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N:\Utilities\BHP\System Control\sysdata\msexcel\DATA\BHCE Billing\"/>
    </mc:Choice>
  </mc:AlternateContent>
  <xr:revisionPtr revIDLastSave="0" documentId="13_ncr:1_{1BA5AEF6-0E67-4361-AC5A-2CF62BDF7237}" xr6:coauthVersionLast="47" xr6:coauthVersionMax="47" xr10:uidLastSave="{00000000-0000-0000-0000-000000000000}"/>
  <bookViews>
    <workbookView xWindow="-135" yWindow="-16320" windowWidth="29040" windowHeight="15720" tabRatio="783" activeTab="1" xr2:uid="{00000000-000D-0000-FFFF-FFFF00000000}"/>
  </bookViews>
  <sheets>
    <sheet name="1. Table of Contents" sheetId="1" r:id="rId1"/>
    <sheet name="2. FF1 Data" sheetId="2" r:id="rId2"/>
    <sheet name="3.Total System Load Calc" sheetId="3" r:id="rId3"/>
    <sheet name="4. FNS Gross" sheetId="4" r:id="rId4"/>
    <sheet name="4a. FNS" sheetId="5" r:id="rId5"/>
    <sheet name="4b. FNS Impacted Gen" sheetId="6" r:id="rId6"/>
    <sheet name="5. FNO Gross" sheetId="7" r:id="rId7"/>
    <sheet name="5a. FNO" sheetId="8" r:id="rId8"/>
    <sheet name="5b. FNO Impacted Gen" sheetId="9" r:id="rId9"/>
    <sheet name="6. LT PTP Usage" sheetId="10" r:id="rId10"/>
    <sheet name="4b. FNS Impacted Gen (Old)" sheetId="11" r:id="rId11"/>
  </sheets>
  <externalReferences>
    <externalReference r:id="rId12"/>
    <externalReference r:id="rId13"/>
  </externalReferences>
  <definedNames>
    <definedName name="_ftnref1" localSheetId="0">'1. Table of Contents'!$C$17</definedName>
    <definedName name="Z_1307E1D6_ACEF_4F46_83D5_A3F0C39E4213_.wvu.Cols" localSheetId="2" hidden="1">'3.Total System Load Calc'!$AC:$AD</definedName>
    <definedName name="Z_1307E1D6_ACEF_4F46_83D5_A3F0C39E4213_.wvu.Cols" localSheetId="9" hidden="1">'6. LT PTP Usage'!$Z:$Z</definedName>
    <definedName name="Z_1307E1D6_ACEF_4F46_83D5_A3F0C39E4213_.wvu.Rows" localSheetId="1" hidden="1">'2. FF1 Data'!$36:$37</definedName>
    <definedName name="Z_60FA64A9_FB06_4F85_81F4_EBABEFBFEB4C_.wvu.Cols" localSheetId="1" hidden="1">'2. FF1 Data'!$O:$Q,'2. FF1 Data'!$S:$S</definedName>
    <definedName name="Z_60FA64A9_FB06_4F85_81F4_EBABEFBFEB4C_.wvu.Cols" localSheetId="2" hidden="1">'3.Total System Load Calc'!$AC:$AD</definedName>
    <definedName name="Z_60FA64A9_FB06_4F85_81F4_EBABEFBFEB4C_.wvu.Cols" localSheetId="9" hidden="1">'6. LT PTP Usage'!$Z:$Z</definedName>
    <definedName name="Z_60FA64A9_FB06_4F85_81F4_EBABEFBFEB4C_.wvu.Rows" localSheetId="1" hidden="1">'2. FF1 Data'!$36:$37</definedName>
    <definedName name="Z_8A8105C0_83EB_4A44_B7A3_B214DE87C003_.wvu.Cols" localSheetId="2" hidden="1">'3.Total System Load Calc'!$AC:$AD</definedName>
    <definedName name="Z_8A8105C0_83EB_4A44_B7A3_B214DE87C003_.wvu.Cols" localSheetId="9" hidden="1">'6. LT PTP Usage'!$Z:$Z</definedName>
    <definedName name="Z_8A8105C0_83EB_4A44_B7A3_B214DE87C003_.wvu.Rows" localSheetId="1" hidden="1">'2. FF1 Data'!$36:$37</definedName>
    <definedName name="Z_924B6936_F263_4DDF_95E6_12DA4520B93E_.wvu.Cols" localSheetId="2" hidden="1">'3.Total System Load Calc'!$AC:$AD</definedName>
    <definedName name="Z_924B6936_F263_4DDF_95E6_12DA4520B93E_.wvu.Rows" localSheetId="1" hidden="1">'2. FF1 Data'!$36:$37</definedName>
    <definedName name="Z_AC9F2D5D_A7EC_41E8_8331_3D5BEDB4E5E1_.wvu.Cols" localSheetId="2" hidden="1">'3.Total System Load Calc'!$AC:$AD</definedName>
    <definedName name="Z_AC9F2D5D_A7EC_41E8_8331_3D5BEDB4E5E1_.wvu.Rows" localSheetId="1" hidden="1">'2. FF1 Data'!$36:$37</definedName>
    <definedName name="Z_CD7E2741_FF9A_4F6E_9EC3_3FF260E78826_.wvu.Cols" localSheetId="2" hidden="1">'3.Total System Load Calc'!$AC:$AD</definedName>
    <definedName name="Z_CD7E2741_FF9A_4F6E_9EC3_3FF260E78826_.wvu.Rows" localSheetId="1" hidden="1">'2. FF1 Data'!$36:$37</definedName>
  </definedNames>
  <calcPr calcId="191029"/>
  <customWorkbookViews>
    <customWorkbookView name="Renville, Brandy - Personal View" guid="{8A8105C0-83EB-4A44-B7A3-B214DE87C003}" mergeInterval="0" personalView="1" maximized="1" xWindow="-102" yWindow="-1088" windowWidth="1936" windowHeight="1048" tabRatio="783" activeSheetId="10"/>
    <customWorkbookView name="East, Eric - Personal View" guid="{1307E1D6-ACEF-4F46-83D5-A3F0C39E4213}" mergeInterval="0" personalView="1" maximized="1" xWindow="54" yWindow="-8" windowWidth="1320" windowHeight="1040" tabRatio="783" activeSheetId="10"/>
    <customWorkbookView name="Sabers, Cathy - Personal View" guid="{924B6936-F263-4DDF-95E6-12DA4520B93E}" mergeInterval="0" personalView="1" maximized="1" xWindow="-8" yWindow="-8" windowWidth="1936" windowHeight="1056" tabRatio="783" activeSheetId="1"/>
    <customWorkbookView name="Shaffer, David S. - Personal View" guid="{CD7E2741-FF9A-4F6E-9EC3-3FF260E78826}" mergeInterval="0" personalView="1" maximized="1" xWindow="-11" yWindow="-11" windowWidth="1942" windowHeight="1042" tabRatio="783" activeSheetId="2"/>
    <customWorkbookView name="Eric M. Egge - Personal View" guid="{AC9F2D5D-A7EC-41E8-8331-3D5BEDB4E5E1}" mergeInterval="0" personalView="1" maximized="1" xWindow="1912" yWindow="-8" windowWidth="1936" windowHeight="1056" tabRatio="783" activeSheetId="1"/>
    <customWorkbookView name="Schiermeister, Eric - Personal View" guid="{60FA64A9-FB06-4F85-81F4-EBABEFBFEB4C}" mergeInterval="0" personalView="1" maximized="1" xWindow="-9" yWindow="-1088" windowWidth="1936" windowHeight="1048" tabRatio="783"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7" i="2" l="1"/>
  <c r="AA368" i="11"/>
  <c r="AA367" i="11"/>
  <c r="AA366" i="11"/>
  <c r="AA365" i="11"/>
  <c r="AA364" i="11"/>
  <c r="AA363" i="11"/>
  <c r="AA362" i="11"/>
  <c r="AA361" i="11"/>
  <c r="AA360" i="11"/>
  <c r="AA359" i="11"/>
  <c r="AA358" i="11"/>
  <c r="AA357" i="11"/>
  <c r="AA356" i="11"/>
  <c r="AA355" i="11"/>
  <c r="AA354" i="11"/>
  <c r="AA353" i="11"/>
  <c r="AA352" i="11"/>
  <c r="AA351" i="11"/>
  <c r="AA350" i="11"/>
  <c r="AA349" i="11"/>
  <c r="AA348" i="11"/>
  <c r="AA347" i="11"/>
  <c r="AA346" i="11"/>
  <c r="AA345" i="11"/>
  <c r="AA344" i="11"/>
  <c r="AA343" i="11"/>
  <c r="AA342" i="11"/>
  <c r="AA341" i="11"/>
  <c r="AA340" i="11"/>
  <c r="AA339" i="11"/>
  <c r="AA338" i="11"/>
  <c r="AA337" i="11"/>
  <c r="AA336" i="11"/>
  <c r="AA335" i="11"/>
  <c r="AA334" i="11"/>
  <c r="AA333" i="11"/>
  <c r="AA332" i="11"/>
  <c r="AA331" i="11"/>
  <c r="AA330" i="11"/>
  <c r="AA329" i="11"/>
  <c r="AA328" i="11"/>
  <c r="AA327" i="11"/>
  <c r="AA326" i="11"/>
  <c r="AA325" i="11"/>
  <c r="AA324" i="11"/>
  <c r="AA323" i="11"/>
  <c r="AA322" i="11"/>
  <c r="AA321" i="11"/>
  <c r="AA320" i="11"/>
  <c r="AA319" i="11"/>
  <c r="AA318" i="11"/>
  <c r="AA317" i="11"/>
  <c r="AA316" i="11"/>
  <c r="AA315" i="11"/>
  <c r="AA314" i="11"/>
  <c r="AA313" i="11"/>
  <c r="AA312" i="11"/>
  <c r="AA311" i="11"/>
  <c r="AA310" i="11"/>
  <c r="AA309" i="11"/>
  <c r="AA308" i="11"/>
  <c r="AA307" i="11"/>
  <c r="AA306" i="11"/>
  <c r="AA305" i="11"/>
  <c r="AA304" i="11"/>
  <c r="AA303" i="11"/>
  <c r="AA302" i="11"/>
  <c r="AA301" i="11"/>
  <c r="AA300" i="11"/>
  <c r="AA299" i="11"/>
  <c r="AA298" i="11"/>
  <c r="AA297" i="11"/>
  <c r="AA296" i="11"/>
  <c r="AA295" i="11"/>
  <c r="AA294" i="11"/>
  <c r="AA293" i="11"/>
  <c r="AA292" i="11"/>
  <c r="AA291" i="11"/>
  <c r="AA290" i="11"/>
  <c r="AA289" i="11"/>
  <c r="AA288" i="11"/>
  <c r="AA287" i="11"/>
  <c r="AA286" i="11"/>
  <c r="AA285" i="11"/>
  <c r="AA284" i="11"/>
  <c r="AA283" i="11"/>
  <c r="AA282" i="11"/>
  <c r="AA281" i="11"/>
  <c r="AA280" i="11"/>
  <c r="AA279" i="11"/>
  <c r="AA278" i="11"/>
  <c r="AA277" i="11"/>
  <c r="Z276" i="11"/>
  <c r="AA276" i="11" s="1"/>
  <c r="Z275" i="11"/>
  <c r="AA275" i="11" s="1"/>
  <c r="Z274" i="11"/>
  <c r="AA274" i="11" s="1"/>
  <c r="Z273" i="11"/>
  <c r="AA273" i="11" s="1"/>
  <c r="Z272" i="11"/>
  <c r="AA272" i="11" s="1"/>
  <c r="Z271" i="11"/>
  <c r="AA271" i="11" s="1"/>
  <c r="Z270" i="11"/>
  <c r="AA270" i="11" s="1"/>
  <c r="Z269" i="11"/>
  <c r="AA269" i="11" s="1"/>
  <c r="Z268" i="11"/>
  <c r="AA268" i="11" s="1"/>
  <c r="Z267" i="11"/>
  <c r="AA267" i="11" s="1"/>
  <c r="Z266" i="11"/>
  <c r="AA266" i="11" s="1"/>
  <c r="AA265" i="11"/>
  <c r="Z265" i="11"/>
  <c r="Z264" i="11"/>
  <c r="AA264" i="11" s="1"/>
  <c r="Z263" i="11"/>
  <c r="AA263" i="11" s="1"/>
  <c r="Z262" i="11"/>
  <c r="AA262" i="11" s="1"/>
  <c r="Z261" i="11"/>
  <c r="AA261" i="11" s="1"/>
  <c r="Z260" i="11"/>
  <c r="AA260" i="11" s="1"/>
  <c r="Z259" i="11"/>
  <c r="AA259" i="11" s="1"/>
  <c r="Z258" i="11"/>
  <c r="AA258" i="11" s="1"/>
  <c r="Z257" i="11"/>
  <c r="AA257" i="11" s="1"/>
  <c r="Z256" i="11"/>
  <c r="AA256" i="11" s="1"/>
  <c r="Z255" i="11"/>
  <c r="AA255" i="11" s="1"/>
  <c r="Z254" i="11"/>
  <c r="AA254" i="11" s="1"/>
  <c r="Z253" i="11"/>
  <c r="AA253" i="11" s="1"/>
  <c r="Z252" i="11"/>
  <c r="AA252" i="11" s="1"/>
  <c r="Z251" i="11"/>
  <c r="AA251" i="11" s="1"/>
  <c r="AA250" i="11"/>
  <c r="Z250" i="11"/>
  <c r="Z249" i="11"/>
  <c r="AA249" i="11" s="1"/>
  <c r="Z248" i="11"/>
  <c r="AA248" i="11" s="1"/>
  <c r="Z247" i="11"/>
  <c r="AA247" i="11" s="1"/>
  <c r="AA246" i="11"/>
  <c r="AA245" i="11"/>
  <c r="AA244" i="11"/>
  <c r="AA243" i="11"/>
  <c r="AA242" i="11"/>
  <c r="AA241" i="11"/>
  <c r="AA240" i="11"/>
  <c r="AA239" i="11"/>
  <c r="AA238" i="11"/>
  <c r="AA237" i="11"/>
  <c r="AA236" i="11"/>
  <c r="AA235" i="11"/>
  <c r="AA234" i="11"/>
  <c r="AA233" i="11"/>
  <c r="AA232" i="11"/>
  <c r="AA231" i="11"/>
  <c r="AA230" i="11"/>
  <c r="AA229" i="11"/>
  <c r="AA228" i="11"/>
  <c r="AA227" i="11"/>
  <c r="AA226" i="11"/>
  <c r="AA225" i="11"/>
  <c r="AA224" i="11"/>
  <c r="AA223" i="11"/>
  <c r="AA222" i="11"/>
  <c r="AA221" i="11"/>
  <c r="AA220" i="11"/>
  <c r="AA219" i="11"/>
  <c r="AA218" i="11"/>
  <c r="AA217" i="11"/>
  <c r="AA216" i="11"/>
  <c r="AA215" i="11"/>
  <c r="AA214" i="11"/>
  <c r="AA213" i="11"/>
  <c r="AA212" i="11"/>
  <c r="AA211" i="11"/>
  <c r="AA210" i="11"/>
  <c r="AA209" i="11"/>
  <c r="AA208" i="11"/>
  <c r="AA207" i="11"/>
  <c r="AA206" i="11"/>
  <c r="AA205" i="11"/>
  <c r="AA204" i="11"/>
  <c r="AA203" i="11"/>
  <c r="AA202" i="11"/>
  <c r="AA201" i="11"/>
  <c r="AA200" i="11"/>
  <c r="AA199" i="11"/>
  <c r="AA198" i="11"/>
  <c r="AA197" i="11"/>
  <c r="AA196" i="11"/>
  <c r="AA195" i="11"/>
  <c r="AA194" i="11"/>
  <c r="AA193" i="11"/>
  <c r="AA192" i="11"/>
  <c r="AA191" i="11"/>
  <c r="AA190" i="11"/>
  <c r="AA189" i="11"/>
  <c r="AA188" i="11"/>
  <c r="AA187" i="11"/>
  <c r="AA186" i="11"/>
  <c r="AA185" i="11"/>
  <c r="AA184" i="11"/>
  <c r="AA183" i="11"/>
  <c r="AA182" i="11"/>
  <c r="AA181" i="11"/>
  <c r="AA180" i="11"/>
  <c r="AA179" i="11"/>
  <c r="AA178" i="11"/>
  <c r="AA177" i="11"/>
  <c r="AA176" i="11"/>
  <c r="AA175" i="11"/>
  <c r="AA174" i="11"/>
  <c r="AA173" i="11"/>
  <c r="AA172" i="11"/>
  <c r="AA171" i="11"/>
  <c r="AA170" i="11"/>
  <c r="AA169" i="11"/>
  <c r="AA168" i="11"/>
  <c r="AA167" i="11"/>
  <c r="AA166" i="11"/>
  <c r="AA165" i="11"/>
  <c r="AA164" i="11"/>
  <c r="AA163" i="11"/>
  <c r="AA162" i="11"/>
  <c r="AA161" i="11"/>
  <c r="AA160" i="11"/>
  <c r="AA159" i="11"/>
  <c r="AA158" i="11"/>
  <c r="AA157" i="11"/>
  <c r="AA156" i="11"/>
  <c r="AA155" i="11"/>
  <c r="AA154" i="11"/>
  <c r="AA153" i="11"/>
  <c r="AA152" i="11"/>
  <c r="AA151" i="11"/>
  <c r="AA150" i="11"/>
  <c r="AA149" i="11"/>
  <c r="AA148" i="11"/>
  <c r="AA147" i="11"/>
  <c r="AA146" i="11"/>
  <c r="AA145" i="11"/>
  <c r="AA144" i="11"/>
  <c r="AA143" i="11"/>
  <c r="AA142" i="11"/>
  <c r="AA141" i="11"/>
  <c r="AA140" i="11"/>
  <c r="AA139" i="11"/>
  <c r="AA138" i="11"/>
  <c r="AA137" i="11"/>
  <c r="AA136" i="11"/>
  <c r="AA135" i="11"/>
  <c r="AA134" i="11"/>
  <c r="AA133" i="11"/>
  <c r="AA132" i="11"/>
  <c r="AA131" i="11"/>
  <c r="AA130" i="11"/>
  <c r="AA129" i="11"/>
  <c r="AA128" i="11"/>
  <c r="AA127" i="11"/>
  <c r="AA126" i="11"/>
  <c r="AA125" i="11"/>
  <c r="AA124" i="11"/>
  <c r="AA123" i="11"/>
  <c r="AA122" i="11"/>
  <c r="AA121" i="11"/>
  <c r="AA120" i="11"/>
  <c r="AA119" i="11"/>
  <c r="AA118" i="11"/>
  <c r="AA117" i="11"/>
  <c r="AA116" i="11"/>
  <c r="AA115" i="11"/>
  <c r="AA114" i="11"/>
  <c r="AA113" i="11"/>
  <c r="AA112" i="11"/>
  <c r="AA111" i="11"/>
  <c r="AA110" i="11"/>
  <c r="AA109" i="11"/>
  <c r="AA108" i="11"/>
  <c r="AA107" i="11"/>
  <c r="AA106" i="11"/>
  <c r="AA105" i="11"/>
  <c r="AA104" i="11"/>
  <c r="AA103" i="11"/>
  <c r="AA102" i="11"/>
  <c r="AA101" i="11"/>
  <c r="AA100" i="11"/>
  <c r="AA99" i="11"/>
  <c r="AA98" i="11"/>
  <c r="AA97" i="11"/>
  <c r="AA96" i="11"/>
  <c r="AA95" i="11"/>
  <c r="AA94" i="11"/>
  <c r="AA93" i="11"/>
  <c r="AA92" i="11"/>
  <c r="AA91" i="11"/>
  <c r="AA90" i="11"/>
  <c r="AA89" i="11"/>
  <c r="AA88" i="11"/>
  <c r="AA87" i="11"/>
  <c r="AA86" i="11"/>
  <c r="AA85" i="11"/>
  <c r="AA84" i="11"/>
  <c r="AA83" i="11"/>
  <c r="AA82" i="11"/>
  <c r="AA81" i="11"/>
  <c r="AA80" i="11"/>
  <c r="AA79" i="11"/>
  <c r="AA78" i="11"/>
  <c r="AA77" i="11"/>
  <c r="AA76" i="11"/>
  <c r="AA75" i="11"/>
  <c r="AA74" i="11"/>
  <c r="AA73" i="11"/>
  <c r="AA72" i="11"/>
  <c r="AA71" i="11"/>
  <c r="AA70" i="11"/>
  <c r="AA69" i="11"/>
  <c r="AA68" i="11"/>
  <c r="AA67" i="11"/>
  <c r="AA66" i="11"/>
  <c r="AA65" i="11"/>
  <c r="AA64" i="11"/>
  <c r="AA63" i="11"/>
  <c r="AA62" i="11"/>
  <c r="AA61" i="11"/>
  <c r="AA60" i="11"/>
  <c r="AA59" i="11"/>
  <c r="AA58" i="11"/>
  <c r="AA57" i="11"/>
  <c r="AA56" i="11"/>
  <c r="AA55" i="11"/>
  <c r="AA54" i="11"/>
  <c r="AA53" i="11"/>
  <c r="AA52" i="11"/>
  <c r="AA51" i="11"/>
  <c r="AA50" i="11"/>
  <c r="AA49" i="11"/>
  <c r="AA48" i="11"/>
  <c r="AA47" i="11"/>
  <c r="AA46" i="11"/>
  <c r="AA45" i="11"/>
  <c r="AA44" i="11"/>
  <c r="AA43" i="11"/>
  <c r="AA42" i="11"/>
  <c r="AA41" i="11"/>
  <c r="AA40" i="11"/>
  <c r="AA39" i="11"/>
  <c r="AA38" i="11"/>
  <c r="AA37" i="11"/>
  <c r="AA36" i="11"/>
  <c r="AA35" i="11"/>
  <c r="AA34" i="11"/>
  <c r="AA33" i="11"/>
  <c r="AA32" i="11"/>
  <c r="AA31" i="11"/>
  <c r="AA30" i="11"/>
  <c r="AA29" i="11"/>
  <c r="AA28" i="11"/>
  <c r="AA27" i="11"/>
  <c r="AA26" i="11"/>
  <c r="AA25" i="11"/>
  <c r="AA24" i="11"/>
  <c r="AA23" i="11"/>
  <c r="AA22" i="11"/>
  <c r="AA21" i="11"/>
  <c r="AA20" i="11"/>
  <c r="AA19" i="11"/>
  <c r="AA18" i="11"/>
  <c r="AA17" i="11"/>
  <c r="AA16" i="11"/>
  <c r="AA15" i="11"/>
  <c r="AA14" i="11"/>
  <c r="AA13" i="11"/>
  <c r="AA12" i="11"/>
  <c r="AA11" i="11"/>
  <c r="AA10" i="11"/>
  <c r="AA9" i="11"/>
  <c r="AA8" i="11"/>
  <c r="AA7" i="11"/>
  <c r="AA6" i="11"/>
  <c r="AA5" i="11"/>
  <c r="AA4" i="11"/>
  <c r="A4" i="11"/>
  <c r="A5" i="11" l="1"/>
  <c r="AB4" i="11"/>
  <c r="A6" i="11" l="1"/>
  <c r="AB5" i="11"/>
  <c r="A7" i="11" l="1"/>
  <c r="AB6" i="11"/>
  <c r="A8" i="11" l="1"/>
  <c r="AB7" i="11"/>
  <c r="A9" i="11" l="1"/>
  <c r="AB8" i="11"/>
  <c r="A10" i="11" l="1"/>
  <c r="AB9" i="11"/>
  <c r="A11" i="11" l="1"/>
  <c r="AB10" i="11"/>
  <c r="A12" i="11" l="1"/>
  <c r="AB11" i="11"/>
  <c r="A13" i="11" l="1"/>
  <c r="AB12" i="11"/>
  <c r="A14" i="11" l="1"/>
  <c r="AB13" i="11"/>
  <c r="A15" i="11" l="1"/>
  <c r="AB14" i="11"/>
  <c r="A16" i="11" l="1"/>
  <c r="AB15" i="11"/>
  <c r="A17" i="11" l="1"/>
  <c r="AB16" i="11"/>
  <c r="A18" i="11" l="1"/>
  <c r="AB17" i="11"/>
  <c r="AB18" i="11" l="1"/>
  <c r="A19" i="11"/>
  <c r="AB19" i="11" l="1"/>
  <c r="A20" i="11"/>
  <c r="AB20" i="11" l="1"/>
  <c r="A21" i="11"/>
  <c r="A22" i="11" l="1"/>
  <c r="AB21" i="11"/>
  <c r="AB22" i="11" l="1"/>
  <c r="A23" i="11"/>
  <c r="A24" i="11" l="1"/>
  <c r="AB23" i="11"/>
  <c r="A25" i="11" l="1"/>
  <c r="AB24" i="11"/>
  <c r="A26" i="11" l="1"/>
  <c r="AB25" i="11"/>
  <c r="AB26" i="11" l="1"/>
  <c r="A27" i="11"/>
  <c r="A28" i="11" l="1"/>
  <c r="AB27" i="11"/>
  <c r="A29" i="11" l="1"/>
  <c r="AB28" i="11"/>
  <c r="A30" i="11" l="1"/>
  <c r="AB29" i="11"/>
  <c r="AB30" i="11" l="1"/>
  <c r="A31" i="11"/>
  <c r="A32" i="11" l="1"/>
  <c r="AB31" i="11"/>
  <c r="A33" i="11" l="1"/>
  <c r="AB32" i="11"/>
  <c r="A34" i="11" l="1"/>
  <c r="AB33" i="11"/>
  <c r="AB34" i="11" l="1"/>
  <c r="A35" i="11"/>
  <c r="AB35" i="11" l="1"/>
  <c r="A36" i="11"/>
  <c r="A37" i="11" l="1"/>
  <c r="AB36" i="11"/>
  <c r="A38" i="11" l="1"/>
  <c r="AB37" i="11"/>
  <c r="AB38" i="11" l="1"/>
  <c r="A39" i="11"/>
  <c r="A40" i="11" l="1"/>
  <c r="AB39" i="11"/>
  <c r="A41" i="11" l="1"/>
  <c r="AB40" i="11"/>
  <c r="A42" i="11" l="1"/>
  <c r="AB41" i="11"/>
  <c r="AB42" i="11" l="1"/>
  <c r="A43" i="11"/>
  <c r="A44" i="11" l="1"/>
  <c r="AB43" i="11"/>
  <c r="A45" i="11" l="1"/>
  <c r="AB44" i="11"/>
  <c r="AB45" i="11" l="1"/>
  <c r="A46" i="11"/>
  <c r="AB46" i="11" l="1"/>
  <c r="A47" i="11"/>
  <c r="A48" i="11" l="1"/>
  <c r="AB47" i="11"/>
  <c r="A49" i="11" l="1"/>
  <c r="AB48" i="11"/>
  <c r="A50" i="11" l="1"/>
  <c r="AB49" i="11"/>
  <c r="AB50" i="11" l="1"/>
  <c r="A51" i="11"/>
  <c r="AB51" i="11" l="1"/>
  <c r="A52" i="11"/>
  <c r="A53" i="11" l="1"/>
  <c r="AB52" i="11"/>
  <c r="A54" i="11" l="1"/>
  <c r="AB53" i="11"/>
  <c r="AB54" i="11" l="1"/>
  <c r="A55" i="11"/>
  <c r="A56" i="11" l="1"/>
  <c r="AB55" i="11"/>
  <c r="A57" i="11" l="1"/>
  <c r="AB56" i="11"/>
  <c r="A58" i="11" l="1"/>
  <c r="AB57" i="11"/>
  <c r="AB58" i="11" l="1"/>
  <c r="A59" i="11"/>
  <c r="A60" i="11" l="1"/>
  <c r="AB59" i="11"/>
  <c r="A61" i="11" l="1"/>
  <c r="AB60" i="11"/>
  <c r="AB61" i="11" l="1"/>
  <c r="A62" i="11"/>
  <c r="AB62" i="11" l="1"/>
  <c r="A63" i="11"/>
  <c r="A64" i="11" l="1"/>
  <c r="AB63" i="11"/>
  <c r="AB64" i="11" l="1"/>
  <c r="A65" i="11"/>
  <c r="A66" i="11" l="1"/>
  <c r="AB65" i="11"/>
  <c r="AB66" i="11" l="1"/>
  <c r="A67" i="11"/>
  <c r="AB67" i="11" l="1"/>
  <c r="A68" i="11"/>
  <c r="A69" i="11" l="1"/>
  <c r="AB68" i="11"/>
  <c r="A70" i="11" l="1"/>
  <c r="AB69" i="11"/>
  <c r="AB70" i="11" l="1"/>
  <c r="A71" i="11"/>
  <c r="A72" i="11" l="1"/>
  <c r="AB71" i="11"/>
  <c r="A73" i="11" l="1"/>
  <c r="AB72" i="11"/>
  <c r="A74" i="11" l="1"/>
  <c r="AB73" i="11"/>
  <c r="AB74" i="11" l="1"/>
  <c r="A75" i="11"/>
  <c r="A76" i="11" l="1"/>
  <c r="AB75" i="11"/>
  <c r="A77" i="11" l="1"/>
  <c r="AB76" i="11"/>
  <c r="AB77" i="11" l="1"/>
  <c r="A78" i="11"/>
  <c r="AB78" i="11" l="1"/>
  <c r="A79" i="11"/>
  <c r="A80" i="11" l="1"/>
  <c r="AB79" i="11"/>
  <c r="AB80" i="11" l="1"/>
  <c r="A81" i="11"/>
  <c r="A82" i="11" l="1"/>
  <c r="AB81" i="11"/>
  <c r="AB82" i="11" l="1"/>
  <c r="A83" i="11"/>
  <c r="A84" i="11" l="1"/>
  <c r="AB83" i="11"/>
  <c r="A85" i="11" l="1"/>
  <c r="AB84" i="11"/>
  <c r="A86" i="11" l="1"/>
  <c r="AB85" i="11"/>
  <c r="AB86" i="11" l="1"/>
  <c r="A87" i="11"/>
  <c r="A88" i="11" l="1"/>
  <c r="AB87" i="11"/>
  <c r="A89" i="11" l="1"/>
  <c r="AB88" i="11"/>
  <c r="A90" i="11" l="1"/>
  <c r="AB89" i="11"/>
  <c r="AB90" i="11" l="1"/>
  <c r="A91" i="11"/>
  <c r="A92" i="11" l="1"/>
  <c r="AB91" i="11"/>
  <c r="A93" i="11" l="1"/>
  <c r="AB92" i="11"/>
  <c r="AB93" i="11" l="1"/>
  <c r="A94" i="11"/>
  <c r="AB94" i="11" l="1"/>
  <c r="A95" i="11"/>
  <c r="A96" i="11" l="1"/>
  <c r="AB95" i="11"/>
  <c r="A97" i="11" l="1"/>
  <c r="AB96" i="11"/>
  <c r="A98" i="11" l="1"/>
  <c r="AB97" i="11"/>
  <c r="AB98" i="11" l="1"/>
  <c r="A99" i="11"/>
  <c r="AB99" i="11" l="1"/>
  <c r="A100" i="11"/>
  <c r="AB100" i="11" l="1"/>
  <c r="A101" i="11"/>
  <c r="A102" i="11" l="1"/>
  <c r="AB101" i="11"/>
  <c r="AB102" i="11" l="1"/>
  <c r="A103" i="11"/>
  <c r="A104" i="11" l="1"/>
  <c r="AB103" i="11"/>
  <c r="AB104" i="11" l="1"/>
  <c r="A105" i="11"/>
  <c r="AB105" i="11" l="1"/>
  <c r="A106" i="11"/>
  <c r="AB106" i="11" l="1"/>
  <c r="A107" i="11"/>
  <c r="A108" i="11" l="1"/>
  <c r="AB107" i="11"/>
  <c r="A109" i="11" l="1"/>
  <c r="AB108" i="11"/>
  <c r="A110" i="11" l="1"/>
  <c r="AB109" i="11"/>
  <c r="AB110" i="11" l="1"/>
  <c r="A111" i="11"/>
  <c r="A112" i="11" l="1"/>
  <c r="AB111" i="11"/>
  <c r="AB112" i="11" l="1"/>
  <c r="A113" i="11"/>
  <c r="A114" i="11" l="1"/>
  <c r="AB113" i="11"/>
  <c r="AB114" i="11" l="1"/>
  <c r="A115" i="11"/>
  <c r="AB115" i="11" l="1"/>
  <c r="A116" i="11"/>
  <c r="A117" i="11" l="1"/>
  <c r="AB116" i="11"/>
  <c r="A118" i="11" l="1"/>
  <c r="AB117" i="11"/>
  <c r="AB118" i="11" l="1"/>
  <c r="A119" i="11"/>
  <c r="A120" i="11" l="1"/>
  <c r="AB119" i="11"/>
  <c r="A121" i="11" l="1"/>
  <c r="AB120" i="11"/>
  <c r="AB121" i="11" l="1"/>
  <c r="A122" i="11"/>
  <c r="AB122" i="11" l="1"/>
  <c r="A123" i="11"/>
  <c r="A124" i="11" l="1"/>
  <c r="AB123" i="11"/>
  <c r="A125" i="11" l="1"/>
  <c r="AB124" i="11"/>
  <c r="AB125" i="11" l="1"/>
  <c r="A126" i="11"/>
  <c r="AB126" i="11" l="1"/>
  <c r="A127" i="11"/>
  <c r="A128" i="11" l="1"/>
  <c r="AB127" i="11"/>
  <c r="AB128" i="11" l="1"/>
  <c r="A129" i="11"/>
  <c r="A130" i="11" l="1"/>
  <c r="AB129" i="11"/>
  <c r="AB130" i="11" l="1"/>
  <c r="A131" i="11"/>
  <c r="A132" i="11" l="1"/>
  <c r="AB131" i="11"/>
  <c r="A133" i="11" l="1"/>
  <c r="AB132" i="11"/>
  <c r="A134" i="11" l="1"/>
  <c r="AB133" i="11"/>
  <c r="AB134" i="11" l="1"/>
  <c r="A135" i="11"/>
  <c r="A136" i="11" l="1"/>
  <c r="AB135" i="11"/>
  <c r="A137" i="11" l="1"/>
  <c r="AB136" i="11"/>
  <c r="A138" i="11" l="1"/>
  <c r="AB137" i="11"/>
  <c r="AB138" i="11" l="1"/>
  <c r="A139" i="11"/>
  <c r="AB139" i="11" l="1"/>
  <c r="A140" i="11"/>
  <c r="A141" i="11" l="1"/>
  <c r="AB140" i="11"/>
  <c r="AB141" i="11" l="1"/>
  <c r="A142" i="11"/>
  <c r="AB142" i="11" l="1"/>
  <c r="A143" i="11"/>
  <c r="AB143" i="11" l="1"/>
  <c r="A144" i="11"/>
  <c r="AB144" i="11" l="1"/>
  <c r="A145" i="11"/>
  <c r="A146" i="11" l="1"/>
  <c r="AB145" i="11"/>
  <c r="AB146" i="11" l="1"/>
  <c r="A147" i="11"/>
  <c r="AB147" i="11" l="1"/>
  <c r="A148" i="11"/>
  <c r="A149" i="11" l="1"/>
  <c r="AB148" i="11"/>
  <c r="A150" i="11" l="1"/>
  <c r="AB149" i="11"/>
  <c r="AB150" i="11" l="1"/>
  <c r="A151" i="11"/>
  <c r="A152" i="11" l="1"/>
  <c r="AB151" i="11"/>
  <c r="A153" i="11" l="1"/>
  <c r="AB152" i="11"/>
  <c r="A154" i="11" l="1"/>
  <c r="AB153" i="11"/>
  <c r="AB154" i="11" l="1"/>
  <c r="A155" i="11"/>
  <c r="A156" i="11" l="1"/>
  <c r="AB155" i="11"/>
  <c r="A157" i="11" l="1"/>
  <c r="AB156" i="11"/>
  <c r="A158" i="11" l="1"/>
  <c r="AB157" i="11"/>
  <c r="AB158" i="11" l="1"/>
  <c r="A159" i="11"/>
  <c r="A160" i="11" l="1"/>
  <c r="AB159" i="11"/>
  <c r="AB160" i="11" l="1"/>
  <c r="A161" i="11"/>
  <c r="A162" i="11" l="1"/>
  <c r="AB161" i="11"/>
  <c r="AB162" i="11" l="1"/>
  <c r="A163" i="11"/>
  <c r="AB163" i="11" l="1"/>
  <c r="A164" i="11"/>
  <c r="A165" i="11" l="1"/>
  <c r="AB164" i="11"/>
  <c r="AB165" i="11" l="1"/>
  <c r="A166" i="11"/>
  <c r="AB166" i="11" l="1"/>
  <c r="A167" i="11"/>
  <c r="A168" i="11" l="1"/>
  <c r="AB167" i="11"/>
  <c r="A169" i="11" l="1"/>
  <c r="AB168" i="11"/>
  <c r="A170" i="11" l="1"/>
  <c r="AB169" i="11"/>
  <c r="AB170" i="11" l="1"/>
  <c r="A171" i="11"/>
  <c r="A172" i="11" l="1"/>
  <c r="AB171" i="11"/>
  <c r="A173" i="11" l="1"/>
  <c r="AB172" i="11"/>
  <c r="AB173" i="11" l="1"/>
  <c r="A174" i="11"/>
  <c r="AB174" i="11" l="1"/>
  <c r="A175" i="11"/>
  <c r="A176" i="11" l="1"/>
  <c r="AB175" i="11"/>
  <c r="AB176" i="11" l="1"/>
  <c r="A177" i="11"/>
  <c r="A178" i="11" l="1"/>
  <c r="AB177" i="11"/>
  <c r="AB178" i="11" l="1"/>
  <c r="A179" i="11"/>
  <c r="A180" i="11" l="1"/>
  <c r="AB179" i="11"/>
  <c r="A181" i="11" l="1"/>
  <c r="AB180" i="11"/>
  <c r="A182" i="11" l="1"/>
  <c r="AB181" i="11"/>
  <c r="AB182" i="11" l="1"/>
  <c r="A183" i="11"/>
  <c r="A184" i="11" l="1"/>
  <c r="AB183" i="11"/>
  <c r="A185" i="11" l="1"/>
  <c r="AB184" i="11"/>
  <c r="A186" i="11" l="1"/>
  <c r="AB185" i="11"/>
  <c r="AB186" i="11" l="1"/>
  <c r="A187" i="11"/>
  <c r="A188" i="11" l="1"/>
  <c r="AB187" i="11"/>
  <c r="A189" i="11" l="1"/>
  <c r="AB188" i="11"/>
  <c r="AB189" i="11" l="1"/>
  <c r="A190" i="11"/>
  <c r="AB190" i="11" l="1"/>
  <c r="A191" i="11"/>
  <c r="A192" i="11" l="1"/>
  <c r="AB191" i="11"/>
  <c r="A193" i="11" l="1"/>
  <c r="AB192" i="11"/>
  <c r="A194" i="11" l="1"/>
  <c r="AB193" i="11"/>
  <c r="AB194" i="11" l="1"/>
  <c r="A195" i="11"/>
  <c r="AB195" i="11" l="1"/>
  <c r="A196" i="11"/>
  <c r="A197" i="11" l="1"/>
  <c r="AB196" i="11"/>
  <c r="A198" i="11" l="1"/>
  <c r="AB197" i="11"/>
  <c r="AB198" i="11" l="1"/>
  <c r="A199" i="11"/>
  <c r="A200" i="11" l="1"/>
  <c r="AB199" i="11"/>
  <c r="A201" i="11" l="1"/>
  <c r="AB200" i="11"/>
  <c r="A202" i="11" l="1"/>
  <c r="AB201" i="11"/>
  <c r="AB202" i="11" l="1"/>
  <c r="A203" i="11"/>
  <c r="A204" i="11" l="1"/>
  <c r="AB203" i="11"/>
  <c r="A205" i="11" l="1"/>
  <c r="AB204" i="11"/>
  <c r="A206" i="11" l="1"/>
  <c r="AB205" i="11"/>
  <c r="AB206" i="11" l="1"/>
  <c r="A207" i="11"/>
  <c r="A208" i="11" l="1"/>
  <c r="AB207" i="11"/>
  <c r="AB208" i="11" l="1"/>
  <c r="A209" i="11"/>
  <c r="A210" i="11" l="1"/>
  <c r="AB209" i="11"/>
  <c r="AB210" i="11" l="1"/>
  <c r="A211" i="11"/>
  <c r="AB211" i="11" l="1"/>
  <c r="A212" i="11"/>
  <c r="A213" i="11" l="1"/>
  <c r="AB212" i="11"/>
  <c r="A214" i="11" l="1"/>
  <c r="AB213" i="11"/>
  <c r="AB214" i="11" l="1"/>
  <c r="A215" i="11"/>
  <c r="A216" i="11" l="1"/>
  <c r="AB215" i="11"/>
  <c r="A217" i="11" l="1"/>
  <c r="AB216" i="11"/>
  <c r="A218" i="11" l="1"/>
  <c r="AB217" i="11"/>
  <c r="AB218" i="11" l="1"/>
  <c r="A219" i="11"/>
  <c r="A220" i="11" l="1"/>
  <c r="AB219" i="11"/>
  <c r="A221" i="11" l="1"/>
  <c r="AB220" i="11"/>
  <c r="AB221" i="11" l="1"/>
  <c r="A222" i="11"/>
  <c r="AB222" i="11" l="1"/>
  <c r="A223" i="11"/>
  <c r="A224" i="11" l="1"/>
  <c r="AB223" i="11"/>
  <c r="AB224" i="11" l="1"/>
  <c r="A225" i="11"/>
  <c r="A226" i="11" l="1"/>
  <c r="AB225" i="11"/>
  <c r="AB226" i="11" l="1"/>
  <c r="A227" i="11"/>
  <c r="A228" i="11" l="1"/>
  <c r="AB227" i="11"/>
  <c r="A229" i="11" l="1"/>
  <c r="AB228" i="11"/>
  <c r="A230" i="11" l="1"/>
  <c r="AB229" i="11"/>
  <c r="AB230" i="11" l="1"/>
  <c r="A231" i="11"/>
  <c r="A232" i="11" l="1"/>
  <c r="AB231" i="11"/>
  <c r="A233" i="11" l="1"/>
  <c r="AB232" i="11"/>
  <c r="A234" i="11" l="1"/>
  <c r="AB233" i="11"/>
  <c r="AB234" i="11" l="1"/>
  <c r="A235" i="11"/>
  <c r="A236" i="11" l="1"/>
  <c r="AB235" i="11"/>
  <c r="A237" i="11" l="1"/>
  <c r="AB236" i="11"/>
  <c r="AB237" i="11" l="1"/>
  <c r="A238" i="11"/>
  <c r="AB238" i="11" l="1"/>
  <c r="A239" i="11"/>
  <c r="A240" i="11" l="1"/>
  <c r="AB239" i="11"/>
  <c r="A241" i="11" l="1"/>
  <c r="AB240" i="11"/>
  <c r="A242" i="11" l="1"/>
  <c r="AB241" i="11"/>
  <c r="AB242" i="11" l="1"/>
  <c r="A243" i="11"/>
  <c r="AB243" i="11" l="1"/>
  <c r="A244" i="11"/>
  <c r="AB244" i="11" l="1"/>
  <c r="A245" i="11"/>
  <c r="A246" i="11" l="1"/>
  <c r="AB245" i="11"/>
  <c r="AB246" i="11" l="1"/>
  <c r="A247" i="11"/>
  <c r="AB247" i="11" l="1"/>
  <c r="A248" i="11"/>
  <c r="AB248" i="11" l="1"/>
  <c r="A249" i="11"/>
  <c r="AB249" i="11" l="1"/>
  <c r="A250" i="11"/>
  <c r="A251" i="11" l="1"/>
  <c r="AB250" i="11"/>
  <c r="AB251" i="11" l="1"/>
  <c r="A252" i="11"/>
  <c r="AB252" i="11" l="1"/>
  <c r="A253" i="11"/>
  <c r="AB253" i="11" l="1"/>
  <c r="A254" i="11"/>
  <c r="AB254" i="11" l="1"/>
  <c r="A255" i="11"/>
  <c r="AB255" i="11" l="1"/>
  <c r="A256" i="11"/>
  <c r="A257" i="11" l="1"/>
  <c r="AB256" i="11"/>
  <c r="AB257" i="11" l="1"/>
  <c r="A258" i="11"/>
  <c r="AB258" i="11" l="1"/>
  <c r="A259" i="11"/>
  <c r="A260" i="11" l="1"/>
  <c r="AB259" i="11"/>
  <c r="AB260" i="11" l="1"/>
  <c r="A261" i="11"/>
  <c r="AB261" i="11" l="1"/>
  <c r="A262" i="11"/>
  <c r="A263" i="11" l="1"/>
  <c r="AB262" i="11"/>
  <c r="AB263" i="11" l="1"/>
  <c r="A264" i="11"/>
  <c r="AB264" i="11" l="1"/>
  <c r="A265" i="11"/>
  <c r="AB265" i="11" l="1"/>
  <c r="A266" i="11"/>
  <c r="AB266" i="11" l="1"/>
  <c r="A267" i="11"/>
  <c r="AB267" i="11" l="1"/>
  <c r="A268" i="11"/>
  <c r="A269" i="11" l="1"/>
  <c r="AB268" i="11"/>
  <c r="AB269" i="11" l="1"/>
  <c r="A270" i="11"/>
  <c r="AB270" i="11" l="1"/>
  <c r="A271" i="11"/>
  <c r="AB271" i="11" l="1"/>
  <c r="A272" i="11"/>
  <c r="AB272" i="11" l="1"/>
  <c r="A273" i="11"/>
  <c r="AB273" i="11" l="1"/>
  <c r="A274" i="11"/>
  <c r="A275" i="11" l="1"/>
  <c r="AB274" i="11"/>
  <c r="AB275" i="11" l="1"/>
  <c r="A276" i="11"/>
  <c r="AB276" i="11" l="1"/>
  <c r="A277" i="11"/>
  <c r="AB277" i="11" l="1"/>
  <c r="A278" i="11"/>
  <c r="AB278" i="11" l="1"/>
  <c r="A279" i="11"/>
  <c r="AB279" i="11" l="1"/>
  <c r="A280" i="11"/>
  <c r="AB280" i="11" l="1"/>
  <c r="A281" i="11"/>
  <c r="A282" i="11" l="1"/>
  <c r="AB281" i="11"/>
  <c r="AB282" i="11" l="1"/>
  <c r="A283" i="11"/>
  <c r="A284" i="11" l="1"/>
  <c r="AB283" i="11"/>
  <c r="AB284" i="11" l="1"/>
  <c r="A285" i="11"/>
  <c r="AB285" i="11" l="1"/>
  <c r="A286" i="11"/>
  <c r="A287" i="11" l="1"/>
  <c r="AB286" i="11"/>
  <c r="A288" i="11" l="1"/>
  <c r="AB287" i="11"/>
  <c r="AB288" i="11" l="1"/>
  <c r="A289" i="11"/>
  <c r="A290" i="11" l="1"/>
  <c r="AB289" i="11"/>
  <c r="AB290" i="11" l="1"/>
  <c r="A291" i="11"/>
  <c r="A292" i="11" l="1"/>
  <c r="AB291" i="11"/>
  <c r="AB292" i="11" l="1"/>
  <c r="A293" i="11"/>
  <c r="A294" i="11" l="1"/>
  <c r="AB293" i="11"/>
  <c r="A295" i="11" l="1"/>
  <c r="AB294" i="11"/>
  <c r="A296" i="11" l="1"/>
  <c r="AB295" i="11"/>
  <c r="AB296" i="11" l="1"/>
  <c r="A297" i="11"/>
  <c r="A298" i="11" l="1"/>
  <c r="AB297" i="11"/>
  <c r="AB298" i="11" l="1"/>
  <c r="A299" i="11"/>
  <c r="A300" i="11" l="1"/>
  <c r="AB299" i="11"/>
  <c r="AB300" i="11" l="1"/>
  <c r="A301" i="11"/>
  <c r="AB301" i="11" l="1"/>
  <c r="A302" i="11"/>
  <c r="A303" i="11" l="1"/>
  <c r="AB302" i="11"/>
  <c r="A304" i="11" l="1"/>
  <c r="AB303" i="11"/>
  <c r="AB304" i="11" l="1"/>
  <c r="A305" i="11"/>
  <c r="A306" i="11" l="1"/>
  <c r="AB305" i="11"/>
  <c r="A307" i="11" l="1"/>
  <c r="AB306" i="11"/>
  <c r="A308" i="11" l="1"/>
  <c r="AB307" i="11"/>
  <c r="AB308" i="11" l="1"/>
  <c r="A309" i="11"/>
  <c r="A310" i="11" l="1"/>
  <c r="AB309" i="11"/>
  <c r="A311" i="11" l="1"/>
  <c r="AB310" i="11"/>
  <c r="AB311" i="11" l="1"/>
  <c r="A312" i="11"/>
  <c r="AB312" i="11" l="1"/>
  <c r="A313" i="11"/>
  <c r="A314" i="11" l="1"/>
  <c r="AB313" i="11"/>
  <c r="AB314" i="11" l="1"/>
  <c r="A315" i="11"/>
  <c r="A316" i="11" l="1"/>
  <c r="AB315" i="11"/>
  <c r="AB316" i="11" l="1"/>
  <c r="A317" i="11"/>
  <c r="A318" i="11" l="1"/>
  <c r="AB317" i="11"/>
  <c r="A319" i="11" l="1"/>
  <c r="AB318" i="11"/>
  <c r="A320" i="11" l="1"/>
  <c r="AB319" i="11"/>
  <c r="AB320" i="11" l="1"/>
  <c r="A321" i="11"/>
  <c r="A322" i="11" l="1"/>
  <c r="AB321" i="11"/>
  <c r="A323" i="11" l="1"/>
  <c r="AB322" i="11"/>
  <c r="A324" i="11" l="1"/>
  <c r="AB323" i="11"/>
  <c r="AB324" i="11" l="1"/>
  <c r="A325" i="11"/>
  <c r="A326" i="11" l="1"/>
  <c r="AB325" i="11"/>
  <c r="AB326" i="11" l="1"/>
  <c r="A327" i="11"/>
  <c r="AB327" i="11" l="1"/>
  <c r="A328" i="11"/>
  <c r="AB328" i="11" l="1"/>
  <c r="A329" i="11"/>
  <c r="A330" i="11" l="1"/>
  <c r="AB329" i="11"/>
  <c r="A331" i="11" l="1"/>
  <c r="AB330" i="11"/>
  <c r="A332" i="11" l="1"/>
  <c r="AB331" i="11"/>
  <c r="AB332" i="11" l="1"/>
  <c r="A333" i="11"/>
  <c r="AB333" i="11" l="1"/>
  <c r="A334" i="11"/>
  <c r="A335" i="11" l="1"/>
  <c r="AB334" i="11"/>
  <c r="A336" i="11" l="1"/>
  <c r="AB335" i="11"/>
  <c r="AB336" i="11" l="1"/>
  <c r="A337" i="11"/>
  <c r="A338" i="11" l="1"/>
  <c r="AB337" i="11"/>
  <c r="AB338" i="11" l="1"/>
  <c r="A339" i="11"/>
  <c r="A340" i="11" l="1"/>
  <c r="AB339" i="11"/>
  <c r="AB340" i="11" l="1"/>
  <c r="A341" i="11"/>
  <c r="A342" i="11" l="1"/>
  <c r="AB341" i="11"/>
  <c r="AB342" i="11" l="1"/>
  <c r="A343" i="11"/>
  <c r="AB343" i="11" l="1"/>
  <c r="A344" i="11"/>
  <c r="AB344" i="11" l="1"/>
  <c r="A345" i="11"/>
  <c r="A346" i="11" l="1"/>
  <c r="AB345" i="11"/>
  <c r="AB346" i="11" l="1"/>
  <c r="A347" i="11"/>
  <c r="A348" i="11" l="1"/>
  <c r="AB347" i="11"/>
  <c r="AB348" i="11" l="1"/>
  <c r="A349" i="11"/>
  <c r="AB349" i="11" l="1"/>
  <c r="A350" i="11"/>
  <c r="A351" i="11" l="1"/>
  <c r="AB350" i="11"/>
  <c r="A352" i="11" l="1"/>
  <c r="AB351" i="11"/>
  <c r="AB352" i="11" l="1"/>
  <c r="A353" i="11"/>
  <c r="A354" i="11" l="1"/>
  <c r="AB353" i="11"/>
  <c r="A355" i="11" l="1"/>
  <c r="AB354" i="11"/>
  <c r="A356" i="11" l="1"/>
  <c r="AB355" i="11"/>
  <c r="AB356" i="11" l="1"/>
  <c r="A357" i="11"/>
  <c r="A358" i="11" l="1"/>
  <c r="AB357" i="11"/>
  <c r="A359" i="11" l="1"/>
  <c r="AB358" i="11"/>
  <c r="AB359" i="11" l="1"/>
  <c r="A360" i="11"/>
  <c r="AB360" i="11" l="1"/>
  <c r="A361" i="11"/>
  <c r="AB361" i="11" l="1"/>
  <c r="A362" i="11"/>
  <c r="AB362" i="11" l="1"/>
  <c r="A363" i="11"/>
  <c r="A364" i="11" l="1"/>
  <c r="AB363" i="11"/>
  <c r="AB364" i="11" l="1"/>
  <c r="A365" i="11"/>
  <c r="A366" i="11" l="1"/>
  <c r="AB365" i="11"/>
  <c r="A367" i="11" l="1"/>
  <c r="AB366" i="11"/>
  <c r="A368" i="11" l="1"/>
  <c r="AB368" i="11" s="1"/>
  <c r="AB367" i="11"/>
  <c r="AE11" i="11" l="1"/>
  <c r="AE8" i="11"/>
  <c r="AE15" i="11"/>
  <c r="AE13" i="11"/>
  <c r="AE14" i="11"/>
  <c r="AE7" i="11"/>
  <c r="AE4" i="11"/>
  <c r="AE10" i="11"/>
  <c r="AE6" i="11"/>
  <c r="AE9" i="11"/>
  <c r="AE5" i="11"/>
  <c r="AE12" i="11"/>
  <c r="U14" i="2" l="1"/>
  <c r="U13" i="2"/>
  <c r="U12" i="2"/>
  <c r="U10" i="2"/>
  <c r="U9" i="2"/>
  <c r="U8" i="2"/>
  <c r="U7" i="2"/>
  <c r="U6" i="2"/>
  <c r="U5" i="2"/>
  <c r="U4" i="2"/>
  <c r="U3" i="2"/>
  <c r="AB368" i="5"/>
  <c r="AA368" i="5"/>
  <c r="AB367" i="5"/>
  <c r="AA367" i="5"/>
  <c r="AB366" i="5"/>
  <c r="AA366" i="5"/>
  <c r="AB365" i="5"/>
  <c r="AA365" i="5"/>
  <c r="AB364" i="5"/>
  <c r="AA364" i="5"/>
  <c r="AB363" i="5"/>
  <c r="AA363" i="5"/>
  <c r="AB362" i="5"/>
  <c r="AA362" i="5"/>
  <c r="AB361" i="5"/>
  <c r="AA361" i="5"/>
  <c r="AB360" i="5"/>
  <c r="AA360" i="5"/>
  <c r="AB359" i="5"/>
  <c r="AA359" i="5"/>
  <c r="AB358" i="5"/>
  <c r="AA358" i="5"/>
  <c r="AB357" i="5"/>
  <c r="AA357" i="5"/>
  <c r="AB356" i="5"/>
  <c r="AA356" i="5"/>
  <c r="AB355" i="5"/>
  <c r="AA355" i="5"/>
  <c r="AB354" i="5"/>
  <c r="AA354" i="5"/>
  <c r="AB353" i="5"/>
  <c r="AA353" i="5"/>
  <c r="AB352" i="5"/>
  <c r="AA352" i="5"/>
  <c r="AB351" i="5"/>
  <c r="AA351" i="5"/>
  <c r="AB350" i="5"/>
  <c r="AA350" i="5"/>
  <c r="AB349" i="5"/>
  <c r="AA349" i="5"/>
  <c r="AB348" i="5"/>
  <c r="AA348" i="5"/>
  <c r="AB347" i="5"/>
  <c r="AA347" i="5"/>
  <c r="AB346" i="5"/>
  <c r="AA346" i="5"/>
  <c r="AB345" i="5"/>
  <c r="AA345" i="5"/>
  <c r="AB344" i="5"/>
  <c r="AA344" i="5"/>
  <c r="AB343" i="5"/>
  <c r="AA343" i="5"/>
  <c r="AB342" i="5"/>
  <c r="AA342" i="5"/>
  <c r="AB341" i="5"/>
  <c r="AA341" i="5"/>
  <c r="AB340" i="5"/>
  <c r="AA340" i="5"/>
  <c r="AB339" i="5"/>
  <c r="AA339" i="5"/>
  <c r="AB338" i="5"/>
  <c r="AA338" i="5"/>
  <c r="AB337" i="5"/>
  <c r="AA337" i="5"/>
  <c r="AB336" i="5"/>
  <c r="AA336" i="5"/>
  <c r="AB335" i="5"/>
  <c r="AA335" i="5"/>
  <c r="AB334" i="5"/>
  <c r="AA334" i="5"/>
  <c r="AB333" i="5"/>
  <c r="AA333" i="5"/>
  <c r="AB332" i="5"/>
  <c r="AA332" i="5"/>
  <c r="AB331" i="5"/>
  <c r="AA331" i="5"/>
  <c r="AB330" i="5"/>
  <c r="AA330" i="5"/>
  <c r="AB329" i="5"/>
  <c r="AA329" i="5"/>
  <c r="AB328" i="5"/>
  <c r="AA328" i="5"/>
  <c r="AB327" i="5"/>
  <c r="AA327" i="5"/>
  <c r="AB326" i="5"/>
  <c r="AA326" i="5"/>
  <c r="AB325" i="5"/>
  <c r="AA325" i="5"/>
  <c r="AB324" i="5"/>
  <c r="AA324" i="5"/>
  <c r="AB323" i="5"/>
  <c r="AA323" i="5"/>
  <c r="AB322" i="5"/>
  <c r="AA322" i="5"/>
  <c r="AB321" i="5"/>
  <c r="AA321" i="5"/>
  <c r="AB320" i="5"/>
  <c r="AA320" i="5"/>
  <c r="AB319" i="5"/>
  <c r="AA319" i="5"/>
  <c r="AB318" i="5"/>
  <c r="AA318" i="5"/>
  <c r="AB317" i="5"/>
  <c r="AA317" i="5"/>
  <c r="AB316" i="5"/>
  <c r="AA316" i="5"/>
  <c r="AB315" i="5"/>
  <c r="AA315" i="5"/>
  <c r="AB314" i="5"/>
  <c r="AA314" i="5"/>
  <c r="AB313" i="5"/>
  <c r="AA313" i="5"/>
  <c r="AB312" i="5"/>
  <c r="AA312" i="5"/>
  <c r="AB311" i="5"/>
  <c r="AA311" i="5"/>
  <c r="AB310" i="5"/>
  <c r="AA310" i="5"/>
  <c r="AB309" i="5"/>
  <c r="AA309" i="5"/>
  <c r="AB308" i="5"/>
  <c r="AA308" i="5"/>
  <c r="AB307" i="5"/>
  <c r="AA307" i="5"/>
  <c r="AB306" i="5"/>
  <c r="AA306" i="5"/>
  <c r="AB305" i="5"/>
  <c r="AA305" i="5"/>
  <c r="AB304" i="5"/>
  <c r="AA304" i="5"/>
  <c r="AB303" i="5"/>
  <c r="AA303" i="5"/>
  <c r="AB302" i="5"/>
  <c r="AA302" i="5"/>
  <c r="AB301" i="5"/>
  <c r="AA301" i="5"/>
  <c r="AB300" i="5"/>
  <c r="AA300" i="5"/>
  <c r="AB299" i="5"/>
  <c r="AA299" i="5"/>
  <c r="AB298" i="5"/>
  <c r="AA298" i="5"/>
  <c r="AB297" i="5"/>
  <c r="AA297" i="5"/>
  <c r="AB296" i="5"/>
  <c r="AA296" i="5"/>
  <c r="AB295" i="5"/>
  <c r="AA295" i="5"/>
  <c r="AB294" i="5"/>
  <c r="AA294" i="5"/>
  <c r="AB293" i="5"/>
  <c r="AA293" i="5"/>
  <c r="AB292" i="5"/>
  <c r="AA292" i="5"/>
  <c r="AB291" i="5"/>
  <c r="AA291" i="5"/>
  <c r="AB290" i="5"/>
  <c r="AA290" i="5"/>
  <c r="AB289" i="5"/>
  <c r="AA289" i="5"/>
  <c r="AB288" i="5"/>
  <c r="AA288" i="5"/>
  <c r="AB287" i="5"/>
  <c r="AA287" i="5"/>
  <c r="AB286" i="5"/>
  <c r="AA286" i="5"/>
  <c r="AB285" i="5"/>
  <c r="AA285" i="5"/>
  <c r="AB284" i="5"/>
  <c r="AA284" i="5"/>
  <c r="AB283" i="5"/>
  <c r="AA283" i="5"/>
  <c r="AB282" i="5"/>
  <c r="AA282" i="5"/>
  <c r="AB281" i="5"/>
  <c r="AA281" i="5"/>
  <c r="AB280" i="5"/>
  <c r="AA280" i="5"/>
  <c r="AB279" i="5"/>
  <c r="AA279" i="5"/>
  <c r="AB278" i="5"/>
  <c r="AA278" i="5"/>
  <c r="AB277" i="5"/>
  <c r="AA277" i="5"/>
  <c r="AB276" i="5"/>
  <c r="AA276" i="5"/>
  <c r="AB275" i="5"/>
  <c r="AA275" i="5"/>
  <c r="AB274" i="5"/>
  <c r="AA274" i="5"/>
  <c r="AB273" i="5"/>
  <c r="AA273" i="5"/>
  <c r="AB272" i="5"/>
  <c r="AA272" i="5"/>
  <c r="AB271" i="5"/>
  <c r="AA271" i="5"/>
  <c r="AB270" i="5"/>
  <c r="AA270" i="5"/>
  <c r="AB269" i="5"/>
  <c r="AA269" i="5"/>
  <c r="AB268" i="5"/>
  <c r="AA268" i="5"/>
  <c r="AB267" i="5"/>
  <c r="AA267" i="5"/>
  <c r="AB266" i="5"/>
  <c r="AA266" i="5"/>
  <c r="AB265" i="5"/>
  <c r="AA265" i="5"/>
  <c r="AB264" i="5"/>
  <c r="AA264" i="5"/>
  <c r="AB263" i="5"/>
  <c r="AA263" i="5"/>
  <c r="AB262" i="5"/>
  <c r="AA262" i="5"/>
  <c r="AB261" i="5"/>
  <c r="AA261" i="5"/>
  <c r="AB260" i="5"/>
  <c r="AA260" i="5"/>
  <c r="AB259" i="5"/>
  <c r="AA259" i="5"/>
  <c r="AB258" i="5"/>
  <c r="AA258" i="5"/>
  <c r="AB257" i="5"/>
  <c r="AA257" i="5"/>
  <c r="AB256" i="5"/>
  <c r="AA256" i="5"/>
  <c r="AB255" i="5"/>
  <c r="AA255" i="5"/>
  <c r="AB254" i="5"/>
  <c r="AA254" i="5"/>
  <c r="AB253" i="5"/>
  <c r="AA253" i="5"/>
  <c r="AB252" i="5"/>
  <c r="AA252" i="5"/>
  <c r="AB251" i="5"/>
  <c r="AA251" i="5"/>
  <c r="AB250" i="5"/>
  <c r="AA250" i="5"/>
  <c r="AB249" i="5"/>
  <c r="AA249" i="5"/>
  <c r="AB248" i="5"/>
  <c r="AA248" i="5"/>
  <c r="AB247" i="5"/>
  <c r="AA247" i="5"/>
  <c r="AB246" i="5"/>
  <c r="AA246" i="5"/>
  <c r="AB245" i="5"/>
  <c r="AA245" i="5"/>
  <c r="AB244" i="5"/>
  <c r="AA244" i="5"/>
  <c r="AB243" i="5"/>
  <c r="AA243" i="5"/>
  <c r="AB242" i="5"/>
  <c r="AA242" i="5"/>
  <c r="AB241" i="5"/>
  <c r="AA241" i="5"/>
  <c r="AB240" i="5"/>
  <c r="AA240" i="5"/>
  <c r="AB239" i="5"/>
  <c r="AA239" i="5"/>
  <c r="AB238" i="5"/>
  <c r="AA238" i="5"/>
  <c r="AB237" i="5"/>
  <c r="AA237" i="5"/>
  <c r="AB236" i="5"/>
  <c r="AA236" i="5"/>
  <c r="AB235" i="5"/>
  <c r="AA235" i="5"/>
  <c r="AB234" i="5"/>
  <c r="AA234" i="5"/>
  <c r="AB233" i="5"/>
  <c r="AA233" i="5"/>
  <c r="AB232" i="5"/>
  <c r="AA232" i="5"/>
  <c r="AB231" i="5"/>
  <c r="AA231" i="5"/>
  <c r="AB230" i="5"/>
  <c r="AA230" i="5"/>
  <c r="AB229" i="5"/>
  <c r="AA229" i="5"/>
  <c r="AB228" i="5"/>
  <c r="AA228" i="5"/>
  <c r="AB227" i="5"/>
  <c r="AA227" i="5"/>
  <c r="AB226" i="5"/>
  <c r="AA226" i="5"/>
  <c r="AB225" i="5"/>
  <c r="AA225" i="5"/>
  <c r="AB224" i="5"/>
  <c r="AA224" i="5"/>
  <c r="AB223" i="5"/>
  <c r="AA223" i="5"/>
  <c r="AB222" i="5"/>
  <c r="AA222" i="5"/>
  <c r="AB221" i="5"/>
  <c r="AA221" i="5"/>
  <c r="AB220" i="5"/>
  <c r="AA220" i="5"/>
  <c r="AB219" i="5"/>
  <c r="AA219" i="5"/>
  <c r="AB218" i="5"/>
  <c r="AA218" i="5"/>
  <c r="AB217" i="5"/>
  <c r="AA217" i="5"/>
  <c r="AB216" i="5"/>
  <c r="AA216" i="5"/>
  <c r="AB215" i="5"/>
  <c r="AA215" i="5"/>
  <c r="AB214" i="5"/>
  <c r="AA214" i="5"/>
  <c r="AB213" i="5"/>
  <c r="AA213" i="5"/>
  <c r="AB212" i="5"/>
  <c r="AA212" i="5"/>
  <c r="AB211" i="5"/>
  <c r="AA211" i="5"/>
  <c r="AB210" i="5"/>
  <c r="AA210" i="5"/>
  <c r="AB209" i="5"/>
  <c r="AA209" i="5"/>
  <c r="AB208" i="5"/>
  <c r="AA208" i="5"/>
  <c r="AB207" i="5"/>
  <c r="AA207" i="5"/>
  <c r="AB206" i="5"/>
  <c r="AA206" i="5"/>
  <c r="AB205" i="5"/>
  <c r="AA205" i="5"/>
  <c r="AB204" i="5"/>
  <c r="AA204" i="5"/>
  <c r="AB203" i="5"/>
  <c r="AA203" i="5"/>
  <c r="AB202" i="5"/>
  <c r="AA202" i="5"/>
  <c r="AB201" i="5"/>
  <c r="AA201" i="5"/>
  <c r="AB200" i="5"/>
  <c r="AA200" i="5"/>
  <c r="AB199" i="5"/>
  <c r="AA199" i="5"/>
  <c r="AB198" i="5"/>
  <c r="AA198" i="5"/>
  <c r="AB197" i="5"/>
  <c r="AA197" i="5"/>
  <c r="AB196" i="5"/>
  <c r="AA196" i="5"/>
  <c r="AB195" i="5"/>
  <c r="AA195" i="5"/>
  <c r="AB194" i="5"/>
  <c r="AA194" i="5"/>
  <c r="AB193" i="5"/>
  <c r="AA193" i="5"/>
  <c r="AB192" i="5"/>
  <c r="AA192" i="5"/>
  <c r="AB191" i="5"/>
  <c r="AA191" i="5"/>
  <c r="AB190" i="5"/>
  <c r="AA190" i="5"/>
  <c r="AB189" i="5"/>
  <c r="AA189" i="5"/>
  <c r="AB188" i="5"/>
  <c r="AA188" i="5"/>
  <c r="AB187" i="5"/>
  <c r="AA187" i="5"/>
  <c r="AB186" i="5"/>
  <c r="AA186" i="5"/>
  <c r="AB185" i="5"/>
  <c r="AA185" i="5"/>
  <c r="AB184" i="5"/>
  <c r="AA184" i="5"/>
  <c r="AB183" i="5"/>
  <c r="AA183" i="5"/>
  <c r="AB182" i="5"/>
  <c r="AA182" i="5"/>
  <c r="AB181" i="5"/>
  <c r="AA181" i="5"/>
  <c r="AB180" i="5"/>
  <c r="AA180" i="5"/>
  <c r="AB179" i="5"/>
  <c r="AA179" i="5"/>
  <c r="AB178" i="5"/>
  <c r="AA178" i="5"/>
  <c r="AB177" i="5"/>
  <c r="AA177" i="5"/>
  <c r="AB176" i="5"/>
  <c r="AA176" i="5"/>
  <c r="AB175" i="5"/>
  <c r="AA175" i="5"/>
  <c r="AB174" i="5"/>
  <c r="AA174" i="5"/>
  <c r="AB173" i="5"/>
  <c r="AA173" i="5"/>
  <c r="AB172" i="5"/>
  <c r="AA172" i="5"/>
  <c r="AB171" i="5"/>
  <c r="AA171" i="5"/>
  <c r="AB170" i="5"/>
  <c r="AA170" i="5"/>
  <c r="AB169" i="5"/>
  <c r="AA169" i="5"/>
  <c r="AB168" i="5"/>
  <c r="AA168" i="5"/>
  <c r="AB167" i="5"/>
  <c r="AA167" i="5"/>
  <c r="AB166" i="5"/>
  <c r="AA166" i="5"/>
  <c r="AB165" i="5"/>
  <c r="AA165" i="5"/>
  <c r="AB164" i="5"/>
  <c r="AA164" i="5"/>
  <c r="AB163" i="5"/>
  <c r="AA163" i="5"/>
  <c r="AB162" i="5"/>
  <c r="AA162" i="5"/>
  <c r="AB161" i="5"/>
  <c r="AA161" i="5"/>
  <c r="AB160" i="5"/>
  <c r="AA160" i="5"/>
  <c r="AB159" i="5"/>
  <c r="AA159" i="5"/>
  <c r="AB158" i="5"/>
  <c r="AA158" i="5"/>
  <c r="AB157" i="5"/>
  <c r="AA157" i="5"/>
  <c r="AB156" i="5"/>
  <c r="AA156" i="5"/>
  <c r="AB155" i="5"/>
  <c r="AA155" i="5"/>
  <c r="AB154" i="5"/>
  <c r="AA154" i="5"/>
  <c r="AB153" i="5"/>
  <c r="AA153" i="5"/>
  <c r="AB152" i="5"/>
  <c r="AA152" i="5"/>
  <c r="AB151" i="5"/>
  <c r="AA151" i="5"/>
  <c r="AB150" i="5"/>
  <c r="AA150" i="5"/>
  <c r="AB149" i="5"/>
  <c r="AA149" i="5"/>
  <c r="AB148" i="5"/>
  <c r="AA148" i="5"/>
  <c r="AB147" i="5"/>
  <c r="AA147" i="5"/>
  <c r="AB146" i="5"/>
  <c r="AA146" i="5"/>
  <c r="AB145" i="5"/>
  <c r="AA145" i="5"/>
  <c r="AB144" i="5"/>
  <c r="AA144" i="5"/>
  <c r="AB143" i="5"/>
  <c r="AA143" i="5"/>
  <c r="AB142" i="5"/>
  <c r="AA142" i="5"/>
  <c r="AB141" i="5"/>
  <c r="AA141" i="5"/>
  <c r="AB140" i="5"/>
  <c r="AA140" i="5"/>
  <c r="AB139" i="5"/>
  <c r="AA139" i="5"/>
  <c r="AB138" i="5"/>
  <c r="AA138" i="5"/>
  <c r="AB137" i="5"/>
  <c r="AA137" i="5"/>
  <c r="AB136" i="5"/>
  <c r="AA136" i="5"/>
  <c r="AB135" i="5"/>
  <c r="AA135" i="5"/>
  <c r="AB134" i="5"/>
  <c r="AA134" i="5"/>
  <c r="AB133" i="5"/>
  <c r="AA133" i="5"/>
  <c r="AB132" i="5"/>
  <c r="AA132" i="5"/>
  <c r="AB131" i="5"/>
  <c r="AA131" i="5"/>
  <c r="AB130" i="5"/>
  <c r="AA130" i="5"/>
  <c r="AB129" i="5"/>
  <c r="AA129" i="5"/>
  <c r="AB128" i="5"/>
  <c r="AA128" i="5"/>
  <c r="AB127" i="5"/>
  <c r="AA127" i="5"/>
  <c r="AB126" i="5"/>
  <c r="AA126" i="5"/>
  <c r="AB125" i="5"/>
  <c r="AA125" i="5"/>
  <c r="AB124" i="5"/>
  <c r="AA124" i="5"/>
  <c r="AB123" i="5"/>
  <c r="AA123" i="5"/>
  <c r="AB122" i="5"/>
  <c r="AA122" i="5"/>
  <c r="AB121" i="5"/>
  <c r="AA121" i="5"/>
  <c r="AB120" i="5"/>
  <c r="AA120" i="5"/>
  <c r="AB119" i="5"/>
  <c r="AA119" i="5"/>
  <c r="AB118" i="5"/>
  <c r="AA118" i="5"/>
  <c r="AB117" i="5"/>
  <c r="AA117" i="5"/>
  <c r="AB116" i="5"/>
  <c r="AA116" i="5"/>
  <c r="AB115" i="5"/>
  <c r="AA115" i="5"/>
  <c r="AB114" i="5"/>
  <c r="AA114" i="5"/>
  <c r="AB113" i="5"/>
  <c r="AA113" i="5"/>
  <c r="AB112" i="5"/>
  <c r="AA112" i="5"/>
  <c r="AB111" i="5"/>
  <c r="AA111" i="5"/>
  <c r="AB110" i="5"/>
  <c r="AA110" i="5"/>
  <c r="AB109" i="5"/>
  <c r="AA109" i="5"/>
  <c r="AB108" i="5"/>
  <c r="AA108" i="5"/>
  <c r="AB107" i="5"/>
  <c r="AA107" i="5"/>
  <c r="AB106" i="5"/>
  <c r="AA106" i="5"/>
  <c r="AB105" i="5"/>
  <c r="AA105" i="5"/>
  <c r="AB104" i="5"/>
  <c r="AA104" i="5"/>
  <c r="AB103" i="5"/>
  <c r="AA103" i="5"/>
  <c r="AB102" i="5"/>
  <c r="AA102" i="5"/>
  <c r="AB101" i="5"/>
  <c r="AA101" i="5"/>
  <c r="AB100" i="5"/>
  <c r="AA100" i="5"/>
  <c r="AB99" i="5"/>
  <c r="AA99" i="5"/>
  <c r="AB98" i="5"/>
  <c r="AA98" i="5"/>
  <c r="AB97" i="5"/>
  <c r="AA97" i="5"/>
  <c r="AB96" i="5"/>
  <c r="AA96" i="5"/>
  <c r="AB95" i="5"/>
  <c r="AA95" i="5"/>
  <c r="AB94" i="5"/>
  <c r="AA94" i="5"/>
  <c r="AB93" i="5"/>
  <c r="AA93" i="5"/>
  <c r="AB92" i="5"/>
  <c r="AA92" i="5"/>
  <c r="AB91" i="5"/>
  <c r="AA91" i="5"/>
  <c r="AB90" i="5"/>
  <c r="AA90" i="5"/>
  <c r="AB89" i="5"/>
  <c r="AA89" i="5"/>
  <c r="AB88" i="5"/>
  <c r="AA88" i="5"/>
  <c r="AB87" i="5"/>
  <c r="AA87" i="5"/>
  <c r="AB86" i="5"/>
  <c r="AA86" i="5"/>
  <c r="AB85" i="5"/>
  <c r="AA85" i="5"/>
  <c r="AB84" i="5"/>
  <c r="AA84" i="5"/>
  <c r="AB83" i="5"/>
  <c r="AA83" i="5"/>
  <c r="AB82" i="5"/>
  <c r="AA82" i="5"/>
  <c r="AB81" i="5"/>
  <c r="AA81" i="5"/>
  <c r="AB80" i="5"/>
  <c r="AA80" i="5"/>
  <c r="AB79" i="5"/>
  <c r="AA79" i="5"/>
  <c r="AB78" i="5"/>
  <c r="AA78" i="5"/>
  <c r="AB77" i="5"/>
  <c r="AA77" i="5"/>
  <c r="AB76" i="5"/>
  <c r="AA76" i="5"/>
  <c r="AB75" i="5"/>
  <c r="AA75" i="5"/>
  <c r="AB74" i="5"/>
  <c r="AA74" i="5"/>
  <c r="AB73" i="5"/>
  <c r="AA73" i="5"/>
  <c r="AB72" i="5"/>
  <c r="AA72" i="5"/>
  <c r="AB71" i="5"/>
  <c r="AA71" i="5"/>
  <c r="AB70" i="5"/>
  <c r="AA70" i="5"/>
  <c r="AB69" i="5"/>
  <c r="AA69" i="5"/>
  <c r="AB68" i="5"/>
  <c r="AA68" i="5"/>
  <c r="AB67" i="5"/>
  <c r="AA67" i="5"/>
  <c r="AB66" i="5"/>
  <c r="AA66" i="5"/>
  <c r="AB65" i="5"/>
  <c r="AA65" i="5"/>
  <c r="AB64" i="5"/>
  <c r="AA64" i="5"/>
  <c r="AB63" i="5"/>
  <c r="AA63" i="5"/>
  <c r="AB62" i="5"/>
  <c r="AA62" i="5"/>
  <c r="AB61" i="5"/>
  <c r="AA61" i="5"/>
  <c r="AB60" i="5"/>
  <c r="AA60" i="5"/>
  <c r="AB59" i="5"/>
  <c r="AA59" i="5"/>
  <c r="AB58" i="5"/>
  <c r="AA58" i="5"/>
  <c r="AB57" i="5"/>
  <c r="AA57" i="5"/>
  <c r="AB56" i="5"/>
  <c r="AA56" i="5"/>
  <c r="AB55" i="5"/>
  <c r="AA55" i="5"/>
  <c r="AB54" i="5"/>
  <c r="AA54" i="5"/>
  <c r="AB53" i="5"/>
  <c r="AA53" i="5"/>
  <c r="AB52" i="5"/>
  <c r="AA52" i="5"/>
  <c r="AB51" i="5"/>
  <c r="AA51" i="5"/>
  <c r="AB50" i="5"/>
  <c r="AA50" i="5"/>
  <c r="AB49" i="5"/>
  <c r="AA49" i="5"/>
  <c r="AB48" i="5"/>
  <c r="AA48" i="5"/>
  <c r="AB47" i="5"/>
  <c r="AA47" i="5"/>
  <c r="AB46" i="5"/>
  <c r="AA46" i="5"/>
  <c r="AB45" i="5"/>
  <c r="AA45" i="5"/>
  <c r="AB44" i="5"/>
  <c r="AA44" i="5"/>
  <c r="AB43" i="5"/>
  <c r="AA43" i="5"/>
  <c r="AB42" i="5"/>
  <c r="AA42" i="5"/>
  <c r="AB41" i="5"/>
  <c r="AA41" i="5"/>
  <c r="AB40" i="5"/>
  <c r="AA40" i="5"/>
  <c r="AB39" i="5"/>
  <c r="AA39" i="5"/>
  <c r="AB38" i="5"/>
  <c r="AA38" i="5"/>
  <c r="AB37" i="5"/>
  <c r="AA37" i="5"/>
  <c r="AB36" i="5"/>
  <c r="AA36" i="5"/>
  <c r="AB35" i="5"/>
  <c r="AA35" i="5"/>
  <c r="AB34" i="5"/>
  <c r="AA34" i="5"/>
  <c r="AB33" i="5"/>
  <c r="AA33" i="5"/>
  <c r="AB32" i="5"/>
  <c r="AA32" i="5"/>
  <c r="AB31" i="5"/>
  <c r="AA31" i="5"/>
  <c r="AB30" i="5"/>
  <c r="AA30" i="5"/>
  <c r="AB29" i="5"/>
  <c r="AA29" i="5"/>
  <c r="AB28" i="5"/>
  <c r="AA28" i="5"/>
  <c r="AB27" i="5"/>
  <c r="AA27" i="5"/>
  <c r="AB26" i="5"/>
  <c r="AA26" i="5"/>
  <c r="AB25" i="5"/>
  <c r="AA25" i="5"/>
  <c r="AB24" i="5"/>
  <c r="AA24" i="5"/>
  <c r="AB23" i="5"/>
  <c r="AA23" i="5"/>
  <c r="AB22" i="5"/>
  <c r="AA22" i="5"/>
  <c r="AB21" i="5"/>
  <c r="AA21" i="5"/>
  <c r="AB20" i="5"/>
  <c r="AA20" i="5"/>
  <c r="AB19" i="5"/>
  <c r="AA19" i="5"/>
  <c r="AB18" i="5"/>
  <c r="AA18" i="5"/>
  <c r="AB17" i="5"/>
  <c r="AA17" i="5"/>
  <c r="AB16" i="5"/>
  <c r="AA16" i="5"/>
  <c r="AB15" i="5"/>
  <c r="AA15" i="5"/>
  <c r="AB14" i="5"/>
  <c r="AA14" i="5"/>
  <c r="AB13" i="5"/>
  <c r="AA13" i="5"/>
  <c r="AB12" i="5"/>
  <c r="AA12" i="5"/>
  <c r="AB11" i="5"/>
  <c r="AA11" i="5"/>
  <c r="AB10" i="5"/>
  <c r="AA10" i="5"/>
  <c r="AB9" i="5"/>
  <c r="AA9" i="5"/>
  <c r="AB8" i="5"/>
  <c r="AA8" i="5"/>
  <c r="AB7" i="5"/>
  <c r="AE15" i="5" s="1"/>
  <c r="AA7" i="5"/>
  <c r="AB6" i="5"/>
  <c r="AA6" i="5"/>
  <c r="AB5" i="5"/>
  <c r="AA5" i="5"/>
  <c r="AB4" i="5"/>
  <c r="AE13" i="5" s="1"/>
  <c r="AA4" i="5"/>
  <c r="AB368" i="8"/>
  <c r="AA368" i="8"/>
  <c r="AB367" i="8"/>
  <c r="AA367" i="8"/>
  <c r="AB366" i="8"/>
  <c r="AA366" i="8"/>
  <c r="AB365" i="8"/>
  <c r="AA365" i="8"/>
  <c r="AB364" i="8"/>
  <c r="AA364" i="8"/>
  <c r="AB363" i="8"/>
  <c r="AA363" i="8"/>
  <c r="AB362" i="8"/>
  <c r="AA362" i="8"/>
  <c r="AB361" i="8"/>
  <c r="AA361" i="8"/>
  <c r="AB360" i="8"/>
  <c r="AA360" i="8"/>
  <c r="AB359" i="8"/>
  <c r="AA359" i="8"/>
  <c r="AB358" i="8"/>
  <c r="AA358" i="8"/>
  <c r="AB357" i="8"/>
  <c r="AA357" i="8"/>
  <c r="AB356" i="8"/>
  <c r="AA356" i="8"/>
  <c r="AB355" i="8"/>
  <c r="AA355" i="8"/>
  <c r="AB354" i="8"/>
  <c r="AA354" i="8"/>
  <c r="AB353" i="8"/>
  <c r="AA353" i="8"/>
  <c r="AB352" i="8"/>
  <c r="AA352" i="8"/>
  <c r="AB351" i="8"/>
  <c r="AA351" i="8"/>
  <c r="AB350" i="8"/>
  <c r="AA350" i="8"/>
  <c r="AB349" i="8"/>
  <c r="AA349" i="8"/>
  <c r="AB348" i="8"/>
  <c r="AA348" i="8"/>
  <c r="AB347" i="8"/>
  <c r="AA347" i="8"/>
  <c r="AB346" i="8"/>
  <c r="AA346" i="8"/>
  <c r="AB345" i="8"/>
  <c r="AA345" i="8"/>
  <c r="AB344" i="8"/>
  <c r="AA344" i="8"/>
  <c r="AB343" i="8"/>
  <c r="AA343" i="8"/>
  <c r="AB342" i="8"/>
  <c r="AA342" i="8"/>
  <c r="AB341" i="8"/>
  <c r="AA341" i="8"/>
  <c r="AB340" i="8"/>
  <c r="AA340" i="8"/>
  <c r="AB339" i="8"/>
  <c r="AA339" i="8"/>
  <c r="AB338" i="8"/>
  <c r="AA338" i="8"/>
  <c r="AB337" i="8"/>
  <c r="AA337" i="8"/>
  <c r="AB336" i="8"/>
  <c r="AA336" i="8"/>
  <c r="AB335" i="8"/>
  <c r="AA335" i="8"/>
  <c r="AB334" i="8"/>
  <c r="AA334" i="8"/>
  <c r="AB333" i="8"/>
  <c r="AA333" i="8"/>
  <c r="AB332" i="8"/>
  <c r="AA332" i="8"/>
  <c r="AB331" i="8"/>
  <c r="AA331" i="8"/>
  <c r="AB330" i="8"/>
  <c r="AA330" i="8"/>
  <c r="AB329" i="8"/>
  <c r="AA329" i="8"/>
  <c r="AB328" i="8"/>
  <c r="AA328" i="8"/>
  <c r="AB327" i="8"/>
  <c r="AA327" i="8"/>
  <c r="AB326" i="8"/>
  <c r="AA326" i="8"/>
  <c r="AB325" i="8"/>
  <c r="AA325" i="8"/>
  <c r="AB324" i="8"/>
  <c r="AA324" i="8"/>
  <c r="AB323" i="8"/>
  <c r="AA323" i="8"/>
  <c r="AB322" i="8"/>
  <c r="AA322" i="8"/>
  <c r="AB321" i="8"/>
  <c r="AA321" i="8"/>
  <c r="AB320" i="8"/>
  <c r="AA320" i="8"/>
  <c r="AB319" i="8"/>
  <c r="AA319" i="8"/>
  <c r="AB318" i="8"/>
  <c r="AA318" i="8"/>
  <c r="AB317" i="8"/>
  <c r="AA317" i="8"/>
  <c r="AB316" i="8"/>
  <c r="AA316" i="8"/>
  <c r="AB315" i="8"/>
  <c r="AA315" i="8"/>
  <c r="AB314" i="8"/>
  <c r="AA314" i="8"/>
  <c r="AB313" i="8"/>
  <c r="AA313" i="8"/>
  <c r="AB312" i="8"/>
  <c r="AA312" i="8"/>
  <c r="AB311" i="8"/>
  <c r="AA311" i="8"/>
  <c r="AB310" i="8"/>
  <c r="AA310" i="8"/>
  <c r="AB309" i="8"/>
  <c r="AA309" i="8"/>
  <c r="AB308" i="8"/>
  <c r="AA308" i="8"/>
  <c r="AB307" i="8"/>
  <c r="AA307" i="8"/>
  <c r="AB306" i="8"/>
  <c r="AA306" i="8"/>
  <c r="AB305" i="8"/>
  <c r="AA305" i="8"/>
  <c r="AB304" i="8"/>
  <c r="AA304" i="8"/>
  <c r="AB303" i="8"/>
  <c r="AA303" i="8"/>
  <c r="AB302" i="8"/>
  <c r="AA302" i="8"/>
  <c r="AB301" i="8"/>
  <c r="AA301" i="8"/>
  <c r="AB300" i="8"/>
  <c r="AA300" i="8"/>
  <c r="AB299" i="8"/>
  <c r="AA299" i="8"/>
  <c r="AB298" i="8"/>
  <c r="AA298" i="8"/>
  <c r="AB297" i="8"/>
  <c r="AA297" i="8"/>
  <c r="AB296" i="8"/>
  <c r="AA296" i="8"/>
  <c r="AB295" i="8"/>
  <c r="AA295" i="8"/>
  <c r="AB294" i="8"/>
  <c r="AA294" i="8"/>
  <c r="AB293" i="8"/>
  <c r="AA293" i="8"/>
  <c r="AB292" i="8"/>
  <c r="AA292" i="8"/>
  <c r="AB291" i="8"/>
  <c r="AA291" i="8"/>
  <c r="AB290" i="8"/>
  <c r="AA290" i="8"/>
  <c r="AB289" i="8"/>
  <c r="AA289" i="8"/>
  <c r="AB288" i="8"/>
  <c r="AA288" i="8"/>
  <c r="AB287" i="8"/>
  <c r="AA287" i="8"/>
  <c r="AB286" i="8"/>
  <c r="AA286" i="8"/>
  <c r="AB285" i="8"/>
  <c r="AA285" i="8"/>
  <c r="AB284" i="8"/>
  <c r="AA284" i="8"/>
  <c r="AB283" i="8"/>
  <c r="AA283" i="8"/>
  <c r="AB282" i="8"/>
  <c r="AA282" i="8"/>
  <c r="AB281" i="8"/>
  <c r="AA281" i="8"/>
  <c r="AB280" i="8"/>
  <c r="AA280" i="8"/>
  <c r="AB279" i="8"/>
  <c r="AA279" i="8"/>
  <c r="AB278" i="8"/>
  <c r="AA278" i="8"/>
  <c r="AB277" i="8"/>
  <c r="AA277" i="8"/>
  <c r="AB276" i="8"/>
  <c r="AA276" i="8"/>
  <c r="AB275" i="8"/>
  <c r="AA275" i="8"/>
  <c r="AB274" i="8"/>
  <c r="AA274" i="8"/>
  <c r="AB273" i="8"/>
  <c r="AA273" i="8"/>
  <c r="AB272" i="8"/>
  <c r="AA272" i="8"/>
  <c r="AB271" i="8"/>
  <c r="AA271" i="8"/>
  <c r="AB270" i="8"/>
  <c r="AA270" i="8"/>
  <c r="AB269" i="8"/>
  <c r="AA269" i="8"/>
  <c r="AB268" i="8"/>
  <c r="AA268" i="8"/>
  <c r="AB267" i="8"/>
  <c r="AA267" i="8"/>
  <c r="AB266" i="8"/>
  <c r="AA266" i="8"/>
  <c r="AB265" i="8"/>
  <c r="AA265" i="8"/>
  <c r="AB264" i="8"/>
  <c r="AA264" i="8"/>
  <c r="AB263" i="8"/>
  <c r="AA263" i="8"/>
  <c r="AB262" i="8"/>
  <c r="AA262" i="8"/>
  <c r="AB261" i="8"/>
  <c r="AA261" i="8"/>
  <c r="AB260" i="8"/>
  <c r="AA260" i="8"/>
  <c r="AB259" i="8"/>
  <c r="AA259" i="8"/>
  <c r="AB258" i="8"/>
  <c r="AA258" i="8"/>
  <c r="AB257" i="8"/>
  <c r="AA257" i="8"/>
  <c r="AB256" i="8"/>
  <c r="AA256" i="8"/>
  <c r="AB255" i="8"/>
  <c r="AA255" i="8"/>
  <c r="AB254" i="8"/>
  <c r="AA254" i="8"/>
  <c r="AB253" i="8"/>
  <c r="AA253" i="8"/>
  <c r="AB252" i="8"/>
  <c r="AA252" i="8"/>
  <c r="AB251" i="8"/>
  <c r="AA251" i="8"/>
  <c r="AB250" i="8"/>
  <c r="AA250" i="8"/>
  <c r="AB249" i="8"/>
  <c r="AA249" i="8"/>
  <c r="AB248" i="8"/>
  <c r="AA248" i="8"/>
  <c r="AB247" i="8"/>
  <c r="AA247" i="8"/>
  <c r="AB246" i="8"/>
  <c r="AA246" i="8"/>
  <c r="AB245" i="8"/>
  <c r="AA245" i="8"/>
  <c r="AB244" i="8"/>
  <c r="AA244" i="8"/>
  <c r="AB243" i="8"/>
  <c r="AA243" i="8"/>
  <c r="AB242" i="8"/>
  <c r="AA242" i="8"/>
  <c r="AB241" i="8"/>
  <c r="AA241" i="8"/>
  <c r="AB240" i="8"/>
  <c r="AA240" i="8"/>
  <c r="AB239" i="8"/>
  <c r="AA239" i="8"/>
  <c r="AB238" i="8"/>
  <c r="AA238" i="8"/>
  <c r="AB237" i="8"/>
  <c r="AA237" i="8"/>
  <c r="AB236" i="8"/>
  <c r="AA236" i="8"/>
  <c r="AB235" i="8"/>
  <c r="AA235" i="8"/>
  <c r="AB234" i="8"/>
  <c r="AA234" i="8"/>
  <c r="AB233" i="8"/>
  <c r="AA233" i="8"/>
  <c r="AB232" i="8"/>
  <c r="AA232" i="8"/>
  <c r="AB231" i="8"/>
  <c r="AA231" i="8"/>
  <c r="AB230" i="8"/>
  <c r="AA230" i="8"/>
  <c r="AB229" i="8"/>
  <c r="AA229" i="8"/>
  <c r="AB228" i="8"/>
  <c r="AA228" i="8"/>
  <c r="AB227" i="8"/>
  <c r="AA227" i="8"/>
  <c r="AB226" i="8"/>
  <c r="AA226" i="8"/>
  <c r="AB225" i="8"/>
  <c r="AA225" i="8"/>
  <c r="AB224" i="8"/>
  <c r="AA224" i="8"/>
  <c r="AB223" i="8"/>
  <c r="AA223" i="8"/>
  <c r="AB222" i="8"/>
  <c r="AA222" i="8"/>
  <c r="AB221" i="8"/>
  <c r="AA221" i="8"/>
  <c r="AB220" i="8"/>
  <c r="AA220" i="8"/>
  <c r="AB219" i="8"/>
  <c r="AA219" i="8"/>
  <c r="AB218" i="8"/>
  <c r="AA218" i="8"/>
  <c r="AB217" i="8"/>
  <c r="AA217" i="8"/>
  <c r="AB216" i="8"/>
  <c r="AA216" i="8"/>
  <c r="AB215" i="8"/>
  <c r="AA215" i="8"/>
  <c r="AB214" i="8"/>
  <c r="AA214" i="8"/>
  <c r="AB213" i="8"/>
  <c r="AA213" i="8"/>
  <c r="AB212" i="8"/>
  <c r="AA212" i="8"/>
  <c r="AB211" i="8"/>
  <c r="AA211" i="8"/>
  <c r="AB210" i="8"/>
  <c r="AA210" i="8"/>
  <c r="AB209" i="8"/>
  <c r="AA209" i="8"/>
  <c r="AB208" i="8"/>
  <c r="AA208" i="8"/>
  <c r="AB207" i="8"/>
  <c r="AA207" i="8"/>
  <c r="AB206" i="8"/>
  <c r="AA206" i="8"/>
  <c r="AB205" i="8"/>
  <c r="AA205" i="8"/>
  <c r="AB204" i="8"/>
  <c r="AA204" i="8"/>
  <c r="AB203" i="8"/>
  <c r="AA203" i="8"/>
  <c r="AB202" i="8"/>
  <c r="AA202" i="8"/>
  <c r="AB201" i="8"/>
  <c r="AA201" i="8"/>
  <c r="AB200" i="8"/>
  <c r="AA200" i="8"/>
  <c r="AB199" i="8"/>
  <c r="AA199" i="8"/>
  <c r="AB198" i="8"/>
  <c r="AA198" i="8"/>
  <c r="AB197" i="8"/>
  <c r="AA197" i="8"/>
  <c r="AB196" i="8"/>
  <c r="AA196" i="8"/>
  <c r="AB195" i="8"/>
  <c r="AA195" i="8"/>
  <c r="AB194" i="8"/>
  <c r="AA194" i="8"/>
  <c r="AB193" i="8"/>
  <c r="AA193" i="8"/>
  <c r="AB192" i="8"/>
  <c r="AA192" i="8"/>
  <c r="AB191" i="8"/>
  <c r="AA191" i="8"/>
  <c r="AB190" i="8"/>
  <c r="AA190" i="8"/>
  <c r="AB189" i="8"/>
  <c r="AA189" i="8"/>
  <c r="AB188" i="8"/>
  <c r="AA188" i="8"/>
  <c r="AB187" i="8"/>
  <c r="AA187" i="8"/>
  <c r="AB186" i="8"/>
  <c r="AA186" i="8"/>
  <c r="AB185" i="8"/>
  <c r="AA185" i="8"/>
  <c r="AB184" i="8"/>
  <c r="AA184" i="8"/>
  <c r="AB183" i="8"/>
  <c r="AA183" i="8"/>
  <c r="AB182" i="8"/>
  <c r="AA182" i="8"/>
  <c r="AB181" i="8"/>
  <c r="AA181" i="8"/>
  <c r="AB180" i="8"/>
  <c r="AA180" i="8"/>
  <c r="AB179" i="8"/>
  <c r="AA179" i="8"/>
  <c r="AB178" i="8"/>
  <c r="AA178" i="8"/>
  <c r="AB177" i="8"/>
  <c r="AA177" i="8"/>
  <c r="AB176" i="8"/>
  <c r="AA176" i="8"/>
  <c r="AB175" i="8"/>
  <c r="AA175" i="8"/>
  <c r="AB174" i="8"/>
  <c r="AA174" i="8"/>
  <c r="AB173" i="8"/>
  <c r="AA173" i="8"/>
  <c r="AB172" i="8"/>
  <c r="AA172" i="8"/>
  <c r="AB171" i="8"/>
  <c r="AA171" i="8"/>
  <c r="AB170" i="8"/>
  <c r="AA170" i="8"/>
  <c r="AB169" i="8"/>
  <c r="AA169" i="8"/>
  <c r="AB168" i="8"/>
  <c r="AA168" i="8"/>
  <c r="AB167" i="8"/>
  <c r="AA167" i="8"/>
  <c r="AB166" i="8"/>
  <c r="AA166" i="8"/>
  <c r="AB165" i="8"/>
  <c r="AA165" i="8"/>
  <c r="AB164" i="8"/>
  <c r="AA164" i="8"/>
  <c r="AB163" i="8"/>
  <c r="AA163" i="8"/>
  <c r="AB162" i="8"/>
  <c r="AA162" i="8"/>
  <c r="AB161" i="8"/>
  <c r="AA161" i="8"/>
  <c r="AB160" i="8"/>
  <c r="AA160" i="8"/>
  <c r="AB159" i="8"/>
  <c r="AA159" i="8"/>
  <c r="AB158" i="8"/>
  <c r="AA158" i="8"/>
  <c r="AB157" i="8"/>
  <c r="AA157" i="8"/>
  <c r="AB156" i="8"/>
  <c r="AA156" i="8"/>
  <c r="AB155" i="8"/>
  <c r="AA155" i="8"/>
  <c r="AB154" i="8"/>
  <c r="AA154" i="8"/>
  <c r="AB153" i="8"/>
  <c r="AA153" i="8"/>
  <c r="AB152" i="8"/>
  <c r="AA152" i="8"/>
  <c r="AB151" i="8"/>
  <c r="AA151" i="8"/>
  <c r="AB150" i="8"/>
  <c r="AA150" i="8"/>
  <c r="AB149" i="8"/>
  <c r="AA149" i="8"/>
  <c r="AB148" i="8"/>
  <c r="AA148" i="8"/>
  <c r="AB147" i="8"/>
  <c r="AA147" i="8"/>
  <c r="AB146" i="8"/>
  <c r="AA146" i="8"/>
  <c r="AB145" i="8"/>
  <c r="AA145" i="8"/>
  <c r="AB144" i="8"/>
  <c r="AA144" i="8"/>
  <c r="AB143" i="8"/>
  <c r="AA143" i="8"/>
  <c r="AB142" i="8"/>
  <c r="AA142" i="8"/>
  <c r="AB141" i="8"/>
  <c r="AA141" i="8"/>
  <c r="AB140" i="8"/>
  <c r="AA140" i="8"/>
  <c r="AB139" i="8"/>
  <c r="AA139" i="8"/>
  <c r="AB138" i="8"/>
  <c r="AA138" i="8"/>
  <c r="AB137" i="8"/>
  <c r="AA137" i="8"/>
  <c r="AB136" i="8"/>
  <c r="AA136" i="8"/>
  <c r="AB135" i="8"/>
  <c r="AA135" i="8"/>
  <c r="AB134" i="8"/>
  <c r="AA134" i="8"/>
  <c r="AB133" i="8"/>
  <c r="AA133" i="8"/>
  <c r="AB132" i="8"/>
  <c r="AA132" i="8"/>
  <c r="AB131" i="8"/>
  <c r="AA131" i="8"/>
  <c r="AB130" i="8"/>
  <c r="AA130" i="8"/>
  <c r="AB129" i="8"/>
  <c r="AA129" i="8"/>
  <c r="AB128" i="8"/>
  <c r="AA128" i="8"/>
  <c r="AB127" i="8"/>
  <c r="AA127" i="8"/>
  <c r="AB126" i="8"/>
  <c r="AA126" i="8"/>
  <c r="AB125" i="8"/>
  <c r="AA125" i="8"/>
  <c r="AB124" i="8"/>
  <c r="AA124" i="8"/>
  <c r="AB123" i="8"/>
  <c r="AA123" i="8"/>
  <c r="AB122" i="8"/>
  <c r="AA122" i="8"/>
  <c r="AB121" i="8"/>
  <c r="AA121" i="8"/>
  <c r="AB120" i="8"/>
  <c r="AA120" i="8"/>
  <c r="AB119" i="8"/>
  <c r="AA119" i="8"/>
  <c r="AB118" i="8"/>
  <c r="AA118" i="8"/>
  <c r="AB117" i="8"/>
  <c r="AA117" i="8"/>
  <c r="AB116" i="8"/>
  <c r="AA116" i="8"/>
  <c r="AB115" i="8"/>
  <c r="AA115" i="8"/>
  <c r="AB114" i="8"/>
  <c r="AA114" i="8"/>
  <c r="AB113" i="8"/>
  <c r="AA113" i="8"/>
  <c r="AB112" i="8"/>
  <c r="AA112" i="8"/>
  <c r="AB111" i="8"/>
  <c r="AA111" i="8"/>
  <c r="AB110" i="8"/>
  <c r="AA110" i="8"/>
  <c r="AB109" i="8"/>
  <c r="AA109" i="8"/>
  <c r="AB108" i="8"/>
  <c r="AA108" i="8"/>
  <c r="AB107" i="8"/>
  <c r="AA107" i="8"/>
  <c r="AB106" i="8"/>
  <c r="AA106" i="8"/>
  <c r="AB105" i="8"/>
  <c r="AA105" i="8"/>
  <c r="AB104" i="8"/>
  <c r="AA104" i="8"/>
  <c r="AB103" i="8"/>
  <c r="AA103" i="8"/>
  <c r="AB102" i="8"/>
  <c r="AA102" i="8"/>
  <c r="AB101" i="8"/>
  <c r="AA101" i="8"/>
  <c r="AB100" i="8"/>
  <c r="AA100" i="8"/>
  <c r="AB99" i="8"/>
  <c r="AA99" i="8"/>
  <c r="AB98" i="8"/>
  <c r="AA98" i="8"/>
  <c r="AB97" i="8"/>
  <c r="AA97" i="8"/>
  <c r="AB96" i="8"/>
  <c r="AA96" i="8"/>
  <c r="AB95" i="8"/>
  <c r="AA95" i="8"/>
  <c r="AB94" i="8"/>
  <c r="AA94" i="8"/>
  <c r="AB93" i="8"/>
  <c r="AA93" i="8"/>
  <c r="AB92" i="8"/>
  <c r="AA92" i="8"/>
  <c r="AB91" i="8"/>
  <c r="AA91" i="8"/>
  <c r="AB90" i="8"/>
  <c r="AA90" i="8"/>
  <c r="AB89" i="8"/>
  <c r="AA89" i="8"/>
  <c r="AB88" i="8"/>
  <c r="AA88" i="8"/>
  <c r="AB87" i="8"/>
  <c r="AA87" i="8"/>
  <c r="AB86" i="8"/>
  <c r="AA86" i="8"/>
  <c r="AB85" i="8"/>
  <c r="AA85" i="8"/>
  <c r="AB84" i="8"/>
  <c r="AA84" i="8"/>
  <c r="AB83" i="8"/>
  <c r="AA83" i="8"/>
  <c r="AB82" i="8"/>
  <c r="AA82" i="8"/>
  <c r="AB81" i="8"/>
  <c r="AA81" i="8"/>
  <c r="AB80" i="8"/>
  <c r="AA80" i="8"/>
  <c r="AB79" i="8"/>
  <c r="AA79" i="8"/>
  <c r="AB78" i="8"/>
  <c r="AA78" i="8"/>
  <c r="AB77" i="8"/>
  <c r="AA77" i="8"/>
  <c r="AB76" i="8"/>
  <c r="AA76" i="8"/>
  <c r="AB75" i="8"/>
  <c r="AA75" i="8"/>
  <c r="AB74" i="8"/>
  <c r="AA74" i="8"/>
  <c r="AB73" i="8"/>
  <c r="AA73" i="8"/>
  <c r="AB72" i="8"/>
  <c r="AA72" i="8"/>
  <c r="AB71" i="8"/>
  <c r="AA71" i="8"/>
  <c r="AB70" i="8"/>
  <c r="AA70" i="8"/>
  <c r="AB69" i="8"/>
  <c r="AA69" i="8"/>
  <c r="AB68" i="8"/>
  <c r="AA68" i="8"/>
  <c r="AB67" i="8"/>
  <c r="AA67" i="8"/>
  <c r="AB66" i="8"/>
  <c r="AA66" i="8"/>
  <c r="AB65" i="8"/>
  <c r="AA65" i="8"/>
  <c r="AB64" i="8"/>
  <c r="AA64" i="8"/>
  <c r="AB63" i="8"/>
  <c r="AA63" i="8"/>
  <c r="AB62" i="8"/>
  <c r="AA62" i="8"/>
  <c r="AB61" i="8"/>
  <c r="AA61" i="8"/>
  <c r="AB60" i="8"/>
  <c r="AA60" i="8"/>
  <c r="AB59" i="8"/>
  <c r="AA59" i="8"/>
  <c r="AB58" i="8"/>
  <c r="AA58" i="8"/>
  <c r="AB57" i="8"/>
  <c r="AA57" i="8"/>
  <c r="AB56" i="8"/>
  <c r="AA56" i="8"/>
  <c r="AB55" i="8"/>
  <c r="AA55" i="8"/>
  <c r="AB54" i="8"/>
  <c r="AA54" i="8"/>
  <c r="AB53" i="8"/>
  <c r="AA53" i="8"/>
  <c r="AB52" i="8"/>
  <c r="AA52" i="8"/>
  <c r="AB51" i="8"/>
  <c r="AA51" i="8"/>
  <c r="AB50" i="8"/>
  <c r="AA50" i="8"/>
  <c r="AB49" i="8"/>
  <c r="AA49" i="8"/>
  <c r="AB48" i="8"/>
  <c r="AA48" i="8"/>
  <c r="AB47" i="8"/>
  <c r="AA47" i="8"/>
  <c r="AB46" i="8"/>
  <c r="AA46" i="8"/>
  <c r="AB45" i="8"/>
  <c r="AA45" i="8"/>
  <c r="AB44" i="8"/>
  <c r="AA44" i="8"/>
  <c r="AB43" i="8"/>
  <c r="AA43" i="8"/>
  <c r="AB42" i="8"/>
  <c r="AA42" i="8"/>
  <c r="AB41" i="8"/>
  <c r="AA41" i="8"/>
  <c r="AB40" i="8"/>
  <c r="AA40" i="8"/>
  <c r="AB39" i="8"/>
  <c r="AA39" i="8"/>
  <c r="AB38" i="8"/>
  <c r="AA38" i="8"/>
  <c r="AB37" i="8"/>
  <c r="AA37" i="8"/>
  <c r="AB36" i="8"/>
  <c r="AA36" i="8"/>
  <c r="AB35" i="8"/>
  <c r="AA35" i="8"/>
  <c r="AB34" i="8"/>
  <c r="AA34" i="8"/>
  <c r="AB33" i="8"/>
  <c r="AA33" i="8"/>
  <c r="AB32" i="8"/>
  <c r="AA32" i="8"/>
  <c r="AB31" i="8"/>
  <c r="AA31" i="8"/>
  <c r="AB30" i="8"/>
  <c r="AA30" i="8"/>
  <c r="AB29" i="8"/>
  <c r="AA29" i="8"/>
  <c r="AB28" i="8"/>
  <c r="AA28" i="8"/>
  <c r="AB27" i="8"/>
  <c r="AA27" i="8"/>
  <c r="AB26" i="8"/>
  <c r="AA26" i="8"/>
  <c r="AB25" i="8"/>
  <c r="AA25" i="8"/>
  <c r="AB24" i="8"/>
  <c r="AA24" i="8"/>
  <c r="AB23" i="8"/>
  <c r="AA23" i="8"/>
  <c r="AB22" i="8"/>
  <c r="AA22" i="8"/>
  <c r="AB21" i="8"/>
  <c r="AA21" i="8"/>
  <c r="AB20" i="8"/>
  <c r="AA20" i="8"/>
  <c r="AB19" i="8"/>
  <c r="AA19" i="8"/>
  <c r="AB18" i="8"/>
  <c r="AA18" i="8"/>
  <c r="AB17" i="8"/>
  <c r="AA17" i="8"/>
  <c r="AB16" i="8"/>
  <c r="AA16" i="8"/>
  <c r="AB15" i="8"/>
  <c r="AA15" i="8"/>
  <c r="AB14" i="8"/>
  <c r="AA14" i="8"/>
  <c r="AB13" i="8"/>
  <c r="AA13" i="8"/>
  <c r="AB12" i="8"/>
  <c r="AA12" i="8"/>
  <c r="AB11" i="8"/>
  <c r="AA11" i="8"/>
  <c r="AB10" i="8"/>
  <c r="AA10" i="8"/>
  <c r="AB9" i="8"/>
  <c r="AA9" i="8"/>
  <c r="AB8" i="8"/>
  <c r="AA8" i="8"/>
  <c r="AB7" i="8"/>
  <c r="AE11" i="8" s="1"/>
  <c r="AA7" i="8"/>
  <c r="AB6" i="8"/>
  <c r="AA6" i="8"/>
  <c r="AB5" i="8"/>
  <c r="AA5" i="8"/>
  <c r="AB4" i="8"/>
  <c r="AE13" i="8" s="1"/>
  <c r="AA4" i="8"/>
  <c r="AB368" i="10"/>
  <c r="AA368" i="10"/>
  <c r="AB367" i="10"/>
  <c r="AA367" i="10"/>
  <c r="AB366" i="10"/>
  <c r="AA366" i="10"/>
  <c r="AB365" i="10"/>
  <c r="AA365" i="10"/>
  <c r="AB364" i="10"/>
  <c r="AA364" i="10"/>
  <c r="AB363" i="10"/>
  <c r="AA363" i="10"/>
  <c r="AB362" i="10"/>
  <c r="AA362" i="10"/>
  <c r="AB361" i="10"/>
  <c r="AA361" i="10"/>
  <c r="AB360" i="10"/>
  <c r="AA360" i="10"/>
  <c r="AB359" i="10"/>
  <c r="AA359" i="10"/>
  <c r="AB358" i="10"/>
  <c r="AA358" i="10"/>
  <c r="AB357" i="10"/>
  <c r="AA357" i="10"/>
  <c r="AB356" i="10"/>
  <c r="AA356" i="10"/>
  <c r="AB355" i="10"/>
  <c r="AA355" i="10"/>
  <c r="AB354" i="10"/>
  <c r="AA354" i="10"/>
  <c r="AB353" i="10"/>
  <c r="AA353" i="10"/>
  <c r="AB352" i="10"/>
  <c r="AA352" i="10"/>
  <c r="AB351" i="10"/>
  <c r="AA351" i="10"/>
  <c r="AB350" i="10"/>
  <c r="AA350" i="10"/>
  <c r="AB349" i="10"/>
  <c r="AA349" i="10"/>
  <c r="AB348" i="10"/>
  <c r="AA348" i="10"/>
  <c r="AB347" i="10"/>
  <c r="AA347" i="10"/>
  <c r="AB346" i="10"/>
  <c r="AA346" i="10"/>
  <c r="AB345" i="10"/>
  <c r="AA345" i="10"/>
  <c r="AB344" i="10"/>
  <c r="AA344" i="10"/>
  <c r="AB343" i="10"/>
  <c r="AA343" i="10"/>
  <c r="AB342" i="10"/>
  <c r="AA342" i="10"/>
  <c r="AB341" i="10"/>
  <c r="AA341" i="10"/>
  <c r="AB340" i="10"/>
  <c r="AA340" i="10"/>
  <c r="AB339" i="10"/>
  <c r="AA339" i="10"/>
  <c r="AB338" i="10"/>
  <c r="AA338" i="10"/>
  <c r="AB337" i="10"/>
  <c r="AA337" i="10"/>
  <c r="AB336" i="10"/>
  <c r="AA336" i="10"/>
  <c r="AB335" i="10"/>
  <c r="AA335" i="10"/>
  <c r="AB334" i="10"/>
  <c r="AA334" i="10"/>
  <c r="AB333" i="10"/>
  <c r="AA333" i="10"/>
  <c r="AB332" i="10"/>
  <c r="AA332" i="10"/>
  <c r="AB331" i="10"/>
  <c r="AA331" i="10"/>
  <c r="AB330" i="10"/>
  <c r="AA330" i="10"/>
  <c r="AB329" i="10"/>
  <c r="AA329" i="10"/>
  <c r="AB328" i="10"/>
  <c r="AA328" i="10"/>
  <c r="AB327" i="10"/>
  <c r="AA327" i="10"/>
  <c r="AB326" i="10"/>
  <c r="AA326" i="10"/>
  <c r="AB325" i="10"/>
  <c r="AA325" i="10"/>
  <c r="AB324" i="10"/>
  <c r="AA324" i="10"/>
  <c r="AB323" i="10"/>
  <c r="AA323" i="10"/>
  <c r="AB322" i="10"/>
  <c r="AA322" i="10"/>
  <c r="AB321" i="10"/>
  <c r="AA321" i="10"/>
  <c r="AB320" i="10"/>
  <c r="AA320" i="10"/>
  <c r="AB319" i="10"/>
  <c r="AA319" i="10"/>
  <c r="AB318" i="10"/>
  <c r="AA318" i="10"/>
  <c r="AB317" i="10"/>
  <c r="AA317" i="10"/>
  <c r="AB316" i="10"/>
  <c r="AA316" i="10"/>
  <c r="AB315" i="10"/>
  <c r="AA315" i="10"/>
  <c r="AB314" i="10"/>
  <c r="AA314" i="10"/>
  <c r="AB313" i="10"/>
  <c r="AA313" i="10"/>
  <c r="AB312" i="10"/>
  <c r="AA312" i="10"/>
  <c r="AB311" i="10"/>
  <c r="AA311" i="10"/>
  <c r="AB310" i="10"/>
  <c r="AA310" i="10"/>
  <c r="AB309" i="10"/>
  <c r="AA309" i="10"/>
  <c r="AB308" i="10"/>
  <c r="AA308" i="10"/>
  <c r="AB307" i="10"/>
  <c r="AA307" i="10"/>
  <c r="AB306" i="10"/>
  <c r="AA306" i="10"/>
  <c r="AB305" i="10"/>
  <c r="AA305" i="10"/>
  <c r="AB304" i="10"/>
  <c r="AA304" i="10"/>
  <c r="AB303" i="10"/>
  <c r="AA303" i="10"/>
  <c r="AB302" i="10"/>
  <c r="AA302" i="10"/>
  <c r="AB301" i="10"/>
  <c r="AA301" i="10"/>
  <c r="AB300" i="10"/>
  <c r="AA300" i="10"/>
  <c r="AB299" i="10"/>
  <c r="AA299" i="10"/>
  <c r="AB298" i="10"/>
  <c r="AA298" i="10"/>
  <c r="AB297" i="10"/>
  <c r="AA297" i="10"/>
  <c r="AB296" i="10"/>
  <c r="AA296" i="10"/>
  <c r="AB295" i="10"/>
  <c r="AA295" i="10"/>
  <c r="AB294" i="10"/>
  <c r="AA294" i="10"/>
  <c r="AB293" i="10"/>
  <c r="AA293" i="10"/>
  <c r="AB292" i="10"/>
  <c r="AA292" i="10"/>
  <c r="AB291" i="10"/>
  <c r="AA291" i="10"/>
  <c r="AB290" i="10"/>
  <c r="AA290" i="10"/>
  <c r="AB289" i="10"/>
  <c r="AA289" i="10"/>
  <c r="AB288" i="10"/>
  <c r="AA288" i="10"/>
  <c r="AB287" i="10"/>
  <c r="AA287" i="10"/>
  <c r="AB286" i="10"/>
  <c r="AA286" i="10"/>
  <c r="AB285" i="10"/>
  <c r="AA285" i="10"/>
  <c r="AB284" i="10"/>
  <c r="AA284" i="10"/>
  <c r="AB283" i="10"/>
  <c r="AA283" i="10"/>
  <c r="AB282" i="10"/>
  <c r="AA282" i="10"/>
  <c r="AB281" i="10"/>
  <c r="AA281" i="10"/>
  <c r="AB280" i="10"/>
  <c r="AA280" i="10"/>
  <c r="AB279" i="10"/>
  <c r="AA279" i="10"/>
  <c r="AB278" i="10"/>
  <c r="AA278" i="10"/>
  <c r="AB277" i="10"/>
  <c r="AA277" i="10"/>
  <c r="AB276" i="10"/>
  <c r="AA276" i="10"/>
  <c r="AB275" i="10"/>
  <c r="AA275" i="10"/>
  <c r="AB274" i="10"/>
  <c r="AA274" i="10"/>
  <c r="AB273" i="10"/>
  <c r="AA273" i="10"/>
  <c r="AB272" i="10"/>
  <c r="AA272" i="10"/>
  <c r="AB271" i="10"/>
  <c r="AA271" i="10"/>
  <c r="AB270" i="10"/>
  <c r="AA270" i="10"/>
  <c r="AB269" i="10"/>
  <c r="AA269" i="10"/>
  <c r="AB268" i="10"/>
  <c r="AA268" i="10"/>
  <c r="AB267" i="10"/>
  <c r="AA267" i="10"/>
  <c r="AB266" i="10"/>
  <c r="AA266" i="10"/>
  <c r="AB265" i="10"/>
  <c r="AA265" i="10"/>
  <c r="AB264" i="10"/>
  <c r="AA264" i="10"/>
  <c r="AB263" i="10"/>
  <c r="AA263" i="10"/>
  <c r="AB262" i="10"/>
  <c r="AA262" i="10"/>
  <c r="AB261" i="10"/>
  <c r="AA261" i="10"/>
  <c r="AB260" i="10"/>
  <c r="AA260" i="10"/>
  <c r="AB259" i="10"/>
  <c r="AA259" i="10"/>
  <c r="AB258" i="10"/>
  <c r="AA258" i="10"/>
  <c r="AB257" i="10"/>
  <c r="AA257" i="10"/>
  <c r="AB256" i="10"/>
  <c r="AA256" i="10"/>
  <c r="AB255" i="10"/>
  <c r="AA255" i="10"/>
  <c r="AB254" i="10"/>
  <c r="AA254" i="10"/>
  <c r="AB253" i="10"/>
  <c r="AA253" i="10"/>
  <c r="AB252" i="10"/>
  <c r="AA252" i="10"/>
  <c r="AB251" i="10"/>
  <c r="AA251" i="10"/>
  <c r="AB250" i="10"/>
  <c r="AA250" i="10"/>
  <c r="AB249" i="10"/>
  <c r="AA249" i="10"/>
  <c r="AB248" i="10"/>
  <c r="AA248" i="10"/>
  <c r="AB247" i="10"/>
  <c r="AA247" i="10"/>
  <c r="AB246" i="10"/>
  <c r="AA246" i="10"/>
  <c r="AB245" i="10"/>
  <c r="AA245" i="10"/>
  <c r="AB244" i="10"/>
  <c r="AA244" i="10"/>
  <c r="AB243" i="10"/>
  <c r="AA243" i="10"/>
  <c r="AB242" i="10"/>
  <c r="AA242" i="10"/>
  <c r="AB241" i="10"/>
  <c r="AA241" i="10"/>
  <c r="AB240" i="10"/>
  <c r="AA240" i="10"/>
  <c r="AB239" i="10"/>
  <c r="AA239" i="10"/>
  <c r="AB238" i="10"/>
  <c r="AA238" i="10"/>
  <c r="AB237" i="10"/>
  <c r="AA237" i="10"/>
  <c r="AB236" i="10"/>
  <c r="AA236" i="10"/>
  <c r="AB235" i="10"/>
  <c r="AA235" i="10"/>
  <c r="AB234" i="10"/>
  <c r="AA234" i="10"/>
  <c r="AB233" i="10"/>
  <c r="AA233" i="10"/>
  <c r="AB232" i="10"/>
  <c r="AA232" i="10"/>
  <c r="AB231" i="10"/>
  <c r="AA231" i="10"/>
  <c r="AB230" i="10"/>
  <c r="AA230" i="10"/>
  <c r="AB229" i="10"/>
  <c r="AA229" i="10"/>
  <c r="AB228" i="10"/>
  <c r="AA228" i="10"/>
  <c r="AB227" i="10"/>
  <c r="AA227" i="10"/>
  <c r="AB226" i="10"/>
  <c r="AA226" i="10"/>
  <c r="AB225" i="10"/>
  <c r="AA225" i="10"/>
  <c r="AB224" i="10"/>
  <c r="AA224" i="10"/>
  <c r="AB223" i="10"/>
  <c r="AA223" i="10"/>
  <c r="AB222" i="10"/>
  <c r="AA222" i="10"/>
  <c r="AB221" i="10"/>
  <c r="AA221" i="10"/>
  <c r="AB220" i="10"/>
  <c r="AA220" i="10"/>
  <c r="AB219" i="10"/>
  <c r="AA219" i="10"/>
  <c r="AB218" i="10"/>
  <c r="AA218" i="10"/>
  <c r="AB217" i="10"/>
  <c r="AA217" i="10"/>
  <c r="AB216" i="10"/>
  <c r="AA216" i="10"/>
  <c r="AB215" i="10"/>
  <c r="AA215" i="10"/>
  <c r="AB214" i="10"/>
  <c r="AA214" i="10"/>
  <c r="AB213" i="10"/>
  <c r="AA213" i="10"/>
  <c r="AB212" i="10"/>
  <c r="AA212" i="10"/>
  <c r="AB211" i="10"/>
  <c r="AA211" i="10"/>
  <c r="AB210" i="10"/>
  <c r="AA210" i="10"/>
  <c r="AB209" i="10"/>
  <c r="AA209" i="10"/>
  <c r="AB208" i="10"/>
  <c r="AA208" i="10"/>
  <c r="AB207" i="10"/>
  <c r="AA207" i="10"/>
  <c r="AB206" i="10"/>
  <c r="AA206" i="10"/>
  <c r="AB205" i="10"/>
  <c r="AA205" i="10"/>
  <c r="AB204" i="10"/>
  <c r="AA204" i="10"/>
  <c r="AB203" i="10"/>
  <c r="AA203" i="10"/>
  <c r="AB202" i="10"/>
  <c r="AA202" i="10"/>
  <c r="AB201" i="10"/>
  <c r="AA201" i="10"/>
  <c r="AB200" i="10"/>
  <c r="AA200" i="10"/>
  <c r="AB199" i="10"/>
  <c r="AA199" i="10"/>
  <c r="AB198" i="10"/>
  <c r="AA198" i="10"/>
  <c r="AB197" i="10"/>
  <c r="AA197" i="10"/>
  <c r="AB196" i="10"/>
  <c r="AA196" i="10"/>
  <c r="AB195" i="10"/>
  <c r="AA195" i="10"/>
  <c r="AB194" i="10"/>
  <c r="AA194" i="10"/>
  <c r="AB193" i="10"/>
  <c r="AA193" i="10"/>
  <c r="AB192" i="10"/>
  <c r="AA192" i="10"/>
  <c r="AB191" i="10"/>
  <c r="AA191" i="10"/>
  <c r="AB190" i="10"/>
  <c r="AA190" i="10"/>
  <c r="AB189" i="10"/>
  <c r="AA189" i="10"/>
  <c r="AB188" i="10"/>
  <c r="AA188" i="10"/>
  <c r="AB187" i="10"/>
  <c r="AA187" i="10"/>
  <c r="AB186" i="10"/>
  <c r="AA186" i="10"/>
  <c r="AB185" i="10"/>
  <c r="AA185" i="10"/>
  <c r="AB184" i="10"/>
  <c r="AA184" i="10"/>
  <c r="AB183" i="10"/>
  <c r="AA183" i="10"/>
  <c r="AB182" i="10"/>
  <c r="AA182" i="10"/>
  <c r="AB181" i="10"/>
  <c r="AA181" i="10"/>
  <c r="AB180" i="10"/>
  <c r="AA180" i="10"/>
  <c r="AB179" i="10"/>
  <c r="AA179" i="10"/>
  <c r="AB178" i="10"/>
  <c r="AA178" i="10"/>
  <c r="AB177" i="10"/>
  <c r="AA177" i="10"/>
  <c r="AB176" i="10"/>
  <c r="AA176" i="10"/>
  <c r="AB175" i="10"/>
  <c r="AA175" i="10"/>
  <c r="AB174" i="10"/>
  <c r="AA174" i="10"/>
  <c r="AB173" i="10"/>
  <c r="AA173" i="10"/>
  <c r="AB172" i="10"/>
  <c r="AA172" i="10"/>
  <c r="AB171" i="10"/>
  <c r="AA171" i="10"/>
  <c r="AB170" i="10"/>
  <c r="AA170" i="10"/>
  <c r="AB169" i="10"/>
  <c r="AA169" i="10"/>
  <c r="AB168" i="10"/>
  <c r="AA168" i="10"/>
  <c r="AB167" i="10"/>
  <c r="AA167" i="10"/>
  <c r="AB166" i="10"/>
  <c r="AA166" i="10"/>
  <c r="AB165" i="10"/>
  <c r="AA165" i="10"/>
  <c r="AB164" i="10"/>
  <c r="AA164" i="10"/>
  <c r="AB163" i="10"/>
  <c r="AA163" i="10"/>
  <c r="AB162" i="10"/>
  <c r="AA162" i="10"/>
  <c r="AB161" i="10"/>
  <c r="AA161" i="10"/>
  <c r="AB160" i="10"/>
  <c r="AA160" i="10"/>
  <c r="AB159" i="10"/>
  <c r="AA159" i="10"/>
  <c r="AB158" i="10"/>
  <c r="AA158" i="10"/>
  <c r="AB157" i="10"/>
  <c r="AA157" i="10"/>
  <c r="AB156" i="10"/>
  <c r="AA156" i="10"/>
  <c r="AB155" i="10"/>
  <c r="AA155" i="10"/>
  <c r="AB154" i="10"/>
  <c r="AA154" i="10"/>
  <c r="AB153" i="10"/>
  <c r="AA153" i="10"/>
  <c r="AB152" i="10"/>
  <c r="AA152" i="10"/>
  <c r="AB151" i="10"/>
  <c r="AA151" i="10"/>
  <c r="AB150" i="10"/>
  <c r="AA150" i="10"/>
  <c r="AB149" i="10"/>
  <c r="AA149" i="10"/>
  <c r="AB148" i="10"/>
  <c r="AA148" i="10"/>
  <c r="AB147" i="10"/>
  <c r="AA147" i="10"/>
  <c r="AB146" i="10"/>
  <c r="AA146" i="10"/>
  <c r="AB145" i="10"/>
  <c r="AA145" i="10"/>
  <c r="AB144" i="10"/>
  <c r="AA144" i="10"/>
  <c r="AB143" i="10"/>
  <c r="AA143" i="10"/>
  <c r="AB142" i="10"/>
  <c r="AA142" i="10"/>
  <c r="AB141" i="10"/>
  <c r="AA141" i="10"/>
  <c r="AB140" i="10"/>
  <c r="AA140" i="10"/>
  <c r="AB139" i="10"/>
  <c r="AA139" i="10"/>
  <c r="AB138" i="10"/>
  <c r="AA138" i="10"/>
  <c r="AB137" i="10"/>
  <c r="AA137" i="10"/>
  <c r="AB136" i="10"/>
  <c r="AA136" i="10"/>
  <c r="AB135" i="10"/>
  <c r="AA135" i="10"/>
  <c r="AB134" i="10"/>
  <c r="AA134" i="10"/>
  <c r="AB133" i="10"/>
  <c r="AA133" i="10"/>
  <c r="AB132" i="10"/>
  <c r="AA132" i="10"/>
  <c r="AB131" i="10"/>
  <c r="AA131" i="10"/>
  <c r="AB130" i="10"/>
  <c r="AA130" i="10"/>
  <c r="AB129" i="10"/>
  <c r="AA129" i="10"/>
  <c r="AB128" i="10"/>
  <c r="AA128" i="10"/>
  <c r="AB127" i="10"/>
  <c r="AA127" i="10"/>
  <c r="AB126" i="10"/>
  <c r="AA126" i="10"/>
  <c r="AB125" i="10"/>
  <c r="AA125" i="10"/>
  <c r="AB124" i="10"/>
  <c r="AA124" i="10"/>
  <c r="AB123" i="10"/>
  <c r="AA123" i="10"/>
  <c r="AB122" i="10"/>
  <c r="AA122" i="10"/>
  <c r="AB121" i="10"/>
  <c r="AA121" i="10"/>
  <c r="AB120" i="10"/>
  <c r="AA120" i="10"/>
  <c r="AB119" i="10"/>
  <c r="AA119" i="10"/>
  <c r="AB118" i="10"/>
  <c r="AA118" i="10"/>
  <c r="AB117" i="10"/>
  <c r="AA117" i="10"/>
  <c r="AB116" i="10"/>
  <c r="AA116" i="10"/>
  <c r="AB115" i="10"/>
  <c r="AA115" i="10"/>
  <c r="AB114" i="10"/>
  <c r="AA114" i="10"/>
  <c r="AB113" i="10"/>
  <c r="AA113" i="10"/>
  <c r="AB112" i="10"/>
  <c r="AA112" i="10"/>
  <c r="AB111" i="10"/>
  <c r="AA111" i="10"/>
  <c r="AB110" i="10"/>
  <c r="AA110" i="10"/>
  <c r="AB109" i="10"/>
  <c r="AA109" i="10"/>
  <c r="AB108" i="10"/>
  <c r="AA108" i="10"/>
  <c r="AB107" i="10"/>
  <c r="AA107" i="10"/>
  <c r="AB106" i="10"/>
  <c r="AA106" i="10"/>
  <c r="AB105" i="10"/>
  <c r="AA105" i="10"/>
  <c r="AB104" i="10"/>
  <c r="AA104" i="10"/>
  <c r="AB103" i="10"/>
  <c r="AA103" i="10"/>
  <c r="AB102" i="10"/>
  <c r="AA102" i="10"/>
  <c r="AB101" i="10"/>
  <c r="AA101" i="10"/>
  <c r="AB100" i="10"/>
  <c r="AA100" i="10"/>
  <c r="AB99" i="10"/>
  <c r="AA99" i="10"/>
  <c r="AB98" i="10"/>
  <c r="AA98" i="10"/>
  <c r="AB97" i="10"/>
  <c r="AA97" i="10"/>
  <c r="AB96" i="10"/>
  <c r="AA96" i="10"/>
  <c r="AB95" i="10"/>
  <c r="AA95" i="10"/>
  <c r="AB94" i="10"/>
  <c r="AA94" i="10"/>
  <c r="AB93" i="10"/>
  <c r="AA93" i="10"/>
  <c r="AB92" i="10"/>
  <c r="AA92" i="10"/>
  <c r="AB91" i="10"/>
  <c r="AA91" i="10"/>
  <c r="AB90" i="10"/>
  <c r="AA90" i="10"/>
  <c r="AB89" i="10"/>
  <c r="AA89" i="10"/>
  <c r="AB88" i="10"/>
  <c r="AA88" i="10"/>
  <c r="AB87" i="10"/>
  <c r="AA87" i="10"/>
  <c r="AB86" i="10"/>
  <c r="AA86" i="10"/>
  <c r="AB85" i="10"/>
  <c r="AA85" i="10"/>
  <c r="AB84" i="10"/>
  <c r="AA84" i="10"/>
  <c r="AB83" i="10"/>
  <c r="AA83" i="10"/>
  <c r="AB82" i="10"/>
  <c r="AA82" i="10"/>
  <c r="AB81" i="10"/>
  <c r="AA81" i="10"/>
  <c r="AB80" i="10"/>
  <c r="AA80" i="10"/>
  <c r="AB79" i="10"/>
  <c r="AA79" i="10"/>
  <c r="AB78" i="10"/>
  <c r="AA78" i="10"/>
  <c r="AB77" i="10"/>
  <c r="AA77" i="10"/>
  <c r="AB76" i="10"/>
  <c r="AA76" i="10"/>
  <c r="AB75" i="10"/>
  <c r="AA75" i="10"/>
  <c r="AB74" i="10"/>
  <c r="AA74" i="10"/>
  <c r="AB73" i="10"/>
  <c r="AA73" i="10"/>
  <c r="AB72" i="10"/>
  <c r="AA72" i="10"/>
  <c r="AB71" i="10"/>
  <c r="AA71" i="10"/>
  <c r="AB70" i="10"/>
  <c r="AA70" i="10"/>
  <c r="AB69" i="10"/>
  <c r="AA69" i="10"/>
  <c r="AB68" i="10"/>
  <c r="AA68" i="10"/>
  <c r="AB67" i="10"/>
  <c r="AA67" i="10"/>
  <c r="AB66" i="10"/>
  <c r="AA66" i="10"/>
  <c r="AB65" i="10"/>
  <c r="AA65" i="10"/>
  <c r="AB64" i="10"/>
  <c r="AA64" i="10"/>
  <c r="AB63" i="10"/>
  <c r="AA63" i="10"/>
  <c r="AB62" i="10"/>
  <c r="AA62" i="10"/>
  <c r="AB61" i="10"/>
  <c r="AA61" i="10"/>
  <c r="AB60" i="10"/>
  <c r="AA60" i="10"/>
  <c r="AB59" i="10"/>
  <c r="AA59" i="10"/>
  <c r="AB58" i="10"/>
  <c r="AA58" i="10"/>
  <c r="AB57" i="10"/>
  <c r="AA57" i="10"/>
  <c r="AB56" i="10"/>
  <c r="AA56" i="10"/>
  <c r="AB55" i="10"/>
  <c r="AA55" i="10"/>
  <c r="AB54" i="10"/>
  <c r="AA54" i="10"/>
  <c r="AB53" i="10"/>
  <c r="AA53" i="10"/>
  <c r="AB52" i="10"/>
  <c r="AA52" i="10"/>
  <c r="AB51" i="10"/>
  <c r="AA51" i="10"/>
  <c r="AB50" i="10"/>
  <c r="AA50" i="10"/>
  <c r="AB49" i="10"/>
  <c r="AA49" i="10"/>
  <c r="AB48" i="10"/>
  <c r="AA48" i="10"/>
  <c r="AB47" i="10"/>
  <c r="AA47" i="10"/>
  <c r="AB46" i="10"/>
  <c r="AA46" i="10"/>
  <c r="AB45" i="10"/>
  <c r="AA45" i="10"/>
  <c r="AB44" i="10"/>
  <c r="AA44" i="10"/>
  <c r="AB43" i="10"/>
  <c r="AA43" i="10"/>
  <c r="AB42" i="10"/>
  <c r="AA42" i="10"/>
  <c r="AB41" i="10"/>
  <c r="AA41" i="10"/>
  <c r="AB40" i="10"/>
  <c r="AA40" i="10"/>
  <c r="AB39" i="10"/>
  <c r="AA39" i="10"/>
  <c r="AB38" i="10"/>
  <c r="AA38" i="10"/>
  <c r="AB37" i="10"/>
  <c r="AA37" i="10"/>
  <c r="AB36" i="10"/>
  <c r="AA36" i="10"/>
  <c r="AB35" i="10"/>
  <c r="AA35" i="10"/>
  <c r="AB34" i="10"/>
  <c r="AA34" i="10"/>
  <c r="AB33" i="10"/>
  <c r="AA33" i="10"/>
  <c r="AB32" i="10"/>
  <c r="AA32" i="10"/>
  <c r="AB31" i="10"/>
  <c r="AA31" i="10"/>
  <c r="AB30" i="10"/>
  <c r="AA30" i="10"/>
  <c r="AB29" i="10"/>
  <c r="AA29" i="10"/>
  <c r="AB28" i="10"/>
  <c r="AA28" i="10"/>
  <c r="AB27" i="10"/>
  <c r="AA27" i="10"/>
  <c r="AB26" i="10"/>
  <c r="AA26" i="10"/>
  <c r="AB25" i="10"/>
  <c r="AA25" i="10"/>
  <c r="AB24" i="10"/>
  <c r="AA24" i="10"/>
  <c r="AB23" i="10"/>
  <c r="AA23" i="10"/>
  <c r="AB22" i="10"/>
  <c r="AA22" i="10"/>
  <c r="AB21" i="10"/>
  <c r="AA21" i="10"/>
  <c r="AB20" i="10"/>
  <c r="AA20" i="10"/>
  <c r="AB19" i="10"/>
  <c r="AA19" i="10"/>
  <c r="AB18" i="10"/>
  <c r="AA18" i="10"/>
  <c r="AB17" i="10"/>
  <c r="AA17" i="10"/>
  <c r="AB16" i="10"/>
  <c r="AA16" i="10"/>
  <c r="AB15" i="10"/>
  <c r="AA15" i="10"/>
  <c r="AB14" i="10"/>
  <c r="AA14" i="10"/>
  <c r="AB13" i="10"/>
  <c r="AA13" i="10"/>
  <c r="AB12" i="10"/>
  <c r="AA12" i="10"/>
  <c r="AB11" i="10"/>
  <c r="AA11" i="10"/>
  <c r="AB10" i="10"/>
  <c r="AA10" i="10"/>
  <c r="AB9" i="10"/>
  <c r="AA9" i="10"/>
  <c r="AB8" i="10"/>
  <c r="AA8" i="10"/>
  <c r="AB7" i="10"/>
  <c r="AA7" i="10"/>
  <c r="AB6" i="10"/>
  <c r="AA6" i="10"/>
  <c r="AB5" i="10"/>
  <c r="AA5" i="10"/>
  <c r="AB4" i="10"/>
  <c r="AE12" i="10" s="1"/>
  <c r="AA4" i="10"/>
  <c r="AB4" i="6"/>
  <c r="AB368" i="6"/>
  <c r="AA368" i="6"/>
  <c r="AB367" i="6"/>
  <c r="AA367" i="6"/>
  <c r="AB366" i="6"/>
  <c r="AA366" i="6"/>
  <c r="AB365" i="6"/>
  <c r="AA365" i="6"/>
  <c r="AB364" i="6"/>
  <c r="AA364" i="6"/>
  <c r="AB363" i="6"/>
  <c r="AA363" i="6"/>
  <c r="AB362" i="6"/>
  <c r="AA362" i="6"/>
  <c r="AB361" i="6"/>
  <c r="AA361" i="6"/>
  <c r="AB360" i="6"/>
  <c r="AA360" i="6"/>
  <c r="AB359" i="6"/>
  <c r="AA359" i="6"/>
  <c r="AB358" i="6"/>
  <c r="AA358" i="6"/>
  <c r="AB357" i="6"/>
  <c r="AA357" i="6"/>
  <c r="AB356" i="6"/>
  <c r="AA356" i="6"/>
  <c r="AB355" i="6"/>
  <c r="AA355" i="6"/>
  <c r="AB354" i="6"/>
  <c r="AA354" i="6"/>
  <c r="AB353" i="6"/>
  <c r="AA353" i="6"/>
  <c r="AB352" i="6"/>
  <c r="AA352" i="6"/>
  <c r="AB351" i="6"/>
  <c r="AA351" i="6"/>
  <c r="AB350" i="6"/>
  <c r="AA350" i="6"/>
  <c r="AB349" i="6"/>
  <c r="AA349" i="6"/>
  <c r="AB348" i="6"/>
  <c r="AA348" i="6"/>
  <c r="AB347" i="6"/>
  <c r="AA347" i="6"/>
  <c r="AB346" i="6"/>
  <c r="AA346" i="6"/>
  <c r="AB345" i="6"/>
  <c r="AA345" i="6"/>
  <c r="AB344" i="6"/>
  <c r="AA344" i="6"/>
  <c r="AB343" i="6"/>
  <c r="AA343" i="6"/>
  <c r="AB342" i="6"/>
  <c r="AA342" i="6"/>
  <c r="AB341" i="6"/>
  <c r="AA341" i="6"/>
  <c r="AB340" i="6"/>
  <c r="AA340" i="6"/>
  <c r="AB339" i="6"/>
  <c r="AA339" i="6"/>
  <c r="AB338" i="6"/>
  <c r="AA338" i="6"/>
  <c r="AE15" i="6" s="1"/>
  <c r="AB337" i="6"/>
  <c r="AA337" i="6"/>
  <c r="AB336" i="6"/>
  <c r="AA336" i="6"/>
  <c r="AB335" i="6"/>
  <c r="AA335" i="6"/>
  <c r="AB334" i="6"/>
  <c r="AA334" i="6"/>
  <c r="AB333" i="6"/>
  <c r="AA333" i="6"/>
  <c r="AB332" i="6"/>
  <c r="AA332" i="6"/>
  <c r="AB331" i="6"/>
  <c r="AA331" i="6"/>
  <c r="AB330" i="6"/>
  <c r="AA330" i="6"/>
  <c r="AB329" i="6"/>
  <c r="AA329" i="6"/>
  <c r="AB328" i="6"/>
  <c r="AA328" i="6"/>
  <c r="AB327" i="6"/>
  <c r="AA327" i="6"/>
  <c r="AB326" i="6"/>
  <c r="AA326" i="6"/>
  <c r="AB325" i="6"/>
  <c r="AA325" i="6"/>
  <c r="AB324" i="6"/>
  <c r="AA324" i="6"/>
  <c r="AB323" i="6"/>
  <c r="AA323" i="6"/>
  <c r="AB322" i="6"/>
  <c r="AA322" i="6"/>
  <c r="AB321" i="6"/>
  <c r="AA321" i="6"/>
  <c r="AB320" i="6"/>
  <c r="AA320" i="6"/>
  <c r="AB319" i="6"/>
  <c r="AA319" i="6"/>
  <c r="AB318" i="6"/>
  <c r="AA318" i="6"/>
  <c r="AB317" i="6"/>
  <c r="AA317" i="6"/>
  <c r="AB316" i="6"/>
  <c r="AA316" i="6"/>
  <c r="AB315" i="6"/>
  <c r="AA315" i="6"/>
  <c r="AB314" i="6"/>
  <c r="AA314" i="6"/>
  <c r="AB313" i="6"/>
  <c r="AA313" i="6"/>
  <c r="AB312" i="6"/>
  <c r="AA312" i="6"/>
  <c r="AB311" i="6"/>
  <c r="AA311" i="6"/>
  <c r="AB310" i="6"/>
  <c r="AA310" i="6"/>
  <c r="AB309" i="6"/>
  <c r="AA309" i="6"/>
  <c r="AB308" i="6"/>
  <c r="AA308" i="6"/>
  <c r="AE14" i="6" s="1"/>
  <c r="AB307" i="6"/>
  <c r="AA307" i="6"/>
  <c r="AB306" i="6"/>
  <c r="AA306" i="6"/>
  <c r="AB305" i="6"/>
  <c r="AA305" i="6"/>
  <c r="AB304" i="6"/>
  <c r="AA304" i="6"/>
  <c r="AB303" i="6"/>
  <c r="AA303" i="6"/>
  <c r="AB302" i="6"/>
  <c r="AA302" i="6"/>
  <c r="AB301" i="6"/>
  <c r="AA301" i="6"/>
  <c r="AB300" i="6"/>
  <c r="AA300" i="6"/>
  <c r="AB299" i="6"/>
  <c r="AA299" i="6"/>
  <c r="AB298" i="6"/>
  <c r="AA298" i="6"/>
  <c r="AB297" i="6"/>
  <c r="AA297" i="6"/>
  <c r="AB296" i="6"/>
  <c r="AA296" i="6"/>
  <c r="AB295" i="6"/>
  <c r="AA295" i="6"/>
  <c r="AB294" i="6"/>
  <c r="AA294" i="6"/>
  <c r="AB293" i="6"/>
  <c r="AA293" i="6"/>
  <c r="AB292" i="6"/>
  <c r="AA292" i="6"/>
  <c r="AB291" i="6"/>
  <c r="AA291" i="6"/>
  <c r="AB290" i="6"/>
  <c r="AA290" i="6"/>
  <c r="AB289" i="6"/>
  <c r="AA289" i="6"/>
  <c r="AB288" i="6"/>
  <c r="AA288" i="6"/>
  <c r="AB287" i="6"/>
  <c r="AA287" i="6"/>
  <c r="AB286" i="6"/>
  <c r="AA286" i="6"/>
  <c r="AB285" i="6"/>
  <c r="AA285" i="6"/>
  <c r="AB284" i="6"/>
  <c r="AA284" i="6"/>
  <c r="AB283" i="6"/>
  <c r="AA283" i="6"/>
  <c r="AB282" i="6"/>
  <c r="AA282" i="6"/>
  <c r="AB281" i="6"/>
  <c r="AA281" i="6"/>
  <c r="AB280" i="6"/>
  <c r="AA280" i="6"/>
  <c r="AB279" i="6"/>
  <c r="AA279" i="6"/>
  <c r="AB278" i="6"/>
  <c r="AA278" i="6"/>
  <c r="AB277" i="6"/>
  <c r="AA277" i="6"/>
  <c r="AE13" i="6" s="1"/>
  <c r="AB276" i="6"/>
  <c r="AB275" i="6"/>
  <c r="AB274" i="6"/>
  <c r="AB273" i="6"/>
  <c r="AB272" i="6"/>
  <c r="AB271" i="6"/>
  <c r="AB270" i="6"/>
  <c r="AB269" i="6"/>
  <c r="AB268" i="6"/>
  <c r="AB267" i="6"/>
  <c r="AB266" i="6"/>
  <c r="AB265" i="6"/>
  <c r="AB264" i="6"/>
  <c r="AB263" i="6"/>
  <c r="AB262" i="6"/>
  <c r="AB261" i="6"/>
  <c r="AB260" i="6"/>
  <c r="AB259" i="6"/>
  <c r="AB258" i="6"/>
  <c r="AB257" i="6"/>
  <c r="AB256" i="6"/>
  <c r="AB255" i="6"/>
  <c r="AB254" i="6"/>
  <c r="AB253" i="6"/>
  <c r="AB252" i="6"/>
  <c r="AB251" i="6"/>
  <c r="AB250" i="6"/>
  <c r="AB249" i="6"/>
  <c r="AB248" i="6"/>
  <c r="AB247" i="6"/>
  <c r="AB246" i="6"/>
  <c r="AA246" i="6"/>
  <c r="AB245" i="6"/>
  <c r="AA245" i="6"/>
  <c r="AB244" i="6"/>
  <c r="AA244" i="6"/>
  <c r="AB243" i="6"/>
  <c r="AA243" i="6"/>
  <c r="AB242" i="6"/>
  <c r="AA242" i="6"/>
  <c r="AB241" i="6"/>
  <c r="AA241" i="6"/>
  <c r="AB240" i="6"/>
  <c r="AA240" i="6"/>
  <c r="AB239" i="6"/>
  <c r="AA239" i="6"/>
  <c r="AB238" i="6"/>
  <c r="AA238" i="6"/>
  <c r="AB237" i="6"/>
  <c r="AA237" i="6"/>
  <c r="AB236" i="6"/>
  <c r="AA236" i="6"/>
  <c r="AB235" i="6"/>
  <c r="AA235" i="6"/>
  <c r="AB234" i="6"/>
  <c r="AA234" i="6"/>
  <c r="AB233" i="6"/>
  <c r="AA233" i="6"/>
  <c r="AB232" i="6"/>
  <c r="AA232" i="6"/>
  <c r="AB231" i="6"/>
  <c r="AA231" i="6"/>
  <c r="AB230" i="6"/>
  <c r="AA230" i="6"/>
  <c r="AB229" i="6"/>
  <c r="AA229" i="6"/>
  <c r="AB228" i="6"/>
  <c r="AA228" i="6"/>
  <c r="AB227" i="6"/>
  <c r="AA227" i="6"/>
  <c r="AB226" i="6"/>
  <c r="AA226" i="6"/>
  <c r="AB225" i="6"/>
  <c r="AA225" i="6"/>
  <c r="AB224" i="6"/>
  <c r="AA224" i="6"/>
  <c r="AB223" i="6"/>
  <c r="AA223" i="6"/>
  <c r="AB222" i="6"/>
  <c r="AA222" i="6"/>
  <c r="AB221" i="6"/>
  <c r="AA221" i="6"/>
  <c r="AB220" i="6"/>
  <c r="AA220" i="6"/>
  <c r="AB219" i="6"/>
  <c r="AA219" i="6"/>
  <c r="AE11" i="6" s="1"/>
  <c r="AB218" i="6"/>
  <c r="AA218" i="6"/>
  <c r="AB217" i="6"/>
  <c r="AA217" i="6"/>
  <c r="AB216" i="6"/>
  <c r="AA216" i="6"/>
  <c r="AB215" i="6"/>
  <c r="AA215" i="6"/>
  <c r="AB214" i="6"/>
  <c r="AA214" i="6"/>
  <c r="AB213" i="6"/>
  <c r="AA213" i="6"/>
  <c r="AB212" i="6"/>
  <c r="AA212" i="6"/>
  <c r="AB211" i="6"/>
  <c r="AA211" i="6"/>
  <c r="AB210" i="6"/>
  <c r="AA210" i="6"/>
  <c r="AB209" i="6"/>
  <c r="AA209" i="6"/>
  <c r="AB208" i="6"/>
  <c r="AA208" i="6"/>
  <c r="AB207" i="6"/>
  <c r="AA207" i="6"/>
  <c r="AB206" i="6"/>
  <c r="AA206" i="6"/>
  <c r="AB205" i="6"/>
  <c r="AA205" i="6"/>
  <c r="AB204" i="6"/>
  <c r="AA204" i="6"/>
  <c r="AB203" i="6"/>
  <c r="AA203" i="6"/>
  <c r="AB202" i="6"/>
  <c r="AA202" i="6"/>
  <c r="AB201" i="6"/>
  <c r="AA201" i="6"/>
  <c r="AB200" i="6"/>
  <c r="AA200" i="6"/>
  <c r="AB199" i="6"/>
  <c r="AA199" i="6"/>
  <c r="AB198" i="6"/>
  <c r="AA198" i="6"/>
  <c r="AB197" i="6"/>
  <c r="AA197" i="6"/>
  <c r="AB196" i="6"/>
  <c r="AA196" i="6"/>
  <c r="AB195" i="6"/>
  <c r="AA195" i="6"/>
  <c r="AB194" i="6"/>
  <c r="AA194" i="6"/>
  <c r="AB193" i="6"/>
  <c r="AA193" i="6"/>
  <c r="AB192" i="6"/>
  <c r="AA192" i="6"/>
  <c r="AB191" i="6"/>
  <c r="AA191" i="6"/>
  <c r="AB190" i="6"/>
  <c r="AA190" i="6"/>
  <c r="AB189" i="6"/>
  <c r="AA189" i="6"/>
  <c r="AE10" i="6" s="1"/>
  <c r="AB188" i="6"/>
  <c r="AA188" i="6"/>
  <c r="AB187" i="6"/>
  <c r="AA187" i="6"/>
  <c r="AB186" i="6"/>
  <c r="AA186" i="6"/>
  <c r="AB185" i="6"/>
  <c r="AA185" i="6"/>
  <c r="AB184" i="6"/>
  <c r="AA184" i="6"/>
  <c r="AB183" i="6"/>
  <c r="AA183" i="6"/>
  <c r="AB182" i="6"/>
  <c r="AA182" i="6"/>
  <c r="AB181" i="6"/>
  <c r="AA181" i="6"/>
  <c r="AB180" i="6"/>
  <c r="AA180" i="6"/>
  <c r="AB179" i="6"/>
  <c r="AA179" i="6"/>
  <c r="AB178" i="6"/>
  <c r="AA178" i="6"/>
  <c r="AB177" i="6"/>
  <c r="AA177" i="6"/>
  <c r="AB176" i="6"/>
  <c r="AA176" i="6"/>
  <c r="AB175" i="6"/>
  <c r="AA175" i="6"/>
  <c r="AB174" i="6"/>
  <c r="AA174" i="6"/>
  <c r="AB173" i="6"/>
  <c r="AA173" i="6"/>
  <c r="AB172" i="6"/>
  <c r="AA172" i="6"/>
  <c r="AB171" i="6"/>
  <c r="AA171" i="6"/>
  <c r="AB170" i="6"/>
  <c r="AA170" i="6"/>
  <c r="AB169" i="6"/>
  <c r="AA169" i="6"/>
  <c r="AB168" i="6"/>
  <c r="AA168" i="6"/>
  <c r="AB167" i="6"/>
  <c r="AA167" i="6"/>
  <c r="AB166" i="6"/>
  <c r="AA166" i="6"/>
  <c r="AB165" i="6"/>
  <c r="AA165" i="6"/>
  <c r="AB164" i="6"/>
  <c r="AA164" i="6"/>
  <c r="AB163" i="6"/>
  <c r="AA163" i="6"/>
  <c r="AB162" i="6"/>
  <c r="AA162" i="6"/>
  <c r="AB161" i="6"/>
  <c r="AA161" i="6"/>
  <c r="AB160" i="6"/>
  <c r="AA160" i="6"/>
  <c r="AB159" i="6"/>
  <c r="AA159" i="6"/>
  <c r="AE9" i="6" s="1"/>
  <c r="AB158" i="6"/>
  <c r="AA158" i="6"/>
  <c r="AB157" i="6"/>
  <c r="AA157" i="6"/>
  <c r="AB156" i="6"/>
  <c r="AA156" i="6"/>
  <c r="AB155" i="6"/>
  <c r="AA155" i="6"/>
  <c r="AB154" i="6"/>
  <c r="AA154" i="6"/>
  <c r="AB153" i="6"/>
  <c r="AA153" i="6"/>
  <c r="AB152" i="6"/>
  <c r="AA152" i="6"/>
  <c r="AB151" i="6"/>
  <c r="AA151" i="6"/>
  <c r="AB150" i="6"/>
  <c r="AA150" i="6"/>
  <c r="AB149" i="6"/>
  <c r="AA149" i="6"/>
  <c r="AB148" i="6"/>
  <c r="AA148" i="6"/>
  <c r="AB147" i="6"/>
  <c r="AA147" i="6"/>
  <c r="AB146" i="6"/>
  <c r="AA146" i="6"/>
  <c r="AB145" i="6"/>
  <c r="AA145" i="6"/>
  <c r="AB144" i="6"/>
  <c r="AA144" i="6"/>
  <c r="AB143" i="6"/>
  <c r="AA143" i="6"/>
  <c r="AB142" i="6"/>
  <c r="AA142" i="6"/>
  <c r="AB141" i="6"/>
  <c r="AA141" i="6"/>
  <c r="AB140" i="6"/>
  <c r="AA140" i="6"/>
  <c r="AB139" i="6"/>
  <c r="AA139" i="6"/>
  <c r="AB138" i="6"/>
  <c r="AA138" i="6"/>
  <c r="AB137" i="6"/>
  <c r="AA137" i="6"/>
  <c r="AB136" i="6"/>
  <c r="AA136" i="6"/>
  <c r="AB135" i="6"/>
  <c r="AA135" i="6"/>
  <c r="AB134" i="6"/>
  <c r="AA134" i="6"/>
  <c r="AB133" i="6"/>
  <c r="AA133" i="6"/>
  <c r="AB132" i="6"/>
  <c r="AA132" i="6"/>
  <c r="AB131" i="6"/>
  <c r="AA131" i="6"/>
  <c r="AB130" i="6"/>
  <c r="AA130" i="6"/>
  <c r="AB129" i="6"/>
  <c r="AA129" i="6"/>
  <c r="AB128" i="6"/>
  <c r="AA128" i="6"/>
  <c r="AB127" i="6"/>
  <c r="AA127" i="6"/>
  <c r="AB126" i="6"/>
  <c r="AA126" i="6"/>
  <c r="AB125" i="6"/>
  <c r="AA125" i="6"/>
  <c r="AB124" i="6"/>
  <c r="AA124" i="6"/>
  <c r="AE8" i="6" s="1"/>
  <c r="AB123" i="6"/>
  <c r="AA123" i="6"/>
  <c r="AB122" i="6"/>
  <c r="AA122" i="6"/>
  <c r="AB121" i="6"/>
  <c r="AA121" i="6"/>
  <c r="AB120" i="6"/>
  <c r="AA120" i="6"/>
  <c r="AB119" i="6"/>
  <c r="AA119" i="6"/>
  <c r="AB118" i="6"/>
  <c r="AA118" i="6"/>
  <c r="AB117" i="6"/>
  <c r="AA117" i="6"/>
  <c r="AB116" i="6"/>
  <c r="AA116" i="6"/>
  <c r="AB115" i="6"/>
  <c r="AA115" i="6"/>
  <c r="AB114" i="6"/>
  <c r="AA114" i="6"/>
  <c r="AB113" i="6"/>
  <c r="AA113" i="6"/>
  <c r="AB112" i="6"/>
  <c r="AA112" i="6"/>
  <c r="AB111" i="6"/>
  <c r="AA111" i="6"/>
  <c r="AB110" i="6"/>
  <c r="AA110" i="6"/>
  <c r="AB109" i="6"/>
  <c r="AA109" i="6"/>
  <c r="AB108" i="6"/>
  <c r="AA108" i="6"/>
  <c r="AB107" i="6"/>
  <c r="AA107" i="6"/>
  <c r="AB106" i="6"/>
  <c r="AA106" i="6"/>
  <c r="AB105" i="6"/>
  <c r="AA105" i="6"/>
  <c r="AB104" i="6"/>
  <c r="AA104" i="6"/>
  <c r="AB103" i="6"/>
  <c r="AA103" i="6"/>
  <c r="AB102" i="6"/>
  <c r="AA102" i="6"/>
  <c r="AB101" i="6"/>
  <c r="AA101" i="6"/>
  <c r="AB100" i="6"/>
  <c r="AA100" i="6"/>
  <c r="AB99" i="6"/>
  <c r="AA99" i="6"/>
  <c r="AB98" i="6"/>
  <c r="AA98" i="6"/>
  <c r="AB97" i="6"/>
  <c r="AA97" i="6"/>
  <c r="AB96" i="6"/>
  <c r="AA96" i="6"/>
  <c r="AB95" i="6"/>
  <c r="AA95" i="6"/>
  <c r="AB94" i="6"/>
  <c r="AA94" i="6"/>
  <c r="AE7" i="6" s="1"/>
  <c r="AB93" i="6"/>
  <c r="AA93" i="6"/>
  <c r="AB92" i="6"/>
  <c r="AA92" i="6"/>
  <c r="AB91" i="6"/>
  <c r="AA91" i="6"/>
  <c r="AB90" i="6"/>
  <c r="AA90" i="6"/>
  <c r="AB89" i="6"/>
  <c r="AA89" i="6"/>
  <c r="AB88" i="6"/>
  <c r="AA88" i="6"/>
  <c r="AB87" i="6"/>
  <c r="AA87" i="6"/>
  <c r="AB86" i="6"/>
  <c r="AA86" i="6"/>
  <c r="AB85" i="6"/>
  <c r="AA85" i="6"/>
  <c r="AB84" i="6"/>
  <c r="AA84" i="6"/>
  <c r="AB83" i="6"/>
  <c r="AA83" i="6"/>
  <c r="AB82" i="6"/>
  <c r="AA82" i="6"/>
  <c r="AB81" i="6"/>
  <c r="AA81" i="6"/>
  <c r="AB80" i="6"/>
  <c r="AA80" i="6"/>
  <c r="AB79" i="6"/>
  <c r="AA79" i="6"/>
  <c r="AB78" i="6"/>
  <c r="AA78" i="6"/>
  <c r="AB77" i="6"/>
  <c r="AA77" i="6"/>
  <c r="AB76" i="6"/>
  <c r="AA76" i="6"/>
  <c r="AB75" i="6"/>
  <c r="AA75" i="6"/>
  <c r="AB74" i="6"/>
  <c r="AA74" i="6"/>
  <c r="AB73" i="6"/>
  <c r="AA73" i="6"/>
  <c r="AB72" i="6"/>
  <c r="AA72" i="6"/>
  <c r="AB71" i="6"/>
  <c r="AA71" i="6"/>
  <c r="AB70" i="6"/>
  <c r="AA70" i="6"/>
  <c r="AB69" i="6"/>
  <c r="AA69" i="6"/>
  <c r="AB68" i="6"/>
  <c r="AA68" i="6"/>
  <c r="AB67" i="6"/>
  <c r="AA67" i="6"/>
  <c r="AB66" i="6"/>
  <c r="AA66" i="6"/>
  <c r="AB65" i="6"/>
  <c r="AA65" i="6"/>
  <c r="AB64" i="6"/>
  <c r="AA64" i="6"/>
  <c r="AB63" i="6"/>
  <c r="AA63" i="6"/>
  <c r="AE6" i="6" s="1"/>
  <c r="AB62" i="6"/>
  <c r="AA62" i="6"/>
  <c r="AB61" i="6"/>
  <c r="AA61" i="6"/>
  <c r="AB60" i="6"/>
  <c r="AA60" i="6"/>
  <c r="AB59" i="6"/>
  <c r="AA59" i="6"/>
  <c r="AB58" i="6"/>
  <c r="AA58" i="6"/>
  <c r="AB57" i="6"/>
  <c r="AA57" i="6"/>
  <c r="AB56" i="6"/>
  <c r="AA56" i="6"/>
  <c r="AB55" i="6"/>
  <c r="AA55" i="6"/>
  <c r="AB54" i="6"/>
  <c r="AA54" i="6"/>
  <c r="AB53" i="6"/>
  <c r="AA53" i="6"/>
  <c r="AB52" i="6"/>
  <c r="AA52" i="6"/>
  <c r="AB51" i="6"/>
  <c r="AA51" i="6"/>
  <c r="AB50" i="6"/>
  <c r="AA50" i="6"/>
  <c r="AB49" i="6"/>
  <c r="AA49" i="6"/>
  <c r="AB48" i="6"/>
  <c r="AA48" i="6"/>
  <c r="AB47" i="6"/>
  <c r="AA47" i="6"/>
  <c r="AB46" i="6"/>
  <c r="AA46" i="6"/>
  <c r="AB45" i="6"/>
  <c r="AA45" i="6"/>
  <c r="AB44" i="6"/>
  <c r="AA44" i="6"/>
  <c r="AB43" i="6"/>
  <c r="AA43" i="6"/>
  <c r="AB42" i="6"/>
  <c r="AA42" i="6"/>
  <c r="AB41" i="6"/>
  <c r="AA41" i="6"/>
  <c r="AB40" i="6"/>
  <c r="AA40" i="6"/>
  <c r="AB39" i="6"/>
  <c r="AA39" i="6"/>
  <c r="AB38" i="6"/>
  <c r="AA38" i="6"/>
  <c r="AB37" i="6"/>
  <c r="AA37" i="6"/>
  <c r="AB36" i="6"/>
  <c r="AA36" i="6"/>
  <c r="AB35" i="6"/>
  <c r="AA35" i="6"/>
  <c r="AE5" i="6" s="1"/>
  <c r="AB34" i="6"/>
  <c r="AA34" i="6"/>
  <c r="AB33" i="6"/>
  <c r="AA33" i="6"/>
  <c r="AB32" i="6"/>
  <c r="AA32" i="6"/>
  <c r="AB31" i="6"/>
  <c r="AA31" i="6"/>
  <c r="AB30" i="6"/>
  <c r="AA30" i="6"/>
  <c r="AB29" i="6"/>
  <c r="AA29" i="6"/>
  <c r="AB28" i="6"/>
  <c r="AA28" i="6"/>
  <c r="AB27" i="6"/>
  <c r="AA27" i="6"/>
  <c r="AB26" i="6"/>
  <c r="AA26" i="6"/>
  <c r="AB25" i="6"/>
  <c r="AA25" i="6"/>
  <c r="AB24" i="6"/>
  <c r="AA24" i="6"/>
  <c r="AB23" i="6"/>
  <c r="AA23" i="6"/>
  <c r="AB22" i="6"/>
  <c r="AA22" i="6"/>
  <c r="AB21" i="6"/>
  <c r="AA21" i="6"/>
  <c r="AB20" i="6"/>
  <c r="AA20" i="6"/>
  <c r="AB19" i="6"/>
  <c r="AA19" i="6"/>
  <c r="AB18" i="6"/>
  <c r="AA18" i="6"/>
  <c r="AB17" i="6"/>
  <c r="AA17" i="6"/>
  <c r="AB16" i="6"/>
  <c r="AA16" i="6"/>
  <c r="AB15" i="6"/>
  <c r="AA15" i="6"/>
  <c r="AB14" i="6"/>
  <c r="AA14" i="6"/>
  <c r="AB13" i="6"/>
  <c r="AA13" i="6"/>
  <c r="AB12" i="6"/>
  <c r="AA12" i="6"/>
  <c r="AB11" i="6"/>
  <c r="AA11" i="6"/>
  <c r="AB10" i="6"/>
  <c r="AA10" i="6"/>
  <c r="AB9" i="6"/>
  <c r="AA9" i="6"/>
  <c r="AB8" i="6"/>
  <c r="AA8" i="6"/>
  <c r="AB7" i="6"/>
  <c r="AA7" i="6"/>
  <c r="AB6" i="6"/>
  <c r="AA6" i="6"/>
  <c r="AB5" i="6"/>
  <c r="AA5" i="6"/>
  <c r="AA4" i="6"/>
  <c r="AE4" i="6" s="1"/>
  <c r="AE7" i="5" l="1"/>
  <c r="AE11" i="5"/>
  <c r="AE4" i="5"/>
  <c r="AE8" i="5"/>
  <c r="AE12" i="5"/>
  <c r="AE9" i="5"/>
  <c r="AE5" i="5"/>
  <c r="AE6" i="5"/>
  <c r="AE10" i="5"/>
  <c r="AE14" i="5"/>
  <c r="AE7" i="8"/>
  <c r="AE4" i="8"/>
  <c r="AE8" i="8"/>
  <c r="AE12" i="8"/>
  <c r="AE15" i="8"/>
  <c r="AE9" i="8"/>
  <c r="AE5" i="8"/>
  <c r="AE6" i="8"/>
  <c r="AE10" i="8"/>
  <c r="AE14" i="8"/>
  <c r="AE7" i="10"/>
  <c r="AE11" i="10"/>
  <c r="AE15" i="10"/>
  <c r="AE8" i="10"/>
  <c r="AE5" i="10"/>
  <c r="AE9" i="10"/>
  <c r="AE4" i="10"/>
  <c r="AE13" i="10"/>
  <c r="AE6" i="10"/>
  <c r="AE10" i="10"/>
  <c r="AE14" i="10"/>
  <c r="Z276" i="6" l="1"/>
  <c r="Z275" i="6"/>
  <c r="Z274" i="6"/>
  <c r="Z273" i="6"/>
  <c r="Z272" i="6"/>
  <c r="Z271" i="6"/>
  <c r="Z270" i="6"/>
  <c r="Z269" i="6"/>
  <c r="Z268" i="6"/>
  <c r="Z267" i="6"/>
  <c r="Z266" i="6"/>
  <c r="Z265" i="6"/>
  <c r="Z264" i="6"/>
  <c r="Z263" i="6"/>
  <c r="Z262" i="6"/>
  <c r="Z261" i="6"/>
  <c r="Z260" i="6"/>
  <c r="Z259" i="6"/>
  <c r="Z258" i="6"/>
  <c r="Z257" i="6"/>
  <c r="Z256" i="6"/>
  <c r="Z255" i="6"/>
  <c r="Z254" i="6"/>
  <c r="Z253" i="6"/>
  <c r="Z252" i="6"/>
  <c r="Z251" i="6"/>
  <c r="Z250" i="6"/>
  <c r="Z249" i="6"/>
  <c r="Z248" i="6"/>
  <c r="Z247" i="6"/>
  <c r="X18" i="2" s="1"/>
  <c r="X19" i="2" s="1"/>
  <c r="AA253" i="6" l="1"/>
  <c r="AA265" i="6"/>
  <c r="AA254" i="6"/>
  <c r="AA266" i="6"/>
  <c r="AA267" i="6"/>
  <c r="AA256" i="6"/>
  <c r="AA268" i="6"/>
  <c r="AA257" i="6"/>
  <c r="AA258" i="6"/>
  <c r="AA247" i="6"/>
  <c r="AA259" i="6"/>
  <c r="AA271" i="6"/>
  <c r="AA248" i="6"/>
  <c r="AA260" i="6"/>
  <c r="AA272" i="6"/>
  <c r="AA249" i="6"/>
  <c r="AA261" i="6"/>
  <c r="AA273" i="6"/>
  <c r="AA250" i="6"/>
  <c r="AA262" i="6"/>
  <c r="AA274" i="6"/>
  <c r="AA255" i="6"/>
  <c r="AA269" i="6"/>
  <c r="AA270" i="6"/>
  <c r="AA251" i="6"/>
  <c r="AA263" i="6"/>
  <c r="AA275" i="6"/>
  <c r="AA252" i="6"/>
  <c r="AA264" i="6"/>
  <c r="AA276" i="6"/>
  <c r="Z368" i="7"/>
  <c r="Y368" i="7"/>
  <c r="X368" i="7"/>
  <c r="W368" i="7"/>
  <c r="V368" i="7"/>
  <c r="U368" i="7"/>
  <c r="T368" i="7"/>
  <c r="S368" i="7"/>
  <c r="R368" i="7"/>
  <c r="Q368" i="7"/>
  <c r="P368" i="7"/>
  <c r="O368" i="7"/>
  <c r="N368" i="7"/>
  <c r="M368" i="7"/>
  <c r="L368" i="7"/>
  <c r="K368" i="7"/>
  <c r="J368" i="7"/>
  <c r="I368" i="7"/>
  <c r="H368" i="7"/>
  <c r="G368" i="7"/>
  <c r="F368" i="7"/>
  <c r="E368" i="7"/>
  <c r="D368" i="7"/>
  <c r="C368" i="7"/>
  <c r="B368" i="7"/>
  <c r="Z367" i="7"/>
  <c r="Y367" i="7"/>
  <c r="X367" i="7"/>
  <c r="W367" i="7"/>
  <c r="V367" i="7"/>
  <c r="U367" i="7"/>
  <c r="T367" i="7"/>
  <c r="S367" i="7"/>
  <c r="R367" i="7"/>
  <c r="Q367" i="7"/>
  <c r="P367" i="7"/>
  <c r="O367" i="7"/>
  <c r="N367" i="7"/>
  <c r="M367" i="7"/>
  <c r="L367" i="7"/>
  <c r="K367" i="7"/>
  <c r="J367" i="7"/>
  <c r="I367" i="7"/>
  <c r="H367" i="7"/>
  <c r="G367" i="7"/>
  <c r="F367" i="7"/>
  <c r="E367" i="7"/>
  <c r="D367" i="7"/>
  <c r="C367" i="7"/>
  <c r="B367" i="7"/>
  <c r="Z366" i="7"/>
  <c r="Y366" i="7"/>
  <c r="X366" i="7"/>
  <c r="W366" i="7"/>
  <c r="V366" i="7"/>
  <c r="U366" i="7"/>
  <c r="T366" i="7"/>
  <c r="S366" i="7"/>
  <c r="R366" i="7"/>
  <c r="Q366" i="7"/>
  <c r="P366" i="7"/>
  <c r="O366" i="7"/>
  <c r="N366" i="7"/>
  <c r="M366" i="7"/>
  <c r="L366" i="7"/>
  <c r="K366" i="7"/>
  <c r="J366" i="7"/>
  <c r="I366" i="7"/>
  <c r="H366" i="7"/>
  <c r="G366" i="7"/>
  <c r="F366" i="7"/>
  <c r="E366" i="7"/>
  <c r="D366" i="7"/>
  <c r="C366" i="7"/>
  <c r="B366" i="7"/>
  <c r="Z365" i="7"/>
  <c r="Y365" i="7"/>
  <c r="X365" i="7"/>
  <c r="W365" i="7"/>
  <c r="V365" i="7"/>
  <c r="U365" i="7"/>
  <c r="T365" i="7"/>
  <c r="S365" i="7"/>
  <c r="R365" i="7"/>
  <c r="Q365" i="7"/>
  <c r="P365" i="7"/>
  <c r="O365" i="7"/>
  <c r="N365" i="7"/>
  <c r="M365" i="7"/>
  <c r="L365" i="7"/>
  <c r="K365" i="7"/>
  <c r="J365" i="7"/>
  <c r="I365" i="7"/>
  <c r="H365" i="7"/>
  <c r="G365" i="7"/>
  <c r="F365" i="7"/>
  <c r="E365" i="7"/>
  <c r="D365" i="7"/>
  <c r="C365" i="7"/>
  <c r="B365" i="7"/>
  <c r="Z364" i="7"/>
  <c r="Y364" i="7"/>
  <c r="X364" i="7"/>
  <c r="W364" i="7"/>
  <c r="V364" i="7"/>
  <c r="U364" i="7"/>
  <c r="T364" i="7"/>
  <c r="S364" i="7"/>
  <c r="R364" i="7"/>
  <c r="Q364" i="7"/>
  <c r="P364" i="7"/>
  <c r="O364" i="7"/>
  <c r="N364" i="7"/>
  <c r="M364" i="7"/>
  <c r="L364" i="7"/>
  <c r="K364" i="7"/>
  <c r="J364" i="7"/>
  <c r="I364" i="7"/>
  <c r="H364" i="7"/>
  <c r="G364" i="7"/>
  <c r="F364" i="7"/>
  <c r="E364" i="7"/>
  <c r="D364" i="7"/>
  <c r="C364" i="7"/>
  <c r="B364" i="7"/>
  <c r="Z363" i="7"/>
  <c r="Y363" i="7"/>
  <c r="X363" i="7"/>
  <c r="W363" i="7"/>
  <c r="V363" i="7"/>
  <c r="U363" i="7"/>
  <c r="T363" i="7"/>
  <c r="S363" i="7"/>
  <c r="R363" i="7"/>
  <c r="Q363" i="7"/>
  <c r="P363" i="7"/>
  <c r="O363" i="7"/>
  <c r="N363" i="7"/>
  <c r="M363" i="7"/>
  <c r="L363" i="7"/>
  <c r="K363" i="7"/>
  <c r="J363" i="7"/>
  <c r="I363" i="7"/>
  <c r="H363" i="7"/>
  <c r="G363" i="7"/>
  <c r="F363" i="7"/>
  <c r="E363" i="7"/>
  <c r="D363" i="7"/>
  <c r="C363" i="7"/>
  <c r="B363" i="7"/>
  <c r="Z362" i="7"/>
  <c r="Y362" i="7"/>
  <c r="X362" i="7"/>
  <c r="W362" i="7"/>
  <c r="V362" i="7"/>
  <c r="U362" i="7"/>
  <c r="T362" i="7"/>
  <c r="S362" i="7"/>
  <c r="R362" i="7"/>
  <c r="Q362" i="7"/>
  <c r="P362" i="7"/>
  <c r="O362" i="7"/>
  <c r="N362" i="7"/>
  <c r="M362" i="7"/>
  <c r="L362" i="7"/>
  <c r="K362" i="7"/>
  <c r="J362" i="7"/>
  <c r="I362" i="7"/>
  <c r="H362" i="7"/>
  <c r="G362" i="7"/>
  <c r="F362" i="7"/>
  <c r="E362" i="7"/>
  <c r="D362" i="7"/>
  <c r="C362" i="7"/>
  <c r="B362" i="7"/>
  <c r="Z361" i="7"/>
  <c r="Y361" i="7"/>
  <c r="X361" i="7"/>
  <c r="W361" i="7"/>
  <c r="V361" i="7"/>
  <c r="U361" i="7"/>
  <c r="T361" i="7"/>
  <c r="S361" i="7"/>
  <c r="R361" i="7"/>
  <c r="Q361" i="7"/>
  <c r="P361" i="7"/>
  <c r="O361" i="7"/>
  <c r="N361" i="7"/>
  <c r="M361" i="7"/>
  <c r="L361" i="7"/>
  <c r="K361" i="7"/>
  <c r="J361" i="7"/>
  <c r="I361" i="7"/>
  <c r="H361" i="7"/>
  <c r="G361" i="7"/>
  <c r="F361" i="7"/>
  <c r="E361" i="7"/>
  <c r="D361" i="7"/>
  <c r="C361" i="7"/>
  <c r="B361" i="7"/>
  <c r="Z360" i="7"/>
  <c r="Y360" i="7"/>
  <c r="X360" i="7"/>
  <c r="W360" i="7"/>
  <c r="V360" i="7"/>
  <c r="U360" i="7"/>
  <c r="T360" i="7"/>
  <c r="S360" i="7"/>
  <c r="R360" i="7"/>
  <c r="Q360" i="7"/>
  <c r="P360" i="7"/>
  <c r="O360" i="7"/>
  <c r="N360" i="7"/>
  <c r="M360" i="7"/>
  <c r="L360" i="7"/>
  <c r="K360" i="7"/>
  <c r="J360" i="7"/>
  <c r="I360" i="7"/>
  <c r="H360" i="7"/>
  <c r="G360" i="7"/>
  <c r="F360" i="7"/>
  <c r="E360" i="7"/>
  <c r="D360" i="7"/>
  <c r="C360" i="7"/>
  <c r="B360" i="7"/>
  <c r="Z359" i="7"/>
  <c r="Y359" i="7"/>
  <c r="X359" i="7"/>
  <c r="W359" i="7"/>
  <c r="V359" i="7"/>
  <c r="U359" i="7"/>
  <c r="T359" i="7"/>
  <c r="S359" i="7"/>
  <c r="R359" i="7"/>
  <c r="Q359" i="7"/>
  <c r="P359" i="7"/>
  <c r="O359" i="7"/>
  <c r="N359" i="7"/>
  <c r="M359" i="7"/>
  <c r="L359" i="7"/>
  <c r="K359" i="7"/>
  <c r="J359" i="7"/>
  <c r="I359" i="7"/>
  <c r="H359" i="7"/>
  <c r="G359" i="7"/>
  <c r="F359" i="7"/>
  <c r="E359" i="7"/>
  <c r="D359" i="7"/>
  <c r="C359" i="7"/>
  <c r="B359" i="7"/>
  <c r="Z358" i="7"/>
  <c r="Y358" i="7"/>
  <c r="X358" i="7"/>
  <c r="W358" i="7"/>
  <c r="V358" i="7"/>
  <c r="U358" i="7"/>
  <c r="T358" i="7"/>
  <c r="S358" i="7"/>
  <c r="R358" i="7"/>
  <c r="Q358" i="7"/>
  <c r="P358" i="7"/>
  <c r="O358" i="7"/>
  <c r="N358" i="7"/>
  <c r="M358" i="7"/>
  <c r="L358" i="7"/>
  <c r="K358" i="7"/>
  <c r="J358" i="7"/>
  <c r="I358" i="7"/>
  <c r="H358" i="7"/>
  <c r="G358" i="7"/>
  <c r="F358" i="7"/>
  <c r="E358" i="7"/>
  <c r="D358" i="7"/>
  <c r="C358" i="7"/>
  <c r="B358" i="7"/>
  <c r="Z357" i="7"/>
  <c r="Y357" i="7"/>
  <c r="X357" i="7"/>
  <c r="W357" i="7"/>
  <c r="V357" i="7"/>
  <c r="U357" i="7"/>
  <c r="T357" i="7"/>
  <c r="S357" i="7"/>
  <c r="R357" i="7"/>
  <c r="Q357" i="7"/>
  <c r="P357" i="7"/>
  <c r="O357" i="7"/>
  <c r="N357" i="7"/>
  <c r="M357" i="7"/>
  <c r="L357" i="7"/>
  <c r="K357" i="7"/>
  <c r="J357" i="7"/>
  <c r="I357" i="7"/>
  <c r="H357" i="7"/>
  <c r="G357" i="7"/>
  <c r="F357" i="7"/>
  <c r="E357" i="7"/>
  <c r="D357" i="7"/>
  <c r="C357" i="7"/>
  <c r="B357" i="7"/>
  <c r="Z356" i="7"/>
  <c r="Y356" i="7"/>
  <c r="X356" i="7"/>
  <c r="W356" i="7"/>
  <c r="V356" i="7"/>
  <c r="U356" i="7"/>
  <c r="T356" i="7"/>
  <c r="S356" i="7"/>
  <c r="R356" i="7"/>
  <c r="Q356" i="7"/>
  <c r="P356" i="7"/>
  <c r="O356" i="7"/>
  <c r="N356" i="7"/>
  <c r="M356" i="7"/>
  <c r="L356" i="7"/>
  <c r="K356" i="7"/>
  <c r="J356" i="7"/>
  <c r="I356" i="7"/>
  <c r="H356" i="7"/>
  <c r="G356" i="7"/>
  <c r="F356" i="7"/>
  <c r="E356" i="7"/>
  <c r="D356" i="7"/>
  <c r="C356" i="7"/>
  <c r="B356" i="7"/>
  <c r="Z355" i="7"/>
  <c r="Y355" i="7"/>
  <c r="X355" i="7"/>
  <c r="W355" i="7"/>
  <c r="V355" i="7"/>
  <c r="U355" i="7"/>
  <c r="T355" i="7"/>
  <c r="S355" i="7"/>
  <c r="R355" i="7"/>
  <c r="Q355" i="7"/>
  <c r="P355" i="7"/>
  <c r="O355" i="7"/>
  <c r="N355" i="7"/>
  <c r="M355" i="7"/>
  <c r="L355" i="7"/>
  <c r="K355" i="7"/>
  <c r="J355" i="7"/>
  <c r="I355" i="7"/>
  <c r="H355" i="7"/>
  <c r="G355" i="7"/>
  <c r="F355" i="7"/>
  <c r="E355" i="7"/>
  <c r="D355" i="7"/>
  <c r="C355" i="7"/>
  <c r="B355" i="7"/>
  <c r="Z354" i="7"/>
  <c r="Y354" i="7"/>
  <c r="X354" i="7"/>
  <c r="W354" i="7"/>
  <c r="V354" i="7"/>
  <c r="U354" i="7"/>
  <c r="T354" i="7"/>
  <c r="S354" i="7"/>
  <c r="R354" i="7"/>
  <c r="Q354" i="7"/>
  <c r="P354" i="7"/>
  <c r="O354" i="7"/>
  <c r="N354" i="7"/>
  <c r="M354" i="7"/>
  <c r="L354" i="7"/>
  <c r="K354" i="7"/>
  <c r="J354" i="7"/>
  <c r="I354" i="7"/>
  <c r="H354" i="7"/>
  <c r="G354" i="7"/>
  <c r="F354" i="7"/>
  <c r="E354" i="7"/>
  <c r="D354" i="7"/>
  <c r="C354" i="7"/>
  <c r="B354" i="7"/>
  <c r="Z353" i="7"/>
  <c r="Y353" i="7"/>
  <c r="X353" i="7"/>
  <c r="W353" i="7"/>
  <c r="V353" i="7"/>
  <c r="U353" i="7"/>
  <c r="T353" i="7"/>
  <c r="S353" i="7"/>
  <c r="R353" i="7"/>
  <c r="Q353" i="7"/>
  <c r="P353" i="7"/>
  <c r="O353" i="7"/>
  <c r="N353" i="7"/>
  <c r="M353" i="7"/>
  <c r="L353" i="7"/>
  <c r="K353" i="7"/>
  <c r="J353" i="7"/>
  <c r="I353" i="7"/>
  <c r="H353" i="7"/>
  <c r="G353" i="7"/>
  <c r="F353" i="7"/>
  <c r="E353" i="7"/>
  <c r="D353" i="7"/>
  <c r="C353" i="7"/>
  <c r="B353" i="7"/>
  <c r="Z352" i="7"/>
  <c r="Y352" i="7"/>
  <c r="X352" i="7"/>
  <c r="W352" i="7"/>
  <c r="V352" i="7"/>
  <c r="U352" i="7"/>
  <c r="T352" i="7"/>
  <c r="S352" i="7"/>
  <c r="R352" i="7"/>
  <c r="Q352" i="7"/>
  <c r="P352" i="7"/>
  <c r="O352" i="7"/>
  <c r="N352" i="7"/>
  <c r="M352" i="7"/>
  <c r="L352" i="7"/>
  <c r="K352" i="7"/>
  <c r="J352" i="7"/>
  <c r="I352" i="7"/>
  <c r="H352" i="7"/>
  <c r="G352" i="7"/>
  <c r="F352" i="7"/>
  <c r="E352" i="7"/>
  <c r="D352" i="7"/>
  <c r="C352" i="7"/>
  <c r="B352" i="7"/>
  <c r="Z351" i="7"/>
  <c r="Y351" i="7"/>
  <c r="X351" i="7"/>
  <c r="W351" i="7"/>
  <c r="V351" i="7"/>
  <c r="U351" i="7"/>
  <c r="T351" i="7"/>
  <c r="S351" i="7"/>
  <c r="R351" i="7"/>
  <c r="Q351" i="7"/>
  <c r="P351" i="7"/>
  <c r="O351" i="7"/>
  <c r="N351" i="7"/>
  <c r="M351" i="7"/>
  <c r="L351" i="7"/>
  <c r="K351" i="7"/>
  <c r="J351" i="7"/>
  <c r="I351" i="7"/>
  <c r="H351" i="7"/>
  <c r="G351" i="7"/>
  <c r="F351" i="7"/>
  <c r="E351" i="7"/>
  <c r="D351" i="7"/>
  <c r="C351" i="7"/>
  <c r="B351" i="7"/>
  <c r="Z350" i="7"/>
  <c r="Y350" i="7"/>
  <c r="X350" i="7"/>
  <c r="W350" i="7"/>
  <c r="V350" i="7"/>
  <c r="U350" i="7"/>
  <c r="T350" i="7"/>
  <c r="S350" i="7"/>
  <c r="R350" i="7"/>
  <c r="Q350" i="7"/>
  <c r="P350" i="7"/>
  <c r="O350" i="7"/>
  <c r="N350" i="7"/>
  <c r="M350" i="7"/>
  <c r="L350" i="7"/>
  <c r="K350" i="7"/>
  <c r="J350" i="7"/>
  <c r="I350" i="7"/>
  <c r="H350" i="7"/>
  <c r="G350" i="7"/>
  <c r="F350" i="7"/>
  <c r="E350" i="7"/>
  <c r="D350" i="7"/>
  <c r="C350" i="7"/>
  <c r="B350" i="7"/>
  <c r="Z349" i="7"/>
  <c r="Y349" i="7"/>
  <c r="X349" i="7"/>
  <c r="W349" i="7"/>
  <c r="V349" i="7"/>
  <c r="U349" i="7"/>
  <c r="T349" i="7"/>
  <c r="S349" i="7"/>
  <c r="R349" i="7"/>
  <c r="Q349" i="7"/>
  <c r="P349" i="7"/>
  <c r="O349" i="7"/>
  <c r="N349" i="7"/>
  <c r="M349" i="7"/>
  <c r="L349" i="7"/>
  <c r="K349" i="7"/>
  <c r="J349" i="7"/>
  <c r="I349" i="7"/>
  <c r="H349" i="7"/>
  <c r="G349" i="7"/>
  <c r="F349" i="7"/>
  <c r="E349" i="7"/>
  <c r="D349" i="7"/>
  <c r="C349" i="7"/>
  <c r="B349" i="7"/>
  <c r="Z348" i="7"/>
  <c r="Y348" i="7"/>
  <c r="X348" i="7"/>
  <c r="W348" i="7"/>
  <c r="V348" i="7"/>
  <c r="U348" i="7"/>
  <c r="T348" i="7"/>
  <c r="S348" i="7"/>
  <c r="R348" i="7"/>
  <c r="Q348" i="7"/>
  <c r="P348" i="7"/>
  <c r="O348" i="7"/>
  <c r="N348" i="7"/>
  <c r="M348" i="7"/>
  <c r="L348" i="7"/>
  <c r="K348" i="7"/>
  <c r="J348" i="7"/>
  <c r="I348" i="7"/>
  <c r="H348" i="7"/>
  <c r="G348" i="7"/>
  <c r="F348" i="7"/>
  <c r="E348" i="7"/>
  <c r="D348" i="7"/>
  <c r="C348" i="7"/>
  <c r="B348" i="7"/>
  <c r="Z347" i="7"/>
  <c r="Y347" i="7"/>
  <c r="X347" i="7"/>
  <c r="W347" i="7"/>
  <c r="V347" i="7"/>
  <c r="U347" i="7"/>
  <c r="T347" i="7"/>
  <c r="S347" i="7"/>
  <c r="R347" i="7"/>
  <c r="Q347" i="7"/>
  <c r="P347" i="7"/>
  <c r="O347" i="7"/>
  <c r="N347" i="7"/>
  <c r="M347" i="7"/>
  <c r="L347" i="7"/>
  <c r="K347" i="7"/>
  <c r="J347" i="7"/>
  <c r="I347" i="7"/>
  <c r="H347" i="7"/>
  <c r="G347" i="7"/>
  <c r="F347" i="7"/>
  <c r="E347" i="7"/>
  <c r="D347" i="7"/>
  <c r="C347" i="7"/>
  <c r="B347" i="7"/>
  <c r="Z346" i="7"/>
  <c r="Y346" i="7"/>
  <c r="X346" i="7"/>
  <c r="W346" i="7"/>
  <c r="V346" i="7"/>
  <c r="U346" i="7"/>
  <c r="T346" i="7"/>
  <c r="S346" i="7"/>
  <c r="R346" i="7"/>
  <c r="Q346" i="7"/>
  <c r="P346" i="7"/>
  <c r="O346" i="7"/>
  <c r="N346" i="7"/>
  <c r="M346" i="7"/>
  <c r="L346" i="7"/>
  <c r="K346" i="7"/>
  <c r="J346" i="7"/>
  <c r="I346" i="7"/>
  <c r="H346" i="7"/>
  <c r="G346" i="7"/>
  <c r="F346" i="7"/>
  <c r="E346" i="7"/>
  <c r="D346" i="7"/>
  <c r="C346" i="7"/>
  <c r="B346" i="7"/>
  <c r="Z345" i="7"/>
  <c r="Y345" i="7"/>
  <c r="X345" i="7"/>
  <c r="W345" i="7"/>
  <c r="V345" i="7"/>
  <c r="U345" i="7"/>
  <c r="T345" i="7"/>
  <c r="S345" i="7"/>
  <c r="R345" i="7"/>
  <c r="Q345" i="7"/>
  <c r="P345" i="7"/>
  <c r="O345" i="7"/>
  <c r="N345" i="7"/>
  <c r="M345" i="7"/>
  <c r="L345" i="7"/>
  <c r="K345" i="7"/>
  <c r="J345" i="7"/>
  <c r="I345" i="7"/>
  <c r="H345" i="7"/>
  <c r="G345" i="7"/>
  <c r="F345" i="7"/>
  <c r="E345" i="7"/>
  <c r="D345" i="7"/>
  <c r="C345" i="7"/>
  <c r="B345" i="7"/>
  <c r="Z344" i="7"/>
  <c r="Y344" i="7"/>
  <c r="X344" i="7"/>
  <c r="W344" i="7"/>
  <c r="V344" i="7"/>
  <c r="U344" i="7"/>
  <c r="T344" i="7"/>
  <c r="S344" i="7"/>
  <c r="R344" i="7"/>
  <c r="Q344" i="7"/>
  <c r="P344" i="7"/>
  <c r="O344" i="7"/>
  <c r="N344" i="7"/>
  <c r="M344" i="7"/>
  <c r="L344" i="7"/>
  <c r="K344" i="7"/>
  <c r="J344" i="7"/>
  <c r="I344" i="7"/>
  <c r="H344" i="7"/>
  <c r="G344" i="7"/>
  <c r="F344" i="7"/>
  <c r="E344" i="7"/>
  <c r="D344" i="7"/>
  <c r="C344" i="7"/>
  <c r="B344" i="7"/>
  <c r="Z343" i="7"/>
  <c r="Y343" i="7"/>
  <c r="X343" i="7"/>
  <c r="W343" i="7"/>
  <c r="V343" i="7"/>
  <c r="U343" i="7"/>
  <c r="T343" i="7"/>
  <c r="S343" i="7"/>
  <c r="R343" i="7"/>
  <c r="Q343" i="7"/>
  <c r="P343" i="7"/>
  <c r="O343" i="7"/>
  <c r="N343" i="7"/>
  <c r="M343" i="7"/>
  <c r="L343" i="7"/>
  <c r="K343" i="7"/>
  <c r="J343" i="7"/>
  <c r="I343" i="7"/>
  <c r="H343" i="7"/>
  <c r="G343" i="7"/>
  <c r="F343" i="7"/>
  <c r="E343" i="7"/>
  <c r="D343" i="7"/>
  <c r="C343" i="7"/>
  <c r="B343" i="7"/>
  <c r="Z342" i="7"/>
  <c r="Y342" i="7"/>
  <c r="X342" i="7"/>
  <c r="W342" i="7"/>
  <c r="V342" i="7"/>
  <c r="U342" i="7"/>
  <c r="T342" i="7"/>
  <c r="S342" i="7"/>
  <c r="R342" i="7"/>
  <c r="Q342" i="7"/>
  <c r="P342" i="7"/>
  <c r="O342" i="7"/>
  <c r="N342" i="7"/>
  <c r="M342" i="7"/>
  <c r="L342" i="7"/>
  <c r="K342" i="7"/>
  <c r="J342" i="7"/>
  <c r="I342" i="7"/>
  <c r="H342" i="7"/>
  <c r="G342" i="7"/>
  <c r="F342" i="7"/>
  <c r="E342" i="7"/>
  <c r="D342" i="7"/>
  <c r="C342" i="7"/>
  <c r="B342" i="7"/>
  <c r="Z341" i="7"/>
  <c r="Y341" i="7"/>
  <c r="X341" i="7"/>
  <c r="W341" i="7"/>
  <c r="V341" i="7"/>
  <c r="U341" i="7"/>
  <c r="T341" i="7"/>
  <c r="S341" i="7"/>
  <c r="R341" i="7"/>
  <c r="Q341" i="7"/>
  <c r="P341" i="7"/>
  <c r="O341" i="7"/>
  <c r="N341" i="7"/>
  <c r="M341" i="7"/>
  <c r="L341" i="7"/>
  <c r="K341" i="7"/>
  <c r="J341" i="7"/>
  <c r="I341" i="7"/>
  <c r="H341" i="7"/>
  <c r="G341" i="7"/>
  <c r="F341" i="7"/>
  <c r="E341" i="7"/>
  <c r="D341" i="7"/>
  <c r="C341" i="7"/>
  <c r="B341" i="7"/>
  <c r="Z340" i="7"/>
  <c r="Y340" i="7"/>
  <c r="X340" i="7"/>
  <c r="W340" i="7"/>
  <c r="V340" i="7"/>
  <c r="U340" i="7"/>
  <c r="T340" i="7"/>
  <c r="S340" i="7"/>
  <c r="R340" i="7"/>
  <c r="Q340" i="7"/>
  <c r="P340" i="7"/>
  <c r="O340" i="7"/>
  <c r="N340" i="7"/>
  <c r="M340" i="7"/>
  <c r="L340" i="7"/>
  <c r="K340" i="7"/>
  <c r="J340" i="7"/>
  <c r="I340" i="7"/>
  <c r="H340" i="7"/>
  <c r="G340" i="7"/>
  <c r="F340" i="7"/>
  <c r="E340" i="7"/>
  <c r="D340" i="7"/>
  <c r="C340" i="7"/>
  <c r="B340" i="7"/>
  <c r="Z339" i="7"/>
  <c r="Y339" i="7"/>
  <c r="X339" i="7"/>
  <c r="W339" i="7"/>
  <c r="V339" i="7"/>
  <c r="U339" i="7"/>
  <c r="T339" i="7"/>
  <c r="S339" i="7"/>
  <c r="R339" i="7"/>
  <c r="Q339" i="7"/>
  <c r="P339" i="7"/>
  <c r="O339" i="7"/>
  <c r="N339" i="7"/>
  <c r="M339" i="7"/>
  <c r="L339" i="7"/>
  <c r="K339" i="7"/>
  <c r="J339" i="7"/>
  <c r="I339" i="7"/>
  <c r="H339" i="7"/>
  <c r="G339" i="7"/>
  <c r="F339" i="7"/>
  <c r="E339" i="7"/>
  <c r="D339" i="7"/>
  <c r="C339" i="7"/>
  <c r="B339" i="7"/>
  <c r="Z338" i="7"/>
  <c r="Y338" i="7"/>
  <c r="X338" i="7"/>
  <c r="W338" i="7"/>
  <c r="V338" i="7"/>
  <c r="U338" i="7"/>
  <c r="T338" i="7"/>
  <c r="S338" i="7"/>
  <c r="R338" i="7"/>
  <c r="Q338" i="7"/>
  <c r="P338" i="7"/>
  <c r="O338" i="7"/>
  <c r="N338" i="7"/>
  <c r="M338" i="7"/>
  <c r="L338" i="7"/>
  <c r="K338" i="7"/>
  <c r="J338" i="7"/>
  <c r="I338" i="7"/>
  <c r="H338" i="7"/>
  <c r="G338" i="7"/>
  <c r="F338" i="7"/>
  <c r="E338" i="7"/>
  <c r="D338" i="7"/>
  <c r="C338" i="7"/>
  <c r="B338" i="7"/>
  <c r="Z337" i="7"/>
  <c r="Y337" i="7"/>
  <c r="X337" i="7"/>
  <c r="W337" i="7"/>
  <c r="V337" i="7"/>
  <c r="U337" i="7"/>
  <c r="T337" i="7"/>
  <c r="S337" i="7"/>
  <c r="R337" i="7"/>
  <c r="Q337" i="7"/>
  <c r="P337" i="7"/>
  <c r="O337" i="7"/>
  <c r="N337" i="7"/>
  <c r="M337" i="7"/>
  <c r="L337" i="7"/>
  <c r="K337" i="7"/>
  <c r="J337" i="7"/>
  <c r="I337" i="7"/>
  <c r="H337" i="7"/>
  <c r="G337" i="7"/>
  <c r="F337" i="7"/>
  <c r="E337" i="7"/>
  <c r="D337" i="7"/>
  <c r="C337" i="7"/>
  <c r="B337" i="7"/>
  <c r="Z336" i="7"/>
  <c r="Y336" i="7"/>
  <c r="X336" i="7"/>
  <c r="W336" i="7"/>
  <c r="V336" i="7"/>
  <c r="U336" i="7"/>
  <c r="T336" i="7"/>
  <c r="S336" i="7"/>
  <c r="R336" i="7"/>
  <c r="Q336" i="7"/>
  <c r="P336" i="7"/>
  <c r="O336" i="7"/>
  <c r="N336" i="7"/>
  <c r="M336" i="7"/>
  <c r="L336" i="7"/>
  <c r="K336" i="7"/>
  <c r="J336" i="7"/>
  <c r="I336" i="7"/>
  <c r="H336" i="7"/>
  <c r="G336" i="7"/>
  <c r="F336" i="7"/>
  <c r="E336" i="7"/>
  <c r="D336" i="7"/>
  <c r="C336" i="7"/>
  <c r="B336" i="7"/>
  <c r="Z335" i="7"/>
  <c r="Y335" i="7"/>
  <c r="X335" i="7"/>
  <c r="W335" i="7"/>
  <c r="V335" i="7"/>
  <c r="U335" i="7"/>
  <c r="T335" i="7"/>
  <c r="S335" i="7"/>
  <c r="R335" i="7"/>
  <c r="Q335" i="7"/>
  <c r="P335" i="7"/>
  <c r="O335" i="7"/>
  <c r="N335" i="7"/>
  <c r="M335" i="7"/>
  <c r="L335" i="7"/>
  <c r="K335" i="7"/>
  <c r="J335" i="7"/>
  <c r="I335" i="7"/>
  <c r="H335" i="7"/>
  <c r="G335" i="7"/>
  <c r="F335" i="7"/>
  <c r="E335" i="7"/>
  <c r="D335" i="7"/>
  <c r="C335" i="7"/>
  <c r="B335" i="7"/>
  <c r="Z334" i="7"/>
  <c r="Y334" i="7"/>
  <c r="X334" i="7"/>
  <c r="W334" i="7"/>
  <c r="V334" i="7"/>
  <c r="U334" i="7"/>
  <c r="T334" i="7"/>
  <c r="S334" i="7"/>
  <c r="R334" i="7"/>
  <c r="Q334" i="7"/>
  <c r="P334" i="7"/>
  <c r="O334" i="7"/>
  <c r="N334" i="7"/>
  <c r="M334" i="7"/>
  <c r="L334" i="7"/>
  <c r="K334" i="7"/>
  <c r="J334" i="7"/>
  <c r="I334" i="7"/>
  <c r="H334" i="7"/>
  <c r="G334" i="7"/>
  <c r="F334" i="7"/>
  <c r="E334" i="7"/>
  <c r="D334" i="7"/>
  <c r="C334" i="7"/>
  <c r="B334" i="7"/>
  <c r="Z333" i="7"/>
  <c r="Y333" i="7"/>
  <c r="X333" i="7"/>
  <c r="W333" i="7"/>
  <c r="V333" i="7"/>
  <c r="U333" i="7"/>
  <c r="T333" i="7"/>
  <c r="S333" i="7"/>
  <c r="R333" i="7"/>
  <c r="Q333" i="7"/>
  <c r="P333" i="7"/>
  <c r="O333" i="7"/>
  <c r="N333" i="7"/>
  <c r="M333" i="7"/>
  <c r="L333" i="7"/>
  <c r="K333" i="7"/>
  <c r="J333" i="7"/>
  <c r="I333" i="7"/>
  <c r="H333" i="7"/>
  <c r="G333" i="7"/>
  <c r="F333" i="7"/>
  <c r="E333" i="7"/>
  <c r="D333" i="7"/>
  <c r="C333" i="7"/>
  <c r="B333" i="7"/>
  <c r="Z332" i="7"/>
  <c r="Y332" i="7"/>
  <c r="X332" i="7"/>
  <c r="W332" i="7"/>
  <c r="V332" i="7"/>
  <c r="U332" i="7"/>
  <c r="T332" i="7"/>
  <c r="S332" i="7"/>
  <c r="R332" i="7"/>
  <c r="Q332" i="7"/>
  <c r="P332" i="7"/>
  <c r="O332" i="7"/>
  <c r="N332" i="7"/>
  <c r="M332" i="7"/>
  <c r="L332" i="7"/>
  <c r="K332" i="7"/>
  <c r="J332" i="7"/>
  <c r="I332" i="7"/>
  <c r="H332" i="7"/>
  <c r="G332" i="7"/>
  <c r="F332" i="7"/>
  <c r="E332" i="7"/>
  <c r="D332" i="7"/>
  <c r="C332" i="7"/>
  <c r="B332" i="7"/>
  <c r="Z331" i="7"/>
  <c r="Y331" i="7"/>
  <c r="X331" i="7"/>
  <c r="W331" i="7"/>
  <c r="V331" i="7"/>
  <c r="U331" i="7"/>
  <c r="T331" i="7"/>
  <c r="S331" i="7"/>
  <c r="R331" i="7"/>
  <c r="Q331" i="7"/>
  <c r="P331" i="7"/>
  <c r="O331" i="7"/>
  <c r="N331" i="7"/>
  <c r="M331" i="7"/>
  <c r="L331" i="7"/>
  <c r="K331" i="7"/>
  <c r="J331" i="7"/>
  <c r="I331" i="7"/>
  <c r="H331" i="7"/>
  <c r="G331" i="7"/>
  <c r="F331" i="7"/>
  <c r="E331" i="7"/>
  <c r="D331" i="7"/>
  <c r="C331" i="7"/>
  <c r="B331" i="7"/>
  <c r="Z330" i="7"/>
  <c r="Y330" i="7"/>
  <c r="X330" i="7"/>
  <c r="W330" i="7"/>
  <c r="V330" i="7"/>
  <c r="U330" i="7"/>
  <c r="T330" i="7"/>
  <c r="S330" i="7"/>
  <c r="R330" i="7"/>
  <c r="Q330" i="7"/>
  <c r="P330" i="7"/>
  <c r="O330" i="7"/>
  <c r="N330" i="7"/>
  <c r="M330" i="7"/>
  <c r="L330" i="7"/>
  <c r="K330" i="7"/>
  <c r="J330" i="7"/>
  <c r="I330" i="7"/>
  <c r="H330" i="7"/>
  <c r="G330" i="7"/>
  <c r="F330" i="7"/>
  <c r="E330" i="7"/>
  <c r="D330" i="7"/>
  <c r="C330" i="7"/>
  <c r="B330" i="7"/>
  <c r="Z329" i="7"/>
  <c r="Y329" i="7"/>
  <c r="X329" i="7"/>
  <c r="W329" i="7"/>
  <c r="V329" i="7"/>
  <c r="U329" i="7"/>
  <c r="T329" i="7"/>
  <c r="S329" i="7"/>
  <c r="R329" i="7"/>
  <c r="Q329" i="7"/>
  <c r="P329" i="7"/>
  <c r="O329" i="7"/>
  <c r="N329" i="7"/>
  <c r="M329" i="7"/>
  <c r="L329" i="7"/>
  <c r="K329" i="7"/>
  <c r="J329" i="7"/>
  <c r="I329" i="7"/>
  <c r="H329" i="7"/>
  <c r="G329" i="7"/>
  <c r="F329" i="7"/>
  <c r="E329" i="7"/>
  <c r="D329" i="7"/>
  <c r="C329" i="7"/>
  <c r="B329" i="7"/>
  <c r="Z328" i="7"/>
  <c r="Y328" i="7"/>
  <c r="X328" i="7"/>
  <c r="W328" i="7"/>
  <c r="V328" i="7"/>
  <c r="U328" i="7"/>
  <c r="T328" i="7"/>
  <c r="S328" i="7"/>
  <c r="R328" i="7"/>
  <c r="Q328" i="7"/>
  <c r="P328" i="7"/>
  <c r="O328" i="7"/>
  <c r="N328" i="7"/>
  <c r="M328" i="7"/>
  <c r="L328" i="7"/>
  <c r="K328" i="7"/>
  <c r="J328" i="7"/>
  <c r="I328" i="7"/>
  <c r="H328" i="7"/>
  <c r="G328" i="7"/>
  <c r="F328" i="7"/>
  <c r="E328" i="7"/>
  <c r="D328" i="7"/>
  <c r="C328" i="7"/>
  <c r="B328" i="7"/>
  <c r="Z327" i="7"/>
  <c r="Y327" i="7"/>
  <c r="X327" i="7"/>
  <c r="W327" i="7"/>
  <c r="V327" i="7"/>
  <c r="U327" i="7"/>
  <c r="T327" i="7"/>
  <c r="S327" i="7"/>
  <c r="R327" i="7"/>
  <c r="Q327" i="7"/>
  <c r="P327" i="7"/>
  <c r="O327" i="7"/>
  <c r="N327" i="7"/>
  <c r="M327" i="7"/>
  <c r="L327" i="7"/>
  <c r="K327" i="7"/>
  <c r="J327" i="7"/>
  <c r="I327" i="7"/>
  <c r="H327" i="7"/>
  <c r="G327" i="7"/>
  <c r="F327" i="7"/>
  <c r="E327" i="7"/>
  <c r="D327" i="7"/>
  <c r="C327" i="7"/>
  <c r="B327" i="7"/>
  <c r="Z326" i="7"/>
  <c r="Y326" i="7"/>
  <c r="X326" i="7"/>
  <c r="W326" i="7"/>
  <c r="V326" i="7"/>
  <c r="U326" i="7"/>
  <c r="T326" i="7"/>
  <c r="S326" i="7"/>
  <c r="R326" i="7"/>
  <c r="Q326" i="7"/>
  <c r="P326" i="7"/>
  <c r="O326" i="7"/>
  <c r="N326" i="7"/>
  <c r="M326" i="7"/>
  <c r="L326" i="7"/>
  <c r="K326" i="7"/>
  <c r="J326" i="7"/>
  <c r="I326" i="7"/>
  <c r="H326" i="7"/>
  <c r="G326" i="7"/>
  <c r="F326" i="7"/>
  <c r="E326" i="7"/>
  <c r="D326" i="7"/>
  <c r="C326" i="7"/>
  <c r="B326" i="7"/>
  <c r="Z325" i="7"/>
  <c r="Y325" i="7"/>
  <c r="X325" i="7"/>
  <c r="W325" i="7"/>
  <c r="V325" i="7"/>
  <c r="U325" i="7"/>
  <c r="T325" i="7"/>
  <c r="S325" i="7"/>
  <c r="R325" i="7"/>
  <c r="Q325" i="7"/>
  <c r="P325" i="7"/>
  <c r="O325" i="7"/>
  <c r="N325" i="7"/>
  <c r="M325" i="7"/>
  <c r="L325" i="7"/>
  <c r="K325" i="7"/>
  <c r="J325" i="7"/>
  <c r="I325" i="7"/>
  <c r="H325" i="7"/>
  <c r="G325" i="7"/>
  <c r="F325" i="7"/>
  <c r="E325" i="7"/>
  <c r="D325" i="7"/>
  <c r="C325" i="7"/>
  <c r="B325" i="7"/>
  <c r="Z324" i="7"/>
  <c r="Y324" i="7"/>
  <c r="X324" i="7"/>
  <c r="W324" i="7"/>
  <c r="V324" i="7"/>
  <c r="U324" i="7"/>
  <c r="T324" i="7"/>
  <c r="S324" i="7"/>
  <c r="R324" i="7"/>
  <c r="Q324" i="7"/>
  <c r="P324" i="7"/>
  <c r="O324" i="7"/>
  <c r="N324" i="7"/>
  <c r="M324" i="7"/>
  <c r="L324" i="7"/>
  <c r="K324" i="7"/>
  <c r="J324" i="7"/>
  <c r="I324" i="7"/>
  <c r="H324" i="7"/>
  <c r="G324" i="7"/>
  <c r="F324" i="7"/>
  <c r="E324" i="7"/>
  <c r="D324" i="7"/>
  <c r="C324" i="7"/>
  <c r="B324" i="7"/>
  <c r="Z323" i="7"/>
  <c r="Y323" i="7"/>
  <c r="X323" i="7"/>
  <c r="W323" i="7"/>
  <c r="V323" i="7"/>
  <c r="U323" i="7"/>
  <c r="T323" i="7"/>
  <c r="S323" i="7"/>
  <c r="R323" i="7"/>
  <c r="Q323" i="7"/>
  <c r="P323" i="7"/>
  <c r="O323" i="7"/>
  <c r="N323" i="7"/>
  <c r="M323" i="7"/>
  <c r="L323" i="7"/>
  <c r="K323" i="7"/>
  <c r="J323" i="7"/>
  <c r="I323" i="7"/>
  <c r="H323" i="7"/>
  <c r="G323" i="7"/>
  <c r="F323" i="7"/>
  <c r="E323" i="7"/>
  <c r="D323" i="7"/>
  <c r="C323" i="7"/>
  <c r="B323" i="7"/>
  <c r="Z322" i="7"/>
  <c r="Y322" i="7"/>
  <c r="X322" i="7"/>
  <c r="W322" i="7"/>
  <c r="V322" i="7"/>
  <c r="U322" i="7"/>
  <c r="T322" i="7"/>
  <c r="S322" i="7"/>
  <c r="R322" i="7"/>
  <c r="Q322" i="7"/>
  <c r="P322" i="7"/>
  <c r="O322" i="7"/>
  <c r="N322" i="7"/>
  <c r="M322" i="7"/>
  <c r="L322" i="7"/>
  <c r="K322" i="7"/>
  <c r="J322" i="7"/>
  <c r="I322" i="7"/>
  <c r="H322" i="7"/>
  <c r="G322" i="7"/>
  <c r="F322" i="7"/>
  <c r="E322" i="7"/>
  <c r="D322" i="7"/>
  <c r="C322" i="7"/>
  <c r="B322" i="7"/>
  <c r="Z321" i="7"/>
  <c r="Y321" i="7"/>
  <c r="X321" i="7"/>
  <c r="W321" i="7"/>
  <c r="V321" i="7"/>
  <c r="U321" i="7"/>
  <c r="T321" i="7"/>
  <c r="S321" i="7"/>
  <c r="R321" i="7"/>
  <c r="Q321" i="7"/>
  <c r="P321" i="7"/>
  <c r="O321" i="7"/>
  <c r="N321" i="7"/>
  <c r="M321" i="7"/>
  <c r="L321" i="7"/>
  <c r="K321" i="7"/>
  <c r="J321" i="7"/>
  <c r="I321" i="7"/>
  <c r="H321" i="7"/>
  <c r="G321" i="7"/>
  <c r="F321" i="7"/>
  <c r="E321" i="7"/>
  <c r="D321" i="7"/>
  <c r="C321" i="7"/>
  <c r="B321" i="7"/>
  <c r="Z320" i="7"/>
  <c r="Y320" i="7"/>
  <c r="X320" i="7"/>
  <c r="W320" i="7"/>
  <c r="V320" i="7"/>
  <c r="U320" i="7"/>
  <c r="T320" i="7"/>
  <c r="S320" i="7"/>
  <c r="R320" i="7"/>
  <c r="Q320" i="7"/>
  <c r="P320" i="7"/>
  <c r="O320" i="7"/>
  <c r="N320" i="7"/>
  <c r="M320" i="7"/>
  <c r="L320" i="7"/>
  <c r="K320" i="7"/>
  <c r="J320" i="7"/>
  <c r="I320" i="7"/>
  <c r="H320" i="7"/>
  <c r="G320" i="7"/>
  <c r="F320" i="7"/>
  <c r="E320" i="7"/>
  <c r="D320" i="7"/>
  <c r="C320" i="7"/>
  <c r="B320" i="7"/>
  <c r="Z319" i="7"/>
  <c r="Y319" i="7"/>
  <c r="X319" i="7"/>
  <c r="W319" i="7"/>
  <c r="V319" i="7"/>
  <c r="U319" i="7"/>
  <c r="T319" i="7"/>
  <c r="S319" i="7"/>
  <c r="R319" i="7"/>
  <c r="Q319" i="7"/>
  <c r="P319" i="7"/>
  <c r="O319" i="7"/>
  <c r="N319" i="7"/>
  <c r="M319" i="7"/>
  <c r="L319" i="7"/>
  <c r="K319" i="7"/>
  <c r="J319" i="7"/>
  <c r="I319" i="7"/>
  <c r="H319" i="7"/>
  <c r="G319" i="7"/>
  <c r="F319" i="7"/>
  <c r="E319" i="7"/>
  <c r="D319" i="7"/>
  <c r="C319" i="7"/>
  <c r="B319" i="7"/>
  <c r="Z318" i="7"/>
  <c r="Y318" i="7"/>
  <c r="X318" i="7"/>
  <c r="W318" i="7"/>
  <c r="V318" i="7"/>
  <c r="U318" i="7"/>
  <c r="T318" i="7"/>
  <c r="S318" i="7"/>
  <c r="R318" i="7"/>
  <c r="Q318" i="7"/>
  <c r="P318" i="7"/>
  <c r="O318" i="7"/>
  <c r="N318" i="7"/>
  <c r="M318" i="7"/>
  <c r="L318" i="7"/>
  <c r="K318" i="7"/>
  <c r="J318" i="7"/>
  <c r="I318" i="7"/>
  <c r="H318" i="7"/>
  <c r="G318" i="7"/>
  <c r="F318" i="7"/>
  <c r="E318" i="7"/>
  <c r="D318" i="7"/>
  <c r="C318" i="7"/>
  <c r="B318" i="7"/>
  <c r="Z317" i="7"/>
  <c r="Y317" i="7"/>
  <c r="X317" i="7"/>
  <c r="W317" i="7"/>
  <c r="V317" i="7"/>
  <c r="U317" i="7"/>
  <c r="T317" i="7"/>
  <c r="S317" i="7"/>
  <c r="R317" i="7"/>
  <c r="Q317" i="7"/>
  <c r="P317" i="7"/>
  <c r="O317" i="7"/>
  <c r="N317" i="7"/>
  <c r="M317" i="7"/>
  <c r="L317" i="7"/>
  <c r="K317" i="7"/>
  <c r="J317" i="7"/>
  <c r="I317" i="7"/>
  <c r="H317" i="7"/>
  <c r="G317" i="7"/>
  <c r="F317" i="7"/>
  <c r="E317" i="7"/>
  <c r="D317" i="7"/>
  <c r="C317" i="7"/>
  <c r="B317" i="7"/>
  <c r="Z316" i="7"/>
  <c r="Y316" i="7"/>
  <c r="X316" i="7"/>
  <c r="W316" i="7"/>
  <c r="V316" i="7"/>
  <c r="U316" i="7"/>
  <c r="T316" i="7"/>
  <c r="S316" i="7"/>
  <c r="R316" i="7"/>
  <c r="Q316" i="7"/>
  <c r="P316" i="7"/>
  <c r="O316" i="7"/>
  <c r="N316" i="7"/>
  <c r="M316" i="7"/>
  <c r="L316" i="7"/>
  <c r="K316" i="7"/>
  <c r="J316" i="7"/>
  <c r="I316" i="7"/>
  <c r="H316" i="7"/>
  <c r="G316" i="7"/>
  <c r="F316" i="7"/>
  <c r="E316" i="7"/>
  <c r="D316" i="7"/>
  <c r="C316" i="7"/>
  <c r="B316" i="7"/>
  <c r="Z315" i="7"/>
  <c r="Y315" i="7"/>
  <c r="X315" i="7"/>
  <c r="W315" i="7"/>
  <c r="V315" i="7"/>
  <c r="U315" i="7"/>
  <c r="T315" i="7"/>
  <c r="S315" i="7"/>
  <c r="R315" i="7"/>
  <c r="Q315" i="7"/>
  <c r="P315" i="7"/>
  <c r="O315" i="7"/>
  <c r="N315" i="7"/>
  <c r="M315" i="7"/>
  <c r="L315" i="7"/>
  <c r="K315" i="7"/>
  <c r="J315" i="7"/>
  <c r="I315" i="7"/>
  <c r="H315" i="7"/>
  <c r="G315" i="7"/>
  <c r="F315" i="7"/>
  <c r="E315" i="7"/>
  <c r="D315" i="7"/>
  <c r="C315" i="7"/>
  <c r="B315" i="7"/>
  <c r="Z314" i="7"/>
  <c r="Y314" i="7"/>
  <c r="X314" i="7"/>
  <c r="W314" i="7"/>
  <c r="V314" i="7"/>
  <c r="U314" i="7"/>
  <c r="T314" i="7"/>
  <c r="S314" i="7"/>
  <c r="R314" i="7"/>
  <c r="Q314" i="7"/>
  <c r="P314" i="7"/>
  <c r="O314" i="7"/>
  <c r="N314" i="7"/>
  <c r="M314" i="7"/>
  <c r="L314" i="7"/>
  <c r="K314" i="7"/>
  <c r="J314" i="7"/>
  <c r="I314" i="7"/>
  <c r="H314" i="7"/>
  <c r="G314" i="7"/>
  <c r="F314" i="7"/>
  <c r="E314" i="7"/>
  <c r="D314" i="7"/>
  <c r="C314" i="7"/>
  <c r="B314" i="7"/>
  <c r="Z313" i="7"/>
  <c r="AA315" i="3" s="1"/>
  <c r="Y313" i="7"/>
  <c r="X313" i="7"/>
  <c r="W313" i="7"/>
  <c r="V313" i="7"/>
  <c r="U313" i="7"/>
  <c r="T313" i="7"/>
  <c r="S313" i="7"/>
  <c r="R313" i="7"/>
  <c r="Q313" i="7"/>
  <c r="P313" i="7"/>
  <c r="O313" i="7"/>
  <c r="N313" i="7"/>
  <c r="M313" i="7"/>
  <c r="L313" i="7"/>
  <c r="K313" i="7"/>
  <c r="J313" i="7"/>
  <c r="I313" i="7"/>
  <c r="H313" i="7"/>
  <c r="G313" i="7"/>
  <c r="F313" i="7"/>
  <c r="E313" i="7"/>
  <c r="D313" i="7"/>
  <c r="C313" i="7"/>
  <c r="B313" i="7"/>
  <c r="Z312" i="7"/>
  <c r="Y312" i="7"/>
  <c r="X312" i="7"/>
  <c r="W312" i="7"/>
  <c r="V312" i="7"/>
  <c r="U312" i="7"/>
  <c r="T312" i="7"/>
  <c r="S312" i="7"/>
  <c r="R312" i="7"/>
  <c r="Q312" i="7"/>
  <c r="P312" i="7"/>
  <c r="O312" i="7"/>
  <c r="N312" i="7"/>
  <c r="M312" i="7"/>
  <c r="L312" i="7"/>
  <c r="K312" i="7"/>
  <c r="J312" i="7"/>
  <c r="I312" i="7"/>
  <c r="H312" i="7"/>
  <c r="G312" i="7"/>
  <c r="F312" i="7"/>
  <c r="E312" i="7"/>
  <c r="D312" i="7"/>
  <c r="C312" i="7"/>
  <c r="B312" i="7"/>
  <c r="Z311" i="7"/>
  <c r="Y311" i="7"/>
  <c r="X311" i="7"/>
  <c r="W311" i="7"/>
  <c r="V311" i="7"/>
  <c r="U311" i="7"/>
  <c r="T311" i="7"/>
  <c r="S311" i="7"/>
  <c r="R311" i="7"/>
  <c r="Q311" i="7"/>
  <c r="P311" i="7"/>
  <c r="O311" i="7"/>
  <c r="N311" i="7"/>
  <c r="M311" i="7"/>
  <c r="L311" i="7"/>
  <c r="K311" i="7"/>
  <c r="J311" i="7"/>
  <c r="I311" i="7"/>
  <c r="H311" i="7"/>
  <c r="G311" i="7"/>
  <c r="F311" i="7"/>
  <c r="E311" i="7"/>
  <c r="D311" i="7"/>
  <c r="C311" i="7"/>
  <c r="B311" i="7"/>
  <c r="Z310" i="7"/>
  <c r="Y310" i="7"/>
  <c r="X310" i="7"/>
  <c r="W310" i="7"/>
  <c r="V310" i="7"/>
  <c r="U310" i="7"/>
  <c r="T310" i="7"/>
  <c r="S310" i="7"/>
  <c r="R310" i="7"/>
  <c r="Q310" i="7"/>
  <c r="P310" i="7"/>
  <c r="O310" i="7"/>
  <c r="N310" i="7"/>
  <c r="M310" i="7"/>
  <c r="L310" i="7"/>
  <c r="K310" i="7"/>
  <c r="J310" i="7"/>
  <c r="I310" i="7"/>
  <c r="H310" i="7"/>
  <c r="G310" i="7"/>
  <c r="F310" i="7"/>
  <c r="E310" i="7"/>
  <c r="D310" i="7"/>
  <c r="C310" i="7"/>
  <c r="B310" i="7"/>
  <c r="Z309" i="7"/>
  <c r="Y309" i="7"/>
  <c r="X309" i="7"/>
  <c r="W309" i="7"/>
  <c r="V309" i="7"/>
  <c r="U309" i="7"/>
  <c r="T309" i="7"/>
  <c r="S309" i="7"/>
  <c r="R309" i="7"/>
  <c r="Q309" i="7"/>
  <c r="P309" i="7"/>
  <c r="O309" i="7"/>
  <c r="N309" i="7"/>
  <c r="M309" i="7"/>
  <c r="L309" i="7"/>
  <c r="K309" i="7"/>
  <c r="J309" i="7"/>
  <c r="I309" i="7"/>
  <c r="H309" i="7"/>
  <c r="G309" i="7"/>
  <c r="F309" i="7"/>
  <c r="E309" i="7"/>
  <c r="D309" i="7"/>
  <c r="C309" i="7"/>
  <c r="B309" i="7"/>
  <c r="Z308" i="7"/>
  <c r="Y308" i="7"/>
  <c r="X308" i="7"/>
  <c r="W308" i="7"/>
  <c r="V308" i="7"/>
  <c r="U308" i="7"/>
  <c r="T308" i="7"/>
  <c r="S308" i="7"/>
  <c r="R308" i="7"/>
  <c r="Q308" i="7"/>
  <c r="P308" i="7"/>
  <c r="O308" i="7"/>
  <c r="N308" i="7"/>
  <c r="M308" i="7"/>
  <c r="L308" i="7"/>
  <c r="K308" i="7"/>
  <c r="J308" i="7"/>
  <c r="I308" i="7"/>
  <c r="H308" i="7"/>
  <c r="G308" i="7"/>
  <c r="F308" i="7"/>
  <c r="E308" i="7"/>
  <c r="D308" i="7"/>
  <c r="C308" i="7"/>
  <c r="B308" i="7"/>
  <c r="Z307" i="7"/>
  <c r="Y307" i="7"/>
  <c r="X307" i="7"/>
  <c r="W307" i="7"/>
  <c r="V307" i="7"/>
  <c r="U307" i="7"/>
  <c r="T307" i="7"/>
  <c r="S307" i="7"/>
  <c r="R307" i="7"/>
  <c r="Q307" i="7"/>
  <c r="P307" i="7"/>
  <c r="O307" i="7"/>
  <c r="N307" i="7"/>
  <c r="M307" i="7"/>
  <c r="L307" i="7"/>
  <c r="K307" i="7"/>
  <c r="J307" i="7"/>
  <c r="I307" i="7"/>
  <c r="H307" i="7"/>
  <c r="G307" i="7"/>
  <c r="F307" i="7"/>
  <c r="E307" i="7"/>
  <c r="D307" i="7"/>
  <c r="C307" i="7"/>
  <c r="B307" i="7"/>
  <c r="Z306" i="7"/>
  <c r="Y306" i="7"/>
  <c r="X306" i="7"/>
  <c r="W306" i="7"/>
  <c r="V306" i="7"/>
  <c r="U306" i="7"/>
  <c r="T306" i="7"/>
  <c r="S306" i="7"/>
  <c r="R306" i="7"/>
  <c r="Q306" i="7"/>
  <c r="P306" i="7"/>
  <c r="O306" i="7"/>
  <c r="N306" i="7"/>
  <c r="M306" i="7"/>
  <c r="L306" i="7"/>
  <c r="K306" i="7"/>
  <c r="J306" i="7"/>
  <c r="I306" i="7"/>
  <c r="H306" i="7"/>
  <c r="G306" i="7"/>
  <c r="F306" i="7"/>
  <c r="E306" i="7"/>
  <c r="D306" i="7"/>
  <c r="C306" i="7"/>
  <c r="B306" i="7"/>
  <c r="Z305" i="7"/>
  <c r="Y305" i="7"/>
  <c r="X305" i="7"/>
  <c r="W305" i="7"/>
  <c r="V305" i="7"/>
  <c r="U305" i="7"/>
  <c r="T305" i="7"/>
  <c r="S305" i="7"/>
  <c r="R305" i="7"/>
  <c r="Q305" i="7"/>
  <c r="P305" i="7"/>
  <c r="O305" i="7"/>
  <c r="N305" i="7"/>
  <c r="M305" i="7"/>
  <c r="L305" i="7"/>
  <c r="K305" i="7"/>
  <c r="J305" i="7"/>
  <c r="I305" i="7"/>
  <c r="H305" i="7"/>
  <c r="G305" i="7"/>
  <c r="F305" i="7"/>
  <c r="E305" i="7"/>
  <c r="D305" i="7"/>
  <c r="C305" i="7"/>
  <c r="B305" i="7"/>
  <c r="Z304" i="7"/>
  <c r="Y304" i="7"/>
  <c r="X304" i="7"/>
  <c r="W304" i="7"/>
  <c r="V304" i="7"/>
  <c r="U304" i="7"/>
  <c r="T304" i="7"/>
  <c r="S304" i="7"/>
  <c r="R304" i="7"/>
  <c r="Q304" i="7"/>
  <c r="P304" i="7"/>
  <c r="O304" i="7"/>
  <c r="N304" i="7"/>
  <c r="M304" i="7"/>
  <c r="L304" i="7"/>
  <c r="K304" i="7"/>
  <c r="J304" i="7"/>
  <c r="I304" i="7"/>
  <c r="H304" i="7"/>
  <c r="G304" i="7"/>
  <c r="F304" i="7"/>
  <c r="E304" i="7"/>
  <c r="D304" i="7"/>
  <c r="C304" i="7"/>
  <c r="B304" i="7"/>
  <c r="Z303" i="7"/>
  <c r="Y303" i="7"/>
  <c r="X303" i="7"/>
  <c r="W303" i="7"/>
  <c r="V303" i="7"/>
  <c r="U303" i="7"/>
  <c r="T303" i="7"/>
  <c r="S303" i="7"/>
  <c r="R303" i="7"/>
  <c r="Q303" i="7"/>
  <c r="P303" i="7"/>
  <c r="O303" i="7"/>
  <c r="N303" i="7"/>
  <c r="M303" i="7"/>
  <c r="L303" i="7"/>
  <c r="K303" i="7"/>
  <c r="J303" i="7"/>
  <c r="I303" i="7"/>
  <c r="H303" i="7"/>
  <c r="G303" i="7"/>
  <c r="F303" i="7"/>
  <c r="E303" i="7"/>
  <c r="D303" i="7"/>
  <c r="C303" i="7"/>
  <c r="B303" i="7"/>
  <c r="Z302" i="7"/>
  <c r="Y302" i="7"/>
  <c r="X302" i="7"/>
  <c r="W302" i="7"/>
  <c r="V302" i="7"/>
  <c r="U302" i="7"/>
  <c r="T302" i="7"/>
  <c r="S302" i="7"/>
  <c r="R302" i="7"/>
  <c r="Q302" i="7"/>
  <c r="P302" i="7"/>
  <c r="O302" i="7"/>
  <c r="N302" i="7"/>
  <c r="M302" i="7"/>
  <c r="L302" i="7"/>
  <c r="K302" i="7"/>
  <c r="J302" i="7"/>
  <c r="I302" i="7"/>
  <c r="H302" i="7"/>
  <c r="G302" i="7"/>
  <c r="F302" i="7"/>
  <c r="E302" i="7"/>
  <c r="D302" i="7"/>
  <c r="C302" i="7"/>
  <c r="B302" i="7"/>
  <c r="Z301" i="7"/>
  <c r="Y301" i="7"/>
  <c r="X301" i="7"/>
  <c r="W301" i="7"/>
  <c r="V301" i="7"/>
  <c r="U301" i="7"/>
  <c r="T301" i="7"/>
  <c r="S301" i="7"/>
  <c r="R301" i="7"/>
  <c r="Q301" i="7"/>
  <c r="P301" i="7"/>
  <c r="O301" i="7"/>
  <c r="N301" i="7"/>
  <c r="M301" i="7"/>
  <c r="L301" i="7"/>
  <c r="K301" i="7"/>
  <c r="J301" i="7"/>
  <c r="I301" i="7"/>
  <c r="H301" i="7"/>
  <c r="G301" i="7"/>
  <c r="F301" i="7"/>
  <c r="E301" i="7"/>
  <c r="D301" i="7"/>
  <c r="C301" i="7"/>
  <c r="B301" i="7"/>
  <c r="Z300" i="7"/>
  <c r="Y300" i="7"/>
  <c r="X300" i="7"/>
  <c r="W300" i="7"/>
  <c r="V300" i="7"/>
  <c r="U300" i="7"/>
  <c r="T300" i="7"/>
  <c r="S300" i="7"/>
  <c r="R300" i="7"/>
  <c r="Q300" i="7"/>
  <c r="P300" i="7"/>
  <c r="O300" i="7"/>
  <c r="N300" i="7"/>
  <c r="M300" i="7"/>
  <c r="L300" i="7"/>
  <c r="K300" i="7"/>
  <c r="J300" i="7"/>
  <c r="I300" i="7"/>
  <c r="H300" i="7"/>
  <c r="G300" i="7"/>
  <c r="F300" i="7"/>
  <c r="E300" i="7"/>
  <c r="D300" i="7"/>
  <c r="C300" i="7"/>
  <c r="B300" i="7"/>
  <c r="Z299" i="7"/>
  <c r="Y299" i="7"/>
  <c r="X299" i="7"/>
  <c r="W299" i="7"/>
  <c r="V299" i="7"/>
  <c r="U299" i="7"/>
  <c r="T299" i="7"/>
  <c r="S299" i="7"/>
  <c r="R299" i="7"/>
  <c r="Q299" i="7"/>
  <c r="P299" i="7"/>
  <c r="O299" i="7"/>
  <c r="N299" i="7"/>
  <c r="M299" i="7"/>
  <c r="L299" i="7"/>
  <c r="K299" i="7"/>
  <c r="J299" i="7"/>
  <c r="I299" i="7"/>
  <c r="H299" i="7"/>
  <c r="G299" i="7"/>
  <c r="F299" i="7"/>
  <c r="E299" i="7"/>
  <c r="D299" i="7"/>
  <c r="C299" i="7"/>
  <c r="B299" i="7"/>
  <c r="Z298" i="7"/>
  <c r="Y298" i="7"/>
  <c r="X298" i="7"/>
  <c r="W298" i="7"/>
  <c r="V298" i="7"/>
  <c r="U298" i="7"/>
  <c r="T298" i="7"/>
  <c r="S298" i="7"/>
  <c r="R298" i="7"/>
  <c r="Q298" i="7"/>
  <c r="P298" i="7"/>
  <c r="O298" i="7"/>
  <c r="N298" i="7"/>
  <c r="M298" i="7"/>
  <c r="L298" i="7"/>
  <c r="K298" i="7"/>
  <c r="J298" i="7"/>
  <c r="I298" i="7"/>
  <c r="H298" i="7"/>
  <c r="G298" i="7"/>
  <c r="F298" i="7"/>
  <c r="E298" i="7"/>
  <c r="D298" i="7"/>
  <c r="C298" i="7"/>
  <c r="B298" i="7"/>
  <c r="Z297" i="7"/>
  <c r="Y297" i="7"/>
  <c r="X297" i="7"/>
  <c r="W297" i="7"/>
  <c r="V297" i="7"/>
  <c r="U297" i="7"/>
  <c r="T297" i="7"/>
  <c r="S297" i="7"/>
  <c r="R297" i="7"/>
  <c r="Q297" i="7"/>
  <c r="P297" i="7"/>
  <c r="O297" i="7"/>
  <c r="N297" i="7"/>
  <c r="M297" i="7"/>
  <c r="L297" i="7"/>
  <c r="K297" i="7"/>
  <c r="J297" i="7"/>
  <c r="I297" i="7"/>
  <c r="H297" i="7"/>
  <c r="G297" i="7"/>
  <c r="F297" i="7"/>
  <c r="E297" i="7"/>
  <c r="D297" i="7"/>
  <c r="C297" i="7"/>
  <c r="B297" i="7"/>
  <c r="Z296" i="7"/>
  <c r="Y296" i="7"/>
  <c r="X296" i="7"/>
  <c r="W296" i="7"/>
  <c r="V296" i="7"/>
  <c r="U296" i="7"/>
  <c r="T296" i="7"/>
  <c r="S296" i="7"/>
  <c r="R296" i="7"/>
  <c r="Q296" i="7"/>
  <c r="P296" i="7"/>
  <c r="O296" i="7"/>
  <c r="N296" i="7"/>
  <c r="M296" i="7"/>
  <c r="L296" i="7"/>
  <c r="K296" i="7"/>
  <c r="J296" i="7"/>
  <c r="I296" i="7"/>
  <c r="H296" i="7"/>
  <c r="G296" i="7"/>
  <c r="F296" i="7"/>
  <c r="E296" i="7"/>
  <c r="D296" i="7"/>
  <c r="C296" i="7"/>
  <c r="B296" i="7"/>
  <c r="Z295" i="7"/>
  <c r="Y295" i="7"/>
  <c r="X295" i="7"/>
  <c r="W295" i="7"/>
  <c r="V295" i="7"/>
  <c r="U295" i="7"/>
  <c r="T295" i="7"/>
  <c r="S295" i="7"/>
  <c r="R295" i="7"/>
  <c r="Q295" i="7"/>
  <c r="P295" i="7"/>
  <c r="O295" i="7"/>
  <c r="N295" i="7"/>
  <c r="M295" i="7"/>
  <c r="L295" i="7"/>
  <c r="K295" i="7"/>
  <c r="J295" i="7"/>
  <c r="I295" i="7"/>
  <c r="H295" i="7"/>
  <c r="G295" i="7"/>
  <c r="F295" i="7"/>
  <c r="E295" i="7"/>
  <c r="D295" i="7"/>
  <c r="C295" i="7"/>
  <c r="B295" i="7"/>
  <c r="Z294" i="7"/>
  <c r="Y294" i="7"/>
  <c r="X294" i="7"/>
  <c r="W294" i="7"/>
  <c r="V294" i="7"/>
  <c r="U294" i="7"/>
  <c r="T294" i="7"/>
  <c r="S294" i="7"/>
  <c r="R294" i="7"/>
  <c r="Q294" i="7"/>
  <c r="P294" i="7"/>
  <c r="O294" i="7"/>
  <c r="N294" i="7"/>
  <c r="M294" i="7"/>
  <c r="L294" i="7"/>
  <c r="K294" i="7"/>
  <c r="J294" i="7"/>
  <c r="I294" i="7"/>
  <c r="H294" i="7"/>
  <c r="G294" i="7"/>
  <c r="F294" i="7"/>
  <c r="E294" i="7"/>
  <c r="D294" i="7"/>
  <c r="C294" i="7"/>
  <c r="B294" i="7"/>
  <c r="Z293" i="7"/>
  <c r="Y293" i="7"/>
  <c r="X293" i="7"/>
  <c r="W293" i="7"/>
  <c r="V293" i="7"/>
  <c r="U293" i="7"/>
  <c r="T293" i="7"/>
  <c r="S293" i="7"/>
  <c r="R293" i="7"/>
  <c r="Q293" i="7"/>
  <c r="P293" i="7"/>
  <c r="O293" i="7"/>
  <c r="N293" i="7"/>
  <c r="M293" i="7"/>
  <c r="L293" i="7"/>
  <c r="K293" i="7"/>
  <c r="J293" i="7"/>
  <c r="I293" i="7"/>
  <c r="H293" i="7"/>
  <c r="G293" i="7"/>
  <c r="F293" i="7"/>
  <c r="E293" i="7"/>
  <c r="D293" i="7"/>
  <c r="C293" i="7"/>
  <c r="B293" i="7"/>
  <c r="Z292" i="7"/>
  <c r="Y292" i="7"/>
  <c r="X292" i="7"/>
  <c r="W292" i="7"/>
  <c r="V292" i="7"/>
  <c r="U292" i="7"/>
  <c r="T292" i="7"/>
  <c r="S292" i="7"/>
  <c r="R292" i="7"/>
  <c r="Q292" i="7"/>
  <c r="P292" i="7"/>
  <c r="O292" i="7"/>
  <c r="N292" i="7"/>
  <c r="M292" i="7"/>
  <c r="L292" i="7"/>
  <c r="K292" i="7"/>
  <c r="J292" i="7"/>
  <c r="I292" i="7"/>
  <c r="H292" i="7"/>
  <c r="G292" i="7"/>
  <c r="F292" i="7"/>
  <c r="E292" i="7"/>
  <c r="D292" i="7"/>
  <c r="C292" i="7"/>
  <c r="B292" i="7"/>
  <c r="Z291" i="7"/>
  <c r="Y291" i="7"/>
  <c r="X291" i="7"/>
  <c r="W291" i="7"/>
  <c r="V291" i="7"/>
  <c r="U291" i="7"/>
  <c r="T291" i="7"/>
  <c r="S291" i="7"/>
  <c r="R291" i="7"/>
  <c r="Q291" i="7"/>
  <c r="P291" i="7"/>
  <c r="O291" i="7"/>
  <c r="N291" i="7"/>
  <c r="M291" i="7"/>
  <c r="L291" i="7"/>
  <c r="K291" i="7"/>
  <c r="J291" i="7"/>
  <c r="I291" i="7"/>
  <c r="H291" i="7"/>
  <c r="G291" i="7"/>
  <c r="F291" i="7"/>
  <c r="E291" i="7"/>
  <c r="D291" i="7"/>
  <c r="C291" i="7"/>
  <c r="B291" i="7"/>
  <c r="Z290" i="7"/>
  <c r="Y290" i="7"/>
  <c r="X290" i="7"/>
  <c r="W290" i="7"/>
  <c r="V290" i="7"/>
  <c r="U290" i="7"/>
  <c r="T290" i="7"/>
  <c r="S290" i="7"/>
  <c r="R290" i="7"/>
  <c r="Q290" i="7"/>
  <c r="P290" i="7"/>
  <c r="O290" i="7"/>
  <c r="N290" i="7"/>
  <c r="M290" i="7"/>
  <c r="L290" i="7"/>
  <c r="K290" i="7"/>
  <c r="J290" i="7"/>
  <c r="I290" i="7"/>
  <c r="H290" i="7"/>
  <c r="G290" i="7"/>
  <c r="F290" i="7"/>
  <c r="E290" i="7"/>
  <c r="D290" i="7"/>
  <c r="C290" i="7"/>
  <c r="B290" i="7"/>
  <c r="Z289" i="7"/>
  <c r="Y289" i="7"/>
  <c r="X289" i="7"/>
  <c r="W289" i="7"/>
  <c r="V289" i="7"/>
  <c r="U289" i="7"/>
  <c r="T289" i="7"/>
  <c r="S289" i="7"/>
  <c r="R289" i="7"/>
  <c r="Q289" i="7"/>
  <c r="P289" i="7"/>
  <c r="O289" i="7"/>
  <c r="N289" i="7"/>
  <c r="M289" i="7"/>
  <c r="L289" i="7"/>
  <c r="K289" i="7"/>
  <c r="J289" i="7"/>
  <c r="I289" i="7"/>
  <c r="H289" i="7"/>
  <c r="G289" i="7"/>
  <c r="F289" i="7"/>
  <c r="E289" i="7"/>
  <c r="D289" i="7"/>
  <c r="C289" i="7"/>
  <c r="B289" i="7"/>
  <c r="Z288" i="7"/>
  <c r="Y288" i="7"/>
  <c r="X288" i="7"/>
  <c r="W288" i="7"/>
  <c r="V288" i="7"/>
  <c r="U288" i="7"/>
  <c r="T288" i="7"/>
  <c r="S288" i="7"/>
  <c r="R288" i="7"/>
  <c r="Q288" i="7"/>
  <c r="P288" i="7"/>
  <c r="O288" i="7"/>
  <c r="N288" i="7"/>
  <c r="M288" i="7"/>
  <c r="L288" i="7"/>
  <c r="K288" i="7"/>
  <c r="J288" i="7"/>
  <c r="I288" i="7"/>
  <c r="H288" i="7"/>
  <c r="G288" i="7"/>
  <c r="F288" i="7"/>
  <c r="E288" i="7"/>
  <c r="D288" i="7"/>
  <c r="C288" i="7"/>
  <c r="B288" i="7"/>
  <c r="Z287" i="7"/>
  <c r="Y287" i="7"/>
  <c r="X287" i="7"/>
  <c r="W287" i="7"/>
  <c r="V287" i="7"/>
  <c r="U287" i="7"/>
  <c r="T287" i="7"/>
  <c r="S287" i="7"/>
  <c r="R287" i="7"/>
  <c r="Q287" i="7"/>
  <c r="P287" i="7"/>
  <c r="O287" i="7"/>
  <c r="N287" i="7"/>
  <c r="M287" i="7"/>
  <c r="L287" i="7"/>
  <c r="K287" i="7"/>
  <c r="J287" i="7"/>
  <c r="I287" i="7"/>
  <c r="H287" i="7"/>
  <c r="G287" i="7"/>
  <c r="F287" i="7"/>
  <c r="E287" i="7"/>
  <c r="D287" i="7"/>
  <c r="C287" i="7"/>
  <c r="B287" i="7"/>
  <c r="Z286" i="7"/>
  <c r="Y286" i="7"/>
  <c r="X286" i="7"/>
  <c r="W286" i="7"/>
  <c r="V286" i="7"/>
  <c r="U286" i="7"/>
  <c r="T286" i="7"/>
  <c r="S286" i="7"/>
  <c r="R286" i="7"/>
  <c r="Q286" i="7"/>
  <c r="P286" i="7"/>
  <c r="O286" i="7"/>
  <c r="N286" i="7"/>
  <c r="M286" i="7"/>
  <c r="L286" i="7"/>
  <c r="K286" i="7"/>
  <c r="J286" i="7"/>
  <c r="I286" i="7"/>
  <c r="H286" i="7"/>
  <c r="G286" i="7"/>
  <c r="F286" i="7"/>
  <c r="E286" i="7"/>
  <c r="D286" i="7"/>
  <c r="C286" i="7"/>
  <c r="B286" i="7"/>
  <c r="Z285" i="7"/>
  <c r="Y285" i="7"/>
  <c r="X285" i="7"/>
  <c r="W285" i="7"/>
  <c r="V285" i="7"/>
  <c r="U285" i="7"/>
  <c r="T285" i="7"/>
  <c r="S285" i="7"/>
  <c r="R285" i="7"/>
  <c r="Q285" i="7"/>
  <c r="P285" i="7"/>
  <c r="O285" i="7"/>
  <c r="N285" i="7"/>
  <c r="M285" i="7"/>
  <c r="L285" i="7"/>
  <c r="K285" i="7"/>
  <c r="J285" i="7"/>
  <c r="I285" i="7"/>
  <c r="H285" i="7"/>
  <c r="G285" i="7"/>
  <c r="F285" i="7"/>
  <c r="E285" i="7"/>
  <c r="D285" i="7"/>
  <c r="C285" i="7"/>
  <c r="B285" i="7"/>
  <c r="Z284" i="7"/>
  <c r="Y284" i="7"/>
  <c r="X284" i="7"/>
  <c r="W284" i="7"/>
  <c r="V284" i="7"/>
  <c r="U284" i="7"/>
  <c r="T284" i="7"/>
  <c r="S284" i="7"/>
  <c r="R284" i="7"/>
  <c r="Q284" i="7"/>
  <c r="P284" i="7"/>
  <c r="O284" i="7"/>
  <c r="N284" i="7"/>
  <c r="M284" i="7"/>
  <c r="L284" i="7"/>
  <c r="K284" i="7"/>
  <c r="J284" i="7"/>
  <c r="I284" i="7"/>
  <c r="H284" i="7"/>
  <c r="G284" i="7"/>
  <c r="F284" i="7"/>
  <c r="E284" i="7"/>
  <c r="D284" i="7"/>
  <c r="C284" i="7"/>
  <c r="B284" i="7"/>
  <c r="Z283" i="7"/>
  <c r="Y283" i="7"/>
  <c r="X283" i="7"/>
  <c r="W283" i="7"/>
  <c r="V283" i="7"/>
  <c r="U283" i="7"/>
  <c r="T283" i="7"/>
  <c r="S283" i="7"/>
  <c r="R283" i="7"/>
  <c r="Q283" i="7"/>
  <c r="P283" i="7"/>
  <c r="O283" i="7"/>
  <c r="N283" i="7"/>
  <c r="M283" i="7"/>
  <c r="L283" i="7"/>
  <c r="K283" i="7"/>
  <c r="J283" i="7"/>
  <c r="I283" i="7"/>
  <c r="H283" i="7"/>
  <c r="G283" i="7"/>
  <c r="F283" i="7"/>
  <c r="E283" i="7"/>
  <c r="D283" i="7"/>
  <c r="C283" i="7"/>
  <c r="B283" i="7"/>
  <c r="Z282" i="7"/>
  <c r="Y282" i="7"/>
  <c r="X282" i="7"/>
  <c r="W282" i="7"/>
  <c r="V282" i="7"/>
  <c r="U282" i="7"/>
  <c r="T282" i="7"/>
  <c r="S282" i="7"/>
  <c r="R282" i="7"/>
  <c r="Q282" i="7"/>
  <c r="P282" i="7"/>
  <c r="O282" i="7"/>
  <c r="N282" i="7"/>
  <c r="M282" i="7"/>
  <c r="L282" i="7"/>
  <c r="K282" i="7"/>
  <c r="J282" i="7"/>
  <c r="I282" i="7"/>
  <c r="H282" i="7"/>
  <c r="G282" i="7"/>
  <c r="F282" i="7"/>
  <c r="E282" i="7"/>
  <c r="D282" i="7"/>
  <c r="C282" i="7"/>
  <c r="B282" i="7"/>
  <c r="Z281" i="7"/>
  <c r="Y281" i="7"/>
  <c r="X281" i="7"/>
  <c r="W281" i="7"/>
  <c r="V281" i="7"/>
  <c r="U281" i="7"/>
  <c r="T281" i="7"/>
  <c r="S281" i="7"/>
  <c r="R281" i="7"/>
  <c r="Q281" i="7"/>
  <c r="P281" i="7"/>
  <c r="O281" i="7"/>
  <c r="N281" i="7"/>
  <c r="M281" i="7"/>
  <c r="L281" i="7"/>
  <c r="K281" i="7"/>
  <c r="J281" i="7"/>
  <c r="I281" i="7"/>
  <c r="H281" i="7"/>
  <c r="G281" i="7"/>
  <c r="F281" i="7"/>
  <c r="E281" i="7"/>
  <c r="D281" i="7"/>
  <c r="C281" i="7"/>
  <c r="B281" i="7"/>
  <c r="Z280" i="7"/>
  <c r="Y280" i="7"/>
  <c r="X280" i="7"/>
  <c r="W280" i="7"/>
  <c r="V280" i="7"/>
  <c r="U280" i="7"/>
  <c r="T280" i="7"/>
  <c r="S280" i="7"/>
  <c r="R280" i="7"/>
  <c r="Q280" i="7"/>
  <c r="P280" i="7"/>
  <c r="O280" i="7"/>
  <c r="N280" i="7"/>
  <c r="M280" i="7"/>
  <c r="L280" i="7"/>
  <c r="K280" i="7"/>
  <c r="J280" i="7"/>
  <c r="I280" i="7"/>
  <c r="H280" i="7"/>
  <c r="G280" i="7"/>
  <c r="F280" i="7"/>
  <c r="E280" i="7"/>
  <c r="D280" i="7"/>
  <c r="C280" i="7"/>
  <c r="B280" i="7"/>
  <c r="Z279" i="7"/>
  <c r="Y279" i="7"/>
  <c r="X279" i="7"/>
  <c r="W279" i="7"/>
  <c r="V279" i="7"/>
  <c r="U279" i="7"/>
  <c r="T279" i="7"/>
  <c r="S279" i="7"/>
  <c r="R279" i="7"/>
  <c r="Q279" i="7"/>
  <c r="P279" i="7"/>
  <c r="O279" i="7"/>
  <c r="N279" i="7"/>
  <c r="M279" i="7"/>
  <c r="L279" i="7"/>
  <c r="K279" i="7"/>
  <c r="J279" i="7"/>
  <c r="I279" i="7"/>
  <c r="H279" i="7"/>
  <c r="G279" i="7"/>
  <c r="F279" i="7"/>
  <c r="E279" i="7"/>
  <c r="D279" i="7"/>
  <c r="C279" i="7"/>
  <c r="B279" i="7"/>
  <c r="Z278" i="7"/>
  <c r="Y278" i="7"/>
  <c r="X278" i="7"/>
  <c r="W278" i="7"/>
  <c r="V278" i="7"/>
  <c r="U278" i="7"/>
  <c r="T278" i="7"/>
  <c r="S278" i="7"/>
  <c r="R278" i="7"/>
  <c r="Q278" i="7"/>
  <c r="P278" i="7"/>
  <c r="O278" i="7"/>
  <c r="N278" i="7"/>
  <c r="M278" i="7"/>
  <c r="L278" i="7"/>
  <c r="K278" i="7"/>
  <c r="J278" i="7"/>
  <c r="I278" i="7"/>
  <c r="H278" i="7"/>
  <c r="G278" i="7"/>
  <c r="F278" i="7"/>
  <c r="E278" i="7"/>
  <c r="D278" i="7"/>
  <c r="C278" i="7"/>
  <c r="B278" i="7"/>
  <c r="Z277" i="7"/>
  <c r="Y277" i="7"/>
  <c r="X277" i="7"/>
  <c r="W277" i="7"/>
  <c r="V277" i="7"/>
  <c r="U277" i="7"/>
  <c r="T277" i="7"/>
  <c r="S277" i="7"/>
  <c r="R277" i="7"/>
  <c r="Q277" i="7"/>
  <c r="P277" i="7"/>
  <c r="O277" i="7"/>
  <c r="N277" i="7"/>
  <c r="M277" i="7"/>
  <c r="L277" i="7"/>
  <c r="K277" i="7"/>
  <c r="J277" i="7"/>
  <c r="I277" i="7"/>
  <c r="H277" i="7"/>
  <c r="G277" i="7"/>
  <c r="F277" i="7"/>
  <c r="E277" i="7"/>
  <c r="D277" i="7"/>
  <c r="C277" i="7"/>
  <c r="B277" i="7"/>
  <c r="Z276" i="7"/>
  <c r="Y276" i="7"/>
  <c r="X276" i="7"/>
  <c r="W276" i="7"/>
  <c r="V276" i="7"/>
  <c r="U276" i="7"/>
  <c r="T276" i="7"/>
  <c r="S276" i="7"/>
  <c r="R276" i="7"/>
  <c r="Q276" i="7"/>
  <c r="P276" i="7"/>
  <c r="O276" i="7"/>
  <c r="N276" i="7"/>
  <c r="M276" i="7"/>
  <c r="L276" i="7"/>
  <c r="K276" i="7"/>
  <c r="J276" i="7"/>
  <c r="I276" i="7"/>
  <c r="H276" i="7"/>
  <c r="G276" i="7"/>
  <c r="F276" i="7"/>
  <c r="E276" i="7"/>
  <c r="D276" i="7"/>
  <c r="C276" i="7"/>
  <c r="B276" i="7"/>
  <c r="Z275" i="7"/>
  <c r="Y275" i="7"/>
  <c r="X275" i="7"/>
  <c r="W275" i="7"/>
  <c r="V275" i="7"/>
  <c r="U275" i="7"/>
  <c r="T275" i="7"/>
  <c r="S275" i="7"/>
  <c r="R275" i="7"/>
  <c r="Q275" i="7"/>
  <c r="P275" i="7"/>
  <c r="O275" i="7"/>
  <c r="N275" i="7"/>
  <c r="M275" i="7"/>
  <c r="L275" i="7"/>
  <c r="K275" i="7"/>
  <c r="J275" i="7"/>
  <c r="I275" i="7"/>
  <c r="H275" i="7"/>
  <c r="G275" i="7"/>
  <c r="F275" i="7"/>
  <c r="E275" i="7"/>
  <c r="D275" i="7"/>
  <c r="C275" i="7"/>
  <c r="B275" i="7"/>
  <c r="Z274" i="7"/>
  <c r="Y274" i="7"/>
  <c r="X274" i="7"/>
  <c r="W274" i="7"/>
  <c r="V274" i="7"/>
  <c r="U274" i="7"/>
  <c r="T274" i="7"/>
  <c r="S274" i="7"/>
  <c r="R274" i="7"/>
  <c r="Q274" i="7"/>
  <c r="P274" i="7"/>
  <c r="O274" i="7"/>
  <c r="N274" i="7"/>
  <c r="M274" i="7"/>
  <c r="L274" i="7"/>
  <c r="K274" i="7"/>
  <c r="J274" i="7"/>
  <c r="I274" i="7"/>
  <c r="H274" i="7"/>
  <c r="G274" i="7"/>
  <c r="F274" i="7"/>
  <c r="E274" i="7"/>
  <c r="D274" i="7"/>
  <c r="C274" i="7"/>
  <c r="B274" i="7"/>
  <c r="Z273" i="7"/>
  <c r="Y273" i="7"/>
  <c r="X273" i="7"/>
  <c r="W273" i="7"/>
  <c r="V273" i="7"/>
  <c r="U273" i="7"/>
  <c r="T273" i="7"/>
  <c r="S273" i="7"/>
  <c r="R273" i="7"/>
  <c r="Q273" i="7"/>
  <c r="P273" i="7"/>
  <c r="O273" i="7"/>
  <c r="N273" i="7"/>
  <c r="M273" i="7"/>
  <c r="L273" i="7"/>
  <c r="K273" i="7"/>
  <c r="J273" i="7"/>
  <c r="I273" i="7"/>
  <c r="H273" i="7"/>
  <c r="G273" i="7"/>
  <c r="F273" i="7"/>
  <c r="E273" i="7"/>
  <c r="D273" i="7"/>
  <c r="C273" i="7"/>
  <c r="B273" i="7"/>
  <c r="Z272" i="7"/>
  <c r="Y272" i="7"/>
  <c r="X272" i="7"/>
  <c r="W272" i="7"/>
  <c r="V272" i="7"/>
  <c r="U272" i="7"/>
  <c r="T272" i="7"/>
  <c r="S272" i="7"/>
  <c r="R272" i="7"/>
  <c r="Q272" i="7"/>
  <c r="P272" i="7"/>
  <c r="O272" i="7"/>
  <c r="N272" i="7"/>
  <c r="M272" i="7"/>
  <c r="L272" i="7"/>
  <c r="K272" i="7"/>
  <c r="J272" i="7"/>
  <c r="I272" i="7"/>
  <c r="H272" i="7"/>
  <c r="G272" i="7"/>
  <c r="F272" i="7"/>
  <c r="E272" i="7"/>
  <c r="D272" i="7"/>
  <c r="C272" i="7"/>
  <c r="B272" i="7"/>
  <c r="Z271" i="7"/>
  <c r="Y271" i="7"/>
  <c r="X271" i="7"/>
  <c r="W271" i="7"/>
  <c r="V271" i="7"/>
  <c r="U271" i="7"/>
  <c r="T271" i="7"/>
  <c r="S271" i="7"/>
  <c r="R271" i="7"/>
  <c r="Q271" i="7"/>
  <c r="P271" i="7"/>
  <c r="O271" i="7"/>
  <c r="N271" i="7"/>
  <c r="M271" i="7"/>
  <c r="L271" i="7"/>
  <c r="K271" i="7"/>
  <c r="J271" i="7"/>
  <c r="I271" i="7"/>
  <c r="H271" i="7"/>
  <c r="G271" i="7"/>
  <c r="F271" i="7"/>
  <c r="E271" i="7"/>
  <c r="D271" i="7"/>
  <c r="C271" i="7"/>
  <c r="B271" i="7"/>
  <c r="Z270" i="7"/>
  <c r="Y270" i="7"/>
  <c r="X270" i="7"/>
  <c r="W270" i="7"/>
  <c r="V270" i="7"/>
  <c r="U270" i="7"/>
  <c r="T270" i="7"/>
  <c r="S270" i="7"/>
  <c r="R270" i="7"/>
  <c r="Q270" i="7"/>
  <c r="P270" i="7"/>
  <c r="O270" i="7"/>
  <c r="N270" i="7"/>
  <c r="M270" i="7"/>
  <c r="L270" i="7"/>
  <c r="K270" i="7"/>
  <c r="J270" i="7"/>
  <c r="I270" i="7"/>
  <c r="H270" i="7"/>
  <c r="G270" i="7"/>
  <c r="F270" i="7"/>
  <c r="E270" i="7"/>
  <c r="D270" i="7"/>
  <c r="C270" i="7"/>
  <c r="B270" i="7"/>
  <c r="Z269" i="7"/>
  <c r="Y269" i="7"/>
  <c r="X269" i="7"/>
  <c r="W269" i="7"/>
  <c r="V269" i="7"/>
  <c r="U269" i="7"/>
  <c r="T269" i="7"/>
  <c r="S269" i="7"/>
  <c r="R269" i="7"/>
  <c r="Q269" i="7"/>
  <c r="P269" i="7"/>
  <c r="O269" i="7"/>
  <c r="N269" i="7"/>
  <c r="M269" i="7"/>
  <c r="L269" i="7"/>
  <c r="K269" i="7"/>
  <c r="J269" i="7"/>
  <c r="I269" i="7"/>
  <c r="H269" i="7"/>
  <c r="G269" i="7"/>
  <c r="F269" i="7"/>
  <c r="E269" i="7"/>
  <c r="D269" i="7"/>
  <c r="C269" i="7"/>
  <c r="B269" i="7"/>
  <c r="Z268" i="7"/>
  <c r="Y268" i="7"/>
  <c r="X268" i="7"/>
  <c r="W268" i="7"/>
  <c r="V268" i="7"/>
  <c r="U268" i="7"/>
  <c r="T268" i="7"/>
  <c r="S268" i="7"/>
  <c r="R268" i="7"/>
  <c r="Q268" i="7"/>
  <c r="P268" i="7"/>
  <c r="O268" i="7"/>
  <c r="N268" i="7"/>
  <c r="M268" i="7"/>
  <c r="L268" i="7"/>
  <c r="K268" i="7"/>
  <c r="J268" i="7"/>
  <c r="I268" i="7"/>
  <c r="H268" i="7"/>
  <c r="G268" i="7"/>
  <c r="F268" i="7"/>
  <c r="E268" i="7"/>
  <c r="D268" i="7"/>
  <c r="C268" i="7"/>
  <c r="B268" i="7"/>
  <c r="Z267" i="7"/>
  <c r="Y267" i="7"/>
  <c r="X267" i="7"/>
  <c r="W267" i="7"/>
  <c r="V267" i="7"/>
  <c r="U267" i="7"/>
  <c r="T267" i="7"/>
  <c r="S267" i="7"/>
  <c r="R267" i="7"/>
  <c r="Q267" i="7"/>
  <c r="P267" i="7"/>
  <c r="O267" i="7"/>
  <c r="N267" i="7"/>
  <c r="M267" i="7"/>
  <c r="L267" i="7"/>
  <c r="K267" i="7"/>
  <c r="J267" i="7"/>
  <c r="I267" i="7"/>
  <c r="H267" i="7"/>
  <c r="G267" i="7"/>
  <c r="F267" i="7"/>
  <c r="E267" i="7"/>
  <c r="D267" i="7"/>
  <c r="C267" i="7"/>
  <c r="B267" i="7"/>
  <c r="Z266" i="7"/>
  <c r="Y266" i="7"/>
  <c r="X266" i="7"/>
  <c r="W266" i="7"/>
  <c r="V266" i="7"/>
  <c r="U266" i="7"/>
  <c r="T266" i="7"/>
  <c r="S266" i="7"/>
  <c r="R266" i="7"/>
  <c r="Q266" i="7"/>
  <c r="P266" i="7"/>
  <c r="O266" i="7"/>
  <c r="N266" i="7"/>
  <c r="M266" i="7"/>
  <c r="L266" i="7"/>
  <c r="K266" i="7"/>
  <c r="J266" i="7"/>
  <c r="I266" i="7"/>
  <c r="H266" i="7"/>
  <c r="G266" i="7"/>
  <c r="F266" i="7"/>
  <c r="E266" i="7"/>
  <c r="D266" i="7"/>
  <c r="C266" i="7"/>
  <c r="B266" i="7"/>
  <c r="Z265" i="7"/>
  <c r="Y265" i="7"/>
  <c r="X265" i="7"/>
  <c r="W265" i="7"/>
  <c r="V265" i="7"/>
  <c r="U265" i="7"/>
  <c r="T265" i="7"/>
  <c r="S265" i="7"/>
  <c r="R265" i="7"/>
  <c r="Q265" i="7"/>
  <c r="P265" i="7"/>
  <c r="O265" i="7"/>
  <c r="N265" i="7"/>
  <c r="M265" i="7"/>
  <c r="L265" i="7"/>
  <c r="K265" i="7"/>
  <c r="J265" i="7"/>
  <c r="I265" i="7"/>
  <c r="H265" i="7"/>
  <c r="G265" i="7"/>
  <c r="F265" i="7"/>
  <c r="E265" i="7"/>
  <c r="D265" i="7"/>
  <c r="C265" i="7"/>
  <c r="B265" i="7"/>
  <c r="Z264" i="7"/>
  <c r="Y264" i="7"/>
  <c r="X264" i="7"/>
  <c r="W264" i="7"/>
  <c r="V264" i="7"/>
  <c r="U264" i="7"/>
  <c r="T264" i="7"/>
  <c r="S264" i="7"/>
  <c r="R264" i="7"/>
  <c r="Q264" i="7"/>
  <c r="P264" i="7"/>
  <c r="O264" i="7"/>
  <c r="N264" i="7"/>
  <c r="M264" i="7"/>
  <c r="L264" i="7"/>
  <c r="K264" i="7"/>
  <c r="J264" i="7"/>
  <c r="I264" i="7"/>
  <c r="H264" i="7"/>
  <c r="G264" i="7"/>
  <c r="F264" i="7"/>
  <c r="E264" i="7"/>
  <c r="D264" i="7"/>
  <c r="C264" i="7"/>
  <c r="B264" i="7"/>
  <c r="Z263" i="7"/>
  <c r="Y263" i="7"/>
  <c r="X263" i="7"/>
  <c r="W263" i="7"/>
  <c r="V263" i="7"/>
  <c r="U263" i="7"/>
  <c r="T263" i="7"/>
  <c r="S263" i="7"/>
  <c r="R263" i="7"/>
  <c r="Q263" i="7"/>
  <c r="P263" i="7"/>
  <c r="O263" i="7"/>
  <c r="N263" i="7"/>
  <c r="M263" i="7"/>
  <c r="L263" i="7"/>
  <c r="K263" i="7"/>
  <c r="J263" i="7"/>
  <c r="I263" i="7"/>
  <c r="H263" i="7"/>
  <c r="G263" i="7"/>
  <c r="F263" i="7"/>
  <c r="E263" i="7"/>
  <c r="D263" i="7"/>
  <c r="C263" i="7"/>
  <c r="B263" i="7"/>
  <c r="Z262" i="7"/>
  <c r="Y262" i="7"/>
  <c r="X262" i="7"/>
  <c r="W262" i="7"/>
  <c r="V262" i="7"/>
  <c r="U262" i="7"/>
  <c r="T262" i="7"/>
  <c r="S262" i="7"/>
  <c r="R262" i="7"/>
  <c r="Q262" i="7"/>
  <c r="P262" i="7"/>
  <c r="O262" i="7"/>
  <c r="N262" i="7"/>
  <c r="M262" i="7"/>
  <c r="L262" i="7"/>
  <c r="K262" i="7"/>
  <c r="J262" i="7"/>
  <c r="I262" i="7"/>
  <c r="H262" i="7"/>
  <c r="G262" i="7"/>
  <c r="F262" i="7"/>
  <c r="E262" i="7"/>
  <c r="D262" i="7"/>
  <c r="C262" i="7"/>
  <c r="B262" i="7"/>
  <c r="Z261" i="7"/>
  <c r="Y261" i="7"/>
  <c r="X261" i="7"/>
  <c r="W261" i="7"/>
  <c r="V261" i="7"/>
  <c r="U261" i="7"/>
  <c r="T261" i="7"/>
  <c r="S261" i="7"/>
  <c r="R261" i="7"/>
  <c r="Q261" i="7"/>
  <c r="P261" i="7"/>
  <c r="O261" i="7"/>
  <c r="N261" i="7"/>
  <c r="M261" i="7"/>
  <c r="L261" i="7"/>
  <c r="K261" i="7"/>
  <c r="J261" i="7"/>
  <c r="I261" i="7"/>
  <c r="H261" i="7"/>
  <c r="G261" i="7"/>
  <c r="F261" i="7"/>
  <c r="E261" i="7"/>
  <c r="D261" i="7"/>
  <c r="C261" i="7"/>
  <c r="B261" i="7"/>
  <c r="Z260" i="7"/>
  <c r="Y260" i="7"/>
  <c r="X260" i="7"/>
  <c r="W260" i="7"/>
  <c r="V260" i="7"/>
  <c r="U260" i="7"/>
  <c r="T260" i="7"/>
  <c r="S260" i="7"/>
  <c r="R260" i="7"/>
  <c r="Q260" i="7"/>
  <c r="P260" i="7"/>
  <c r="O260" i="7"/>
  <c r="N260" i="7"/>
  <c r="M260" i="7"/>
  <c r="L260" i="7"/>
  <c r="K260" i="7"/>
  <c r="J260" i="7"/>
  <c r="I260" i="7"/>
  <c r="H260" i="7"/>
  <c r="G260" i="7"/>
  <c r="F260" i="7"/>
  <c r="E260" i="7"/>
  <c r="D260" i="7"/>
  <c r="C260" i="7"/>
  <c r="B260" i="7"/>
  <c r="Z259" i="7"/>
  <c r="Y259" i="7"/>
  <c r="X259" i="7"/>
  <c r="W259" i="7"/>
  <c r="V259" i="7"/>
  <c r="U259" i="7"/>
  <c r="T259" i="7"/>
  <c r="S259" i="7"/>
  <c r="R259" i="7"/>
  <c r="Q259" i="7"/>
  <c r="P259" i="7"/>
  <c r="O259" i="7"/>
  <c r="N259" i="7"/>
  <c r="M259" i="7"/>
  <c r="L259" i="7"/>
  <c r="K259" i="7"/>
  <c r="J259" i="7"/>
  <c r="I259" i="7"/>
  <c r="H259" i="7"/>
  <c r="G259" i="7"/>
  <c r="F259" i="7"/>
  <c r="E259" i="7"/>
  <c r="D259" i="7"/>
  <c r="C259" i="7"/>
  <c r="B259" i="7"/>
  <c r="Z258" i="7"/>
  <c r="Y258" i="7"/>
  <c r="X258" i="7"/>
  <c r="W258" i="7"/>
  <c r="V258" i="7"/>
  <c r="U258" i="7"/>
  <c r="T258" i="7"/>
  <c r="S258" i="7"/>
  <c r="R258" i="7"/>
  <c r="Q258" i="7"/>
  <c r="P258" i="7"/>
  <c r="O258" i="7"/>
  <c r="N258" i="7"/>
  <c r="M258" i="7"/>
  <c r="L258" i="7"/>
  <c r="K258" i="7"/>
  <c r="J258" i="7"/>
  <c r="I258" i="7"/>
  <c r="H258" i="7"/>
  <c r="G258" i="7"/>
  <c r="F258" i="7"/>
  <c r="E258" i="7"/>
  <c r="D258" i="7"/>
  <c r="C258" i="7"/>
  <c r="B258" i="7"/>
  <c r="Z257" i="7"/>
  <c r="Y257" i="7"/>
  <c r="X257" i="7"/>
  <c r="W257" i="7"/>
  <c r="V257" i="7"/>
  <c r="U257" i="7"/>
  <c r="T257" i="7"/>
  <c r="S257" i="7"/>
  <c r="R257" i="7"/>
  <c r="Q257" i="7"/>
  <c r="P257" i="7"/>
  <c r="O257" i="7"/>
  <c r="N257" i="7"/>
  <c r="M257" i="7"/>
  <c r="L257" i="7"/>
  <c r="K257" i="7"/>
  <c r="J257" i="7"/>
  <c r="I257" i="7"/>
  <c r="H257" i="7"/>
  <c r="G257" i="7"/>
  <c r="F257" i="7"/>
  <c r="E257" i="7"/>
  <c r="D257" i="7"/>
  <c r="C257" i="7"/>
  <c r="B257" i="7"/>
  <c r="Z256" i="7"/>
  <c r="Y256" i="7"/>
  <c r="X256" i="7"/>
  <c r="W256" i="7"/>
  <c r="V256" i="7"/>
  <c r="U256" i="7"/>
  <c r="T256" i="7"/>
  <c r="S256" i="7"/>
  <c r="R256" i="7"/>
  <c r="Q256" i="7"/>
  <c r="P256" i="7"/>
  <c r="O256" i="7"/>
  <c r="N256" i="7"/>
  <c r="M256" i="7"/>
  <c r="L256" i="7"/>
  <c r="K256" i="7"/>
  <c r="J256" i="7"/>
  <c r="I256" i="7"/>
  <c r="H256" i="7"/>
  <c r="G256" i="7"/>
  <c r="F256" i="7"/>
  <c r="E256" i="7"/>
  <c r="D256" i="7"/>
  <c r="C256" i="7"/>
  <c r="B256" i="7"/>
  <c r="Z255" i="7"/>
  <c r="Y255" i="7"/>
  <c r="X255" i="7"/>
  <c r="W255" i="7"/>
  <c r="V255" i="7"/>
  <c r="U255" i="7"/>
  <c r="T255" i="7"/>
  <c r="S255" i="7"/>
  <c r="R255" i="7"/>
  <c r="Q255" i="7"/>
  <c r="P255" i="7"/>
  <c r="O255" i="7"/>
  <c r="N255" i="7"/>
  <c r="M255" i="7"/>
  <c r="L255" i="7"/>
  <c r="K255" i="7"/>
  <c r="J255" i="7"/>
  <c r="I255" i="7"/>
  <c r="H255" i="7"/>
  <c r="G255" i="7"/>
  <c r="F255" i="7"/>
  <c r="E255" i="7"/>
  <c r="D255" i="7"/>
  <c r="C255" i="7"/>
  <c r="B255" i="7"/>
  <c r="Z254" i="7"/>
  <c r="Y254" i="7"/>
  <c r="X254" i="7"/>
  <c r="W254" i="7"/>
  <c r="V254" i="7"/>
  <c r="U254" i="7"/>
  <c r="T254" i="7"/>
  <c r="S254" i="7"/>
  <c r="R254" i="7"/>
  <c r="Q254" i="7"/>
  <c r="P254" i="7"/>
  <c r="O254" i="7"/>
  <c r="N254" i="7"/>
  <c r="M254" i="7"/>
  <c r="L254" i="7"/>
  <c r="K254" i="7"/>
  <c r="J254" i="7"/>
  <c r="I254" i="7"/>
  <c r="H254" i="7"/>
  <c r="G254" i="7"/>
  <c r="F254" i="7"/>
  <c r="E254" i="7"/>
  <c r="D254" i="7"/>
  <c r="C254" i="7"/>
  <c r="B254" i="7"/>
  <c r="Z253" i="7"/>
  <c r="Y253" i="7"/>
  <c r="X253" i="7"/>
  <c r="W253" i="7"/>
  <c r="V253" i="7"/>
  <c r="U253" i="7"/>
  <c r="T253" i="7"/>
  <c r="S253" i="7"/>
  <c r="R253" i="7"/>
  <c r="Q253" i="7"/>
  <c r="P253" i="7"/>
  <c r="O253" i="7"/>
  <c r="N253" i="7"/>
  <c r="M253" i="7"/>
  <c r="L253" i="7"/>
  <c r="K253" i="7"/>
  <c r="J253" i="7"/>
  <c r="I253" i="7"/>
  <c r="H253" i="7"/>
  <c r="G253" i="7"/>
  <c r="F253" i="7"/>
  <c r="E253" i="7"/>
  <c r="D253" i="7"/>
  <c r="C253" i="7"/>
  <c r="B253" i="7"/>
  <c r="Z252" i="7"/>
  <c r="Y252" i="7"/>
  <c r="X252" i="7"/>
  <c r="W252" i="7"/>
  <c r="V252" i="7"/>
  <c r="U252" i="7"/>
  <c r="T252" i="7"/>
  <c r="S252" i="7"/>
  <c r="R252" i="7"/>
  <c r="Q252" i="7"/>
  <c r="P252" i="7"/>
  <c r="O252" i="7"/>
  <c r="N252" i="7"/>
  <c r="M252" i="7"/>
  <c r="L252" i="7"/>
  <c r="K252" i="7"/>
  <c r="J252" i="7"/>
  <c r="I252" i="7"/>
  <c r="H252" i="7"/>
  <c r="G252" i="7"/>
  <c r="F252" i="7"/>
  <c r="E252" i="7"/>
  <c r="D252" i="7"/>
  <c r="C252" i="7"/>
  <c r="B252" i="7"/>
  <c r="Z251" i="7"/>
  <c r="Y251" i="7"/>
  <c r="X251" i="7"/>
  <c r="W251" i="7"/>
  <c r="V251" i="7"/>
  <c r="U251" i="7"/>
  <c r="T251" i="7"/>
  <c r="S251" i="7"/>
  <c r="R251" i="7"/>
  <c r="Q251" i="7"/>
  <c r="P251" i="7"/>
  <c r="O251" i="7"/>
  <c r="N251" i="7"/>
  <c r="M251" i="7"/>
  <c r="L251" i="7"/>
  <c r="K251" i="7"/>
  <c r="J251" i="7"/>
  <c r="I251" i="7"/>
  <c r="H251" i="7"/>
  <c r="G251" i="7"/>
  <c r="F251" i="7"/>
  <c r="E251" i="7"/>
  <c r="D251" i="7"/>
  <c r="C251" i="7"/>
  <c r="B251" i="7"/>
  <c r="Z250" i="7"/>
  <c r="Y250" i="7"/>
  <c r="X250" i="7"/>
  <c r="W250" i="7"/>
  <c r="V250" i="7"/>
  <c r="U250" i="7"/>
  <c r="T250" i="7"/>
  <c r="S250" i="7"/>
  <c r="R250" i="7"/>
  <c r="Q250" i="7"/>
  <c r="P250" i="7"/>
  <c r="O250" i="7"/>
  <c r="N250" i="7"/>
  <c r="M250" i="7"/>
  <c r="L250" i="7"/>
  <c r="K250" i="7"/>
  <c r="J250" i="7"/>
  <c r="I250" i="7"/>
  <c r="H250" i="7"/>
  <c r="G250" i="7"/>
  <c r="F250" i="7"/>
  <c r="E250" i="7"/>
  <c r="D250" i="7"/>
  <c r="C250" i="7"/>
  <c r="B250" i="7"/>
  <c r="Z249" i="7"/>
  <c r="Y249" i="7"/>
  <c r="X249" i="7"/>
  <c r="W249" i="7"/>
  <c r="V249" i="7"/>
  <c r="U249" i="7"/>
  <c r="T249" i="7"/>
  <c r="S249" i="7"/>
  <c r="R249" i="7"/>
  <c r="Q249" i="7"/>
  <c r="P249" i="7"/>
  <c r="O249" i="7"/>
  <c r="N249" i="7"/>
  <c r="M249" i="7"/>
  <c r="L249" i="7"/>
  <c r="K249" i="7"/>
  <c r="J249" i="7"/>
  <c r="I249" i="7"/>
  <c r="H249" i="7"/>
  <c r="G249" i="7"/>
  <c r="F249" i="7"/>
  <c r="E249" i="7"/>
  <c r="D249" i="7"/>
  <c r="C249" i="7"/>
  <c r="B249" i="7"/>
  <c r="Z248" i="7"/>
  <c r="Y248" i="7"/>
  <c r="X248" i="7"/>
  <c r="W248" i="7"/>
  <c r="V248" i="7"/>
  <c r="U248" i="7"/>
  <c r="T248" i="7"/>
  <c r="S248" i="7"/>
  <c r="R248" i="7"/>
  <c r="Q248" i="7"/>
  <c r="P248" i="7"/>
  <c r="O248" i="7"/>
  <c r="N248" i="7"/>
  <c r="M248" i="7"/>
  <c r="L248" i="7"/>
  <c r="K248" i="7"/>
  <c r="J248" i="7"/>
  <c r="I248" i="7"/>
  <c r="H248" i="7"/>
  <c r="G248" i="7"/>
  <c r="F248" i="7"/>
  <c r="E248" i="7"/>
  <c r="D248" i="7"/>
  <c r="C248" i="7"/>
  <c r="B248" i="7"/>
  <c r="Z247" i="7"/>
  <c r="Y247" i="7"/>
  <c r="X247" i="7"/>
  <c r="W247" i="7"/>
  <c r="V247" i="7"/>
  <c r="U247" i="7"/>
  <c r="T247" i="7"/>
  <c r="S247" i="7"/>
  <c r="R247" i="7"/>
  <c r="Q247" i="7"/>
  <c r="P247" i="7"/>
  <c r="O247" i="7"/>
  <c r="N247" i="7"/>
  <c r="M247" i="7"/>
  <c r="L247" i="7"/>
  <c r="K247" i="7"/>
  <c r="J247" i="7"/>
  <c r="I247" i="7"/>
  <c r="H247" i="7"/>
  <c r="G247" i="7"/>
  <c r="F247" i="7"/>
  <c r="E247" i="7"/>
  <c r="D247" i="7"/>
  <c r="C247" i="7"/>
  <c r="B247" i="7"/>
  <c r="Z246" i="7"/>
  <c r="Y246" i="7"/>
  <c r="X246" i="7"/>
  <c r="W246" i="7"/>
  <c r="V246" i="7"/>
  <c r="U246" i="7"/>
  <c r="T246" i="7"/>
  <c r="S246" i="7"/>
  <c r="R246" i="7"/>
  <c r="Q246" i="7"/>
  <c r="P246" i="7"/>
  <c r="O246" i="7"/>
  <c r="N246" i="7"/>
  <c r="M246" i="7"/>
  <c r="L246" i="7"/>
  <c r="K246" i="7"/>
  <c r="J246" i="7"/>
  <c r="I246" i="7"/>
  <c r="H246" i="7"/>
  <c r="G246" i="7"/>
  <c r="F246" i="7"/>
  <c r="E246" i="7"/>
  <c r="D246" i="7"/>
  <c r="C246" i="7"/>
  <c r="B246" i="7"/>
  <c r="Z245" i="7"/>
  <c r="Y245" i="7"/>
  <c r="X245" i="7"/>
  <c r="W245" i="7"/>
  <c r="V245" i="7"/>
  <c r="U245" i="7"/>
  <c r="T245" i="7"/>
  <c r="S245" i="7"/>
  <c r="R245" i="7"/>
  <c r="Q245" i="7"/>
  <c r="P245" i="7"/>
  <c r="O245" i="7"/>
  <c r="N245" i="7"/>
  <c r="M245" i="7"/>
  <c r="L245" i="7"/>
  <c r="K245" i="7"/>
  <c r="J245" i="7"/>
  <c r="I245" i="7"/>
  <c r="H245" i="7"/>
  <c r="G245" i="7"/>
  <c r="F245" i="7"/>
  <c r="E245" i="7"/>
  <c r="D245" i="7"/>
  <c r="C245" i="7"/>
  <c r="B245" i="7"/>
  <c r="Z244" i="7"/>
  <c r="Y244" i="7"/>
  <c r="X244" i="7"/>
  <c r="W244" i="7"/>
  <c r="V244" i="7"/>
  <c r="U244" i="7"/>
  <c r="T244" i="7"/>
  <c r="S244" i="7"/>
  <c r="R244" i="7"/>
  <c r="Q244" i="7"/>
  <c r="P244" i="7"/>
  <c r="O244" i="7"/>
  <c r="N244" i="7"/>
  <c r="M244" i="7"/>
  <c r="L244" i="7"/>
  <c r="K244" i="7"/>
  <c r="J244" i="7"/>
  <c r="I244" i="7"/>
  <c r="H244" i="7"/>
  <c r="G244" i="7"/>
  <c r="F244" i="7"/>
  <c r="E244" i="7"/>
  <c r="D244" i="7"/>
  <c r="C244" i="7"/>
  <c r="B244" i="7"/>
  <c r="Z243" i="7"/>
  <c r="Y243" i="7"/>
  <c r="X243" i="7"/>
  <c r="W243" i="7"/>
  <c r="V243" i="7"/>
  <c r="U243" i="7"/>
  <c r="T243" i="7"/>
  <c r="S243" i="7"/>
  <c r="R243" i="7"/>
  <c r="Q243" i="7"/>
  <c r="P243" i="7"/>
  <c r="O243" i="7"/>
  <c r="N243" i="7"/>
  <c r="M243" i="7"/>
  <c r="L243" i="7"/>
  <c r="K243" i="7"/>
  <c r="J243" i="7"/>
  <c r="I243" i="7"/>
  <c r="H243" i="7"/>
  <c r="G243" i="7"/>
  <c r="F243" i="7"/>
  <c r="E243" i="7"/>
  <c r="D243" i="7"/>
  <c r="C243" i="7"/>
  <c r="B243" i="7"/>
  <c r="Z242" i="7"/>
  <c r="Y242" i="7"/>
  <c r="X242" i="7"/>
  <c r="W242" i="7"/>
  <c r="V242" i="7"/>
  <c r="U242" i="7"/>
  <c r="T242" i="7"/>
  <c r="S242" i="7"/>
  <c r="R242" i="7"/>
  <c r="Q242" i="7"/>
  <c r="P242" i="7"/>
  <c r="O242" i="7"/>
  <c r="N242" i="7"/>
  <c r="M242" i="7"/>
  <c r="L242" i="7"/>
  <c r="K242" i="7"/>
  <c r="J242" i="7"/>
  <c r="I242" i="7"/>
  <c r="H242" i="7"/>
  <c r="G242" i="7"/>
  <c r="F242" i="7"/>
  <c r="E242" i="7"/>
  <c r="D242" i="7"/>
  <c r="C242" i="7"/>
  <c r="B242" i="7"/>
  <c r="Z241" i="7"/>
  <c r="Y241" i="7"/>
  <c r="X241" i="7"/>
  <c r="W241" i="7"/>
  <c r="V241" i="7"/>
  <c r="U241" i="7"/>
  <c r="T241" i="7"/>
  <c r="S241" i="7"/>
  <c r="R241" i="7"/>
  <c r="Q241" i="7"/>
  <c r="P241" i="7"/>
  <c r="O241" i="7"/>
  <c r="N241" i="7"/>
  <c r="M241" i="7"/>
  <c r="L241" i="7"/>
  <c r="K241" i="7"/>
  <c r="J241" i="7"/>
  <c r="I241" i="7"/>
  <c r="H241" i="7"/>
  <c r="G241" i="7"/>
  <c r="F241" i="7"/>
  <c r="E241" i="7"/>
  <c r="D241" i="7"/>
  <c r="C241" i="7"/>
  <c r="B241" i="7"/>
  <c r="Z240" i="7"/>
  <c r="Y240" i="7"/>
  <c r="X240" i="7"/>
  <c r="W240" i="7"/>
  <c r="V240" i="7"/>
  <c r="U240" i="7"/>
  <c r="T240" i="7"/>
  <c r="S240" i="7"/>
  <c r="R240" i="7"/>
  <c r="Q240" i="7"/>
  <c r="P240" i="7"/>
  <c r="O240" i="7"/>
  <c r="N240" i="7"/>
  <c r="M240" i="7"/>
  <c r="L240" i="7"/>
  <c r="K240" i="7"/>
  <c r="J240" i="7"/>
  <c r="I240" i="7"/>
  <c r="H240" i="7"/>
  <c r="G240" i="7"/>
  <c r="F240" i="7"/>
  <c r="E240" i="7"/>
  <c r="D240" i="7"/>
  <c r="C240" i="7"/>
  <c r="B240" i="7"/>
  <c r="Z239" i="7"/>
  <c r="Y239" i="7"/>
  <c r="X239" i="7"/>
  <c r="W239" i="7"/>
  <c r="V239" i="7"/>
  <c r="U239" i="7"/>
  <c r="T239" i="7"/>
  <c r="S239" i="7"/>
  <c r="R239" i="7"/>
  <c r="Q239" i="7"/>
  <c r="P239" i="7"/>
  <c r="O239" i="7"/>
  <c r="N239" i="7"/>
  <c r="M239" i="7"/>
  <c r="L239" i="7"/>
  <c r="K239" i="7"/>
  <c r="J239" i="7"/>
  <c r="I239" i="7"/>
  <c r="H239" i="7"/>
  <c r="G239" i="7"/>
  <c r="F239" i="7"/>
  <c r="E239" i="7"/>
  <c r="D239" i="7"/>
  <c r="C239" i="7"/>
  <c r="B239" i="7"/>
  <c r="Z238" i="7"/>
  <c r="Y238" i="7"/>
  <c r="X238" i="7"/>
  <c r="W238" i="7"/>
  <c r="V238" i="7"/>
  <c r="U238" i="7"/>
  <c r="T238" i="7"/>
  <c r="S238" i="7"/>
  <c r="R238" i="7"/>
  <c r="Q238" i="7"/>
  <c r="P238" i="7"/>
  <c r="O238" i="7"/>
  <c r="N238" i="7"/>
  <c r="M238" i="7"/>
  <c r="L238" i="7"/>
  <c r="K238" i="7"/>
  <c r="J238" i="7"/>
  <c r="I238" i="7"/>
  <c r="H238" i="7"/>
  <c r="G238" i="7"/>
  <c r="F238" i="7"/>
  <c r="E238" i="7"/>
  <c r="D238" i="7"/>
  <c r="C238" i="7"/>
  <c r="B238" i="7"/>
  <c r="Z237" i="7"/>
  <c r="Y237" i="7"/>
  <c r="X237" i="7"/>
  <c r="W237" i="7"/>
  <c r="V237" i="7"/>
  <c r="U237" i="7"/>
  <c r="T237" i="7"/>
  <c r="S237" i="7"/>
  <c r="R237" i="7"/>
  <c r="Q237" i="7"/>
  <c r="P237" i="7"/>
  <c r="O237" i="7"/>
  <c r="N237" i="7"/>
  <c r="M237" i="7"/>
  <c r="L237" i="7"/>
  <c r="K237" i="7"/>
  <c r="J237" i="7"/>
  <c r="I237" i="7"/>
  <c r="H237" i="7"/>
  <c r="G237" i="7"/>
  <c r="F237" i="7"/>
  <c r="E237" i="7"/>
  <c r="D237" i="7"/>
  <c r="C237" i="7"/>
  <c r="B237" i="7"/>
  <c r="Z236" i="7"/>
  <c r="Y236" i="7"/>
  <c r="X236" i="7"/>
  <c r="W236" i="7"/>
  <c r="V236" i="7"/>
  <c r="U236" i="7"/>
  <c r="T236" i="7"/>
  <c r="S236" i="7"/>
  <c r="R236" i="7"/>
  <c r="Q236" i="7"/>
  <c r="P236" i="7"/>
  <c r="O236" i="7"/>
  <c r="N236" i="7"/>
  <c r="M236" i="7"/>
  <c r="L236" i="7"/>
  <c r="K236" i="7"/>
  <c r="J236" i="7"/>
  <c r="I236" i="7"/>
  <c r="H236" i="7"/>
  <c r="G236" i="7"/>
  <c r="F236" i="7"/>
  <c r="E236" i="7"/>
  <c r="D236" i="7"/>
  <c r="C236" i="7"/>
  <c r="B236" i="7"/>
  <c r="Z235" i="7"/>
  <c r="Y235" i="7"/>
  <c r="X235" i="7"/>
  <c r="W235" i="7"/>
  <c r="V235" i="7"/>
  <c r="U235" i="7"/>
  <c r="T235" i="7"/>
  <c r="S235" i="7"/>
  <c r="R235" i="7"/>
  <c r="Q235" i="7"/>
  <c r="P235" i="7"/>
  <c r="O235" i="7"/>
  <c r="N235" i="7"/>
  <c r="M235" i="7"/>
  <c r="L235" i="7"/>
  <c r="K235" i="7"/>
  <c r="J235" i="7"/>
  <c r="I235" i="7"/>
  <c r="H235" i="7"/>
  <c r="G235" i="7"/>
  <c r="F235" i="7"/>
  <c r="E235" i="7"/>
  <c r="D235" i="7"/>
  <c r="C235" i="7"/>
  <c r="B235" i="7"/>
  <c r="Z234" i="7"/>
  <c r="Y234" i="7"/>
  <c r="X234" i="7"/>
  <c r="W234" i="7"/>
  <c r="V234" i="7"/>
  <c r="U234" i="7"/>
  <c r="T234" i="7"/>
  <c r="S234" i="7"/>
  <c r="R234" i="7"/>
  <c r="Q234" i="7"/>
  <c r="P234" i="7"/>
  <c r="O234" i="7"/>
  <c r="N234" i="7"/>
  <c r="M234" i="7"/>
  <c r="L234" i="7"/>
  <c r="K234" i="7"/>
  <c r="J234" i="7"/>
  <c r="I234" i="7"/>
  <c r="H234" i="7"/>
  <c r="G234" i="7"/>
  <c r="F234" i="7"/>
  <c r="E234" i="7"/>
  <c r="D234" i="7"/>
  <c r="C234" i="7"/>
  <c r="B234" i="7"/>
  <c r="Z233" i="7"/>
  <c r="Y233" i="7"/>
  <c r="X233" i="7"/>
  <c r="W233" i="7"/>
  <c r="V233" i="7"/>
  <c r="U233" i="7"/>
  <c r="T233" i="7"/>
  <c r="S233" i="7"/>
  <c r="R233" i="7"/>
  <c r="Q233" i="7"/>
  <c r="P233" i="7"/>
  <c r="O233" i="7"/>
  <c r="N233" i="7"/>
  <c r="M233" i="7"/>
  <c r="L233" i="7"/>
  <c r="K233" i="7"/>
  <c r="J233" i="7"/>
  <c r="I233" i="7"/>
  <c r="H233" i="7"/>
  <c r="G233" i="7"/>
  <c r="F233" i="7"/>
  <c r="E233" i="7"/>
  <c r="D233" i="7"/>
  <c r="C233" i="7"/>
  <c r="B233" i="7"/>
  <c r="Z232" i="7"/>
  <c r="Y232" i="7"/>
  <c r="X232" i="7"/>
  <c r="W232" i="7"/>
  <c r="V232" i="7"/>
  <c r="U232" i="7"/>
  <c r="T232" i="7"/>
  <c r="S232" i="7"/>
  <c r="R232" i="7"/>
  <c r="Q232" i="7"/>
  <c r="P232" i="7"/>
  <c r="O232" i="7"/>
  <c r="N232" i="7"/>
  <c r="M232" i="7"/>
  <c r="L232" i="7"/>
  <c r="K232" i="7"/>
  <c r="J232" i="7"/>
  <c r="I232" i="7"/>
  <c r="H232" i="7"/>
  <c r="G232" i="7"/>
  <c r="F232" i="7"/>
  <c r="E232" i="7"/>
  <c r="D232" i="7"/>
  <c r="C232" i="7"/>
  <c r="B232" i="7"/>
  <c r="Z231" i="7"/>
  <c r="Y231" i="7"/>
  <c r="X231" i="7"/>
  <c r="W231" i="7"/>
  <c r="V231" i="7"/>
  <c r="U231" i="7"/>
  <c r="T231" i="7"/>
  <c r="S231" i="7"/>
  <c r="R231" i="7"/>
  <c r="Q231" i="7"/>
  <c r="P231" i="7"/>
  <c r="O231" i="7"/>
  <c r="N231" i="7"/>
  <c r="M231" i="7"/>
  <c r="L231" i="7"/>
  <c r="K231" i="7"/>
  <c r="J231" i="7"/>
  <c r="I231" i="7"/>
  <c r="H231" i="7"/>
  <c r="G231" i="7"/>
  <c r="F231" i="7"/>
  <c r="E231" i="7"/>
  <c r="D231" i="7"/>
  <c r="C231" i="7"/>
  <c r="B231" i="7"/>
  <c r="Z230" i="7"/>
  <c r="Y230" i="7"/>
  <c r="X230" i="7"/>
  <c r="W230" i="7"/>
  <c r="V230" i="7"/>
  <c r="U230" i="7"/>
  <c r="T230" i="7"/>
  <c r="S230" i="7"/>
  <c r="R230" i="7"/>
  <c r="Q230" i="7"/>
  <c r="P230" i="7"/>
  <c r="O230" i="7"/>
  <c r="N230" i="7"/>
  <c r="M230" i="7"/>
  <c r="L230" i="7"/>
  <c r="K230" i="7"/>
  <c r="J230" i="7"/>
  <c r="I230" i="7"/>
  <c r="H230" i="7"/>
  <c r="G230" i="7"/>
  <c r="F230" i="7"/>
  <c r="E230" i="7"/>
  <c r="D230" i="7"/>
  <c r="C230" i="7"/>
  <c r="B230" i="7"/>
  <c r="Z229" i="7"/>
  <c r="Y229" i="7"/>
  <c r="X229" i="7"/>
  <c r="W229" i="7"/>
  <c r="V229" i="7"/>
  <c r="U229" i="7"/>
  <c r="T229" i="7"/>
  <c r="S229" i="7"/>
  <c r="R229" i="7"/>
  <c r="Q229" i="7"/>
  <c r="P229" i="7"/>
  <c r="O229" i="7"/>
  <c r="N229" i="7"/>
  <c r="M229" i="7"/>
  <c r="L229" i="7"/>
  <c r="K229" i="7"/>
  <c r="J229" i="7"/>
  <c r="I229" i="7"/>
  <c r="H229" i="7"/>
  <c r="G229" i="7"/>
  <c r="F229" i="7"/>
  <c r="E229" i="7"/>
  <c r="D229" i="7"/>
  <c r="C229" i="7"/>
  <c r="B229" i="7"/>
  <c r="Z228" i="7"/>
  <c r="Y228" i="7"/>
  <c r="X228" i="7"/>
  <c r="W228" i="7"/>
  <c r="V228" i="7"/>
  <c r="U228" i="7"/>
  <c r="T228" i="7"/>
  <c r="S228" i="7"/>
  <c r="R228" i="7"/>
  <c r="Q228" i="7"/>
  <c r="P228" i="7"/>
  <c r="O228" i="7"/>
  <c r="N228" i="7"/>
  <c r="M228" i="7"/>
  <c r="L228" i="7"/>
  <c r="K228" i="7"/>
  <c r="J228" i="7"/>
  <c r="I228" i="7"/>
  <c r="H228" i="7"/>
  <c r="G228" i="7"/>
  <c r="F228" i="7"/>
  <c r="E228" i="7"/>
  <c r="D228" i="7"/>
  <c r="C228" i="7"/>
  <c r="B228" i="7"/>
  <c r="Z227" i="7"/>
  <c r="Y227" i="7"/>
  <c r="X227" i="7"/>
  <c r="W227" i="7"/>
  <c r="V227" i="7"/>
  <c r="U227" i="7"/>
  <c r="T227" i="7"/>
  <c r="S227" i="7"/>
  <c r="R227" i="7"/>
  <c r="Q227" i="7"/>
  <c r="P227" i="7"/>
  <c r="O227" i="7"/>
  <c r="N227" i="7"/>
  <c r="M227" i="7"/>
  <c r="L227" i="7"/>
  <c r="K227" i="7"/>
  <c r="J227" i="7"/>
  <c r="I227" i="7"/>
  <c r="H227" i="7"/>
  <c r="G227" i="7"/>
  <c r="F227" i="7"/>
  <c r="E227" i="7"/>
  <c r="D227" i="7"/>
  <c r="C227" i="7"/>
  <c r="B227" i="7"/>
  <c r="Z226" i="7"/>
  <c r="Y226" i="7"/>
  <c r="X226" i="7"/>
  <c r="W226" i="7"/>
  <c r="V226" i="7"/>
  <c r="U226" i="7"/>
  <c r="T226" i="7"/>
  <c r="S226" i="7"/>
  <c r="R226" i="7"/>
  <c r="Q226" i="7"/>
  <c r="P226" i="7"/>
  <c r="O226" i="7"/>
  <c r="N226" i="7"/>
  <c r="M226" i="7"/>
  <c r="L226" i="7"/>
  <c r="K226" i="7"/>
  <c r="J226" i="7"/>
  <c r="I226" i="7"/>
  <c r="H226" i="7"/>
  <c r="G226" i="7"/>
  <c r="F226" i="7"/>
  <c r="E226" i="7"/>
  <c r="D226" i="7"/>
  <c r="C226" i="7"/>
  <c r="B226" i="7"/>
  <c r="Z225" i="7"/>
  <c r="Y225" i="7"/>
  <c r="X225" i="7"/>
  <c r="W225" i="7"/>
  <c r="V225" i="7"/>
  <c r="U225" i="7"/>
  <c r="T225" i="7"/>
  <c r="S225" i="7"/>
  <c r="R225" i="7"/>
  <c r="Q225" i="7"/>
  <c r="P225" i="7"/>
  <c r="O225" i="7"/>
  <c r="N225" i="7"/>
  <c r="M225" i="7"/>
  <c r="L225" i="7"/>
  <c r="K225" i="7"/>
  <c r="J225" i="7"/>
  <c r="I225" i="7"/>
  <c r="H225" i="7"/>
  <c r="G225" i="7"/>
  <c r="F225" i="7"/>
  <c r="E225" i="7"/>
  <c r="D225" i="7"/>
  <c r="C225" i="7"/>
  <c r="B225" i="7"/>
  <c r="Z224" i="7"/>
  <c r="Y224" i="7"/>
  <c r="X224" i="7"/>
  <c r="W224" i="7"/>
  <c r="V224" i="7"/>
  <c r="U224" i="7"/>
  <c r="T224" i="7"/>
  <c r="S224" i="7"/>
  <c r="R224" i="7"/>
  <c r="Q224" i="7"/>
  <c r="P224" i="7"/>
  <c r="O224" i="7"/>
  <c r="N224" i="7"/>
  <c r="M224" i="7"/>
  <c r="L224" i="7"/>
  <c r="K224" i="7"/>
  <c r="J224" i="7"/>
  <c r="I224" i="7"/>
  <c r="H224" i="7"/>
  <c r="G224" i="7"/>
  <c r="F224" i="7"/>
  <c r="E224" i="7"/>
  <c r="D224" i="7"/>
  <c r="C224" i="7"/>
  <c r="B224" i="7"/>
  <c r="Z223" i="7"/>
  <c r="Y223" i="7"/>
  <c r="X223" i="7"/>
  <c r="W223" i="7"/>
  <c r="V223" i="7"/>
  <c r="U223" i="7"/>
  <c r="T223" i="7"/>
  <c r="S223" i="7"/>
  <c r="R223" i="7"/>
  <c r="Q223" i="7"/>
  <c r="P223" i="7"/>
  <c r="O223" i="7"/>
  <c r="N223" i="7"/>
  <c r="M223" i="7"/>
  <c r="L223" i="7"/>
  <c r="K223" i="7"/>
  <c r="J223" i="7"/>
  <c r="I223" i="7"/>
  <c r="H223" i="7"/>
  <c r="G223" i="7"/>
  <c r="F223" i="7"/>
  <c r="E223" i="7"/>
  <c r="D223" i="7"/>
  <c r="C223" i="7"/>
  <c r="B223" i="7"/>
  <c r="Z222" i="7"/>
  <c r="Y222" i="7"/>
  <c r="X222" i="7"/>
  <c r="W222" i="7"/>
  <c r="V222" i="7"/>
  <c r="U222" i="7"/>
  <c r="T222" i="7"/>
  <c r="S222" i="7"/>
  <c r="R222" i="7"/>
  <c r="Q222" i="7"/>
  <c r="P222" i="7"/>
  <c r="O222" i="7"/>
  <c r="N222" i="7"/>
  <c r="M222" i="7"/>
  <c r="L222" i="7"/>
  <c r="K222" i="7"/>
  <c r="J222" i="7"/>
  <c r="I222" i="7"/>
  <c r="H222" i="7"/>
  <c r="G222" i="7"/>
  <c r="F222" i="7"/>
  <c r="E222" i="7"/>
  <c r="D222" i="7"/>
  <c r="C222" i="7"/>
  <c r="B222" i="7"/>
  <c r="Z221" i="7"/>
  <c r="Y221" i="7"/>
  <c r="X221" i="7"/>
  <c r="W221" i="7"/>
  <c r="V221" i="7"/>
  <c r="U221" i="7"/>
  <c r="T221" i="7"/>
  <c r="S221" i="7"/>
  <c r="R221" i="7"/>
  <c r="Q221" i="7"/>
  <c r="P221" i="7"/>
  <c r="O221" i="7"/>
  <c r="N221" i="7"/>
  <c r="M221" i="7"/>
  <c r="L221" i="7"/>
  <c r="K221" i="7"/>
  <c r="J221" i="7"/>
  <c r="I221" i="7"/>
  <c r="H221" i="7"/>
  <c r="G221" i="7"/>
  <c r="F221" i="7"/>
  <c r="E221" i="7"/>
  <c r="D221" i="7"/>
  <c r="C221" i="7"/>
  <c r="B221" i="7"/>
  <c r="Z220" i="7"/>
  <c r="Y220" i="7"/>
  <c r="X220" i="7"/>
  <c r="W220" i="7"/>
  <c r="V220" i="7"/>
  <c r="U220" i="7"/>
  <c r="T220" i="7"/>
  <c r="S220" i="7"/>
  <c r="R220" i="7"/>
  <c r="Q220" i="7"/>
  <c r="P220" i="7"/>
  <c r="O220" i="7"/>
  <c r="N220" i="7"/>
  <c r="M220" i="7"/>
  <c r="L220" i="7"/>
  <c r="K220" i="7"/>
  <c r="J220" i="7"/>
  <c r="I220" i="7"/>
  <c r="H220" i="7"/>
  <c r="G220" i="7"/>
  <c r="F220" i="7"/>
  <c r="E220" i="7"/>
  <c r="D220" i="7"/>
  <c r="C220" i="7"/>
  <c r="B220" i="7"/>
  <c r="Z219" i="7"/>
  <c r="Y219" i="7"/>
  <c r="X219" i="7"/>
  <c r="W219" i="7"/>
  <c r="V219" i="7"/>
  <c r="U219" i="7"/>
  <c r="T219" i="7"/>
  <c r="S219" i="7"/>
  <c r="R219" i="7"/>
  <c r="Q219" i="7"/>
  <c r="P219" i="7"/>
  <c r="O219" i="7"/>
  <c r="N219" i="7"/>
  <c r="M219" i="7"/>
  <c r="L219" i="7"/>
  <c r="K219" i="7"/>
  <c r="J219" i="7"/>
  <c r="I219" i="7"/>
  <c r="H219" i="7"/>
  <c r="G219" i="7"/>
  <c r="F219" i="7"/>
  <c r="E219" i="7"/>
  <c r="D219" i="7"/>
  <c r="C219" i="7"/>
  <c r="B219" i="7"/>
  <c r="Z218" i="7"/>
  <c r="Y218" i="7"/>
  <c r="X218" i="7"/>
  <c r="W218" i="7"/>
  <c r="V218" i="7"/>
  <c r="U218" i="7"/>
  <c r="T218" i="7"/>
  <c r="S218" i="7"/>
  <c r="R218" i="7"/>
  <c r="Q218" i="7"/>
  <c r="P218" i="7"/>
  <c r="O218" i="7"/>
  <c r="N218" i="7"/>
  <c r="M218" i="7"/>
  <c r="L218" i="7"/>
  <c r="K218" i="7"/>
  <c r="J218" i="7"/>
  <c r="I218" i="7"/>
  <c r="H218" i="7"/>
  <c r="G218" i="7"/>
  <c r="F218" i="7"/>
  <c r="E218" i="7"/>
  <c r="D218" i="7"/>
  <c r="C218" i="7"/>
  <c r="B218" i="7"/>
  <c r="Z217" i="7"/>
  <c r="Y217" i="7"/>
  <c r="X217" i="7"/>
  <c r="W217" i="7"/>
  <c r="V217" i="7"/>
  <c r="U217" i="7"/>
  <c r="T217" i="7"/>
  <c r="S217" i="7"/>
  <c r="R217" i="7"/>
  <c r="Q217" i="7"/>
  <c r="P217" i="7"/>
  <c r="O217" i="7"/>
  <c r="N217" i="7"/>
  <c r="M217" i="7"/>
  <c r="L217" i="7"/>
  <c r="K217" i="7"/>
  <c r="J217" i="7"/>
  <c r="I217" i="7"/>
  <c r="H217" i="7"/>
  <c r="G217" i="7"/>
  <c r="F217" i="7"/>
  <c r="E217" i="7"/>
  <c r="D217" i="7"/>
  <c r="C217" i="7"/>
  <c r="B217" i="7"/>
  <c r="Z216" i="7"/>
  <c r="Y216" i="7"/>
  <c r="X216" i="7"/>
  <c r="W216" i="7"/>
  <c r="V216" i="7"/>
  <c r="U216" i="7"/>
  <c r="T216" i="7"/>
  <c r="S216" i="7"/>
  <c r="R216" i="7"/>
  <c r="Q216" i="7"/>
  <c r="P216" i="7"/>
  <c r="O216" i="7"/>
  <c r="N216" i="7"/>
  <c r="M216" i="7"/>
  <c r="L216" i="7"/>
  <c r="K216" i="7"/>
  <c r="J216" i="7"/>
  <c r="I216" i="7"/>
  <c r="H216" i="7"/>
  <c r="G216" i="7"/>
  <c r="F216" i="7"/>
  <c r="E216" i="7"/>
  <c r="D216" i="7"/>
  <c r="C216" i="7"/>
  <c r="B216" i="7"/>
  <c r="Z215" i="7"/>
  <c r="Y215" i="7"/>
  <c r="X215" i="7"/>
  <c r="W215" i="7"/>
  <c r="V215" i="7"/>
  <c r="U215" i="7"/>
  <c r="T215" i="7"/>
  <c r="S215" i="7"/>
  <c r="R215" i="7"/>
  <c r="Q215" i="7"/>
  <c r="P215" i="7"/>
  <c r="O215" i="7"/>
  <c r="N215" i="7"/>
  <c r="M215" i="7"/>
  <c r="L215" i="7"/>
  <c r="K215" i="7"/>
  <c r="J215" i="7"/>
  <c r="I215" i="7"/>
  <c r="H215" i="7"/>
  <c r="G215" i="7"/>
  <c r="F215" i="7"/>
  <c r="E215" i="7"/>
  <c r="D215" i="7"/>
  <c r="C215" i="7"/>
  <c r="B215" i="7"/>
  <c r="Z214" i="7"/>
  <c r="Y214" i="7"/>
  <c r="X214" i="7"/>
  <c r="W214" i="7"/>
  <c r="V214" i="7"/>
  <c r="U214" i="7"/>
  <c r="T214" i="7"/>
  <c r="S214" i="7"/>
  <c r="R214" i="7"/>
  <c r="Q214" i="7"/>
  <c r="P214" i="7"/>
  <c r="O214" i="7"/>
  <c r="N214" i="7"/>
  <c r="M214" i="7"/>
  <c r="L214" i="7"/>
  <c r="K214" i="7"/>
  <c r="J214" i="7"/>
  <c r="I214" i="7"/>
  <c r="H214" i="7"/>
  <c r="G214" i="7"/>
  <c r="F214" i="7"/>
  <c r="E214" i="7"/>
  <c r="D214" i="7"/>
  <c r="C214" i="7"/>
  <c r="B214" i="7"/>
  <c r="Z213" i="7"/>
  <c r="Y213" i="7"/>
  <c r="X213" i="7"/>
  <c r="W213" i="7"/>
  <c r="V213" i="7"/>
  <c r="U213" i="7"/>
  <c r="T213" i="7"/>
  <c r="S213" i="7"/>
  <c r="R213" i="7"/>
  <c r="Q213" i="7"/>
  <c r="P213" i="7"/>
  <c r="O213" i="7"/>
  <c r="N213" i="7"/>
  <c r="M213" i="7"/>
  <c r="L213" i="7"/>
  <c r="K213" i="7"/>
  <c r="J213" i="7"/>
  <c r="I213" i="7"/>
  <c r="H213" i="7"/>
  <c r="G213" i="7"/>
  <c r="F213" i="7"/>
  <c r="E213" i="7"/>
  <c r="D213" i="7"/>
  <c r="C213" i="7"/>
  <c r="B213" i="7"/>
  <c r="Z212" i="7"/>
  <c r="Y212" i="7"/>
  <c r="X212" i="7"/>
  <c r="W212" i="7"/>
  <c r="V212" i="7"/>
  <c r="U212" i="7"/>
  <c r="T212" i="7"/>
  <c r="S212" i="7"/>
  <c r="R212" i="7"/>
  <c r="Q212" i="7"/>
  <c r="P212" i="7"/>
  <c r="O212" i="7"/>
  <c r="N212" i="7"/>
  <c r="M212" i="7"/>
  <c r="L212" i="7"/>
  <c r="K212" i="7"/>
  <c r="J212" i="7"/>
  <c r="I212" i="7"/>
  <c r="H212" i="7"/>
  <c r="G212" i="7"/>
  <c r="F212" i="7"/>
  <c r="E212" i="7"/>
  <c r="D212" i="7"/>
  <c r="C212" i="7"/>
  <c r="B212" i="7"/>
  <c r="Z211" i="7"/>
  <c r="Y211" i="7"/>
  <c r="X211" i="7"/>
  <c r="W211" i="7"/>
  <c r="V211" i="7"/>
  <c r="U211" i="7"/>
  <c r="T211" i="7"/>
  <c r="S211" i="7"/>
  <c r="R211" i="7"/>
  <c r="Q211" i="7"/>
  <c r="P211" i="7"/>
  <c r="O211" i="7"/>
  <c r="N211" i="7"/>
  <c r="M211" i="7"/>
  <c r="L211" i="7"/>
  <c r="K211" i="7"/>
  <c r="J211" i="7"/>
  <c r="I211" i="7"/>
  <c r="H211" i="7"/>
  <c r="G211" i="7"/>
  <c r="F211" i="7"/>
  <c r="E211" i="7"/>
  <c r="D211" i="7"/>
  <c r="C211" i="7"/>
  <c r="B211" i="7"/>
  <c r="Z210" i="7"/>
  <c r="Y210" i="7"/>
  <c r="X210" i="7"/>
  <c r="W210" i="7"/>
  <c r="V210" i="7"/>
  <c r="U210" i="7"/>
  <c r="T210" i="7"/>
  <c r="S210" i="7"/>
  <c r="R210" i="7"/>
  <c r="Q210" i="7"/>
  <c r="P210" i="7"/>
  <c r="O210" i="7"/>
  <c r="N210" i="7"/>
  <c r="M210" i="7"/>
  <c r="L210" i="7"/>
  <c r="K210" i="7"/>
  <c r="J210" i="7"/>
  <c r="I210" i="7"/>
  <c r="H210" i="7"/>
  <c r="G210" i="7"/>
  <c r="F210" i="7"/>
  <c r="E210" i="7"/>
  <c r="D210" i="7"/>
  <c r="C210" i="7"/>
  <c r="B210" i="7"/>
  <c r="Z209" i="7"/>
  <c r="Y209" i="7"/>
  <c r="X209" i="7"/>
  <c r="W209" i="7"/>
  <c r="V209" i="7"/>
  <c r="U209" i="7"/>
  <c r="T209" i="7"/>
  <c r="S209" i="7"/>
  <c r="R209" i="7"/>
  <c r="Q209" i="7"/>
  <c r="P209" i="7"/>
  <c r="O209" i="7"/>
  <c r="N209" i="7"/>
  <c r="M209" i="7"/>
  <c r="L209" i="7"/>
  <c r="K209" i="7"/>
  <c r="J209" i="7"/>
  <c r="I209" i="7"/>
  <c r="H209" i="7"/>
  <c r="G209" i="7"/>
  <c r="F209" i="7"/>
  <c r="E209" i="7"/>
  <c r="D209" i="7"/>
  <c r="C209" i="7"/>
  <c r="B209" i="7"/>
  <c r="Z208" i="7"/>
  <c r="Y208" i="7"/>
  <c r="X208" i="7"/>
  <c r="W208" i="7"/>
  <c r="V208" i="7"/>
  <c r="U208" i="7"/>
  <c r="T208" i="7"/>
  <c r="S208" i="7"/>
  <c r="R208" i="7"/>
  <c r="Q208" i="7"/>
  <c r="P208" i="7"/>
  <c r="O208" i="7"/>
  <c r="N208" i="7"/>
  <c r="M208" i="7"/>
  <c r="L208" i="7"/>
  <c r="K208" i="7"/>
  <c r="J208" i="7"/>
  <c r="I208" i="7"/>
  <c r="H208" i="7"/>
  <c r="G208" i="7"/>
  <c r="F208" i="7"/>
  <c r="E208" i="7"/>
  <c r="D208" i="7"/>
  <c r="C208" i="7"/>
  <c r="B208" i="7"/>
  <c r="Z207" i="7"/>
  <c r="Y207" i="7"/>
  <c r="X207" i="7"/>
  <c r="W207" i="7"/>
  <c r="V207" i="7"/>
  <c r="U207" i="7"/>
  <c r="T207" i="7"/>
  <c r="S207" i="7"/>
  <c r="R207" i="7"/>
  <c r="Q207" i="7"/>
  <c r="P207" i="7"/>
  <c r="O207" i="7"/>
  <c r="N207" i="7"/>
  <c r="M207" i="7"/>
  <c r="L207" i="7"/>
  <c r="K207" i="7"/>
  <c r="J207" i="7"/>
  <c r="I207" i="7"/>
  <c r="H207" i="7"/>
  <c r="G207" i="7"/>
  <c r="F207" i="7"/>
  <c r="E207" i="7"/>
  <c r="D207" i="7"/>
  <c r="C207" i="7"/>
  <c r="B207" i="7"/>
  <c r="Z206" i="7"/>
  <c r="Y206" i="7"/>
  <c r="X206" i="7"/>
  <c r="W206" i="7"/>
  <c r="V206" i="7"/>
  <c r="U206" i="7"/>
  <c r="T206" i="7"/>
  <c r="S206" i="7"/>
  <c r="R206" i="7"/>
  <c r="Q206" i="7"/>
  <c r="P206" i="7"/>
  <c r="O206" i="7"/>
  <c r="N206" i="7"/>
  <c r="M206" i="7"/>
  <c r="L206" i="7"/>
  <c r="K206" i="7"/>
  <c r="J206" i="7"/>
  <c r="I206" i="7"/>
  <c r="H206" i="7"/>
  <c r="G206" i="7"/>
  <c r="F206" i="7"/>
  <c r="E206" i="7"/>
  <c r="D206" i="7"/>
  <c r="C206" i="7"/>
  <c r="B206" i="7"/>
  <c r="Z205" i="7"/>
  <c r="Y205" i="7"/>
  <c r="X205" i="7"/>
  <c r="W205" i="7"/>
  <c r="V205" i="7"/>
  <c r="U205" i="7"/>
  <c r="T205" i="7"/>
  <c r="S205" i="7"/>
  <c r="R205" i="7"/>
  <c r="Q205" i="7"/>
  <c r="P205" i="7"/>
  <c r="O205" i="7"/>
  <c r="N205" i="7"/>
  <c r="M205" i="7"/>
  <c r="L205" i="7"/>
  <c r="K205" i="7"/>
  <c r="J205" i="7"/>
  <c r="I205" i="7"/>
  <c r="H205" i="7"/>
  <c r="G205" i="7"/>
  <c r="F205" i="7"/>
  <c r="E205" i="7"/>
  <c r="D205" i="7"/>
  <c r="C205" i="7"/>
  <c r="B205" i="7"/>
  <c r="Z204" i="7"/>
  <c r="Y204" i="7"/>
  <c r="X204" i="7"/>
  <c r="W204" i="7"/>
  <c r="V204" i="7"/>
  <c r="U204" i="7"/>
  <c r="T204" i="7"/>
  <c r="S204" i="7"/>
  <c r="R204" i="7"/>
  <c r="Q204" i="7"/>
  <c r="P204" i="7"/>
  <c r="O204" i="7"/>
  <c r="N204" i="7"/>
  <c r="M204" i="7"/>
  <c r="L204" i="7"/>
  <c r="K204" i="7"/>
  <c r="J204" i="7"/>
  <c r="I204" i="7"/>
  <c r="H204" i="7"/>
  <c r="G204" i="7"/>
  <c r="F204" i="7"/>
  <c r="E204" i="7"/>
  <c r="D204" i="7"/>
  <c r="C204" i="7"/>
  <c r="B204" i="7"/>
  <c r="Z203" i="7"/>
  <c r="Y203" i="7"/>
  <c r="X203" i="7"/>
  <c r="W203" i="7"/>
  <c r="V203" i="7"/>
  <c r="U203" i="7"/>
  <c r="T203" i="7"/>
  <c r="S203" i="7"/>
  <c r="R203" i="7"/>
  <c r="Q203" i="7"/>
  <c r="P203" i="7"/>
  <c r="O203" i="7"/>
  <c r="N203" i="7"/>
  <c r="M203" i="7"/>
  <c r="L203" i="7"/>
  <c r="K203" i="7"/>
  <c r="J203" i="7"/>
  <c r="I203" i="7"/>
  <c r="H203" i="7"/>
  <c r="G203" i="7"/>
  <c r="F203" i="7"/>
  <c r="E203" i="7"/>
  <c r="D203" i="7"/>
  <c r="C203" i="7"/>
  <c r="B203" i="7"/>
  <c r="Z202" i="7"/>
  <c r="Y202" i="7"/>
  <c r="X202" i="7"/>
  <c r="W202" i="7"/>
  <c r="V202" i="7"/>
  <c r="U202" i="7"/>
  <c r="T202" i="7"/>
  <c r="S202" i="7"/>
  <c r="R202" i="7"/>
  <c r="Q202" i="7"/>
  <c r="P202" i="7"/>
  <c r="O202" i="7"/>
  <c r="N202" i="7"/>
  <c r="M202" i="7"/>
  <c r="L202" i="7"/>
  <c r="K202" i="7"/>
  <c r="J202" i="7"/>
  <c r="I202" i="7"/>
  <c r="H202" i="7"/>
  <c r="G202" i="7"/>
  <c r="F202" i="7"/>
  <c r="E202" i="7"/>
  <c r="D202" i="7"/>
  <c r="C202" i="7"/>
  <c r="B202" i="7"/>
  <c r="Z201" i="7"/>
  <c r="Y201" i="7"/>
  <c r="X201" i="7"/>
  <c r="W201" i="7"/>
  <c r="V201" i="7"/>
  <c r="U201" i="7"/>
  <c r="T201" i="7"/>
  <c r="S201" i="7"/>
  <c r="R201" i="7"/>
  <c r="Q201" i="7"/>
  <c r="P201" i="7"/>
  <c r="O201" i="7"/>
  <c r="N201" i="7"/>
  <c r="M201" i="7"/>
  <c r="L201" i="7"/>
  <c r="K201" i="7"/>
  <c r="J201" i="7"/>
  <c r="I201" i="7"/>
  <c r="H201" i="7"/>
  <c r="G201" i="7"/>
  <c r="F201" i="7"/>
  <c r="E201" i="7"/>
  <c r="D201" i="7"/>
  <c r="C201" i="7"/>
  <c r="B201" i="7"/>
  <c r="Z200" i="7"/>
  <c r="Y200" i="7"/>
  <c r="X200" i="7"/>
  <c r="W200" i="7"/>
  <c r="V200" i="7"/>
  <c r="U200" i="7"/>
  <c r="T200" i="7"/>
  <c r="S200" i="7"/>
  <c r="R200" i="7"/>
  <c r="Q200" i="7"/>
  <c r="P200" i="7"/>
  <c r="O200" i="7"/>
  <c r="N200" i="7"/>
  <c r="M200" i="7"/>
  <c r="L200" i="7"/>
  <c r="K200" i="7"/>
  <c r="J200" i="7"/>
  <c r="I200" i="7"/>
  <c r="H200" i="7"/>
  <c r="G200" i="7"/>
  <c r="F200" i="7"/>
  <c r="E200" i="7"/>
  <c r="D200" i="7"/>
  <c r="C200" i="7"/>
  <c r="B200" i="7"/>
  <c r="Z199" i="7"/>
  <c r="Y199" i="7"/>
  <c r="X199" i="7"/>
  <c r="W199" i="7"/>
  <c r="V199" i="7"/>
  <c r="U199" i="7"/>
  <c r="T199" i="7"/>
  <c r="S199" i="7"/>
  <c r="R199" i="7"/>
  <c r="Q199" i="7"/>
  <c r="P199" i="7"/>
  <c r="O199" i="7"/>
  <c r="N199" i="7"/>
  <c r="M199" i="7"/>
  <c r="L199" i="7"/>
  <c r="K199" i="7"/>
  <c r="J199" i="7"/>
  <c r="I199" i="7"/>
  <c r="H199" i="7"/>
  <c r="G199" i="7"/>
  <c r="F199" i="7"/>
  <c r="E199" i="7"/>
  <c r="D199" i="7"/>
  <c r="C199" i="7"/>
  <c r="B199" i="7"/>
  <c r="Z198" i="7"/>
  <c r="Y198" i="7"/>
  <c r="X198" i="7"/>
  <c r="W198" i="7"/>
  <c r="V198" i="7"/>
  <c r="U198" i="7"/>
  <c r="T198" i="7"/>
  <c r="S198" i="7"/>
  <c r="R198" i="7"/>
  <c r="Q198" i="7"/>
  <c r="P198" i="7"/>
  <c r="O198" i="7"/>
  <c r="N198" i="7"/>
  <c r="M198" i="7"/>
  <c r="L198" i="7"/>
  <c r="K198" i="7"/>
  <c r="J198" i="7"/>
  <c r="I198" i="7"/>
  <c r="H198" i="7"/>
  <c r="G198" i="7"/>
  <c r="F198" i="7"/>
  <c r="E198" i="7"/>
  <c r="D198" i="7"/>
  <c r="C198" i="7"/>
  <c r="B198" i="7"/>
  <c r="Z197" i="7"/>
  <c r="Y197" i="7"/>
  <c r="X197" i="7"/>
  <c r="W197" i="7"/>
  <c r="V197" i="7"/>
  <c r="U197" i="7"/>
  <c r="T197" i="7"/>
  <c r="S197" i="7"/>
  <c r="R197" i="7"/>
  <c r="Q197" i="7"/>
  <c r="P197" i="7"/>
  <c r="O197" i="7"/>
  <c r="N197" i="7"/>
  <c r="M197" i="7"/>
  <c r="L197" i="7"/>
  <c r="K197" i="7"/>
  <c r="J197" i="7"/>
  <c r="I197" i="7"/>
  <c r="H197" i="7"/>
  <c r="G197" i="7"/>
  <c r="F197" i="7"/>
  <c r="E197" i="7"/>
  <c r="D197" i="7"/>
  <c r="C197" i="7"/>
  <c r="B197" i="7"/>
  <c r="Z196" i="7"/>
  <c r="Y196" i="7"/>
  <c r="X196" i="7"/>
  <c r="W196" i="7"/>
  <c r="V196" i="7"/>
  <c r="U196" i="7"/>
  <c r="T196" i="7"/>
  <c r="S196" i="7"/>
  <c r="R196" i="7"/>
  <c r="Q196" i="7"/>
  <c r="P196" i="7"/>
  <c r="O196" i="7"/>
  <c r="N196" i="7"/>
  <c r="M196" i="7"/>
  <c r="L196" i="7"/>
  <c r="K196" i="7"/>
  <c r="J196" i="7"/>
  <c r="I196" i="7"/>
  <c r="H196" i="7"/>
  <c r="G196" i="7"/>
  <c r="F196" i="7"/>
  <c r="E196" i="7"/>
  <c r="D196" i="7"/>
  <c r="C196" i="7"/>
  <c r="B196" i="7"/>
  <c r="Z195" i="7"/>
  <c r="Y195" i="7"/>
  <c r="X195" i="7"/>
  <c r="W195" i="7"/>
  <c r="V195" i="7"/>
  <c r="U195" i="7"/>
  <c r="T195" i="7"/>
  <c r="S195" i="7"/>
  <c r="R195" i="7"/>
  <c r="Q195" i="7"/>
  <c r="P195" i="7"/>
  <c r="O195" i="7"/>
  <c r="N195" i="7"/>
  <c r="M195" i="7"/>
  <c r="L195" i="7"/>
  <c r="K195" i="7"/>
  <c r="J195" i="7"/>
  <c r="I195" i="7"/>
  <c r="H195" i="7"/>
  <c r="G195" i="7"/>
  <c r="F195" i="7"/>
  <c r="E195" i="7"/>
  <c r="D195" i="7"/>
  <c r="C195" i="7"/>
  <c r="B195" i="7"/>
  <c r="Z194" i="7"/>
  <c r="Y194" i="7"/>
  <c r="X194" i="7"/>
  <c r="W194" i="7"/>
  <c r="V194" i="7"/>
  <c r="U194" i="7"/>
  <c r="T194" i="7"/>
  <c r="S194" i="7"/>
  <c r="R194" i="7"/>
  <c r="Q194" i="7"/>
  <c r="P194" i="7"/>
  <c r="O194" i="7"/>
  <c r="N194" i="7"/>
  <c r="M194" i="7"/>
  <c r="L194" i="7"/>
  <c r="K194" i="7"/>
  <c r="J194" i="7"/>
  <c r="I194" i="7"/>
  <c r="H194" i="7"/>
  <c r="G194" i="7"/>
  <c r="F194" i="7"/>
  <c r="E194" i="7"/>
  <c r="D194" i="7"/>
  <c r="C194" i="7"/>
  <c r="B194" i="7"/>
  <c r="Z193" i="7"/>
  <c r="Y193" i="7"/>
  <c r="X193" i="7"/>
  <c r="W193" i="7"/>
  <c r="V193" i="7"/>
  <c r="U193" i="7"/>
  <c r="T193" i="7"/>
  <c r="S193" i="7"/>
  <c r="R193" i="7"/>
  <c r="Q193" i="7"/>
  <c r="P193" i="7"/>
  <c r="O193" i="7"/>
  <c r="N193" i="7"/>
  <c r="M193" i="7"/>
  <c r="L193" i="7"/>
  <c r="K193" i="7"/>
  <c r="J193" i="7"/>
  <c r="I193" i="7"/>
  <c r="H193" i="7"/>
  <c r="G193" i="7"/>
  <c r="F193" i="7"/>
  <c r="E193" i="7"/>
  <c r="D193" i="7"/>
  <c r="C193" i="7"/>
  <c r="B193" i="7"/>
  <c r="Z192" i="7"/>
  <c r="Y192" i="7"/>
  <c r="X192" i="7"/>
  <c r="W192" i="7"/>
  <c r="V192" i="7"/>
  <c r="U192" i="7"/>
  <c r="T192" i="7"/>
  <c r="S192" i="7"/>
  <c r="R192" i="7"/>
  <c r="Q192" i="7"/>
  <c r="P192" i="7"/>
  <c r="O192" i="7"/>
  <c r="N192" i="7"/>
  <c r="M192" i="7"/>
  <c r="L192" i="7"/>
  <c r="K192" i="7"/>
  <c r="J192" i="7"/>
  <c r="I192" i="7"/>
  <c r="H192" i="7"/>
  <c r="G192" i="7"/>
  <c r="F192" i="7"/>
  <c r="E192" i="7"/>
  <c r="D192" i="7"/>
  <c r="C192" i="7"/>
  <c r="B192" i="7"/>
  <c r="Z191" i="7"/>
  <c r="Y191" i="7"/>
  <c r="X191" i="7"/>
  <c r="W191" i="7"/>
  <c r="V191" i="7"/>
  <c r="U191" i="7"/>
  <c r="T191" i="7"/>
  <c r="S191" i="7"/>
  <c r="R191" i="7"/>
  <c r="Q191" i="7"/>
  <c r="P191" i="7"/>
  <c r="O191" i="7"/>
  <c r="N191" i="7"/>
  <c r="M191" i="7"/>
  <c r="L191" i="7"/>
  <c r="K191" i="7"/>
  <c r="J191" i="7"/>
  <c r="I191" i="7"/>
  <c r="H191" i="7"/>
  <c r="G191" i="7"/>
  <c r="F191" i="7"/>
  <c r="E191" i="7"/>
  <c r="D191" i="7"/>
  <c r="C191" i="7"/>
  <c r="B191" i="7"/>
  <c r="Z190" i="7"/>
  <c r="Y190" i="7"/>
  <c r="X190" i="7"/>
  <c r="W190" i="7"/>
  <c r="V190" i="7"/>
  <c r="U190" i="7"/>
  <c r="T190" i="7"/>
  <c r="S190" i="7"/>
  <c r="R190" i="7"/>
  <c r="Q190" i="7"/>
  <c r="P190" i="7"/>
  <c r="O190" i="7"/>
  <c r="N190" i="7"/>
  <c r="M190" i="7"/>
  <c r="L190" i="7"/>
  <c r="K190" i="7"/>
  <c r="J190" i="7"/>
  <c r="I190" i="7"/>
  <c r="H190" i="7"/>
  <c r="G190" i="7"/>
  <c r="F190" i="7"/>
  <c r="E190" i="7"/>
  <c r="D190" i="7"/>
  <c r="C190" i="7"/>
  <c r="B190" i="7"/>
  <c r="Z189" i="7"/>
  <c r="Y189" i="7"/>
  <c r="X189" i="7"/>
  <c r="W189" i="7"/>
  <c r="V189" i="7"/>
  <c r="U189" i="7"/>
  <c r="T189" i="7"/>
  <c r="S189" i="7"/>
  <c r="R189" i="7"/>
  <c r="Q189" i="7"/>
  <c r="P189" i="7"/>
  <c r="O189" i="7"/>
  <c r="N189" i="7"/>
  <c r="M189" i="7"/>
  <c r="L189" i="7"/>
  <c r="K189" i="7"/>
  <c r="J189" i="7"/>
  <c r="I189" i="7"/>
  <c r="H189" i="7"/>
  <c r="G189" i="7"/>
  <c r="F189" i="7"/>
  <c r="E189" i="7"/>
  <c r="D189" i="7"/>
  <c r="C189" i="7"/>
  <c r="B189" i="7"/>
  <c r="Z188" i="7"/>
  <c r="Y188" i="7"/>
  <c r="X188" i="7"/>
  <c r="W188" i="7"/>
  <c r="V188" i="7"/>
  <c r="U188" i="7"/>
  <c r="T188" i="7"/>
  <c r="S188" i="7"/>
  <c r="R188" i="7"/>
  <c r="Q188" i="7"/>
  <c r="P188" i="7"/>
  <c r="O188" i="7"/>
  <c r="N188" i="7"/>
  <c r="M188" i="7"/>
  <c r="L188" i="7"/>
  <c r="K188" i="7"/>
  <c r="J188" i="7"/>
  <c r="I188" i="7"/>
  <c r="H188" i="7"/>
  <c r="G188" i="7"/>
  <c r="F188" i="7"/>
  <c r="E188" i="7"/>
  <c r="D188" i="7"/>
  <c r="C188" i="7"/>
  <c r="B188" i="7"/>
  <c r="Z187" i="7"/>
  <c r="Y187" i="7"/>
  <c r="X187" i="7"/>
  <c r="W187" i="7"/>
  <c r="V187" i="7"/>
  <c r="U187" i="7"/>
  <c r="T187" i="7"/>
  <c r="S187" i="7"/>
  <c r="R187" i="7"/>
  <c r="Q187" i="7"/>
  <c r="P187" i="7"/>
  <c r="O187" i="7"/>
  <c r="N187" i="7"/>
  <c r="M187" i="7"/>
  <c r="L187" i="7"/>
  <c r="K187" i="7"/>
  <c r="J187" i="7"/>
  <c r="I187" i="7"/>
  <c r="H187" i="7"/>
  <c r="G187" i="7"/>
  <c r="F187" i="7"/>
  <c r="E187" i="7"/>
  <c r="D187" i="7"/>
  <c r="C187" i="7"/>
  <c r="B187" i="7"/>
  <c r="Z186" i="7"/>
  <c r="Y186" i="7"/>
  <c r="X186" i="7"/>
  <c r="W186" i="7"/>
  <c r="V186" i="7"/>
  <c r="U186" i="7"/>
  <c r="T186" i="7"/>
  <c r="S186" i="7"/>
  <c r="R186" i="7"/>
  <c r="Q186" i="7"/>
  <c r="P186" i="7"/>
  <c r="O186" i="7"/>
  <c r="N186" i="7"/>
  <c r="M186" i="7"/>
  <c r="L186" i="7"/>
  <c r="K186" i="7"/>
  <c r="J186" i="7"/>
  <c r="I186" i="7"/>
  <c r="H186" i="7"/>
  <c r="G186" i="7"/>
  <c r="F186" i="7"/>
  <c r="E186" i="7"/>
  <c r="D186" i="7"/>
  <c r="C186" i="7"/>
  <c r="B186" i="7"/>
  <c r="Z185" i="7"/>
  <c r="Y185" i="7"/>
  <c r="X185" i="7"/>
  <c r="W185" i="7"/>
  <c r="V185" i="7"/>
  <c r="U185" i="7"/>
  <c r="T185" i="7"/>
  <c r="S185" i="7"/>
  <c r="R185" i="7"/>
  <c r="Q185" i="7"/>
  <c r="P185" i="7"/>
  <c r="O185" i="7"/>
  <c r="N185" i="7"/>
  <c r="M185" i="7"/>
  <c r="L185" i="7"/>
  <c r="K185" i="7"/>
  <c r="J185" i="7"/>
  <c r="I185" i="7"/>
  <c r="H185" i="7"/>
  <c r="G185" i="7"/>
  <c r="F185" i="7"/>
  <c r="E185" i="7"/>
  <c r="D185" i="7"/>
  <c r="C185" i="7"/>
  <c r="B185" i="7"/>
  <c r="Z184" i="7"/>
  <c r="Y184" i="7"/>
  <c r="X184" i="7"/>
  <c r="W184" i="7"/>
  <c r="V184" i="7"/>
  <c r="U184" i="7"/>
  <c r="T184" i="7"/>
  <c r="S184" i="7"/>
  <c r="R184" i="7"/>
  <c r="Q184" i="7"/>
  <c r="P184" i="7"/>
  <c r="O184" i="7"/>
  <c r="N184" i="7"/>
  <c r="M184" i="7"/>
  <c r="L184" i="7"/>
  <c r="K184" i="7"/>
  <c r="J184" i="7"/>
  <c r="I184" i="7"/>
  <c r="H184" i="7"/>
  <c r="G184" i="7"/>
  <c r="F184" i="7"/>
  <c r="E184" i="7"/>
  <c r="D184" i="7"/>
  <c r="C184" i="7"/>
  <c r="B184" i="7"/>
  <c r="Z183" i="7"/>
  <c r="Y183" i="7"/>
  <c r="X183" i="7"/>
  <c r="W183" i="7"/>
  <c r="V183" i="7"/>
  <c r="U183" i="7"/>
  <c r="T183" i="7"/>
  <c r="S183" i="7"/>
  <c r="R183" i="7"/>
  <c r="Q183" i="7"/>
  <c r="P183" i="7"/>
  <c r="O183" i="7"/>
  <c r="N183" i="7"/>
  <c r="M183" i="7"/>
  <c r="L183" i="7"/>
  <c r="K183" i="7"/>
  <c r="J183" i="7"/>
  <c r="I183" i="7"/>
  <c r="H183" i="7"/>
  <c r="G183" i="7"/>
  <c r="F183" i="7"/>
  <c r="E183" i="7"/>
  <c r="D183" i="7"/>
  <c r="C183" i="7"/>
  <c r="B183" i="7"/>
  <c r="Z182" i="7"/>
  <c r="Y182" i="7"/>
  <c r="X182" i="7"/>
  <c r="W182" i="7"/>
  <c r="V182" i="7"/>
  <c r="U182" i="7"/>
  <c r="T182" i="7"/>
  <c r="S182" i="7"/>
  <c r="R182" i="7"/>
  <c r="Q182" i="7"/>
  <c r="P182" i="7"/>
  <c r="O182" i="7"/>
  <c r="N182" i="7"/>
  <c r="M182" i="7"/>
  <c r="L182" i="7"/>
  <c r="K182" i="7"/>
  <c r="J182" i="7"/>
  <c r="I182" i="7"/>
  <c r="H182" i="7"/>
  <c r="G182" i="7"/>
  <c r="F182" i="7"/>
  <c r="E182" i="7"/>
  <c r="D182" i="7"/>
  <c r="C182" i="7"/>
  <c r="B182" i="7"/>
  <c r="Z181" i="7"/>
  <c r="Y181" i="7"/>
  <c r="X181" i="7"/>
  <c r="W181" i="7"/>
  <c r="V181" i="7"/>
  <c r="U181" i="7"/>
  <c r="T181" i="7"/>
  <c r="S181" i="7"/>
  <c r="R181" i="7"/>
  <c r="Q181" i="7"/>
  <c r="P181" i="7"/>
  <c r="O181" i="7"/>
  <c r="N181" i="7"/>
  <c r="M181" i="7"/>
  <c r="L181" i="7"/>
  <c r="K181" i="7"/>
  <c r="J181" i="7"/>
  <c r="I181" i="7"/>
  <c r="H181" i="7"/>
  <c r="G181" i="7"/>
  <c r="F181" i="7"/>
  <c r="E181" i="7"/>
  <c r="D181" i="7"/>
  <c r="C181" i="7"/>
  <c r="B181" i="7"/>
  <c r="Z180" i="7"/>
  <c r="Y180" i="7"/>
  <c r="X180" i="7"/>
  <c r="W180" i="7"/>
  <c r="V180" i="7"/>
  <c r="U180" i="7"/>
  <c r="T180" i="7"/>
  <c r="S180" i="7"/>
  <c r="R180" i="7"/>
  <c r="Q180" i="7"/>
  <c r="P180" i="7"/>
  <c r="O180" i="7"/>
  <c r="N180" i="7"/>
  <c r="M180" i="7"/>
  <c r="L180" i="7"/>
  <c r="K180" i="7"/>
  <c r="J180" i="7"/>
  <c r="I180" i="7"/>
  <c r="H180" i="7"/>
  <c r="G180" i="7"/>
  <c r="F180" i="7"/>
  <c r="E180" i="7"/>
  <c r="D180" i="7"/>
  <c r="C180" i="7"/>
  <c r="B180" i="7"/>
  <c r="Z179" i="7"/>
  <c r="Y179" i="7"/>
  <c r="X179" i="7"/>
  <c r="W179" i="7"/>
  <c r="V179" i="7"/>
  <c r="U179" i="7"/>
  <c r="T179" i="7"/>
  <c r="S179" i="7"/>
  <c r="R179" i="7"/>
  <c r="Q179" i="7"/>
  <c r="P179" i="7"/>
  <c r="O179" i="7"/>
  <c r="N179" i="7"/>
  <c r="M179" i="7"/>
  <c r="L179" i="7"/>
  <c r="K179" i="7"/>
  <c r="J179" i="7"/>
  <c r="I179" i="7"/>
  <c r="H179" i="7"/>
  <c r="G179" i="7"/>
  <c r="F179" i="7"/>
  <c r="E179" i="7"/>
  <c r="D179" i="7"/>
  <c r="C179" i="7"/>
  <c r="B179" i="7"/>
  <c r="Z178" i="7"/>
  <c r="Y178" i="7"/>
  <c r="X178" i="7"/>
  <c r="W178" i="7"/>
  <c r="V178" i="7"/>
  <c r="U178" i="7"/>
  <c r="T178" i="7"/>
  <c r="S178" i="7"/>
  <c r="R178" i="7"/>
  <c r="Q178" i="7"/>
  <c r="P178" i="7"/>
  <c r="O178" i="7"/>
  <c r="N178" i="7"/>
  <c r="M178" i="7"/>
  <c r="L178" i="7"/>
  <c r="K178" i="7"/>
  <c r="J178" i="7"/>
  <c r="I178" i="7"/>
  <c r="H178" i="7"/>
  <c r="G178" i="7"/>
  <c r="F178" i="7"/>
  <c r="E178" i="7"/>
  <c r="D178" i="7"/>
  <c r="C178" i="7"/>
  <c r="B178" i="7"/>
  <c r="Z177" i="7"/>
  <c r="Y177" i="7"/>
  <c r="X177" i="7"/>
  <c r="W177" i="7"/>
  <c r="V177" i="7"/>
  <c r="U177" i="7"/>
  <c r="T177" i="7"/>
  <c r="S177" i="7"/>
  <c r="R177" i="7"/>
  <c r="Q177" i="7"/>
  <c r="P177" i="7"/>
  <c r="O177" i="7"/>
  <c r="N177" i="7"/>
  <c r="M177" i="7"/>
  <c r="L177" i="7"/>
  <c r="K177" i="7"/>
  <c r="J177" i="7"/>
  <c r="I177" i="7"/>
  <c r="H177" i="7"/>
  <c r="G177" i="7"/>
  <c r="F177" i="7"/>
  <c r="E177" i="7"/>
  <c r="D177" i="7"/>
  <c r="C177" i="7"/>
  <c r="B177" i="7"/>
  <c r="Z176" i="7"/>
  <c r="Y176" i="7"/>
  <c r="X176" i="7"/>
  <c r="W176" i="7"/>
  <c r="V176" i="7"/>
  <c r="U176" i="7"/>
  <c r="T176" i="7"/>
  <c r="S176" i="7"/>
  <c r="R176" i="7"/>
  <c r="Q176" i="7"/>
  <c r="P176" i="7"/>
  <c r="O176" i="7"/>
  <c r="N176" i="7"/>
  <c r="M176" i="7"/>
  <c r="L176" i="7"/>
  <c r="K176" i="7"/>
  <c r="J176" i="7"/>
  <c r="I176" i="7"/>
  <c r="H176" i="7"/>
  <c r="G176" i="7"/>
  <c r="F176" i="7"/>
  <c r="E176" i="7"/>
  <c r="D176" i="7"/>
  <c r="C176" i="7"/>
  <c r="B176" i="7"/>
  <c r="Z175" i="7"/>
  <c r="Y175" i="7"/>
  <c r="X175" i="7"/>
  <c r="W175" i="7"/>
  <c r="V175" i="7"/>
  <c r="U175" i="7"/>
  <c r="T175" i="7"/>
  <c r="S175" i="7"/>
  <c r="R175" i="7"/>
  <c r="Q175" i="7"/>
  <c r="P175" i="7"/>
  <c r="O175" i="7"/>
  <c r="N175" i="7"/>
  <c r="M175" i="7"/>
  <c r="L175" i="7"/>
  <c r="K175" i="7"/>
  <c r="J175" i="7"/>
  <c r="I175" i="7"/>
  <c r="H175" i="7"/>
  <c r="G175" i="7"/>
  <c r="F175" i="7"/>
  <c r="E175" i="7"/>
  <c r="D175" i="7"/>
  <c r="C175" i="7"/>
  <c r="B175" i="7"/>
  <c r="Z174" i="7"/>
  <c r="Y174" i="7"/>
  <c r="X174" i="7"/>
  <c r="W174" i="7"/>
  <c r="V174" i="7"/>
  <c r="U174" i="7"/>
  <c r="T174" i="7"/>
  <c r="S174" i="7"/>
  <c r="R174" i="7"/>
  <c r="Q174" i="7"/>
  <c r="P174" i="7"/>
  <c r="O174" i="7"/>
  <c r="N174" i="7"/>
  <c r="M174" i="7"/>
  <c r="L174" i="7"/>
  <c r="K174" i="7"/>
  <c r="J174" i="7"/>
  <c r="I174" i="7"/>
  <c r="H174" i="7"/>
  <c r="G174" i="7"/>
  <c r="F174" i="7"/>
  <c r="E174" i="7"/>
  <c r="D174" i="7"/>
  <c r="C174" i="7"/>
  <c r="B174" i="7"/>
  <c r="Z173" i="7"/>
  <c r="Y173" i="7"/>
  <c r="X173" i="7"/>
  <c r="W173" i="7"/>
  <c r="V173" i="7"/>
  <c r="U173" i="7"/>
  <c r="T173" i="7"/>
  <c r="S173" i="7"/>
  <c r="R173" i="7"/>
  <c r="Q173" i="7"/>
  <c r="P173" i="7"/>
  <c r="O173" i="7"/>
  <c r="N173" i="7"/>
  <c r="M173" i="7"/>
  <c r="L173" i="7"/>
  <c r="K173" i="7"/>
  <c r="J173" i="7"/>
  <c r="I173" i="7"/>
  <c r="H173" i="7"/>
  <c r="G173" i="7"/>
  <c r="F173" i="7"/>
  <c r="E173" i="7"/>
  <c r="D173" i="7"/>
  <c r="C173" i="7"/>
  <c r="B173" i="7"/>
  <c r="Z172" i="7"/>
  <c r="Y172" i="7"/>
  <c r="X172" i="7"/>
  <c r="W172" i="7"/>
  <c r="V172" i="7"/>
  <c r="U172" i="7"/>
  <c r="T172" i="7"/>
  <c r="S172" i="7"/>
  <c r="R172" i="7"/>
  <c r="Q172" i="7"/>
  <c r="P172" i="7"/>
  <c r="O172" i="7"/>
  <c r="N172" i="7"/>
  <c r="M172" i="7"/>
  <c r="L172" i="7"/>
  <c r="K172" i="7"/>
  <c r="J172" i="7"/>
  <c r="I172" i="7"/>
  <c r="H172" i="7"/>
  <c r="G172" i="7"/>
  <c r="F172" i="7"/>
  <c r="E172" i="7"/>
  <c r="D172" i="7"/>
  <c r="C172" i="7"/>
  <c r="B172" i="7"/>
  <c r="Z171" i="7"/>
  <c r="Y171" i="7"/>
  <c r="X171" i="7"/>
  <c r="W171" i="7"/>
  <c r="V171" i="7"/>
  <c r="U171" i="7"/>
  <c r="T171" i="7"/>
  <c r="S171" i="7"/>
  <c r="R171" i="7"/>
  <c r="Q171" i="7"/>
  <c r="P171" i="7"/>
  <c r="O171" i="7"/>
  <c r="N171" i="7"/>
  <c r="M171" i="7"/>
  <c r="L171" i="7"/>
  <c r="K171" i="7"/>
  <c r="J171" i="7"/>
  <c r="I171" i="7"/>
  <c r="H171" i="7"/>
  <c r="G171" i="7"/>
  <c r="F171" i="7"/>
  <c r="E171" i="7"/>
  <c r="D171" i="7"/>
  <c r="C171" i="7"/>
  <c r="B171" i="7"/>
  <c r="Z170" i="7"/>
  <c r="Y170" i="7"/>
  <c r="X170" i="7"/>
  <c r="W170" i="7"/>
  <c r="V170" i="7"/>
  <c r="U170" i="7"/>
  <c r="T170" i="7"/>
  <c r="S170" i="7"/>
  <c r="R170" i="7"/>
  <c r="Q170" i="7"/>
  <c r="P170" i="7"/>
  <c r="O170" i="7"/>
  <c r="N170" i="7"/>
  <c r="M170" i="7"/>
  <c r="L170" i="7"/>
  <c r="K170" i="7"/>
  <c r="J170" i="7"/>
  <c r="I170" i="7"/>
  <c r="H170" i="7"/>
  <c r="G170" i="7"/>
  <c r="F170" i="7"/>
  <c r="E170" i="7"/>
  <c r="D170" i="7"/>
  <c r="C170" i="7"/>
  <c r="B170" i="7"/>
  <c r="Z169" i="7"/>
  <c r="Y169" i="7"/>
  <c r="X169" i="7"/>
  <c r="W169" i="7"/>
  <c r="V169" i="7"/>
  <c r="U169" i="7"/>
  <c r="T169" i="7"/>
  <c r="S169" i="7"/>
  <c r="R169" i="7"/>
  <c r="Q169" i="7"/>
  <c r="P169" i="7"/>
  <c r="O169" i="7"/>
  <c r="N169" i="7"/>
  <c r="M169" i="7"/>
  <c r="L169" i="7"/>
  <c r="K169" i="7"/>
  <c r="J169" i="7"/>
  <c r="I169" i="7"/>
  <c r="H169" i="7"/>
  <c r="G169" i="7"/>
  <c r="F169" i="7"/>
  <c r="E169" i="7"/>
  <c r="D169" i="7"/>
  <c r="C169" i="7"/>
  <c r="B169" i="7"/>
  <c r="Z168" i="7"/>
  <c r="Y168" i="7"/>
  <c r="X168" i="7"/>
  <c r="W168" i="7"/>
  <c r="V168" i="7"/>
  <c r="U168" i="7"/>
  <c r="T168" i="7"/>
  <c r="S168" i="7"/>
  <c r="R168" i="7"/>
  <c r="Q168" i="7"/>
  <c r="P168" i="7"/>
  <c r="O168" i="7"/>
  <c r="N168" i="7"/>
  <c r="M168" i="7"/>
  <c r="L168" i="7"/>
  <c r="K168" i="7"/>
  <c r="J168" i="7"/>
  <c r="I168" i="7"/>
  <c r="H168" i="7"/>
  <c r="G168" i="7"/>
  <c r="F168" i="7"/>
  <c r="E168" i="7"/>
  <c r="D168" i="7"/>
  <c r="C168" i="7"/>
  <c r="B168" i="7"/>
  <c r="Z167" i="7"/>
  <c r="Y167" i="7"/>
  <c r="X167" i="7"/>
  <c r="W167" i="7"/>
  <c r="V167" i="7"/>
  <c r="U167" i="7"/>
  <c r="T167" i="7"/>
  <c r="S167" i="7"/>
  <c r="R167" i="7"/>
  <c r="Q167" i="7"/>
  <c r="P167" i="7"/>
  <c r="O167" i="7"/>
  <c r="N167" i="7"/>
  <c r="M167" i="7"/>
  <c r="L167" i="7"/>
  <c r="K167" i="7"/>
  <c r="J167" i="7"/>
  <c r="I167" i="7"/>
  <c r="H167" i="7"/>
  <c r="G167" i="7"/>
  <c r="F167" i="7"/>
  <c r="E167" i="7"/>
  <c r="D167" i="7"/>
  <c r="C167" i="7"/>
  <c r="B167" i="7"/>
  <c r="Z166" i="7"/>
  <c r="Y166" i="7"/>
  <c r="X166" i="7"/>
  <c r="W166" i="7"/>
  <c r="V166" i="7"/>
  <c r="U166" i="7"/>
  <c r="T166" i="7"/>
  <c r="S166" i="7"/>
  <c r="R166" i="7"/>
  <c r="Q166" i="7"/>
  <c r="P166" i="7"/>
  <c r="O166" i="7"/>
  <c r="N166" i="7"/>
  <c r="M166" i="7"/>
  <c r="L166" i="7"/>
  <c r="K166" i="7"/>
  <c r="J166" i="7"/>
  <c r="I166" i="7"/>
  <c r="H166" i="7"/>
  <c r="G166" i="7"/>
  <c r="F166" i="7"/>
  <c r="E166" i="7"/>
  <c r="D166" i="7"/>
  <c r="C166" i="7"/>
  <c r="B166" i="7"/>
  <c r="Z165" i="7"/>
  <c r="Y165" i="7"/>
  <c r="X165" i="7"/>
  <c r="W165" i="7"/>
  <c r="V165" i="7"/>
  <c r="U165" i="7"/>
  <c r="T165" i="7"/>
  <c r="S165" i="7"/>
  <c r="R165" i="7"/>
  <c r="Q165" i="7"/>
  <c r="P165" i="7"/>
  <c r="O165" i="7"/>
  <c r="N165" i="7"/>
  <c r="M165" i="7"/>
  <c r="L165" i="7"/>
  <c r="K165" i="7"/>
  <c r="J165" i="7"/>
  <c r="I165" i="7"/>
  <c r="H165" i="7"/>
  <c r="G165" i="7"/>
  <c r="F165" i="7"/>
  <c r="E165" i="7"/>
  <c r="D165" i="7"/>
  <c r="C165" i="7"/>
  <c r="B165" i="7"/>
  <c r="Z164" i="7"/>
  <c r="Y164" i="7"/>
  <c r="X164" i="7"/>
  <c r="W164" i="7"/>
  <c r="V164" i="7"/>
  <c r="U164" i="7"/>
  <c r="T164" i="7"/>
  <c r="S164" i="7"/>
  <c r="R164" i="7"/>
  <c r="Q164" i="7"/>
  <c r="P164" i="7"/>
  <c r="O164" i="7"/>
  <c r="N164" i="7"/>
  <c r="M164" i="7"/>
  <c r="L164" i="7"/>
  <c r="K164" i="7"/>
  <c r="J164" i="7"/>
  <c r="I164" i="7"/>
  <c r="H164" i="7"/>
  <c r="G164" i="7"/>
  <c r="F164" i="7"/>
  <c r="E164" i="7"/>
  <c r="D164" i="7"/>
  <c r="C164" i="7"/>
  <c r="B164" i="7"/>
  <c r="Z163" i="7"/>
  <c r="Y163" i="7"/>
  <c r="X163" i="7"/>
  <c r="W163" i="7"/>
  <c r="V163" i="7"/>
  <c r="U163" i="7"/>
  <c r="T163" i="7"/>
  <c r="S163" i="7"/>
  <c r="R163" i="7"/>
  <c r="Q163" i="7"/>
  <c r="P163" i="7"/>
  <c r="O163" i="7"/>
  <c r="N163" i="7"/>
  <c r="M163" i="7"/>
  <c r="L163" i="7"/>
  <c r="K163" i="7"/>
  <c r="J163" i="7"/>
  <c r="I163" i="7"/>
  <c r="H163" i="7"/>
  <c r="G163" i="7"/>
  <c r="F163" i="7"/>
  <c r="E163" i="7"/>
  <c r="D163" i="7"/>
  <c r="C163" i="7"/>
  <c r="B163" i="7"/>
  <c r="Z162" i="7"/>
  <c r="Y162" i="7"/>
  <c r="X162" i="7"/>
  <c r="W162" i="7"/>
  <c r="V162" i="7"/>
  <c r="U162" i="7"/>
  <c r="T162" i="7"/>
  <c r="S162" i="7"/>
  <c r="R162" i="7"/>
  <c r="Q162" i="7"/>
  <c r="P162" i="7"/>
  <c r="O162" i="7"/>
  <c r="N162" i="7"/>
  <c r="M162" i="7"/>
  <c r="L162" i="7"/>
  <c r="K162" i="7"/>
  <c r="J162" i="7"/>
  <c r="I162" i="7"/>
  <c r="H162" i="7"/>
  <c r="G162" i="7"/>
  <c r="F162" i="7"/>
  <c r="E162" i="7"/>
  <c r="D162" i="7"/>
  <c r="C162" i="7"/>
  <c r="B162" i="7"/>
  <c r="Z161" i="7"/>
  <c r="Y161" i="7"/>
  <c r="X161" i="7"/>
  <c r="W161" i="7"/>
  <c r="V161" i="7"/>
  <c r="U161" i="7"/>
  <c r="T161" i="7"/>
  <c r="S161" i="7"/>
  <c r="R161" i="7"/>
  <c r="Q161" i="7"/>
  <c r="P161" i="7"/>
  <c r="O161" i="7"/>
  <c r="N161" i="7"/>
  <c r="M161" i="7"/>
  <c r="L161" i="7"/>
  <c r="K161" i="7"/>
  <c r="J161" i="7"/>
  <c r="I161" i="7"/>
  <c r="H161" i="7"/>
  <c r="G161" i="7"/>
  <c r="F161" i="7"/>
  <c r="E161" i="7"/>
  <c r="D161" i="7"/>
  <c r="C161" i="7"/>
  <c r="B161" i="7"/>
  <c r="Z160" i="7"/>
  <c r="Y160" i="7"/>
  <c r="X160" i="7"/>
  <c r="W160" i="7"/>
  <c r="V160" i="7"/>
  <c r="U160" i="7"/>
  <c r="T160" i="7"/>
  <c r="S160" i="7"/>
  <c r="R160" i="7"/>
  <c r="Q160" i="7"/>
  <c r="P160" i="7"/>
  <c r="O160" i="7"/>
  <c r="N160" i="7"/>
  <c r="M160" i="7"/>
  <c r="L160" i="7"/>
  <c r="K160" i="7"/>
  <c r="J160" i="7"/>
  <c r="I160" i="7"/>
  <c r="H160" i="7"/>
  <c r="G160" i="7"/>
  <c r="F160" i="7"/>
  <c r="E160" i="7"/>
  <c r="D160" i="7"/>
  <c r="C160" i="7"/>
  <c r="B160" i="7"/>
  <c r="Z159" i="7"/>
  <c r="Y159" i="7"/>
  <c r="X159" i="7"/>
  <c r="W159" i="7"/>
  <c r="V159" i="7"/>
  <c r="U159" i="7"/>
  <c r="T159" i="7"/>
  <c r="S159" i="7"/>
  <c r="R159" i="7"/>
  <c r="Q159" i="7"/>
  <c r="P159" i="7"/>
  <c r="O159" i="7"/>
  <c r="N159" i="7"/>
  <c r="M159" i="7"/>
  <c r="L159" i="7"/>
  <c r="K159" i="7"/>
  <c r="J159" i="7"/>
  <c r="I159" i="7"/>
  <c r="H159" i="7"/>
  <c r="G159" i="7"/>
  <c r="F159" i="7"/>
  <c r="E159" i="7"/>
  <c r="D159" i="7"/>
  <c r="C159" i="7"/>
  <c r="B159" i="7"/>
  <c r="Z158" i="7"/>
  <c r="Y158" i="7"/>
  <c r="X158" i="7"/>
  <c r="W158" i="7"/>
  <c r="V158" i="7"/>
  <c r="U158" i="7"/>
  <c r="T158" i="7"/>
  <c r="S158" i="7"/>
  <c r="R158" i="7"/>
  <c r="Q158" i="7"/>
  <c r="P158" i="7"/>
  <c r="O158" i="7"/>
  <c r="N158" i="7"/>
  <c r="M158" i="7"/>
  <c r="L158" i="7"/>
  <c r="K158" i="7"/>
  <c r="J158" i="7"/>
  <c r="I158" i="7"/>
  <c r="H158" i="7"/>
  <c r="G158" i="7"/>
  <c r="F158" i="7"/>
  <c r="E158" i="7"/>
  <c r="D158" i="7"/>
  <c r="C158" i="7"/>
  <c r="B158" i="7"/>
  <c r="Z157" i="7"/>
  <c r="Y157" i="7"/>
  <c r="X157" i="7"/>
  <c r="W157" i="7"/>
  <c r="V157" i="7"/>
  <c r="U157" i="7"/>
  <c r="T157" i="7"/>
  <c r="S157" i="7"/>
  <c r="R157" i="7"/>
  <c r="Q157" i="7"/>
  <c r="P157" i="7"/>
  <c r="O157" i="7"/>
  <c r="N157" i="7"/>
  <c r="M157" i="7"/>
  <c r="L157" i="7"/>
  <c r="K157" i="7"/>
  <c r="J157" i="7"/>
  <c r="I157" i="7"/>
  <c r="H157" i="7"/>
  <c r="G157" i="7"/>
  <c r="F157" i="7"/>
  <c r="E157" i="7"/>
  <c r="D157" i="7"/>
  <c r="C157" i="7"/>
  <c r="B157" i="7"/>
  <c r="Z156" i="7"/>
  <c r="Y156" i="7"/>
  <c r="X156" i="7"/>
  <c r="W156" i="7"/>
  <c r="V156" i="7"/>
  <c r="U156" i="7"/>
  <c r="T156" i="7"/>
  <c r="S156" i="7"/>
  <c r="R156" i="7"/>
  <c r="Q156" i="7"/>
  <c r="P156" i="7"/>
  <c r="O156" i="7"/>
  <c r="N156" i="7"/>
  <c r="M156" i="7"/>
  <c r="L156" i="7"/>
  <c r="K156" i="7"/>
  <c r="J156" i="7"/>
  <c r="I156" i="7"/>
  <c r="H156" i="7"/>
  <c r="G156" i="7"/>
  <c r="F156" i="7"/>
  <c r="E156" i="7"/>
  <c r="D156" i="7"/>
  <c r="C156" i="7"/>
  <c r="B156" i="7"/>
  <c r="Z155" i="7"/>
  <c r="Y155" i="7"/>
  <c r="X155" i="7"/>
  <c r="W155" i="7"/>
  <c r="V155" i="7"/>
  <c r="U155" i="7"/>
  <c r="T155" i="7"/>
  <c r="S155" i="7"/>
  <c r="R155" i="7"/>
  <c r="Q155" i="7"/>
  <c r="P155" i="7"/>
  <c r="O155" i="7"/>
  <c r="N155" i="7"/>
  <c r="M155" i="7"/>
  <c r="L155" i="7"/>
  <c r="K155" i="7"/>
  <c r="J155" i="7"/>
  <c r="I155" i="7"/>
  <c r="H155" i="7"/>
  <c r="G155" i="7"/>
  <c r="F155" i="7"/>
  <c r="E155" i="7"/>
  <c r="D155" i="7"/>
  <c r="C155" i="7"/>
  <c r="B155" i="7"/>
  <c r="Z154" i="7"/>
  <c r="Y154" i="7"/>
  <c r="X154" i="7"/>
  <c r="W154" i="7"/>
  <c r="V154" i="7"/>
  <c r="U154" i="7"/>
  <c r="T154" i="7"/>
  <c r="S154" i="7"/>
  <c r="R154" i="7"/>
  <c r="Q154" i="7"/>
  <c r="P154" i="7"/>
  <c r="O154" i="7"/>
  <c r="N154" i="7"/>
  <c r="M154" i="7"/>
  <c r="L154" i="7"/>
  <c r="K154" i="7"/>
  <c r="J154" i="7"/>
  <c r="I154" i="7"/>
  <c r="H154" i="7"/>
  <c r="G154" i="7"/>
  <c r="F154" i="7"/>
  <c r="E154" i="7"/>
  <c r="D154" i="7"/>
  <c r="C154" i="7"/>
  <c r="B154" i="7"/>
  <c r="Z153" i="7"/>
  <c r="Y153" i="7"/>
  <c r="X153" i="7"/>
  <c r="W153" i="7"/>
  <c r="V153" i="7"/>
  <c r="U153" i="7"/>
  <c r="T153" i="7"/>
  <c r="S153" i="7"/>
  <c r="R153" i="7"/>
  <c r="Q153" i="7"/>
  <c r="P153" i="7"/>
  <c r="O153" i="7"/>
  <c r="N153" i="7"/>
  <c r="M153" i="7"/>
  <c r="L153" i="7"/>
  <c r="K153" i="7"/>
  <c r="J153" i="7"/>
  <c r="I153" i="7"/>
  <c r="H153" i="7"/>
  <c r="G153" i="7"/>
  <c r="F153" i="7"/>
  <c r="E153" i="7"/>
  <c r="D153" i="7"/>
  <c r="C153" i="7"/>
  <c r="B153" i="7"/>
  <c r="Z152" i="7"/>
  <c r="Y152" i="7"/>
  <c r="X152" i="7"/>
  <c r="W152" i="7"/>
  <c r="V152" i="7"/>
  <c r="U152" i="7"/>
  <c r="T152" i="7"/>
  <c r="S152" i="7"/>
  <c r="R152" i="7"/>
  <c r="Q152" i="7"/>
  <c r="P152" i="7"/>
  <c r="O152" i="7"/>
  <c r="N152" i="7"/>
  <c r="M152" i="7"/>
  <c r="L152" i="7"/>
  <c r="K152" i="7"/>
  <c r="J152" i="7"/>
  <c r="I152" i="7"/>
  <c r="H152" i="7"/>
  <c r="G152" i="7"/>
  <c r="F152" i="7"/>
  <c r="E152" i="7"/>
  <c r="D152" i="7"/>
  <c r="C152" i="7"/>
  <c r="B152" i="7"/>
  <c r="Z151" i="7"/>
  <c r="Y151" i="7"/>
  <c r="X151" i="7"/>
  <c r="W151" i="7"/>
  <c r="V151" i="7"/>
  <c r="U151" i="7"/>
  <c r="T151" i="7"/>
  <c r="S151" i="7"/>
  <c r="R151" i="7"/>
  <c r="Q151" i="7"/>
  <c r="P151" i="7"/>
  <c r="O151" i="7"/>
  <c r="N151" i="7"/>
  <c r="M151" i="7"/>
  <c r="L151" i="7"/>
  <c r="K151" i="7"/>
  <c r="J151" i="7"/>
  <c r="I151" i="7"/>
  <c r="H151" i="7"/>
  <c r="G151" i="7"/>
  <c r="F151" i="7"/>
  <c r="E151" i="7"/>
  <c r="D151" i="7"/>
  <c r="C151" i="7"/>
  <c r="B151" i="7"/>
  <c r="Z150" i="7"/>
  <c r="Y150" i="7"/>
  <c r="X150" i="7"/>
  <c r="W150" i="7"/>
  <c r="V150" i="7"/>
  <c r="U150" i="7"/>
  <c r="T150" i="7"/>
  <c r="S150" i="7"/>
  <c r="R150" i="7"/>
  <c r="Q150" i="7"/>
  <c r="P150" i="7"/>
  <c r="O150" i="7"/>
  <c r="N150" i="7"/>
  <c r="M150" i="7"/>
  <c r="L150" i="7"/>
  <c r="K150" i="7"/>
  <c r="J150" i="7"/>
  <c r="I150" i="7"/>
  <c r="H150" i="7"/>
  <c r="G150" i="7"/>
  <c r="F150" i="7"/>
  <c r="E150" i="7"/>
  <c r="D150" i="7"/>
  <c r="C150" i="7"/>
  <c r="B150" i="7"/>
  <c r="Z149" i="7"/>
  <c r="Y149" i="7"/>
  <c r="X149" i="7"/>
  <c r="W149" i="7"/>
  <c r="V149" i="7"/>
  <c r="U149" i="7"/>
  <c r="T149" i="7"/>
  <c r="S149" i="7"/>
  <c r="R149" i="7"/>
  <c r="Q149" i="7"/>
  <c r="P149" i="7"/>
  <c r="O149" i="7"/>
  <c r="N149" i="7"/>
  <c r="M149" i="7"/>
  <c r="L149" i="7"/>
  <c r="K149" i="7"/>
  <c r="J149" i="7"/>
  <c r="I149" i="7"/>
  <c r="H149" i="7"/>
  <c r="G149" i="7"/>
  <c r="F149" i="7"/>
  <c r="E149" i="7"/>
  <c r="D149" i="7"/>
  <c r="C149" i="7"/>
  <c r="B149" i="7"/>
  <c r="Z148" i="7"/>
  <c r="Y148" i="7"/>
  <c r="X148" i="7"/>
  <c r="W148" i="7"/>
  <c r="V148" i="7"/>
  <c r="U148" i="7"/>
  <c r="T148" i="7"/>
  <c r="S148" i="7"/>
  <c r="R148" i="7"/>
  <c r="Q148" i="7"/>
  <c r="P148" i="7"/>
  <c r="O148" i="7"/>
  <c r="N148" i="7"/>
  <c r="M148" i="7"/>
  <c r="L148" i="7"/>
  <c r="K148" i="7"/>
  <c r="J148" i="7"/>
  <c r="I148" i="7"/>
  <c r="H148" i="7"/>
  <c r="G148" i="7"/>
  <c r="F148" i="7"/>
  <c r="E148" i="7"/>
  <c r="D148" i="7"/>
  <c r="C148" i="7"/>
  <c r="B148" i="7"/>
  <c r="Z147" i="7"/>
  <c r="Y147" i="7"/>
  <c r="X147" i="7"/>
  <c r="W147" i="7"/>
  <c r="V147" i="7"/>
  <c r="U147" i="7"/>
  <c r="T147" i="7"/>
  <c r="S147" i="7"/>
  <c r="R147" i="7"/>
  <c r="Q147" i="7"/>
  <c r="P147" i="7"/>
  <c r="O147" i="7"/>
  <c r="N147" i="7"/>
  <c r="M147" i="7"/>
  <c r="L147" i="7"/>
  <c r="K147" i="7"/>
  <c r="J147" i="7"/>
  <c r="I147" i="7"/>
  <c r="H147" i="7"/>
  <c r="G147" i="7"/>
  <c r="F147" i="7"/>
  <c r="E147" i="7"/>
  <c r="D147" i="7"/>
  <c r="C147" i="7"/>
  <c r="B147" i="7"/>
  <c r="Z146" i="7"/>
  <c r="Y146" i="7"/>
  <c r="X146" i="7"/>
  <c r="W146" i="7"/>
  <c r="V146" i="7"/>
  <c r="U146" i="7"/>
  <c r="T146" i="7"/>
  <c r="S146" i="7"/>
  <c r="R146" i="7"/>
  <c r="Q146" i="7"/>
  <c r="P146" i="7"/>
  <c r="O146" i="7"/>
  <c r="N146" i="7"/>
  <c r="M146" i="7"/>
  <c r="L146" i="7"/>
  <c r="K146" i="7"/>
  <c r="J146" i="7"/>
  <c r="I146" i="7"/>
  <c r="H146" i="7"/>
  <c r="G146" i="7"/>
  <c r="F146" i="7"/>
  <c r="E146" i="7"/>
  <c r="D146" i="7"/>
  <c r="C146" i="7"/>
  <c r="B146" i="7"/>
  <c r="Z145" i="7"/>
  <c r="Y145" i="7"/>
  <c r="X145" i="7"/>
  <c r="W145" i="7"/>
  <c r="V145" i="7"/>
  <c r="U145" i="7"/>
  <c r="T145" i="7"/>
  <c r="S145" i="7"/>
  <c r="R145" i="7"/>
  <c r="Q145" i="7"/>
  <c r="P145" i="7"/>
  <c r="O145" i="7"/>
  <c r="N145" i="7"/>
  <c r="M145" i="7"/>
  <c r="L145" i="7"/>
  <c r="K145" i="7"/>
  <c r="J145" i="7"/>
  <c r="I145" i="7"/>
  <c r="H145" i="7"/>
  <c r="G145" i="7"/>
  <c r="F145" i="7"/>
  <c r="E145" i="7"/>
  <c r="D145" i="7"/>
  <c r="C145" i="7"/>
  <c r="B145" i="7"/>
  <c r="Z144" i="7"/>
  <c r="Y144" i="7"/>
  <c r="X144" i="7"/>
  <c r="W144" i="7"/>
  <c r="V144" i="7"/>
  <c r="U144" i="7"/>
  <c r="T144" i="7"/>
  <c r="S144" i="7"/>
  <c r="R144" i="7"/>
  <c r="Q144" i="7"/>
  <c r="P144" i="7"/>
  <c r="O144" i="7"/>
  <c r="N144" i="7"/>
  <c r="M144" i="7"/>
  <c r="L144" i="7"/>
  <c r="K144" i="7"/>
  <c r="J144" i="7"/>
  <c r="I144" i="7"/>
  <c r="H144" i="7"/>
  <c r="G144" i="7"/>
  <c r="F144" i="7"/>
  <c r="E144" i="7"/>
  <c r="D144" i="7"/>
  <c r="C144" i="7"/>
  <c r="B144" i="7"/>
  <c r="Z143" i="7"/>
  <c r="Y143" i="7"/>
  <c r="X143" i="7"/>
  <c r="W143" i="7"/>
  <c r="V143" i="7"/>
  <c r="U143" i="7"/>
  <c r="T143" i="7"/>
  <c r="S143" i="7"/>
  <c r="R143" i="7"/>
  <c r="Q143" i="7"/>
  <c r="P143" i="7"/>
  <c r="O143" i="7"/>
  <c r="N143" i="7"/>
  <c r="M143" i="7"/>
  <c r="L143" i="7"/>
  <c r="K143" i="7"/>
  <c r="J143" i="7"/>
  <c r="I143" i="7"/>
  <c r="H143" i="7"/>
  <c r="G143" i="7"/>
  <c r="F143" i="7"/>
  <c r="E143" i="7"/>
  <c r="D143" i="7"/>
  <c r="C143" i="7"/>
  <c r="B143" i="7"/>
  <c r="Z142" i="7"/>
  <c r="Y142" i="7"/>
  <c r="X142" i="7"/>
  <c r="W142" i="7"/>
  <c r="V142" i="7"/>
  <c r="U142" i="7"/>
  <c r="T142" i="7"/>
  <c r="S142" i="7"/>
  <c r="R142" i="7"/>
  <c r="Q142" i="7"/>
  <c r="P142" i="7"/>
  <c r="O142" i="7"/>
  <c r="N142" i="7"/>
  <c r="M142" i="7"/>
  <c r="L142" i="7"/>
  <c r="K142" i="7"/>
  <c r="J142" i="7"/>
  <c r="I142" i="7"/>
  <c r="H142" i="7"/>
  <c r="G142" i="7"/>
  <c r="F142" i="7"/>
  <c r="E142" i="7"/>
  <c r="D142" i="7"/>
  <c r="C142" i="7"/>
  <c r="B142" i="7"/>
  <c r="Z141" i="7"/>
  <c r="Y141" i="7"/>
  <c r="X141" i="7"/>
  <c r="W141" i="7"/>
  <c r="V141" i="7"/>
  <c r="U141" i="7"/>
  <c r="T141" i="7"/>
  <c r="S141" i="7"/>
  <c r="R141" i="7"/>
  <c r="Q141" i="7"/>
  <c r="P141" i="7"/>
  <c r="O141" i="7"/>
  <c r="N141" i="7"/>
  <c r="M141" i="7"/>
  <c r="L141" i="7"/>
  <c r="K141" i="7"/>
  <c r="J141" i="7"/>
  <c r="I141" i="7"/>
  <c r="H141" i="7"/>
  <c r="G141" i="7"/>
  <c r="F141" i="7"/>
  <c r="E141" i="7"/>
  <c r="D141" i="7"/>
  <c r="C141" i="7"/>
  <c r="B141" i="7"/>
  <c r="Z140" i="7"/>
  <c r="Y140" i="7"/>
  <c r="X140" i="7"/>
  <c r="W140" i="7"/>
  <c r="V140" i="7"/>
  <c r="U140" i="7"/>
  <c r="T140" i="7"/>
  <c r="S140" i="7"/>
  <c r="R140" i="7"/>
  <c r="Q140" i="7"/>
  <c r="P140" i="7"/>
  <c r="O140" i="7"/>
  <c r="N140" i="7"/>
  <c r="M140" i="7"/>
  <c r="L140" i="7"/>
  <c r="K140" i="7"/>
  <c r="J140" i="7"/>
  <c r="I140" i="7"/>
  <c r="H140" i="7"/>
  <c r="G140" i="7"/>
  <c r="F140" i="7"/>
  <c r="E140" i="7"/>
  <c r="D140" i="7"/>
  <c r="C140" i="7"/>
  <c r="B140" i="7"/>
  <c r="Z139" i="7"/>
  <c r="Y139" i="7"/>
  <c r="X139" i="7"/>
  <c r="W139" i="7"/>
  <c r="V139" i="7"/>
  <c r="U139" i="7"/>
  <c r="T139" i="7"/>
  <c r="S139" i="7"/>
  <c r="R139" i="7"/>
  <c r="Q139" i="7"/>
  <c r="P139" i="7"/>
  <c r="O139" i="7"/>
  <c r="N139" i="7"/>
  <c r="M139" i="7"/>
  <c r="L139" i="7"/>
  <c r="K139" i="7"/>
  <c r="J139" i="7"/>
  <c r="I139" i="7"/>
  <c r="H139" i="7"/>
  <c r="G139" i="7"/>
  <c r="F139" i="7"/>
  <c r="E139" i="7"/>
  <c r="D139" i="7"/>
  <c r="C139" i="7"/>
  <c r="B139" i="7"/>
  <c r="Z138" i="7"/>
  <c r="Y138" i="7"/>
  <c r="X138" i="7"/>
  <c r="W138" i="7"/>
  <c r="V138" i="7"/>
  <c r="U138" i="7"/>
  <c r="T138" i="7"/>
  <c r="S138" i="7"/>
  <c r="R138" i="7"/>
  <c r="Q138" i="7"/>
  <c r="P138" i="7"/>
  <c r="O138" i="7"/>
  <c r="N138" i="7"/>
  <c r="M138" i="7"/>
  <c r="L138" i="7"/>
  <c r="K138" i="7"/>
  <c r="J138" i="7"/>
  <c r="I138" i="7"/>
  <c r="H138" i="7"/>
  <c r="G138" i="7"/>
  <c r="F138" i="7"/>
  <c r="E138" i="7"/>
  <c r="D138" i="7"/>
  <c r="C138" i="7"/>
  <c r="B138" i="7"/>
  <c r="Z137" i="7"/>
  <c r="Y137" i="7"/>
  <c r="X137" i="7"/>
  <c r="W137" i="7"/>
  <c r="V137" i="7"/>
  <c r="U137" i="7"/>
  <c r="T137" i="7"/>
  <c r="S137" i="7"/>
  <c r="R137" i="7"/>
  <c r="Q137" i="7"/>
  <c r="P137" i="7"/>
  <c r="O137" i="7"/>
  <c r="N137" i="7"/>
  <c r="M137" i="7"/>
  <c r="L137" i="7"/>
  <c r="K137" i="7"/>
  <c r="J137" i="7"/>
  <c r="I137" i="7"/>
  <c r="H137" i="7"/>
  <c r="G137" i="7"/>
  <c r="F137" i="7"/>
  <c r="E137" i="7"/>
  <c r="D137" i="7"/>
  <c r="C137" i="7"/>
  <c r="B137" i="7"/>
  <c r="Z136" i="7"/>
  <c r="Y136" i="7"/>
  <c r="X136" i="7"/>
  <c r="W136" i="7"/>
  <c r="V136" i="7"/>
  <c r="U136" i="7"/>
  <c r="T136" i="7"/>
  <c r="S136" i="7"/>
  <c r="R136" i="7"/>
  <c r="Q136" i="7"/>
  <c r="P136" i="7"/>
  <c r="O136" i="7"/>
  <c r="N136" i="7"/>
  <c r="M136" i="7"/>
  <c r="L136" i="7"/>
  <c r="K136" i="7"/>
  <c r="J136" i="7"/>
  <c r="I136" i="7"/>
  <c r="H136" i="7"/>
  <c r="G136" i="7"/>
  <c r="F136" i="7"/>
  <c r="E136" i="7"/>
  <c r="D136" i="7"/>
  <c r="C136" i="7"/>
  <c r="B136" i="7"/>
  <c r="Z135" i="7"/>
  <c r="Y135" i="7"/>
  <c r="X135" i="7"/>
  <c r="W135" i="7"/>
  <c r="V135" i="7"/>
  <c r="U135" i="7"/>
  <c r="T135" i="7"/>
  <c r="S135" i="7"/>
  <c r="R135" i="7"/>
  <c r="Q135" i="7"/>
  <c r="P135" i="7"/>
  <c r="O135" i="7"/>
  <c r="N135" i="7"/>
  <c r="M135" i="7"/>
  <c r="L135" i="7"/>
  <c r="K135" i="7"/>
  <c r="J135" i="7"/>
  <c r="I135" i="7"/>
  <c r="H135" i="7"/>
  <c r="G135" i="7"/>
  <c r="F135" i="7"/>
  <c r="E135" i="7"/>
  <c r="D135" i="7"/>
  <c r="C135" i="7"/>
  <c r="B135" i="7"/>
  <c r="Z134" i="7"/>
  <c r="Y134" i="7"/>
  <c r="X134" i="7"/>
  <c r="W134" i="7"/>
  <c r="V134" i="7"/>
  <c r="U134" i="7"/>
  <c r="T134" i="7"/>
  <c r="S134" i="7"/>
  <c r="R134" i="7"/>
  <c r="Q134" i="7"/>
  <c r="P134" i="7"/>
  <c r="O134" i="7"/>
  <c r="N134" i="7"/>
  <c r="M134" i="7"/>
  <c r="L134" i="7"/>
  <c r="K134" i="7"/>
  <c r="J134" i="7"/>
  <c r="I134" i="7"/>
  <c r="H134" i="7"/>
  <c r="G134" i="7"/>
  <c r="F134" i="7"/>
  <c r="E134" i="7"/>
  <c r="D134" i="7"/>
  <c r="C134" i="7"/>
  <c r="B134" i="7"/>
  <c r="Z133" i="7"/>
  <c r="Y133" i="7"/>
  <c r="X133" i="7"/>
  <c r="W133" i="7"/>
  <c r="V133" i="7"/>
  <c r="U133" i="7"/>
  <c r="T133" i="7"/>
  <c r="S133" i="7"/>
  <c r="R133" i="7"/>
  <c r="Q133" i="7"/>
  <c r="P133" i="7"/>
  <c r="O133" i="7"/>
  <c r="N133" i="7"/>
  <c r="M133" i="7"/>
  <c r="L133" i="7"/>
  <c r="K133" i="7"/>
  <c r="J133" i="7"/>
  <c r="I133" i="7"/>
  <c r="H133" i="7"/>
  <c r="G133" i="7"/>
  <c r="F133" i="7"/>
  <c r="E133" i="7"/>
  <c r="D133" i="7"/>
  <c r="C133" i="7"/>
  <c r="B133" i="7"/>
  <c r="Z132" i="7"/>
  <c r="Y132" i="7"/>
  <c r="X132" i="7"/>
  <c r="W132" i="7"/>
  <c r="V132" i="7"/>
  <c r="U132" i="7"/>
  <c r="T132" i="7"/>
  <c r="S132" i="7"/>
  <c r="R132" i="7"/>
  <c r="Q132" i="7"/>
  <c r="P132" i="7"/>
  <c r="O132" i="7"/>
  <c r="N132" i="7"/>
  <c r="M132" i="7"/>
  <c r="L132" i="7"/>
  <c r="K132" i="7"/>
  <c r="J132" i="7"/>
  <c r="I132" i="7"/>
  <c r="H132" i="7"/>
  <c r="G132" i="7"/>
  <c r="F132" i="7"/>
  <c r="E132" i="7"/>
  <c r="D132" i="7"/>
  <c r="C132" i="7"/>
  <c r="B132" i="7"/>
  <c r="Z131" i="7"/>
  <c r="Y131" i="7"/>
  <c r="X131" i="7"/>
  <c r="W131" i="7"/>
  <c r="V131" i="7"/>
  <c r="U131" i="7"/>
  <c r="T131" i="7"/>
  <c r="S131" i="7"/>
  <c r="R131" i="7"/>
  <c r="Q131" i="7"/>
  <c r="P131" i="7"/>
  <c r="O131" i="7"/>
  <c r="N131" i="7"/>
  <c r="M131" i="7"/>
  <c r="L131" i="7"/>
  <c r="K131" i="7"/>
  <c r="J131" i="7"/>
  <c r="I131" i="7"/>
  <c r="H131" i="7"/>
  <c r="G131" i="7"/>
  <c r="F131" i="7"/>
  <c r="E131" i="7"/>
  <c r="D131" i="7"/>
  <c r="C131" i="7"/>
  <c r="B131" i="7"/>
  <c r="Z130" i="7"/>
  <c r="Y130" i="7"/>
  <c r="X130" i="7"/>
  <c r="W130" i="7"/>
  <c r="V130" i="7"/>
  <c r="U130" i="7"/>
  <c r="T130" i="7"/>
  <c r="S130" i="7"/>
  <c r="R130" i="7"/>
  <c r="Q130" i="7"/>
  <c r="P130" i="7"/>
  <c r="O130" i="7"/>
  <c r="N130" i="7"/>
  <c r="M130" i="7"/>
  <c r="L130" i="7"/>
  <c r="K130" i="7"/>
  <c r="J130" i="7"/>
  <c r="I130" i="7"/>
  <c r="H130" i="7"/>
  <c r="G130" i="7"/>
  <c r="F130" i="7"/>
  <c r="E130" i="7"/>
  <c r="D130" i="7"/>
  <c r="C130" i="7"/>
  <c r="B130" i="7"/>
  <c r="Z129" i="7"/>
  <c r="Y129" i="7"/>
  <c r="X129" i="7"/>
  <c r="W129" i="7"/>
  <c r="V129" i="7"/>
  <c r="U129" i="7"/>
  <c r="T129" i="7"/>
  <c r="S129" i="7"/>
  <c r="R129" i="7"/>
  <c r="Q129" i="7"/>
  <c r="P129" i="7"/>
  <c r="O129" i="7"/>
  <c r="N129" i="7"/>
  <c r="M129" i="7"/>
  <c r="L129" i="7"/>
  <c r="K129" i="7"/>
  <c r="J129" i="7"/>
  <c r="I129" i="7"/>
  <c r="H129" i="7"/>
  <c r="G129" i="7"/>
  <c r="F129" i="7"/>
  <c r="E129" i="7"/>
  <c r="D129" i="7"/>
  <c r="C129" i="7"/>
  <c r="B129" i="7"/>
  <c r="Z128" i="7"/>
  <c r="Y128" i="7"/>
  <c r="X128" i="7"/>
  <c r="W128" i="7"/>
  <c r="V128" i="7"/>
  <c r="U128" i="7"/>
  <c r="T128" i="7"/>
  <c r="S128" i="7"/>
  <c r="R128" i="7"/>
  <c r="Q128" i="7"/>
  <c r="P128" i="7"/>
  <c r="O128" i="7"/>
  <c r="N128" i="7"/>
  <c r="M128" i="7"/>
  <c r="L128" i="7"/>
  <c r="K128" i="7"/>
  <c r="J128" i="7"/>
  <c r="I128" i="7"/>
  <c r="H128" i="7"/>
  <c r="G128" i="7"/>
  <c r="F128" i="7"/>
  <c r="E128" i="7"/>
  <c r="D128" i="7"/>
  <c r="C128" i="7"/>
  <c r="B128" i="7"/>
  <c r="Z127" i="7"/>
  <c r="Y127" i="7"/>
  <c r="X127" i="7"/>
  <c r="W127" i="7"/>
  <c r="V127" i="7"/>
  <c r="U127" i="7"/>
  <c r="T127" i="7"/>
  <c r="S127" i="7"/>
  <c r="R127" i="7"/>
  <c r="Q127" i="7"/>
  <c r="P127" i="7"/>
  <c r="O127" i="7"/>
  <c r="N127" i="7"/>
  <c r="M127" i="7"/>
  <c r="L127" i="7"/>
  <c r="K127" i="7"/>
  <c r="J127" i="7"/>
  <c r="I127" i="7"/>
  <c r="H127" i="7"/>
  <c r="G127" i="7"/>
  <c r="F127" i="7"/>
  <c r="E127" i="7"/>
  <c r="D127" i="7"/>
  <c r="C127" i="7"/>
  <c r="B127" i="7"/>
  <c r="Z126" i="7"/>
  <c r="Y126" i="7"/>
  <c r="X126" i="7"/>
  <c r="W126" i="7"/>
  <c r="V126" i="7"/>
  <c r="U126" i="7"/>
  <c r="T126" i="7"/>
  <c r="S126" i="7"/>
  <c r="R126" i="7"/>
  <c r="Q126" i="7"/>
  <c r="P126" i="7"/>
  <c r="O126" i="7"/>
  <c r="N126" i="7"/>
  <c r="M126" i="7"/>
  <c r="L126" i="7"/>
  <c r="K126" i="7"/>
  <c r="J126" i="7"/>
  <c r="I126" i="7"/>
  <c r="H126" i="7"/>
  <c r="G126" i="7"/>
  <c r="F126" i="7"/>
  <c r="E126" i="7"/>
  <c r="D126" i="7"/>
  <c r="C126" i="7"/>
  <c r="B126" i="7"/>
  <c r="Z125" i="7"/>
  <c r="Y125" i="7"/>
  <c r="X125" i="7"/>
  <c r="W125" i="7"/>
  <c r="V125" i="7"/>
  <c r="U125" i="7"/>
  <c r="T125" i="7"/>
  <c r="S125" i="7"/>
  <c r="R125" i="7"/>
  <c r="Q125" i="7"/>
  <c r="P125" i="7"/>
  <c r="O125" i="7"/>
  <c r="N125" i="7"/>
  <c r="M125" i="7"/>
  <c r="L125" i="7"/>
  <c r="K125" i="7"/>
  <c r="J125" i="7"/>
  <c r="I125" i="7"/>
  <c r="H125" i="7"/>
  <c r="G125" i="7"/>
  <c r="F125" i="7"/>
  <c r="E125" i="7"/>
  <c r="D125" i="7"/>
  <c r="C125" i="7"/>
  <c r="B125" i="7"/>
  <c r="Z124" i="7"/>
  <c r="Y124" i="7"/>
  <c r="X124" i="7"/>
  <c r="W124" i="7"/>
  <c r="V124" i="7"/>
  <c r="U124" i="7"/>
  <c r="T124" i="7"/>
  <c r="S124" i="7"/>
  <c r="R124" i="7"/>
  <c r="Q124" i="7"/>
  <c r="P124" i="7"/>
  <c r="O124" i="7"/>
  <c r="N124" i="7"/>
  <c r="M124" i="7"/>
  <c r="L124" i="7"/>
  <c r="K124" i="7"/>
  <c r="J124" i="7"/>
  <c r="I124" i="7"/>
  <c r="H124" i="7"/>
  <c r="G124" i="7"/>
  <c r="F124" i="7"/>
  <c r="E124" i="7"/>
  <c r="D124" i="7"/>
  <c r="C124" i="7"/>
  <c r="B124" i="7"/>
  <c r="Z123" i="7"/>
  <c r="Y123" i="7"/>
  <c r="X123" i="7"/>
  <c r="W123" i="7"/>
  <c r="V123" i="7"/>
  <c r="U123" i="7"/>
  <c r="T123" i="7"/>
  <c r="S123" i="7"/>
  <c r="R123" i="7"/>
  <c r="Q123" i="7"/>
  <c r="P123" i="7"/>
  <c r="O123" i="7"/>
  <c r="N123" i="7"/>
  <c r="M123" i="7"/>
  <c r="L123" i="7"/>
  <c r="K123" i="7"/>
  <c r="J123" i="7"/>
  <c r="I123" i="7"/>
  <c r="H123" i="7"/>
  <c r="G123" i="7"/>
  <c r="F123" i="7"/>
  <c r="E123" i="7"/>
  <c r="D123" i="7"/>
  <c r="C123" i="7"/>
  <c r="B123" i="7"/>
  <c r="Z122" i="7"/>
  <c r="Y122" i="7"/>
  <c r="X122" i="7"/>
  <c r="W122" i="7"/>
  <c r="V122" i="7"/>
  <c r="U122" i="7"/>
  <c r="T122" i="7"/>
  <c r="S122" i="7"/>
  <c r="R122" i="7"/>
  <c r="Q122" i="7"/>
  <c r="P122" i="7"/>
  <c r="O122" i="7"/>
  <c r="N122" i="7"/>
  <c r="M122" i="7"/>
  <c r="L122" i="7"/>
  <c r="K122" i="7"/>
  <c r="J122" i="7"/>
  <c r="I122" i="7"/>
  <c r="H122" i="7"/>
  <c r="G122" i="7"/>
  <c r="F122" i="7"/>
  <c r="E122" i="7"/>
  <c r="D122" i="7"/>
  <c r="C122" i="7"/>
  <c r="B122" i="7"/>
  <c r="Z121" i="7"/>
  <c r="Y121" i="7"/>
  <c r="X121" i="7"/>
  <c r="W121" i="7"/>
  <c r="V121" i="7"/>
  <c r="U121" i="7"/>
  <c r="T121" i="7"/>
  <c r="S121" i="7"/>
  <c r="R121" i="7"/>
  <c r="Q121" i="7"/>
  <c r="P121" i="7"/>
  <c r="O121" i="7"/>
  <c r="N121" i="7"/>
  <c r="M121" i="7"/>
  <c r="L121" i="7"/>
  <c r="K121" i="7"/>
  <c r="J121" i="7"/>
  <c r="I121" i="7"/>
  <c r="H121" i="7"/>
  <c r="G121" i="7"/>
  <c r="F121" i="7"/>
  <c r="E121" i="7"/>
  <c r="D121" i="7"/>
  <c r="C121" i="7"/>
  <c r="B121" i="7"/>
  <c r="Z120" i="7"/>
  <c r="Y120" i="7"/>
  <c r="X120" i="7"/>
  <c r="W120" i="7"/>
  <c r="V120" i="7"/>
  <c r="U120" i="7"/>
  <c r="T120" i="7"/>
  <c r="S120" i="7"/>
  <c r="R120" i="7"/>
  <c r="Q120" i="7"/>
  <c r="P120" i="7"/>
  <c r="O120" i="7"/>
  <c r="N120" i="7"/>
  <c r="M120" i="7"/>
  <c r="L120" i="7"/>
  <c r="K120" i="7"/>
  <c r="J120" i="7"/>
  <c r="I120" i="7"/>
  <c r="H120" i="7"/>
  <c r="G120" i="7"/>
  <c r="F120" i="7"/>
  <c r="E120" i="7"/>
  <c r="D120" i="7"/>
  <c r="C120" i="7"/>
  <c r="B120" i="7"/>
  <c r="Z119" i="7"/>
  <c r="Y119" i="7"/>
  <c r="X119" i="7"/>
  <c r="W119" i="7"/>
  <c r="V119" i="7"/>
  <c r="U119" i="7"/>
  <c r="T119" i="7"/>
  <c r="S119" i="7"/>
  <c r="R119" i="7"/>
  <c r="Q119" i="7"/>
  <c r="P119" i="7"/>
  <c r="O119" i="7"/>
  <c r="N119" i="7"/>
  <c r="M119" i="7"/>
  <c r="L119" i="7"/>
  <c r="K119" i="7"/>
  <c r="J119" i="7"/>
  <c r="I119" i="7"/>
  <c r="H119" i="7"/>
  <c r="G119" i="7"/>
  <c r="F119" i="7"/>
  <c r="E119" i="7"/>
  <c r="D119" i="7"/>
  <c r="C119" i="7"/>
  <c r="B119" i="7"/>
  <c r="Z118" i="7"/>
  <c r="Y118" i="7"/>
  <c r="X118" i="7"/>
  <c r="W118" i="7"/>
  <c r="V118" i="7"/>
  <c r="U118" i="7"/>
  <c r="T118" i="7"/>
  <c r="S118" i="7"/>
  <c r="R118" i="7"/>
  <c r="Q118" i="7"/>
  <c r="P118" i="7"/>
  <c r="O118" i="7"/>
  <c r="N118" i="7"/>
  <c r="M118" i="7"/>
  <c r="L118" i="7"/>
  <c r="K118" i="7"/>
  <c r="J118" i="7"/>
  <c r="I118" i="7"/>
  <c r="H118" i="7"/>
  <c r="G118" i="7"/>
  <c r="F118" i="7"/>
  <c r="E118" i="7"/>
  <c r="D118" i="7"/>
  <c r="C118" i="7"/>
  <c r="B118" i="7"/>
  <c r="Z117" i="7"/>
  <c r="Y117" i="7"/>
  <c r="X117" i="7"/>
  <c r="W117" i="7"/>
  <c r="V117" i="7"/>
  <c r="U117" i="7"/>
  <c r="T117" i="7"/>
  <c r="S117" i="7"/>
  <c r="R117" i="7"/>
  <c r="Q117" i="7"/>
  <c r="P117" i="7"/>
  <c r="O117" i="7"/>
  <c r="N117" i="7"/>
  <c r="M117" i="7"/>
  <c r="L117" i="7"/>
  <c r="K117" i="7"/>
  <c r="J117" i="7"/>
  <c r="I117" i="7"/>
  <c r="H117" i="7"/>
  <c r="G117" i="7"/>
  <c r="F117" i="7"/>
  <c r="E117" i="7"/>
  <c r="D117" i="7"/>
  <c r="C117" i="7"/>
  <c r="B117" i="7"/>
  <c r="Z116" i="7"/>
  <c r="Y116" i="7"/>
  <c r="X116" i="7"/>
  <c r="W116" i="7"/>
  <c r="V116" i="7"/>
  <c r="U116" i="7"/>
  <c r="T116" i="7"/>
  <c r="S116" i="7"/>
  <c r="R116" i="7"/>
  <c r="Q116" i="7"/>
  <c r="P116" i="7"/>
  <c r="O116" i="7"/>
  <c r="N116" i="7"/>
  <c r="M116" i="7"/>
  <c r="L116" i="7"/>
  <c r="K116" i="7"/>
  <c r="J116" i="7"/>
  <c r="I116" i="7"/>
  <c r="H116" i="7"/>
  <c r="G116" i="7"/>
  <c r="F116" i="7"/>
  <c r="E116" i="7"/>
  <c r="D116" i="7"/>
  <c r="C116" i="7"/>
  <c r="B116" i="7"/>
  <c r="Z115" i="7"/>
  <c r="Y115" i="7"/>
  <c r="X115" i="7"/>
  <c r="W115" i="7"/>
  <c r="V115" i="7"/>
  <c r="U115" i="7"/>
  <c r="T115" i="7"/>
  <c r="S115" i="7"/>
  <c r="R115" i="7"/>
  <c r="Q115" i="7"/>
  <c r="P115" i="7"/>
  <c r="O115" i="7"/>
  <c r="N115" i="7"/>
  <c r="M115" i="7"/>
  <c r="L115" i="7"/>
  <c r="K115" i="7"/>
  <c r="J115" i="7"/>
  <c r="I115" i="7"/>
  <c r="H115" i="7"/>
  <c r="G115" i="7"/>
  <c r="F115" i="7"/>
  <c r="E115" i="7"/>
  <c r="D115" i="7"/>
  <c r="C115" i="7"/>
  <c r="B115" i="7"/>
  <c r="Z114" i="7"/>
  <c r="Y114" i="7"/>
  <c r="X114" i="7"/>
  <c r="W114" i="7"/>
  <c r="V114" i="7"/>
  <c r="U114" i="7"/>
  <c r="T114" i="7"/>
  <c r="S114" i="7"/>
  <c r="R114" i="7"/>
  <c r="Q114" i="7"/>
  <c r="P114" i="7"/>
  <c r="O114" i="7"/>
  <c r="N114" i="7"/>
  <c r="M114" i="7"/>
  <c r="L114" i="7"/>
  <c r="K114" i="7"/>
  <c r="J114" i="7"/>
  <c r="I114" i="7"/>
  <c r="H114" i="7"/>
  <c r="G114" i="7"/>
  <c r="F114" i="7"/>
  <c r="E114" i="7"/>
  <c r="D114" i="7"/>
  <c r="C114" i="7"/>
  <c r="B114" i="7"/>
  <c r="Z113" i="7"/>
  <c r="Y113" i="7"/>
  <c r="X113" i="7"/>
  <c r="W113" i="7"/>
  <c r="V113" i="7"/>
  <c r="U113" i="7"/>
  <c r="T113" i="7"/>
  <c r="S113" i="7"/>
  <c r="R113" i="7"/>
  <c r="Q113" i="7"/>
  <c r="P113" i="7"/>
  <c r="O113" i="7"/>
  <c r="N113" i="7"/>
  <c r="M113" i="7"/>
  <c r="L113" i="7"/>
  <c r="K113" i="7"/>
  <c r="J113" i="7"/>
  <c r="I113" i="7"/>
  <c r="H113" i="7"/>
  <c r="G113" i="7"/>
  <c r="F113" i="7"/>
  <c r="E113" i="7"/>
  <c r="D113" i="7"/>
  <c r="C113" i="7"/>
  <c r="B113" i="7"/>
  <c r="Z112" i="7"/>
  <c r="Y112" i="7"/>
  <c r="X112" i="7"/>
  <c r="W112" i="7"/>
  <c r="V112" i="7"/>
  <c r="U112" i="7"/>
  <c r="T112" i="7"/>
  <c r="S112" i="7"/>
  <c r="R112" i="7"/>
  <c r="Q112" i="7"/>
  <c r="P112" i="7"/>
  <c r="O112" i="7"/>
  <c r="N112" i="7"/>
  <c r="M112" i="7"/>
  <c r="L112" i="7"/>
  <c r="K112" i="7"/>
  <c r="J112" i="7"/>
  <c r="I112" i="7"/>
  <c r="H112" i="7"/>
  <c r="G112" i="7"/>
  <c r="F112" i="7"/>
  <c r="E112" i="7"/>
  <c r="D112" i="7"/>
  <c r="C112" i="7"/>
  <c r="B112" i="7"/>
  <c r="Z111" i="7"/>
  <c r="Y111" i="7"/>
  <c r="X111" i="7"/>
  <c r="W111" i="7"/>
  <c r="V111" i="7"/>
  <c r="U111" i="7"/>
  <c r="T111" i="7"/>
  <c r="S111" i="7"/>
  <c r="R111" i="7"/>
  <c r="Q111" i="7"/>
  <c r="P111" i="7"/>
  <c r="O111" i="7"/>
  <c r="N111" i="7"/>
  <c r="M111" i="7"/>
  <c r="L111" i="7"/>
  <c r="K111" i="7"/>
  <c r="J111" i="7"/>
  <c r="I111" i="7"/>
  <c r="H111" i="7"/>
  <c r="G111" i="7"/>
  <c r="F111" i="7"/>
  <c r="E111" i="7"/>
  <c r="D111" i="7"/>
  <c r="C111" i="7"/>
  <c r="B111" i="7"/>
  <c r="Z110" i="7"/>
  <c r="Y110" i="7"/>
  <c r="X110" i="7"/>
  <c r="W110" i="7"/>
  <c r="V110" i="7"/>
  <c r="U110" i="7"/>
  <c r="T110" i="7"/>
  <c r="S110" i="7"/>
  <c r="R110" i="7"/>
  <c r="Q110" i="7"/>
  <c r="P110" i="7"/>
  <c r="O110" i="7"/>
  <c r="N110" i="7"/>
  <c r="M110" i="7"/>
  <c r="L110" i="7"/>
  <c r="K110" i="7"/>
  <c r="J110" i="7"/>
  <c r="I110" i="7"/>
  <c r="H110" i="7"/>
  <c r="G110" i="7"/>
  <c r="F110" i="7"/>
  <c r="E110" i="7"/>
  <c r="D110" i="7"/>
  <c r="C110" i="7"/>
  <c r="B110" i="7"/>
  <c r="Z109" i="7"/>
  <c r="Y109" i="7"/>
  <c r="X109" i="7"/>
  <c r="W109" i="7"/>
  <c r="V109" i="7"/>
  <c r="U109" i="7"/>
  <c r="T109" i="7"/>
  <c r="S109" i="7"/>
  <c r="R109" i="7"/>
  <c r="Q109" i="7"/>
  <c r="P109" i="7"/>
  <c r="O109" i="7"/>
  <c r="N109" i="7"/>
  <c r="M109" i="7"/>
  <c r="L109" i="7"/>
  <c r="K109" i="7"/>
  <c r="J109" i="7"/>
  <c r="I109" i="7"/>
  <c r="H109" i="7"/>
  <c r="G109" i="7"/>
  <c r="F109" i="7"/>
  <c r="E109" i="7"/>
  <c r="D109" i="7"/>
  <c r="C109" i="7"/>
  <c r="B109" i="7"/>
  <c r="Z108" i="7"/>
  <c r="Y108" i="7"/>
  <c r="X108" i="7"/>
  <c r="W108" i="7"/>
  <c r="V108" i="7"/>
  <c r="U108" i="7"/>
  <c r="T108" i="7"/>
  <c r="S108" i="7"/>
  <c r="R108" i="7"/>
  <c r="Q108" i="7"/>
  <c r="P108" i="7"/>
  <c r="O108" i="7"/>
  <c r="N108" i="7"/>
  <c r="M108" i="7"/>
  <c r="L108" i="7"/>
  <c r="K108" i="7"/>
  <c r="J108" i="7"/>
  <c r="I108" i="7"/>
  <c r="H108" i="7"/>
  <c r="G108" i="7"/>
  <c r="F108" i="7"/>
  <c r="E108" i="7"/>
  <c r="D108" i="7"/>
  <c r="C108" i="7"/>
  <c r="B108" i="7"/>
  <c r="Z107" i="7"/>
  <c r="Y107" i="7"/>
  <c r="X107" i="7"/>
  <c r="W107" i="7"/>
  <c r="V107" i="7"/>
  <c r="U107" i="7"/>
  <c r="T107" i="7"/>
  <c r="S107" i="7"/>
  <c r="R107" i="7"/>
  <c r="Q107" i="7"/>
  <c r="P107" i="7"/>
  <c r="O107" i="7"/>
  <c r="N107" i="7"/>
  <c r="M107" i="7"/>
  <c r="L107" i="7"/>
  <c r="K107" i="7"/>
  <c r="J107" i="7"/>
  <c r="I107" i="7"/>
  <c r="H107" i="7"/>
  <c r="G107" i="7"/>
  <c r="F107" i="7"/>
  <c r="E107" i="7"/>
  <c r="D107" i="7"/>
  <c r="C107" i="7"/>
  <c r="B107" i="7"/>
  <c r="Z106" i="7"/>
  <c r="Y106" i="7"/>
  <c r="X106" i="7"/>
  <c r="W106" i="7"/>
  <c r="V106" i="7"/>
  <c r="U106" i="7"/>
  <c r="T106" i="7"/>
  <c r="S106" i="7"/>
  <c r="R106" i="7"/>
  <c r="Q106" i="7"/>
  <c r="P106" i="7"/>
  <c r="O106" i="7"/>
  <c r="N106" i="7"/>
  <c r="M106" i="7"/>
  <c r="L106" i="7"/>
  <c r="K106" i="7"/>
  <c r="J106" i="7"/>
  <c r="I106" i="7"/>
  <c r="H106" i="7"/>
  <c r="G106" i="7"/>
  <c r="F106" i="7"/>
  <c r="E106" i="7"/>
  <c r="D106" i="7"/>
  <c r="C106" i="7"/>
  <c r="B106" i="7"/>
  <c r="Z105" i="7"/>
  <c r="Y105" i="7"/>
  <c r="X105" i="7"/>
  <c r="W105" i="7"/>
  <c r="V105" i="7"/>
  <c r="U105" i="7"/>
  <c r="T105" i="7"/>
  <c r="S105" i="7"/>
  <c r="R105" i="7"/>
  <c r="Q105" i="7"/>
  <c r="P105" i="7"/>
  <c r="O105" i="7"/>
  <c r="N105" i="7"/>
  <c r="M105" i="7"/>
  <c r="L105" i="7"/>
  <c r="K105" i="7"/>
  <c r="J105" i="7"/>
  <c r="I105" i="7"/>
  <c r="H105" i="7"/>
  <c r="G105" i="7"/>
  <c r="F105" i="7"/>
  <c r="E105" i="7"/>
  <c r="D105" i="7"/>
  <c r="C105" i="7"/>
  <c r="B105" i="7"/>
  <c r="Z104" i="7"/>
  <c r="Y104" i="7"/>
  <c r="X104" i="7"/>
  <c r="W104" i="7"/>
  <c r="V104" i="7"/>
  <c r="U104" i="7"/>
  <c r="T104" i="7"/>
  <c r="S104" i="7"/>
  <c r="R104" i="7"/>
  <c r="Q104" i="7"/>
  <c r="P104" i="7"/>
  <c r="O104" i="7"/>
  <c r="N104" i="7"/>
  <c r="M104" i="7"/>
  <c r="L104" i="7"/>
  <c r="K104" i="7"/>
  <c r="J104" i="7"/>
  <c r="I104" i="7"/>
  <c r="H104" i="7"/>
  <c r="G104" i="7"/>
  <c r="F104" i="7"/>
  <c r="E104" i="7"/>
  <c r="D104" i="7"/>
  <c r="C104" i="7"/>
  <c r="B104" i="7"/>
  <c r="Z103" i="7"/>
  <c r="Y103" i="7"/>
  <c r="X103" i="7"/>
  <c r="W103" i="7"/>
  <c r="V103" i="7"/>
  <c r="U103" i="7"/>
  <c r="T103" i="7"/>
  <c r="S103" i="7"/>
  <c r="R103" i="7"/>
  <c r="Q103" i="7"/>
  <c r="P103" i="7"/>
  <c r="O103" i="7"/>
  <c r="N103" i="7"/>
  <c r="M103" i="7"/>
  <c r="L103" i="7"/>
  <c r="K103" i="7"/>
  <c r="J103" i="7"/>
  <c r="I103" i="7"/>
  <c r="H103" i="7"/>
  <c r="G103" i="7"/>
  <c r="F103" i="7"/>
  <c r="E103" i="7"/>
  <c r="D103" i="7"/>
  <c r="C103" i="7"/>
  <c r="B103" i="7"/>
  <c r="Z102" i="7"/>
  <c r="Y102" i="7"/>
  <c r="X102" i="7"/>
  <c r="W102" i="7"/>
  <c r="V102" i="7"/>
  <c r="U102" i="7"/>
  <c r="T102" i="7"/>
  <c r="S102" i="7"/>
  <c r="R102" i="7"/>
  <c r="Q102" i="7"/>
  <c r="P102" i="7"/>
  <c r="O102" i="7"/>
  <c r="N102" i="7"/>
  <c r="M102" i="7"/>
  <c r="L102" i="7"/>
  <c r="K102" i="7"/>
  <c r="J102" i="7"/>
  <c r="I102" i="7"/>
  <c r="H102" i="7"/>
  <c r="G102" i="7"/>
  <c r="F102" i="7"/>
  <c r="E102" i="7"/>
  <c r="D102" i="7"/>
  <c r="C102" i="7"/>
  <c r="B102" i="7"/>
  <c r="Z101" i="7"/>
  <c r="Y101" i="7"/>
  <c r="X101" i="7"/>
  <c r="W101" i="7"/>
  <c r="V101" i="7"/>
  <c r="U101" i="7"/>
  <c r="T101" i="7"/>
  <c r="S101" i="7"/>
  <c r="R101" i="7"/>
  <c r="Q101" i="7"/>
  <c r="P101" i="7"/>
  <c r="O101" i="7"/>
  <c r="N101" i="7"/>
  <c r="M101" i="7"/>
  <c r="L101" i="7"/>
  <c r="K101" i="7"/>
  <c r="J101" i="7"/>
  <c r="I101" i="7"/>
  <c r="H101" i="7"/>
  <c r="G101" i="7"/>
  <c r="F101" i="7"/>
  <c r="E101" i="7"/>
  <c r="D101" i="7"/>
  <c r="C101" i="7"/>
  <c r="B101" i="7"/>
  <c r="Z100" i="7"/>
  <c r="Y100" i="7"/>
  <c r="X100" i="7"/>
  <c r="W100" i="7"/>
  <c r="V100" i="7"/>
  <c r="U100" i="7"/>
  <c r="T100" i="7"/>
  <c r="S100" i="7"/>
  <c r="R100" i="7"/>
  <c r="Q100" i="7"/>
  <c r="P100" i="7"/>
  <c r="O100" i="7"/>
  <c r="N100" i="7"/>
  <c r="M100" i="7"/>
  <c r="L100" i="7"/>
  <c r="K100" i="7"/>
  <c r="J100" i="7"/>
  <c r="I100" i="7"/>
  <c r="H100" i="7"/>
  <c r="G100" i="7"/>
  <c r="F100" i="7"/>
  <c r="E100" i="7"/>
  <c r="D100" i="7"/>
  <c r="C100" i="7"/>
  <c r="B100" i="7"/>
  <c r="Z99" i="7"/>
  <c r="Y99" i="7"/>
  <c r="X99" i="7"/>
  <c r="W99" i="7"/>
  <c r="V99" i="7"/>
  <c r="U99" i="7"/>
  <c r="T99" i="7"/>
  <c r="S99" i="7"/>
  <c r="R99" i="7"/>
  <c r="Q99" i="7"/>
  <c r="P99" i="7"/>
  <c r="O99" i="7"/>
  <c r="N99" i="7"/>
  <c r="M99" i="7"/>
  <c r="L99" i="7"/>
  <c r="K99" i="7"/>
  <c r="J99" i="7"/>
  <c r="I99" i="7"/>
  <c r="H99" i="7"/>
  <c r="G99" i="7"/>
  <c r="F99" i="7"/>
  <c r="E99" i="7"/>
  <c r="D99" i="7"/>
  <c r="C99" i="7"/>
  <c r="B99" i="7"/>
  <c r="Z98" i="7"/>
  <c r="Y98" i="7"/>
  <c r="X98" i="7"/>
  <c r="W98" i="7"/>
  <c r="V98" i="7"/>
  <c r="U98" i="7"/>
  <c r="T98" i="7"/>
  <c r="S98" i="7"/>
  <c r="R98" i="7"/>
  <c r="Q98" i="7"/>
  <c r="P98" i="7"/>
  <c r="O98" i="7"/>
  <c r="N98" i="7"/>
  <c r="M98" i="7"/>
  <c r="L98" i="7"/>
  <c r="K98" i="7"/>
  <c r="J98" i="7"/>
  <c r="I98" i="7"/>
  <c r="H98" i="7"/>
  <c r="G98" i="7"/>
  <c r="F98" i="7"/>
  <c r="E98" i="7"/>
  <c r="D98" i="7"/>
  <c r="C98" i="7"/>
  <c r="B98" i="7"/>
  <c r="Z97" i="7"/>
  <c r="Y97" i="7"/>
  <c r="X97" i="7"/>
  <c r="W97" i="7"/>
  <c r="V97" i="7"/>
  <c r="U97" i="7"/>
  <c r="T97" i="7"/>
  <c r="S97" i="7"/>
  <c r="R97" i="7"/>
  <c r="Q97" i="7"/>
  <c r="P97" i="7"/>
  <c r="O97" i="7"/>
  <c r="N97" i="7"/>
  <c r="M97" i="7"/>
  <c r="L97" i="7"/>
  <c r="K97" i="7"/>
  <c r="J97" i="7"/>
  <c r="I97" i="7"/>
  <c r="H97" i="7"/>
  <c r="G97" i="7"/>
  <c r="F97" i="7"/>
  <c r="E97" i="7"/>
  <c r="D97" i="7"/>
  <c r="C97" i="7"/>
  <c r="B97" i="7"/>
  <c r="Z96" i="7"/>
  <c r="Y96" i="7"/>
  <c r="X96" i="7"/>
  <c r="W96" i="7"/>
  <c r="V96" i="7"/>
  <c r="U96" i="7"/>
  <c r="T96" i="7"/>
  <c r="S96" i="7"/>
  <c r="R96" i="7"/>
  <c r="Q96" i="7"/>
  <c r="P96" i="7"/>
  <c r="O96" i="7"/>
  <c r="N96" i="7"/>
  <c r="M96" i="7"/>
  <c r="L96" i="7"/>
  <c r="K96" i="7"/>
  <c r="J96" i="7"/>
  <c r="I96" i="7"/>
  <c r="H96" i="7"/>
  <c r="G96" i="7"/>
  <c r="F96" i="7"/>
  <c r="E96" i="7"/>
  <c r="D96" i="7"/>
  <c r="C96" i="7"/>
  <c r="B96" i="7"/>
  <c r="Z95" i="7"/>
  <c r="Y95" i="7"/>
  <c r="X95" i="7"/>
  <c r="W95" i="7"/>
  <c r="V95" i="7"/>
  <c r="U95" i="7"/>
  <c r="T95" i="7"/>
  <c r="S95" i="7"/>
  <c r="R95" i="7"/>
  <c r="Q95" i="7"/>
  <c r="P95" i="7"/>
  <c r="O95" i="7"/>
  <c r="N95" i="7"/>
  <c r="M95" i="7"/>
  <c r="L95" i="7"/>
  <c r="K95" i="7"/>
  <c r="J95" i="7"/>
  <c r="I95" i="7"/>
  <c r="H95" i="7"/>
  <c r="G95" i="7"/>
  <c r="F95" i="7"/>
  <c r="E95" i="7"/>
  <c r="D95" i="7"/>
  <c r="C95" i="7"/>
  <c r="B95" i="7"/>
  <c r="Z94" i="7"/>
  <c r="Y94" i="7"/>
  <c r="X94" i="7"/>
  <c r="W94" i="7"/>
  <c r="V94" i="7"/>
  <c r="U94" i="7"/>
  <c r="T94" i="7"/>
  <c r="S94" i="7"/>
  <c r="R94" i="7"/>
  <c r="Q94" i="7"/>
  <c r="P94" i="7"/>
  <c r="O94" i="7"/>
  <c r="N94" i="7"/>
  <c r="M94" i="7"/>
  <c r="L94" i="7"/>
  <c r="K94" i="7"/>
  <c r="J94" i="7"/>
  <c r="I94" i="7"/>
  <c r="H94" i="7"/>
  <c r="G94" i="7"/>
  <c r="F94" i="7"/>
  <c r="E94" i="7"/>
  <c r="D94" i="7"/>
  <c r="C94" i="7"/>
  <c r="B94" i="7"/>
  <c r="Z93" i="7"/>
  <c r="Y93" i="7"/>
  <c r="X93" i="7"/>
  <c r="W93" i="7"/>
  <c r="V93" i="7"/>
  <c r="U93" i="7"/>
  <c r="T93" i="7"/>
  <c r="S93" i="7"/>
  <c r="R93" i="7"/>
  <c r="Q93" i="7"/>
  <c r="P93" i="7"/>
  <c r="O93" i="7"/>
  <c r="N93" i="7"/>
  <c r="M93" i="7"/>
  <c r="L93" i="7"/>
  <c r="K93" i="7"/>
  <c r="J93" i="7"/>
  <c r="I93" i="7"/>
  <c r="H93" i="7"/>
  <c r="G93" i="7"/>
  <c r="F93" i="7"/>
  <c r="E93" i="7"/>
  <c r="D93" i="7"/>
  <c r="C93" i="7"/>
  <c r="B93" i="7"/>
  <c r="Z92" i="7"/>
  <c r="Y92" i="7"/>
  <c r="X92" i="7"/>
  <c r="W92" i="7"/>
  <c r="V92" i="7"/>
  <c r="U92" i="7"/>
  <c r="T92" i="7"/>
  <c r="S92" i="7"/>
  <c r="R92" i="7"/>
  <c r="Q92" i="7"/>
  <c r="P92" i="7"/>
  <c r="O92" i="7"/>
  <c r="N92" i="7"/>
  <c r="M92" i="7"/>
  <c r="L92" i="7"/>
  <c r="K92" i="7"/>
  <c r="J92" i="7"/>
  <c r="I92" i="7"/>
  <c r="H92" i="7"/>
  <c r="G92" i="7"/>
  <c r="F92" i="7"/>
  <c r="E92" i="7"/>
  <c r="D92" i="7"/>
  <c r="C92" i="7"/>
  <c r="B92" i="7"/>
  <c r="Z91" i="7"/>
  <c r="Y91" i="7"/>
  <c r="X91" i="7"/>
  <c r="W91" i="7"/>
  <c r="V91" i="7"/>
  <c r="U91" i="7"/>
  <c r="T91" i="7"/>
  <c r="S91" i="7"/>
  <c r="R91" i="7"/>
  <c r="Q91" i="7"/>
  <c r="P91" i="7"/>
  <c r="O91" i="7"/>
  <c r="N91" i="7"/>
  <c r="M91" i="7"/>
  <c r="L91" i="7"/>
  <c r="K91" i="7"/>
  <c r="J91" i="7"/>
  <c r="I91" i="7"/>
  <c r="H91" i="7"/>
  <c r="G91" i="7"/>
  <c r="F91" i="7"/>
  <c r="E91" i="7"/>
  <c r="D91" i="7"/>
  <c r="C91" i="7"/>
  <c r="B91" i="7"/>
  <c r="Z90" i="7"/>
  <c r="Y90" i="7"/>
  <c r="X90" i="7"/>
  <c r="W90" i="7"/>
  <c r="V90" i="7"/>
  <c r="U90" i="7"/>
  <c r="T90" i="7"/>
  <c r="S90" i="7"/>
  <c r="R90" i="7"/>
  <c r="Q90" i="7"/>
  <c r="P90" i="7"/>
  <c r="O90" i="7"/>
  <c r="N90" i="7"/>
  <c r="M90" i="7"/>
  <c r="L90" i="7"/>
  <c r="K90" i="7"/>
  <c r="J90" i="7"/>
  <c r="I90" i="7"/>
  <c r="H90" i="7"/>
  <c r="G90" i="7"/>
  <c r="F90" i="7"/>
  <c r="E90" i="7"/>
  <c r="D90" i="7"/>
  <c r="C90" i="7"/>
  <c r="B90" i="7"/>
  <c r="Z89" i="7"/>
  <c r="Y89" i="7"/>
  <c r="X89" i="7"/>
  <c r="W89" i="7"/>
  <c r="V89" i="7"/>
  <c r="U89" i="7"/>
  <c r="T89" i="7"/>
  <c r="S89" i="7"/>
  <c r="R89" i="7"/>
  <c r="Q89" i="7"/>
  <c r="P89" i="7"/>
  <c r="O89" i="7"/>
  <c r="N89" i="7"/>
  <c r="M89" i="7"/>
  <c r="L89" i="7"/>
  <c r="K89" i="7"/>
  <c r="J89" i="7"/>
  <c r="I89" i="7"/>
  <c r="H89" i="7"/>
  <c r="G89" i="7"/>
  <c r="F89" i="7"/>
  <c r="E89" i="7"/>
  <c r="D89" i="7"/>
  <c r="C89" i="7"/>
  <c r="B89" i="7"/>
  <c r="Z88" i="7"/>
  <c r="Y88" i="7"/>
  <c r="X88" i="7"/>
  <c r="W88" i="7"/>
  <c r="V88" i="7"/>
  <c r="U88" i="7"/>
  <c r="T88" i="7"/>
  <c r="S88" i="7"/>
  <c r="R88" i="7"/>
  <c r="Q88" i="7"/>
  <c r="P88" i="7"/>
  <c r="O88" i="7"/>
  <c r="N88" i="7"/>
  <c r="M88" i="7"/>
  <c r="L88" i="7"/>
  <c r="K88" i="7"/>
  <c r="J88" i="7"/>
  <c r="I88" i="7"/>
  <c r="H88" i="7"/>
  <c r="G88" i="7"/>
  <c r="F88" i="7"/>
  <c r="E88" i="7"/>
  <c r="D88" i="7"/>
  <c r="C88" i="7"/>
  <c r="B88" i="7"/>
  <c r="Z87" i="7"/>
  <c r="Y87" i="7"/>
  <c r="X87" i="7"/>
  <c r="W87" i="7"/>
  <c r="V87" i="7"/>
  <c r="U87" i="7"/>
  <c r="T87" i="7"/>
  <c r="S87" i="7"/>
  <c r="R87" i="7"/>
  <c r="Q87" i="7"/>
  <c r="P87" i="7"/>
  <c r="O87" i="7"/>
  <c r="N87" i="7"/>
  <c r="M87" i="7"/>
  <c r="L87" i="7"/>
  <c r="K87" i="7"/>
  <c r="J87" i="7"/>
  <c r="I87" i="7"/>
  <c r="H87" i="7"/>
  <c r="G87" i="7"/>
  <c r="F87" i="7"/>
  <c r="E87" i="7"/>
  <c r="D87" i="7"/>
  <c r="C87" i="7"/>
  <c r="B87" i="7"/>
  <c r="Z86" i="7"/>
  <c r="Y86" i="7"/>
  <c r="X86" i="7"/>
  <c r="W86" i="7"/>
  <c r="V86" i="7"/>
  <c r="U86" i="7"/>
  <c r="T86" i="7"/>
  <c r="S86" i="7"/>
  <c r="R86" i="7"/>
  <c r="Q86" i="7"/>
  <c r="P86" i="7"/>
  <c r="O86" i="7"/>
  <c r="N86" i="7"/>
  <c r="M86" i="7"/>
  <c r="L86" i="7"/>
  <c r="K86" i="7"/>
  <c r="J86" i="7"/>
  <c r="I86" i="7"/>
  <c r="H86" i="7"/>
  <c r="G86" i="7"/>
  <c r="F86" i="7"/>
  <c r="E86" i="7"/>
  <c r="D86" i="7"/>
  <c r="C86" i="7"/>
  <c r="B86" i="7"/>
  <c r="Z85" i="7"/>
  <c r="Y85" i="7"/>
  <c r="X85" i="7"/>
  <c r="W85" i="7"/>
  <c r="V85" i="7"/>
  <c r="U85" i="7"/>
  <c r="T85" i="7"/>
  <c r="S85" i="7"/>
  <c r="R85" i="7"/>
  <c r="Q85" i="7"/>
  <c r="P85" i="7"/>
  <c r="O85" i="7"/>
  <c r="N85" i="7"/>
  <c r="M85" i="7"/>
  <c r="L85" i="7"/>
  <c r="K85" i="7"/>
  <c r="J85" i="7"/>
  <c r="I85" i="7"/>
  <c r="H85" i="7"/>
  <c r="G85" i="7"/>
  <c r="F85" i="7"/>
  <c r="E85" i="7"/>
  <c r="D85" i="7"/>
  <c r="C85" i="7"/>
  <c r="B85" i="7"/>
  <c r="Z84" i="7"/>
  <c r="Y84" i="7"/>
  <c r="X84" i="7"/>
  <c r="W84" i="7"/>
  <c r="V84" i="7"/>
  <c r="U84" i="7"/>
  <c r="T84" i="7"/>
  <c r="S84" i="7"/>
  <c r="R84" i="7"/>
  <c r="Q84" i="7"/>
  <c r="P84" i="7"/>
  <c r="O84" i="7"/>
  <c r="N84" i="7"/>
  <c r="M84" i="7"/>
  <c r="L84" i="7"/>
  <c r="K84" i="7"/>
  <c r="J84" i="7"/>
  <c r="I84" i="7"/>
  <c r="H84" i="7"/>
  <c r="G84" i="7"/>
  <c r="F84" i="7"/>
  <c r="E84" i="7"/>
  <c r="D84" i="7"/>
  <c r="C84" i="7"/>
  <c r="B84" i="7"/>
  <c r="Z83" i="7"/>
  <c r="Y83" i="7"/>
  <c r="X83" i="7"/>
  <c r="W83" i="7"/>
  <c r="V83" i="7"/>
  <c r="U83" i="7"/>
  <c r="T83" i="7"/>
  <c r="S83" i="7"/>
  <c r="R83" i="7"/>
  <c r="Q83" i="7"/>
  <c r="P83" i="7"/>
  <c r="O83" i="7"/>
  <c r="N83" i="7"/>
  <c r="M83" i="7"/>
  <c r="L83" i="7"/>
  <c r="K83" i="7"/>
  <c r="J83" i="7"/>
  <c r="I83" i="7"/>
  <c r="H83" i="7"/>
  <c r="G83" i="7"/>
  <c r="F83" i="7"/>
  <c r="E83" i="7"/>
  <c r="D83" i="7"/>
  <c r="C83" i="7"/>
  <c r="B83" i="7"/>
  <c r="Z82" i="7"/>
  <c r="Y82" i="7"/>
  <c r="X82" i="7"/>
  <c r="W82" i="7"/>
  <c r="V82" i="7"/>
  <c r="U82" i="7"/>
  <c r="T82" i="7"/>
  <c r="S82" i="7"/>
  <c r="R82" i="7"/>
  <c r="Q82" i="7"/>
  <c r="P82" i="7"/>
  <c r="O82" i="7"/>
  <c r="N82" i="7"/>
  <c r="M82" i="7"/>
  <c r="L82" i="7"/>
  <c r="K82" i="7"/>
  <c r="J82" i="7"/>
  <c r="I82" i="7"/>
  <c r="H82" i="7"/>
  <c r="G82" i="7"/>
  <c r="F82" i="7"/>
  <c r="E82" i="7"/>
  <c r="D82" i="7"/>
  <c r="C82" i="7"/>
  <c r="B82" i="7"/>
  <c r="Z81" i="7"/>
  <c r="Y81" i="7"/>
  <c r="X81" i="7"/>
  <c r="W81" i="7"/>
  <c r="V81" i="7"/>
  <c r="U81" i="7"/>
  <c r="T81" i="7"/>
  <c r="S81" i="7"/>
  <c r="R81" i="7"/>
  <c r="Q81" i="7"/>
  <c r="P81" i="7"/>
  <c r="O81" i="7"/>
  <c r="N81" i="7"/>
  <c r="M81" i="7"/>
  <c r="L81" i="7"/>
  <c r="K81" i="7"/>
  <c r="J81" i="7"/>
  <c r="I81" i="7"/>
  <c r="H81" i="7"/>
  <c r="G81" i="7"/>
  <c r="F81" i="7"/>
  <c r="E81" i="7"/>
  <c r="D81" i="7"/>
  <c r="C81" i="7"/>
  <c r="B81" i="7"/>
  <c r="Z80" i="7"/>
  <c r="Y80" i="7"/>
  <c r="X80" i="7"/>
  <c r="W80" i="7"/>
  <c r="V80" i="7"/>
  <c r="U80" i="7"/>
  <c r="T80" i="7"/>
  <c r="S80" i="7"/>
  <c r="R80" i="7"/>
  <c r="Q80" i="7"/>
  <c r="P80" i="7"/>
  <c r="O80" i="7"/>
  <c r="N80" i="7"/>
  <c r="M80" i="7"/>
  <c r="L80" i="7"/>
  <c r="K80" i="7"/>
  <c r="J80" i="7"/>
  <c r="I80" i="7"/>
  <c r="H80" i="7"/>
  <c r="G80" i="7"/>
  <c r="F80" i="7"/>
  <c r="E80" i="7"/>
  <c r="D80" i="7"/>
  <c r="C80" i="7"/>
  <c r="B80" i="7"/>
  <c r="Z79" i="7"/>
  <c r="Y79" i="7"/>
  <c r="X79" i="7"/>
  <c r="W79" i="7"/>
  <c r="V79" i="7"/>
  <c r="U79" i="7"/>
  <c r="T79" i="7"/>
  <c r="S79" i="7"/>
  <c r="R79" i="7"/>
  <c r="Q79" i="7"/>
  <c r="P79" i="7"/>
  <c r="O79" i="7"/>
  <c r="N79" i="7"/>
  <c r="M79" i="7"/>
  <c r="L79" i="7"/>
  <c r="K79" i="7"/>
  <c r="J79" i="7"/>
  <c r="I79" i="7"/>
  <c r="H79" i="7"/>
  <c r="G79" i="7"/>
  <c r="F79" i="7"/>
  <c r="E79" i="7"/>
  <c r="D79" i="7"/>
  <c r="C79" i="7"/>
  <c r="B79" i="7"/>
  <c r="Z78" i="7"/>
  <c r="Y78" i="7"/>
  <c r="X78" i="7"/>
  <c r="W78" i="7"/>
  <c r="V78" i="7"/>
  <c r="U78" i="7"/>
  <c r="T78" i="7"/>
  <c r="S78" i="7"/>
  <c r="R78" i="7"/>
  <c r="Q78" i="7"/>
  <c r="P78" i="7"/>
  <c r="O78" i="7"/>
  <c r="N78" i="7"/>
  <c r="M78" i="7"/>
  <c r="L78" i="7"/>
  <c r="K78" i="7"/>
  <c r="J78" i="7"/>
  <c r="I78" i="7"/>
  <c r="H78" i="7"/>
  <c r="G78" i="7"/>
  <c r="F78" i="7"/>
  <c r="E78" i="7"/>
  <c r="D78" i="7"/>
  <c r="C78" i="7"/>
  <c r="B78" i="7"/>
  <c r="Z77" i="7"/>
  <c r="Y77" i="7"/>
  <c r="X77" i="7"/>
  <c r="W77" i="7"/>
  <c r="V77" i="7"/>
  <c r="U77" i="7"/>
  <c r="T77" i="7"/>
  <c r="S77" i="7"/>
  <c r="R77" i="7"/>
  <c r="Q77" i="7"/>
  <c r="P77" i="7"/>
  <c r="O77" i="7"/>
  <c r="N77" i="7"/>
  <c r="M77" i="7"/>
  <c r="L77" i="7"/>
  <c r="K77" i="7"/>
  <c r="J77" i="7"/>
  <c r="I77" i="7"/>
  <c r="H77" i="7"/>
  <c r="G77" i="7"/>
  <c r="F77" i="7"/>
  <c r="E77" i="7"/>
  <c r="D77" i="7"/>
  <c r="C77" i="7"/>
  <c r="B77" i="7"/>
  <c r="Z76" i="7"/>
  <c r="Y76" i="7"/>
  <c r="X76" i="7"/>
  <c r="W76" i="7"/>
  <c r="V76" i="7"/>
  <c r="U76" i="7"/>
  <c r="T76" i="7"/>
  <c r="S76" i="7"/>
  <c r="R76" i="7"/>
  <c r="Q76" i="7"/>
  <c r="P76" i="7"/>
  <c r="O76" i="7"/>
  <c r="N76" i="7"/>
  <c r="M76" i="7"/>
  <c r="L76" i="7"/>
  <c r="K76" i="7"/>
  <c r="J76" i="7"/>
  <c r="I76" i="7"/>
  <c r="H76" i="7"/>
  <c r="G76" i="7"/>
  <c r="F76" i="7"/>
  <c r="E76" i="7"/>
  <c r="D76" i="7"/>
  <c r="C76" i="7"/>
  <c r="B76" i="7"/>
  <c r="Z75" i="7"/>
  <c r="Y75" i="7"/>
  <c r="X75" i="7"/>
  <c r="W75" i="7"/>
  <c r="V75" i="7"/>
  <c r="U75" i="7"/>
  <c r="T75" i="7"/>
  <c r="S75" i="7"/>
  <c r="R75" i="7"/>
  <c r="Q75" i="7"/>
  <c r="P75" i="7"/>
  <c r="O75" i="7"/>
  <c r="N75" i="7"/>
  <c r="M75" i="7"/>
  <c r="L75" i="7"/>
  <c r="K75" i="7"/>
  <c r="J75" i="7"/>
  <c r="I75" i="7"/>
  <c r="H75" i="7"/>
  <c r="G75" i="7"/>
  <c r="F75" i="7"/>
  <c r="E75" i="7"/>
  <c r="D75" i="7"/>
  <c r="C75" i="7"/>
  <c r="B75" i="7"/>
  <c r="Z74" i="7"/>
  <c r="Y74" i="7"/>
  <c r="X74" i="7"/>
  <c r="W74" i="7"/>
  <c r="V74" i="7"/>
  <c r="U74" i="7"/>
  <c r="T74" i="7"/>
  <c r="S74" i="7"/>
  <c r="R74" i="7"/>
  <c r="Q74" i="7"/>
  <c r="P74" i="7"/>
  <c r="O74" i="7"/>
  <c r="N74" i="7"/>
  <c r="M74" i="7"/>
  <c r="L74" i="7"/>
  <c r="K74" i="7"/>
  <c r="J74" i="7"/>
  <c r="I74" i="7"/>
  <c r="H74" i="7"/>
  <c r="G74" i="7"/>
  <c r="F74" i="7"/>
  <c r="E74" i="7"/>
  <c r="D74" i="7"/>
  <c r="C74" i="7"/>
  <c r="B74" i="7"/>
  <c r="Z73" i="7"/>
  <c r="Y73" i="7"/>
  <c r="X73" i="7"/>
  <c r="W73" i="7"/>
  <c r="V73" i="7"/>
  <c r="U73" i="7"/>
  <c r="T73" i="7"/>
  <c r="S73" i="7"/>
  <c r="R73" i="7"/>
  <c r="Q73" i="7"/>
  <c r="P73" i="7"/>
  <c r="O73" i="7"/>
  <c r="N73" i="7"/>
  <c r="M73" i="7"/>
  <c r="L73" i="7"/>
  <c r="K73" i="7"/>
  <c r="J73" i="7"/>
  <c r="I73" i="7"/>
  <c r="H73" i="7"/>
  <c r="G73" i="7"/>
  <c r="F73" i="7"/>
  <c r="E73" i="7"/>
  <c r="D73" i="7"/>
  <c r="C73" i="7"/>
  <c r="B73" i="7"/>
  <c r="Z72" i="7"/>
  <c r="Y72" i="7"/>
  <c r="X72" i="7"/>
  <c r="W72" i="7"/>
  <c r="V72" i="7"/>
  <c r="U72" i="7"/>
  <c r="T72" i="7"/>
  <c r="S72" i="7"/>
  <c r="R72" i="7"/>
  <c r="Q72" i="7"/>
  <c r="P72" i="7"/>
  <c r="O72" i="7"/>
  <c r="N72" i="7"/>
  <c r="M72" i="7"/>
  <c r="L72" i="7"/>
  <c r="K72" i="7"/>
  <c r="J72" i="7"/>
  <c r="I72" i="7"/>
  <c r="H72" i="7"/>
  <c r="G72" i="7"/>
  <c r="F72" i="7"/>
  <c r="E72" i="7"/>
  <c r="D72" i="7"/>
  <c r="C72" i="7"/>
  <c r="B72" i="7"/>
  <c r="Z71" i="7"/>
  <c r="Y71" i="7"/>
  <c r="X71" i="7"/>
  <c r="W71" i="7"/>
  <c r="V71" i="7"/>
  <c r="U71" i="7"/>
  <c r="T71" i="7"/>
  <c r="S71" i="7"/>
  <c r="R71" i="7"/>
  <c r="Q71" i="7"/>
  <c r="P71" i="7"/>
  <c r="O71" i="7"/>
  <c r="N71" i="7"/>
  <c r="M71" i="7"/>
  <c r="L71" i="7"/>
  <c r="K71" i="7"/>
  <c r="J71" i="7"/>
  <c r="I71" i="7"/>
  <c r="H71" i="7"/>
  <c r="G71" i="7"/>
  <c r="F71" i="7"/>
  <c r="E71" i="7"/>
  <c r="D71" i="7"/>
  <c r="C71" i="7"/>
  <c r="B71" i="7"/>
  <c r="Z70" i="7"/>
  <c r="Y70" i="7"/>
  <c r="X70" i="7"/>
  <c r="W70" i="7"/>
  <c r="V70" i="7"/>
  <c r="U70" i="7"/>
  <c r="T70" i="7"/>
  <c r="S70" i="7"/>
  <c r="R70" i="7"/>
  <c r="Q70" i="7"/>
  <c r="P70" i="7"/>
  <c r="O70" i="7"/>
  <c r="N70" i="7"/>
  <c r="M70" i="7"/>
  <c r="L70" i="7"/>
  <c r="K70" i="7"/>
  <c r="J70" i="7"/>
  <c r="I70" i="7"/>
  <c r="H70" i="7"/>
  <c r="G70" i="7"/>
  <c r="F70" i="7"/>
  <c r="E70" i="7"/>
  <c r="D70" i="7"/>
  <c r="C70" i="7"/>
  <c r="B70" i="7"/>
  <c r="Z69" i="7"/>
  <c r="Y69" i="7"/>
  <c r="X69" i="7"/>
  <c r="W69" i="7"/>
  <c r="V69" i="7"/>
  <c r="U69" i="7"/>
  <c r="T69" i="7"/>
  <c r="S69" i="7"/>
  <c r="R69" i="7"/>
  <c r="Q69" i="7"/>
  <c r="P69" i="7"/>
  <c r="O69" i="7"/>
  <c r="N69" i="7"/>
  <c r="M69" i="7"/>
  <c r="L69" i="7"/>
  <c r="K69" i="7"/>
  <c r="J69" i="7"/>
  <c r="I69" i="7"/>
  <c r="H69" i="7"/>
  <c r="G69" i="7"/>
  <c r="F69" i="7"/>
  <c r="E69" i="7"/>
  <c r="D69" i="7"/>
  <c r="C69" i="7"/>
  <c r="B69" i="7"/>
  <c r="Z68" i="7"/>
  <c r="Y68" i="7"/>
  <c r="X68" i="7"/>
  <c r="W68" i="7"/>
  <c r="V68" i="7"/>
  <c r="U68" i="7"/>
  <c r="T68" i="7"/>
  <c r="S68" i="7"/>
  <c r="R68" i="7"/>
  <c r="Q68" i="7"/>
  <c r="P68" i="7"/>
  <c r="O68" i="7"/>
  <c r="N68" i="7"/>
  <c r="M68" i="7"/>
  <c r="L68" i="7"/>
  <c r="K68" i="7"/>
  <c r="J68" i="7"/>
  <c r="I68" i="7"/>
  <c r="H68" i="7"/>
  <c r="G68" i="7"/>
  <c r="F68" i="7"/>
  <c r="E68" i="7"/>
  <c r="D68" i="7"/>
  <c r="C68" i="7"/>
  <c r="B68" i="7"/>
  <c r="Z67" i="7"/>
  <c r="Y67" i="7"/>
  <c r="X67" i="7"/>
  <c r="W67" i="7"/>
  <c r="V67" i="7"/>
  <c r="U67" i="7"/>
  <c r="T67" i="7"/>
  <c r="S67" i="7"/>
  <c r="R67" i="7"/>
  <c r="Q67" i="7"/>
  <c r="P67" i="7"/>
  <c r="O67" i="7"/>
  <c r="N67" i="7"/>
  <c r="M67" i="7"/>
  <c r="L67" i="7"/>
  <c r="K67" i="7"/>
  <c r="J67" i="7"/>
  <c r="I67" i="7"/>
  <c r="H67" i="7"/>
  <c r="G67" i="7"/>
  <c r="F67" i="7"/>
  <c r="E67" i="7"/>
  <c r="D67" i="7"/>
  <c r="C67" i="7"/>
  <c r="B67" i="7"/>
  <c r="Z66" i="7"/>
  <c r="Y66" i="7"/>
  <c r="X66" i="7"/>
  <c r="W66" i="7"/>
  <c r="V66" i="7"/>
  <c r="U66" i="7"/>
  <c r="T66" i="7"/>
  <c r="S66" i="7"/>
  <c r="R66" i="7"/>
  <c r="Q66" i="7"/>
  <c r="P66" i="7"/>
  <c r="O66" i="7"/>
  <c r="N66" i="7"/>
  <c r="M66" i="7"/>
  <c r="L66" i="7"/>
  <c r="K66" i="7"/>
  <c r="J66" i="7"/>
  <c r="I66" i="7"/>
  <c r="H66" i="7"/>
  <c r="G66" i="7"/>
  <c r="F66" i="7"/>
  <c r="E66" i="7"/>
  <c r="D66" i="7"/>
  <c r="C66" i="7"/>
  <c r="B66" i="7"/>
  <c r="Z65" i="7"/>
  <c r="Y65" i="7"/>
  <c r="X65" i="7"/>
  <c r="W65" i="7"/>
  <c r="V65" i="7"/>
  <c r="U65" i="7"/>
  <c r="T65" i="7"/>
  <c r="S65" i="7"/>
  <c r="R65" i="7"/>
  <c r="Q65" i="7"/>
  <c r="P65" i="7"/>
  <c r="O65" i="7"/>
  <c r="N65" i="7"/>
  <c r="M65" i="7"/>
  <c r="L65" i="7"/>
  <c r="K65" i="7"/>
  <c r="J65" i="7"/>
  <c r="I65" i="7"/>
  <c r="H65" i="7"/>
  <c r="G65" i="7"/>
  <c r="F65" i="7"/>
  <c r="E65" i="7"/>
  <c r="D65" i="7"/>
  <c r="C65" i="7"/>
  <c r="B65" i="7"/>
  <c r="Z64" i="7"/>
  <c r="Y64" i="7"/>
  <c r="X64" i="7"/>
  <c r="W64" i="7"/>
  <c r="V64" i="7"/>
  <c r="U64" i="7"/>
  <c r="T64" i="7"/>
  <c r="S64" i="7"/>
  <c r="R64" i="7"/>
  <c r="Q64" i="7"/>
  <c r="P64" i="7"/>
  <c r="O64" i="7"/>
  <c r="N64" i="7"/>
  <c r="M64" i="7"/>
  <c r="L64" i="7"/>
  <c r="K64" i="7"/>
  <c r="J64" i="7"/>
  <c r="I64" i="7"/>
  <c r="H64" i="7"/>
  <c r="G64" i="7"/>
  <c r="F64" i="7"/>
  <c r="E64" i="7"/>
  <c r="D64" i="7"/>
  <c r="C64" i="7"/>
  <c r="B64" i="7"/>
  <c r="Z63" i="7"/>
  <c r="Y63" i="7"/>
  <c r="X63" i="7"/>
  <c r="W63" i="7"/>
  <c r="V63" i="7"/>
  <c r="U63" i="7"/>
  <c r="T63" i="7"/>
  <c r="S63" i="7"/>
  <c r="R63" i="7"/>
  <c r="Q63" i="7"/>
  <c r="P63" i="7"/>
  <c r="O63" i="7"/>
  <c r="N63" i="7"/>
  <c r="M63" i="7"/>
  <c r="L63" i="7"/>
  <c r="K63" i="7"/>
  <c r="J63" i="7"/>
  <c r="I63" i="7"/>
  <c r="H63" i="7"/>
  <c r="G63" i="7"/>
  <c r="F63" i="7"/>
  <c r="E63" i="7"/>
  <c r="D63" i="7"/>
  <c r="C63" i="7"/>
  <c r="B63" i="7"/>
  <c r="Z62" i="7"/>
  <c r="Y62" i="7"/>
  <c r="X62" i="7"/>
  <c r="W62" i="7"/>
  <c r="V62" i="7"/>
  <c r="U62" i="7"/>
  <c r="T62" i="7"/>
  <c r="S62" i="7"/>
  <c r="R62" i="7"/>
  <c r="Q62" i="7"/>
  <c r="P62" i="7"/>
  <c r="O62" i="7"/>
  <c r="N62" i="7"/>
  <c r="M62" i="7"/>
  <c r="L62" i="7"/>
  <c r="K62" i="7"/>
  <c r="J62" i="7"/>
  <c r="I62" i="7"/>
  <c r="H62" i="7"/>
  <c r="G62" i="7"/>
  <c r="F62" i="7"/>
  <c r="E62" i="7"/>
  <c r="D62" i="7"/>
  <c r="C62" i="7"/>
  <c r="B62" i="7"/>
  <c r="Z61" i="7"/>
  <c r="Y61" i="7"/>
  <c r="X61" i="7"/>
  <c r="W61" i="7"/>
  <c r="V61" i="7"/>
  <c r="U61" i="7"/>
  <c r="T61" i="7"/>
  <c r="S61" i="7"/>
  <c r="R61" i="7"/>
  <c r="Q61" i="7"/>
  <c r="P61" i="7"/>
  <c r="O61" i="7"/>
  <c r="N61" i="7"/>
  <c r="M61" i="7"/>
  <c r="L61" i="7"/>
  <c r="K61" i="7"/>
  <c r="J61" i="7"/>
  <c r="I61" i="7"/>
  <c r="H61" i="7"/>
  <c r="G61" i="7"/>
  <c r="F61" i="7"/>
  <c r="E61" i="7"/>
  <c r="D61" i="7"/>
  <c r="C61" i="7"/>
  <c r="B61" i="7"/>
  <c r="Z60" i="7"/>
  <c r="Y60" i="7"/>
  <c r="X60" i="7"/>
  <c r="W60" i="7"/>
  <c r="V60" i="7"/>
  <c r="U60" i="7"/>
  <c r="T60" i="7"/>
  <c r="S60" i="7"/>
  <c r="R60" i="7"/>
  <c r="Q60" i="7"/>
  <c r="P60" i="7"/>
  <c r="O60" i="7"/>
  <c r="N60" i="7"/>
  <c r="M60" i="7"/>
  <c r="L60" i="7"/>
  <c r="K60" i="7"/>
  <c r="J60" i="7"/>
  <c r="I60" i="7"/>
  <c r="H60" i="7"/>
  <c r="G60" i="7"/>
  <c r="F60" i="7"/>
  <c r="E60" i="7"/>
  <c r="D60" i="7"/>
  <c r="C60" i="7"/>
  <c r="B60" i="7"/>
  <c r="Z59" i="7"/>
  <c r="Y59" i="7"/>
  <c r="X59" i="7"/>
  <c r="W59" i="7"/>
  <c r="V59" i="7"/>
  <c r="U59" i="7"/>
  <c r="T59" i="7"/>
  <c r="S59" i="7"/>
  <c r="R59" i="7"/>
  <c r="Q59" i="7"/>
  <c r="P59" i="7"/>
  <c r="O59" i="7"/>
  <c r="N59" i="7"/>
  <c r="M59" i="7"/>
  <c r="L59" i="7"/>
  <c r="K59" i="7"/>
  <c r="J59" i="7"/>
  <c r="I59" i="7"/>
  <c r="H59" i="7"/>
  <c r="G59" i="7"/>
  <c r="F59" i="7"/>
  <c r="E59" i="7"/>
  <c r="D59" i="7"/>
  <c r="C59" i="7"/>
  <c r="B59" i="7"/>
  <c r="Z58" i="7"/>
  <c r="Y58" i="7"/>
  <c r="X58" i="7"/>
  <c r="W58" i="7"/>
  <c r="V58" i="7"/>
  <c r="U58" i="7"/>
  <c r="T58" i="7"/>
  <c r="S58" i="7"/>
  <c r="R58" i="7"/>
  <c r="Q58" i="7"/>
  <c r="P58" i="7"/>
  <c r="O58" i="7"/>
  <c r="N58" i="7"/>
  <c r="M58" i="7"/>
  <c r="L58" i="7"/>
  <c r="K58" i="7"/>
  <c r="J58" i="7"/>
  <c r="I58" i="7"/>
  <c r="H58" i="7"/>
  <c r="G58" i="7"/>
  <c r="F58" i="7"/>
  <c r="E58" i="7"/>
  <c r="D58" i="7"/>
  <c r="C58" i="7"/>
  <c r="B58" i="7"/>
  <c r="Z57" i="7"/>
  <c r="Y57" i="7"/>
  <c r="X57" i="7"/>
  <c r="W57" i="7"/>
  <c r="V57" i="7"/>
  <c r="U57" i="7"/>
  <c r="T57" i="7"/>
  <c r="S57" i="7"/>
  <c r="R57" i="7"/>
  <c r="Q57" i="7"/>
  <c r="P57" i="7"/>
  <c r="O57" i="7"/>
  <c r="N57" i="7"/>
  <c r="M57" i="7"/>
  <c r="L57" i="7"/>
  <c r="K57" i="7"/>
  <c r="J57" i="7"/>
  <c r="I57" i="7"/>
  <c r="H57" i="7"/>
  <c r="G57" i="7"/>
  <c r="F57" i="7"/>
  <c r="E57" i="7"/>
  <c r="D57" i="7"/>
  <c r="C57" i="7"/>
  <c r="B57" i="7"/>
  <c r="Z56" i="7"/>
  <c r="Y56" i="7"/>
  <c r="X56" i="7"/>
  <c r="W56" i="7"/>
  <c r="V56" i="7"/>
  <c r="U56" i="7"/>
  <c r="T56" i="7"/>
  <c r="S56" i="7"/>
  <c r="R56" i="7"/>
  <c r="Q56" i="7"/>
  <c r="P56" i="7"/>
  <c r="O56" i="7"/>
  <c r="N56" i="7"/>
  <c r="M56" i="7"/>
  <c r="L56" i="7"/>
  <c r="K56" i="7"/>
  <c r="J56" i="7"/>
  <c r="I56" i="7"/>
  <c r="H56" i="7"/>
  <c r="G56" i="7"/>
  <c r="F56" i="7"/>
  <c r="E56" i="7"/>
  <c r="D56" i="7"/>
  <c r="C56" i="7"/>
  <c r="B56" i="7"/>
  <c r="Z55" i="7"/>
  <c r="Y55" i="7"/>
  <c r="X55" i="7"/>
  <c r="W55" i="7"/>
  <c r="V55" i="7"/>
  <c r="U55" i="7"/>
  <c r="T55" i="7"/>
  <c r="S55" i="7"/>
  <c r="R55" i="7"/>
  <c r="Q55" i="7"/>
  <c r="P55" i="7"/>
  <c r="O55" i="7"/>
  <c r="N55" i="7"/>
  <c r="M55" i="7"/>
  <c r="L55" i="7"/>
  <c r="K55" i="7"/>
  <c r="J55" i="7"/>
  <c r="I55" i="7"/>
  <c r="H55" i="7"/>
  <c r="G55" i="7"/>
  <c r="F55" i="7"/>
  <c r="E55" i="7"/>
  <c r="D55" i="7"/>
  <c r="C55" i="7"/>
  <c r="B55" i="7"/>
  <c r="Z54" i="7"/>
  <c r="Y54" i="7"/>
  <c r="X54" i="7"/>
  <c r="W54" i="7"/>
  <c r="V54" i="7"/>
  <c r="U54" i="7"/>
  <c r="T54" i="7"/>
  <c r="S54" i="7"/>
  <c r="R54" i="7"/>
  <c r="Q54" i="7"/>
  <c r="P54" i="7"/>
  <c r="O54" i="7"/>
  <c r="N54" i="7"/>
  <c r="M54" i="7"/>
  <c r="L54" i="7"/>
  <c r="K54" i="7"/>
  <c r="J54" i="7"/>
  <c r="I54" i="7"/>
  <c r="H54" i="7"/>
  <c r="G54" i="7"/>
  <c r="F54" i="7"/>
  <c r="E54" i="7"/>
  <c r="D54" i="7"/>
  <c r="C54" i="7"/>
  <c r="B54" i="7"/>
  <c r="Z53" i="7"/>
  <c r="Y53" i="7"/>
  <c r="X53" i="7"/>
  <c r="W53" i="7"/>
  <c r="V53" i="7"/>
  <c r="U53" i="7"/>
  <c r="T53" i="7"/>
  <c r="S53" i="7"/>
  <c r="R53" i="7"/>
  <c r="Q53" i="7"/>
  <c r="P53" i="7"/>
  <c r="O53" i="7"/>
  <c r="N53" i="7"/>
  <c r="M53" i="7"/>
  <c r="L53" i="7"/>
  <c r="K53" i="7"/>
  <c r="J53" i="7"/>
  <c r="I53" i="7"/>
  <c r="H53" i="7"/>
  <c r="G53" i="7"/>
  <c r="F53" i="7"/>
  <c r="E53" i="7"/>
  <c r="D53" i="7"/>
  <c r="C53" i="7"/>
  <c r="B53" i="7"/>
  <c r="Z52" i="7"/>
  <c r="Y52" i="7"/>
  <c r="X52" i="7"/>
  <c r="W52" i="7"/>
  <c r="V52" i="7"/>
  <c r="U52" i="7"/>
  <c r="T52" i="7"/>
  <c r="S52" i="7"/>
  <c r="R52" i="7"/>
  <c r="Q52" i="7"/>
  <c r="P52" i="7"/>
  <c r="O52" i="7"/>
  <c r="N52" i="7"/>
  <c r="M52" i="7"/>
  <c r="L52" i="7"/>
  <c r="K52" i="7"/>
  <c r="J52" i="7"/>
  <c r="I52" i="7"/>
  <c r="H52" i="7"/>
  <c r="G52" i="7"/>
  <c r="F52" i="7"/>
  <c r="E52" i="7"/>
  <c r="D52" i="7"/>
  <c r="C52" i="7"/>
  <c r="B52" i="7"/>
  <c r="Z51" i="7"/>
  <c r="Y51" i="7"/>
  <c r="X51" i="7"/>
  <c r="W51" i="7"/>
  <c r="V51" i="7"/>
  <c r="U51" i="7"/>
  <c r="T51" i="7"/>
  <c r="S51" i="7"/>
  <c r="R51" i="7"/>
  <c r="Q51" i="7"/>
  <c r="P51" i="7"/>
  <c r="O51" i="7"/>
  <c r="N51" i="7"/>
  <c r="M51" i="7"/>
  <c r="L51" i="7"/>
  <c r="K51" i="7"/>
  <c r="J51" i="7"/>
  <c r="I51" i="7"/>
  <c r="H51" i="7"/>
  <c r="G51" i="7"/>
  <c r="F51" i="7"/>
  <c r="E51" i="7"/>
  <c r="D51" i="7"/>
  <c r="C51" i="7"/>
  <c r="B51" i="7"/>
  <c r="Z50" i="7"/>
  <c r="Y50" i="7"/>
  <c r="X50" i="7"/>
  <c r="W50" i="7"/>
  <c r="V50" i="7"/>
  <c r="U50" i="7"/>
  <c r="T50" i="7"/>
  <c r="S50" i="7"/>
  <c r="R50" i="7"/>
  <c r="Q50" i="7"/>
  <c r="P50" i="7"/>
  <c r="O50" i="7"/>
  <c r="N50" i="7"/>
  <c r="M50" i="7"/>
  <c r="L50" i="7"/>
  <c r="K50" i="7"/>
  <c r="J50" i="7"/>
  <c r="I50" i="7"/>
  <c r="H50" i="7"/>
  <c r="G50" i="7"/>
  <c r="F50" i="7"/>
  <c r="E50" i="7"/>
  <c r="D50" i="7"/>
  <c r="C50" i="7"/>
  <c r="B50" i="7"/>
  <c r="Z49" i="7"/>
  <c r="Y49" i="7"/>
  <c r="X49" i="7"/>
  <c r="W49" i="7"/>
  <c r="V49" i="7"/>
  <c r="U49" i="7"/>
  <c r="T49" i="7"/>
  <c r="S49" i="7"/>
  <c r="R49" i="7"/>
  <c r="Q49" i="7"/>
  <c r="P49" i="7"/>
  <c r="O49" i="7"/>
  <c r="N49" i="7"/>
  <c r="M49" i="7"/>
  <c r="L49" i="7"/>
  <c r="K49" i="7"/>
  <c r="J49" i="7"/>
  <c r="I49" i="7"/>
  <c r="H49" i="7"/>
  <c r="G49" i="7"/>
  <c r="F49" i="7"/>
  <c r="E49" i="7"/>
  <c r="D49" i="7"/>
  <c r="C49" i="7"/>
  <c r="B49" i="7"/>
  <c r="Z48" i="7"/>
  <c r="Y48" i="7"/>
  <c r="X48" i="7"/>
  <c r="W48" i="7"/>
  <c r="V48" i="7"/>
  <c r="U48" i="7"/>
  <c r="T48" i="7"/>
  <c r="S48" i="7"/>
  <c r="R48" i="7"/>
  <c r="Q48" i="7"/>
  <c r="P48" i="7"/>
  <c r="O48" i="7"/>
  <c r="N48" i="7"/>
  <c r="M48" i="7"/>
  <c r="L48" i="7"/>
  <c r="K48" i="7"/>
  <c r="J48" i="7"/>
  <c r="I48" i="7"/>
  <c r="H48" i="7"/>
  <c r="G48" i="7"/>
  <c r="F48" i="7"/>
  <c r="E48" i="7"/>
  <c r="D48" i="7"/>
  <c r="C48" i="7"/>
  <c r="B48" i="7"/>
  <c r="Z47" i="7"/>
  <c r="Y47" i="7"/>
  <c r="X47" i="7"/>
  <c r="W47" i="7"/>
  <c r="V47" i="7"/>
  <c r="U47" i="7"/>
  <c r="T47" i="7"/>
  <c r="S47" i="7"/>
  <c r="R47" i="7"/>
  <c r="Q47" i="7"/>
  <c r="P47" i="7"/>
  <c r="O47" i="7"/>
  <c r="N47" i="7"/>
  <c r="M47" i="7"/>
  <c r="L47" i="7"/>
  <c r="K47" i="7"/>
  <c r="J47" i="7"/>
  <c r="I47" i="7"/>
  <c r="H47" i="7"/>
  <c r="G47" i="7"/>
  <c r="F47" i="7"/>
  <c r="E47" i="7"/>
  <c r="D47" i="7"/>
  <c r="C47" i="7"/>
  <c r="B47" i="7"/>
  <c r="Z46" i="7"/>
  <c r="Y46" i="7"/>
  <c r="X46" i="7"/>
  <c r="W46" i="7"/>
  <c r="V46" i="7"/>
  <c r="U46" i="7"/>
  <c r="T46" i="7"/>
  <c r="S46" i="7"/>
  <c r="R46" i="7"/>
  <c r="Q46" i="7"/>
  <c r="P46" i="7"/>
  <c r="O46" i="7"/>
  <c r="N46" i="7"/>
  <c r="M46" i="7"/>
  <c r="L46" i="7"/>
  <c r="K46" i="7"/>
  <c r="J46" i="7"/>
  <c r="I46" i="7"/>
  <c r="H46" i="7"/>
  <c r="G46" i="7"/>
  <c r="F46" i="7"/>
  <c r="E46" i="7"/>
  <c r="D46" i="7"/>
  <c r="C46" i="7"/>
  <c r="B46" i="7"/>
  <c r="Z45" i="7"/>
  <c r="Y45" i="7"/>
  <c r="X45" i="7"/>
  <c r="W45" i="7"/>
  <c r="V45" i="7"/>
  <c r="U45" i="7"/>
  <c r="T45" i="7"/>
  <c r="S45" i="7"/>
  <c r="R45" i="7"/>
  <c r="Q45" i="7"/>
  <c r="P45" i="7"/>
  <c r="O45" i="7"/>
  <c r="N45" i="7"/>
  <c r="M45" i="7"/>
  <c r="L45" i="7"/>
  <c r="K45" i="7"/>
  <c r="J45" i="7"/>
  <c r="I45" i="7"/>
  <c r="H45" i="7"/>
  <c r="G45" i="7"/>
  <c r="F45" i="7"/>
  <c r="E45" i="7"/>
  <c r="D45" i="7"/>
  <c r="C45" i="7"/>
  <c r="B45" i="7"/>
  <c r="Z44" i="7"/>
  <c r="Y44" i="7"/>
  <c r="X44" i="7"/>
  <c r="W44" i="7"/>
  <c r="V44" i="7"/>
  <c r="U44" i="7"/>
  <c r="T44" i="7"/>
  <c r="S44" i="7"/>
  <c r="R44" i="7"/>
  <c r="Q44" i="7"/>
  <c r="P44" i="7"/>
  <c r="O44" i="7"/>
  <c r="N44" i="7"/>
  <c r="M44" i="7"/>
  <c r="L44" i="7"/>
  <c r="K44" i="7"/>
  <c r="J44" i="7"/>
  <c r="I44" i="7"/>
  <c r="H44" i="7"/>
  <c r="G44" i="7"/>
  <c r="F44" i="7"/>
  <c r="E44" i="7"/>
  <c r="D44" i="7"/>
  <c r="C44" i="7"/>
  <c r="B44" i="7"/>
  <c r="Z43" i="7"/>
  <c r="Y43" i="7"/>
  <c r="X43" i="7"/>
  <c r="W43" i="7"/>
  <c r="V43" i="7"/>
  <c r="U43" i="7"/>
  <c r="T43" i="7"/>
  <c r="S43" i="7"/>
  <c r="R43" i="7"/>
  <c r="Q43" i="7"/>
  <c r="P43" i="7"/>
  <c r="O43" i="7"/>
  <c r="N43" i="7"/>
  <c r="M43" i="7"/>
  <c r="L43" i="7"/>
  <c r="K43" i="7"/>
  <c r="J43" i="7"/>
  <c r="I43" i="7"/>
  <c r="H43" i="7"/>
  <c r="G43" i="7"/>
  <c r="F43" i="7"/>
  <c r="E43" i="7"/>
  <c r="D43" i="7"/>
  <c r="C43" i="7"/>
  <c r="B43" i="7"/>
  <c r="Z42" i="7"/>
  <c r="Y42" i="7"/>
  <c r="X42" i="7"/>
  <c r="W42" i="7"/>
  <c r="V42" i="7"/>
  <c r="U42" i="7"/>
  <c r="T42" i="7"/>
  <c r="S42" i="7"/>
  <c r="R42" i="7"/>
  <c r="Q42" i="7"/>
  <c r="P42" i="7"/>
  <c r="O42" i="7"/>
  <c r="N42" i="7"/>
  <c r="M42" i="7"/>
  <c r="L42" i="7"/>
  <c r="K42" i="7"/>
  <c r="J42" i="7"/>
  <c r="I42" i="7"/>
  <c r="H42" i="7"/>
  <c r="G42" i="7"/>
  <c r="F42" i="7"/>
  <c r="E42" i="7"/>
  <c r="D42" i="7"/>
  <c r="C42" i="7"/>
  <c r="B42" i="7"/>
  <c r="Z41" i="7"/>
  <c r="Y41" i="7"/>
  <c r="X41" i="7"/>
  <c r="W41" i="7"/>
  <c r="V41" i="7"/>
  <c r="U41" i="7"/>
  <c r="T41" i="7"/>
  <c r="S41" i="7"/>
  <c r="R41" i="7"/>
  <c r="Q41" i="7"/>
  <c r="P41" i="7"/>
  <c r="O41" i="7"/>
  <c r="N41" i="7"/>
  <c r="M41" i="7"/>
  <c r="L41" i="7"/>
  <c r="K41" i="7"/>
  <c r="J41" i="7"/>
  <c r="I41" i="7"/>
  <c r="H41" i="7"/>
  <c r="G41" i="7"/>
  <c r="F41" i="7"/>
  <c r="E41" i="7"/>
  <c r="D41" i="7"/>
  <c r="C41" i="7"/>
  <c r="B41" i="7"/>
  <c r="Z40" i="7"/>
  <c r="Y40" i="7"/>
  <c r="X40" i="7"/>
  <c r="W40" i="7"/>
  <c r="V40" i="7"/>
  <c r="U40" i="7"/>
  <c r="T40" i="7"/>
  <c r="S40" i="7"/>
  <c r="R40" i="7"/>
  <c r="Q40" i="7"/>
  <c r="P40" i="7"/>
  <c r="O40" i="7"/>
  <c r="N40" i="7"/>
  <c r="M40" i="7"/>
  <c r="L40" i="7"/>
  <c r="K40" i="7"/>
  <c r="J40" i="7"/>
  <c r="I40" i="7"/>
  <c r="H40" i="7"/>
  <c r="G40" i="7"/>
  <c r="F40" i="7"/>
  <c r="E40" i="7"/>
  <c r="D40" i="7"/>
  <c r="C40" i="7"/>
  <c r="B40" i="7"/>
  <c r="Z39" i="7"/>
  <c r="Y39" i="7"/>
  <c r="X39" i="7"/>
  <c r="W39" i="7"/>
  <c r="V39" i="7"/>
  <c r="U39" i="7"/>
  <c r="T39" i="7"/>
  <c r="S39" i="7"/>
  <c r="R39" i="7"/>
  <c r="Q39" i="7"/>
  <c r="P39" i="7"/>
  <c r="O39" i="7"/>
  <c r="N39" i="7"/>
  <c r="M39" i="7"/>
  <c r="L39" i="7"/>
  <c r="K39" i="7"/>
  <c r="J39" i="7"/>
  <c r="I39" i="7"/>
  <c r="H39" i="7"/>
  <c r="G39" i="7"/>
  <c r="F39" i="7"/>
  <c r="E39" i="7"/>
  <c r="D39" i="7"/>
  <c r="C39" i="7"/>
  <c r="B39" i="7"/>
  <c r="Z38" i="7"/>
  <c r="Y38" i="7"/>
  <c r="X38" i="7"/>
  <c r="W38" i="7"/>
  <c r="V38" i="7"/>
  <c r="U38" i="7"/>
  <c r="T38" i="7"/>
  <c r="S38" i="7"/>
  <c r="R38" i="7"/>
  <c r="Q38" i="7"/>
  <c r="P38" i="7"/>
  <c r="O38" i="7"/>
  <c r="N38" i="7"/>
  <c r="M38" i="7"/>
  <c r="L38" i="7"/>
  <c r="K38" i="7"/>
  <c r="J38" i="7"/>
  <c r="I38" i="7"/>
  <c r="H38" i="7"/>
  <c r="G38" i="7"/>
  <c r="F38" i="7"/>
  <c r="E38" i="7"/>
  <c r="D38" i="7"/>
  <c r="C38" i="7"/>
  <c r="B38" i="7"/>
  <c r="Z37" i="7"/>
  <c r="Y37" i="7"/>
  <c r="X37" i="7"/>
  <c r="W37" i="7"/>
  <c r="V37" i="7"/>
  <c r="U37" i="7"/>
  <c r="T37" i="7"/>
  <c r="S37" i="7"/>
  <c r="R37" i="7"/>
  <c r="Q37" i="7"/>
  <c r="P37" i="7"/>
  <c r="O37" i="7"/>
  <c r="N37" i="7"/>
  <c r="M37" i="7"/>
  <c r="L37" i="7"/>
  <c r="K37" i="7"/>
  <c r="J37" i="7"/>
  <c r="I37" i="7"/>
  <c r="H37" i="7"/>
  <c r="G37" i="7"/>
  <c r="F37" i="7"/>
  <c r="E37" i="7"/>
  <c r="D37" i="7"/>
  <c r="C37" i="7"/>
  <c r="B37" i="7"/>
  <c r="Z36" i="7"/>
  <c r="Y36" i="7"/>
  <c r="X36" i="7"/>
  <c r="W36" i="7"/>
  <c r="V36" i="7"/>
  <c r="U36" i="7"/>
  <c r="T36" i="7"/>
  <c r="S36" i="7"/>
  <c r="R36" i="7"/>
  <c r="Q36" i="7"/>
  <c r="P36" i="7"/>
  <c r="O36" i="7"/>
  <c r="N36" i="7"/>
  <c r="M36" i="7"/>
  <c r="L36" i="7"/>
  <c r="K36" i="7"/>
  <c r="J36" i="7"/>
  <c r="I36" i="7"/>
  <c r="H36" i="7"/>
  <c r="G36" i="7"/>
  <c r="F36" i="7"/>
  <c r="E36" i="7"/>
  <c r="D36" i="7"/>
  <c r="C36" i="7"/>
  <c r="B36" i="7"/>
  <c r="Z35" i="7"/>
  <c r="Y35" i="7"/>
  <c r="X35" i="7"/>
  <c r="W35" i="7"/>
  <c r="V35" i="7"/>
  <c r="U35" i="7"/>
  <c r="T35" i="7"/>
  <c r="S35" i="7"/>
  <c r="R35" i="7"/>
  <c r="Q35" i="7"/>
  <c r="P35" i="7"/>
  <c r="O35" i="7"/>
  <c r="N35" i="7"/>
  <c r="M35" i="7"/>
  <c r="L35" i="7"/>
  <c r="K35" i="7"/>
  <c r="J35" i="7"/>
  <c r="I35" i="7"/>
  <c r="H35" i="7"/>
  <c r="G35" i="7"/>
  <c r="F35" i="7"/>
  <c r="E35" i="7"/>
  <c r="D35" i="7"/>
  <c r="C35" i="7"/>
  <c r="B35" i="7"/>
  <c r="Z34" i="7"/>
  <c r="Y34" i="7"/>
  <c r="X34" i="7"/>
  <c r="W34" i="7"/>
  <c r="V34" i="7"/>
  <c r="U34" i="7"/>
  <c r="T34" i="7"/>
  <c r="S34" i="7"/>
  <c r="R34" i="7"/>
  <c r="Q34" i="7"/>
  <c r="P34" i="7"/>
  <c r="O34" i="7"/>
  <c r="N34" i="7"/>
  <c r="M34" i="7"/>
  <c r="L34" i="7"/>
  <c r="K34" i="7"/>
  <c r="J34" i="7"/>
  <c r="I34" i="7"/>
  <c r="H34" i="7"/>
  <c r="G34" i="7"/>
  <c r="F34" i="7"/>
  <c r="E34" i="7"/>
  <c r="D34" i="7"/>
  <c r="C34" i="7"/>
  <c r="B34" i="7"/>
  <c r="Z33" i="7"/>
  <c r="Y33" i="7"/>
  <c r="X33" i="7"/>
  <c r="W33" i="7"/>
  <c r="V33" i="7"/>
  <c r="U33" i="7"/>
  <c r="T33" i="7"/>
  <c r="S33" i="7"/>
  <c r="R33" i="7"/>
  <c r="Q33" i="7"/>
  <c r="P33" i="7"/>
  <c r="O33" i="7"/>
  <c r="N33" i="7"/>
  <c r="M33" i="7"/>
  <c r="L33" i="7"/>
  <c r="K33" i="7"/>
  <c r="J33" i="7"/>
  <c r="I33" i="7"/>
  <c r="H33" i="7"/>
  <c r="G33" i="7"/>
  <c r="F33" i="7"/>
  <c r="E33" i="7"/>
  <c r="D33" i="7"/>
  <c r="C33" i="7"/>
  <c r="B33" i="7"/>
  <c r="Z32" i="7"/>
  <c r="Y32" i="7"/>
  <c r="X32" i="7"/>
  <c r="W32" i="7"/>
  <c r="V32" i="7"/>
  <c r="U32" i="7"/>
  <c r="T32" i="7"/>
  <c r="S32" i="7"/>
  <c r="R32" i="7"/>
  <c r="Q32" i="7"/>
  <c r="P32" i="7"/>
  <c r="O32" i="7"/>
  <c r="N32" i="7"/>
  <c r="M32" i="7"/>
  <c r="L32" i="7"/>
  <c r="K32" i="7"/>
  <c r="J32" i="7"/>
  <c r="I32" i="7"/>
  <c r="H32" i="7"/>
  <c r="G32" i="7"/>
  <c r="F32" i="7"/>
  <c r="E32" i="7"/>
  <c r="D32" i="7"/>
  <c r="C32" i="7"/>
  <c r="B32" i="7"/>
  <c r="Z31" i="7"/>
  <c r="Y31" i="7"/>
  <c r="X31" i="7"/>
  <c r="W31" i="7"/>
  <c r="V31" i="7"/>
  <c r="U31" i="7"/>
  <c r="T31" i="7"/>
  <c r="S31" i="7"/>
  <c r="R31" i="7"/>
  <c r="Q31" i="7"/>
  <c r="P31" i="7"/>
  <c r="O31" i="7"/>
  <c r="N31" i="7"/>
  <c r="M31" i="7"/>
  <c r="L31" i="7"/>
  <c r="K31" i="7"/>
  <c r="J31" i="7"/>
  <c r="I31" i="7"/>
  <c r="H31" i="7"/>
  <c r="G31" i="7"/>
  <c r="F31" i="7"/>
  <c r="E31" i="7"/>
  <c r="D31" i="7"/>
  <c r="C31" i="7"/>
  <c r="B31" i="7"/>
  <c r="Z30" i="7"/>
  <c r="Y30" i="7"/>
  <c r="X30" i="7"/>
  <c r="W30" i="7"/>
  <c r="V30" i="7"/>
  <c r="U30" i="7"/>
  <c r="T30" i="7"/>
  <c r="S30" i="7"/>
  <c r="R30" i="7"/>
  <c r="Q30" i="7"/>
  <c r="P30" i="7"/>
  <c r="O30" i="7"/>
  <c r="N30" i="7"/>
  <c r="M30" i="7"/>
  <c r="L30" i="7"/>
  <c r="K30" i="7"/>
  <c r="J30" i="7"/>
  <c r="I30" i="7"/>
  <c r="H30" i="7"/>
  <c r="G30" i="7"/>
  <c r="F30" i="7"/>
  <c r="E30" i="7"/>
  <c r="D30" i="7"/>
  <c r="C30" i="7"/>
  <c r="B30" i="7"/>
  <c r="Z29" i="7"/>
  <c r="Y29" i="7"/>
  <c r="X29" i="7"/>
  <c r="W29" i="7"/>
  <c r="V29" i="7"/>
  <c r="U29" i="7"/>
  <c r="T29" i="7"/>
  <c r="S29" i="7"/>
  <c r="R29" i="7"/>
  <c r="Q29" i="7"/>
  <c r="P29" i="7"/>
  <c r="O29" i="7"/>
  <c r="N29" i="7"/>
  <c r="M29" i="7"/>
  <c r="L29" i="7"/>
  <c r="K29" i="7"/>
  <c r="J29" i="7"/>
  <c r="I29" i="7"/>
  <c r="H29" i="7"/>
  <c r="G29" i="7"/>
  <c r="F29" i="7"/>
  <c r="E29" i="7"/>
  <c r="D29" i="7"/>
  <c r="C29" i="7"/>
  <c r="B29" i="7"/>
  <c r="Z28" i="7"/>
  <c r="Y28" i="7"/>
  <c r="X28" i="7"/>
  <c r="W28" i="7"/>
  <c r="V28" i="7"/>
  <c r="U28" i="7"/>
  <c r="T28" i="7"/>
  <c r="S28" i="7"/>
  <c r="R28" i="7"/>
  <c r="Q28" i="7"/>
  <c r="P28" i="7"/>
  <c r="O28" i="7"/>
  <c r="N28" i="7"/>
  <c r="M28" i="7"/>
  <c r="L28" i="7"/>
  <c r="K28" i="7"/>
  <c r="J28" i="7"/>
  <c r="I28" i="7"/>
  <c r="H28" i="7"/>
  <c r="G28" i="7"/>
  <c r="F28" i="7"/>
  <c r="E28" i="7"/>
  <c r="D28" i="7"/>
  <c r="C28" i="7"/>
  <c r="B28" i="7"/>
  <c r="Z27" i="7"/>
  <c r="Y27" i="7"/>
  <c r="X27" i="7"/>
  <c r="W27" i="7"/>
  <c r="V27" i="7"/>
  <c r="U27" i="7"/>
  <c r="T27" i="7"/>
  <c r="S27" i="7"/>
  <c r="R27" i="7"/>
  <c r="Q27" i="7"/>
  <c r="P27" i="7"/>
  <c r="O27" i="7"/>
  <c r="N27" i="7"/>
  <c r="M27" i="7"/>
  <c r="L27" i="7"/>
  <c r="K27" i="7"/>
  <c r="J27" i="7"/>
  <c r="I27" i="7"/>
  <c r="H27" i="7"/>
  <c r="G27" i="7"/>
  <c r="F27" i="7"/>
  <c r="E27" i="7"/>
  <c r="D27" i="7"/>
  <c r="C27" i="7"/>
  <c r="B27" i="7"/>
  <c r="Z26" i="7"/>
  <c r="Y26" i="7"/>
  <c r="X26" i="7"/>
  <c r="W26" i="7"/>
  <c r="V26" i="7"/>
  <c r="U26" i="7"/>
  <c r="T26" i="7"/>
  <c r="S26" i="7"/>
  <c r="R26" i="7"/>
  <c r="Q26" i="7"/>
  <c r="P26" i="7"/>
  <c r="O26" i="7"/>
  <c r="N26" i="7"/>
  <c r="M26" i="7"/>
  <c r="L26" i="7"/>
  <c r="K26" i="7"/>
  <c r="J26" i="7"/>
  <c r="I26" i="7"/>
  <c r="H26" i="7"/>
  <c r="G26" i="7"/>
  <c r="F26" i="7"/>
  <c r="E26" i="7"/>
  <c r="D26" i="7"/>
  <c r="C26" i="7"/>
  <c r="B26" i="7"/>
  <c r="Z25" i="7"/>
  <c r="Y25" i="7"/>
  <c r="X25" i="7"/>
  <c r="W25" i="7"/>
  <c r="V25" i="7"/>
  <c r="U25" i="7"/>
  <c r="T25" i="7"/>
  <c r="S25" i="7"/>
  <c r="R25" i="7"/>
  <c r="Q25" i="7"/>
  <c r="P25" i="7"/>
  <c r="O25" i="7"/>
  <c r="N25" i="7"/>
  <c r="M25" i="7"/>
  <c r="L25" i="7"/>
  <c r="K25" i="7"/>
  <c r="J25" i="7"/>
  <c r="I25" i="7"/>
  <c r="H25" i="7"/>
  <c r="G25" i="7"/>
  <c r="F25" i="7"/>
  <c r="E25" i="7"/>
  <c r="D25" i="7"/>
  <c r="C25" i="7"/>
  <c r="B25" i="7"/>
  <c r="Z24" i="7"/>
  <c r="Y24" i="7"/>
  <c r="X24" i="7"/>
  <c r="W24" i="7"/>
  <c r="V24" i="7"/>
  <c r="U24" i="7"/>
  <c r="T24" i="7"/>
  <c r="S24" i="7"/>
  <c r="R24" i="7"/>
  <c r="Q24" i="7"/>
  <c r="P24" i="7"/>
  <c r="O24" i="7"/>
  <c r="N24" i="7"/>
  <c r="M24" i="7"/>
  <c r="L24" i="7"/>
  <c r="K24" i="7"/>
  <c r="J24" i="7"/>
  <c r="I24" i="7"/>
  <c r="H24" i="7"/>
  <c r="G24" i="7"/>
  <c r="F24" i="7"/>
  <c r="E24" i="7"/>
  <c r="D24" i="7"/>
  <c r="C24" i="7"/>
  <c r="B24" i="7"/>
  <c r="Z23" i="7"/>
  <c r="Y23" i="7"/>
  <c r="X23" i="7"/>
  <c r="W23" i="7"/>
  <c r="V23" i="7"/>
  <c r="U23" i="7"/>
  <c r="T23" i="7"/>
  <c r="S23" i="7"/>
  <c r="R23" i="7"/>
  <c r="Q23" i="7"/>
  <c r="P23" i="7"/>
  <c r="O23" i="7"/>
  <c r="N23" i="7"/>
  <c r="M23" i="7"/>
  <c r="L23" i="7"/>
  <c r="K23" i="7"/>
  <c r="J23" i="7"/>
  <c r="I23" i="7"/>
  <c r="H23" i="7"/>
  <c r="G23" i="7"/>
  <c r="F23" i="7"/>
  <c r="E23" i="7"/>
  <c r="D23" i="7"/>
  <c r="C23" i="7"/>
  <c r="B23" i="7"/>
  <c r="Z22" i="7"/>
  <c r="Y22" i="7"/>
  <c r="X22" i="7"/>
  <c r="W22" i="7"/>
  <c r="V22" i="7"/>
  <c r="U22" i="7"/>
  <c r="T22" i="7"/>
  <c r="S22" i="7"/>
  <c r="R22" i="7"/>
  <c r="Q22" i="7"/>
  <c r="P22" i="7"/>
  <c r="O22" i="7"/>
  <c r="N22" i="7"/>
  <c r="M22" i="7"/>
  <c r="L22" i="7"/>
  <c r="K22" i="7"/>
  <c r="J22" i="7"/>
  <c r="I22" i="7"/>
  <c r="H22" i="7"/>
  <c r="G22" i="7"/>
  <c r="F22" i="7"/>
  <c r="E22" i="7"/>
  <c r="D22" i="7"/>
  <c r="C22" i="7"/>
  <c r="B22" i="7"/>
  <c r="Z21" i="7"/>
  <c r="Y21" i="7"/>
  <c r="X21" i="7"/>
  <c r="W21" i="7"/>
  <c r="V21" i="7"/>
  <c r="U21" i="7"/>
  <c r="T21" i="7"/>
  <c r="S21" i="7"/>
  <c r="R21" i="7"/>
  <c r="Q21" i="7"/>
  <c r="P21" i="7"/>
  <c r="O21" i="7"/>
  <c r="N21" i="7"/>
  <c r="M21" i="7"/>
  <c r="L21" i="7"/>
  <c r="K21" i="7"/>
  <c r="J21" i="7"/>
  <c r="I21" i="7"/>
  <c r="H21" i="7"/>
  <c r="G21" i="7"/>
  <c r="F21" i="7"/>
  <c r="E21" i="7"/>
  <c r="D21" i="7"/>
  <c r="C21" i="7"/>
  <c r="B21" i="7"/>
  <c r="Z20" i="7"/>
  <c r="Y20" i="7"/>
  <c r="X20" i="7"/>
  <c r="W20" i="7"/>
  <c r="V20" i="7"/>
  <c r="U20" i="7"/>
  <c r="T20" i="7"/>
  <c r="S20" i="7"/>
  <c r="R20" i="7"/>
  <c r="Q20" i="7"/>
  <c r="P20" i="7"/>
  <c r="O20" i="7"/>
  <c r="N20" i="7"/>
  <c r="M20" i="7"/>
  <c r="L20" i="7"/>
  <c r="K20" i="7"/>
  <c r="J20" i="7"/>
  <c r="I20" i="7"/>
  <c r="H20" i="7"/>
  <c r="G20" i="7"/>
  <c r="F20" i="7"/>
  <c r="E20" i="7"/>
  <c r="D20" i="7"/>
  <c r="C20" i="7"/>
  <c r="B20" i="7"/>
  <c r="Z19" i="7"/>
  <c r="Y19" i="7"/>
  <c r="X19" i="7"/>
  <c r="W19" i="7"/>
  <c r="V19" i="7"/>
  <c r="U19" i="7"/>
  <c r="T19" i="7"/>
  <c r="S19" i="7"/>
  <c r="R19" i="7"/>
  <c r="Q19" i="7"/>
  <c r="P19" i="7"/>
  <c r="O19" i="7"/>
  <c r="N19" i="7"/>
  <c r="M19" i="7"/>
  <c r="L19" i="7"/>
  <c r="K19" i="7"/>
  <c r="J19" i="7"/>
  <c r="I19" i="7"/>
  <c r="H19" i="7"/>
  <c r="G19" i="7"/>
  <c r="F19" i="7"/>
  <c r="E19" i="7"/>
  <c r="D19" i="7"/>
  <c r="C19" i="7"/>
  <c r="B19" i="7"/>
  <c r="Z18" i="7"/>
  <c r="Y18" i="7"/>
  <c r="X18" i="7"/>
  <c r="W18" i="7"/>
  <c r="V18" i="7"/>
  <c r="U18" i="7"/>
  <c r="T18" i="7"/>
  <c r="S18" i="7"/>
  <c r="R18" i="7"/>
  <c r="Q18" i="7"/>
  <c r="P18" i="7"/>
  <c r="O18" i="7"/>
  <c r="N18" i="7"/>
  <c r="M18" i="7"/>
  <c r="L18" i="7"/>
  <c r="K18" i="7"/>
  <c r="J18" i="7"/>
  <c r="I18" i="7"/>
  <c r="H18" i="7"/>
  <c r="G18" i="7"/>
  <c r="F18" i="7"/>
  <c r="E18" i="7"/>
  <c r="D18" i="7"/>
  <c r="C18" i="7"/>
  <c r="B18" i="7"/>
  <c r="Z17" i="7"/>
  <c r="Y17" i="7"/>
  <c r="X17" i="7"/>
  <c r="W17" i="7"/>
  <c r="V17" i="7"/>
  <c r="U17" i="7"/>
  <c r="T17" i="7"/>
  <c r="S17" i="7"/>
  <c r="R17" i="7"/>
  <c r="Q17" i="7"/>
  <c r="P17" i="7"/>
  <c r="O17" i="7"/>
  <c r="N17" i="7"/>
  <c r="M17" i="7"/>
  <c r="L17" i="7"/>
  <c r="K17" i="7"/>
  <c r="J17" i="7"/>
  <c r="I17" i="7"/>
  <c r="H17" i="7"/>
  <c r="G17" i="7"/>
  <c r="F17" i="7"/>
  <c r="E17" i="7"/>
  <c r="D17" i="7"/>
  <c r="C17" i="7"/>
  <c r="B17" i="7"/>
  <c r="Z16" i="7"/>
  <c r="Y16" i="7"/>
  <c r="X16" i="7"/>
  <c r="W16" i="7"/>
  <c r="V16" i="7"/>
  <c r="U16" i="7"/>
  <c r="T16" i="7"/>
  <c r="S16" i="7"/>
  <c r="R16" i="7"/>
  <c r="Q16" i="7"/>
  <c r="P16" i="7"/>
  <c r="O16" i="7"/>
  <c r="N16" i="7"/>
  <c r="M16" i="7"/>
  <c r="L16" i="7"/>
  <c r="K16" i="7"/>
  <c r="J16" i="7"/>
  <c r="I16" i="7"/>
  <c r="H16" i="7"/>
  <c r="G16" i="7"/>
  <c r="F16" i="7"/>
  <c r="E16" i="7"/>
  <c r="D16" i="7"/>
  <c r="C16" i="7"/>
  <c r="B16" i="7"/>
  <c r="Z15" i="7"/>
  <c r="Y15" i="7"/>
  <c r="X15" i="7"/>
  <c r="W15" i="7"/>
  <c r="V15" i="7"/>
  <c r="U15" i="7"/>
  <c r="T15" i="7"/>
  <c r="S15" i="7"/>
  <c r="R15" i="7"/>
  <c r="Q15" i="7"/>
  <c r="P15" i="7"/>
  <c r="O15" i="7"/>
  <c r="N15" i="7"/>
  <c r="M15" i="7"/>
  <c r="L15" i="7"/>
  <c r="K15" i="7"/>
  <c r="J15" i="7"/>
  <c r="I15" i="7"/>
  <c r="H15" i="7"/>
  <c r="G15" i="7"/>
  <c r="F15" i="7"/>
  <c r="E15" i="7"/>
  <c r="D15" i="7"/>
  <c r="C15" i="7"/>
  <c r="B15" i="7"/>
  <c r="Z14" i="7"/>
  <c r="Y14" i="7"/>
  <c r="X14" i="7"/>
  <c r="W14" i="7"/>
  <c r="V14" i="7"/>
  <c r="U14" i="7"/>
  <c r="T14" i="7"/>
  <c r="S14" i="7"/>
  <c r="R14" i="7"/>
  <c r="Q14" i="7"/>
  <c r="P14" i="7"/>
  <c r="O14" i="7"/>
  <c r="N14" i="7"/>
  <c r="M14" i="7"/>
  <c r="L14" i="7"/>
  <c r="K14" i="7"/>
  <c r="J14" i="7"/>
  <c r="I14" i="7"/>
  <c r="H14" i="7"/>
  <c r="G14" i="7"/>
  <c r="F14" i="7"/>
  <c r="E14" i="7"/>
  <c r="D14" i="7"/>
  <c r="C14" i="7"/>
  <c r="B14" i="7"/>
  <c r="Z13" i="7"/>
  <c r="Y13" i="7"/>
  <c r="X13" i="7"/>
  <c r="W13" i="7"/>
  <c r="V13" i="7"/>
  <c r="U13" i="7"/>
  <c r="T13" i="7"/>
  <c r="S13" i="7"/>
  <c r="R13" i="7"/>
  <c r="Q13" i="7"/>
  <c r="P13" i="7"/>
  <c r="O13" i="7"/>
  <c r="N13" i="7"/>
  <c r="M13" i="7"/>
  <c r="L13" i="7"/>
  <c r="K13" i="7"/>
  <c r="J13" i="7"/>
  <c r="I13" i="7"/>
  <c r="H13" i="7"/>
  <c r="G13" i="7"/>
  <c r="F13" i="7"/>
  <c r="E13" i="7"/>
  <c r="D13" i="7"/>
  <c r="C13" i="7"/>
  <c r="B13" i="7"/>
  <c r="Z12" i="7"/>
  <c r="Y12" i="7"/>
  <c r="X12" i="7"/>
  <c r="W12" i="7"/>
  <c r="V12" i="7"/>
  <c r="U12" i="7"/>
  <c r="T12" i="7"/>
  <c r="S12" i="7"/>
  <c r="R12" i="7"/>
  <c r="Q12" i="7"/>
  <c r="P12" i="7"/>
  <c r="O12" i="7"/>
  <c r="N12" i="7"/>
  <c r="M12" i="7"/>
  <c r="L12" i="7"/>
  <c r="K12" i="7"/>
  <c r="J12" i="7"/>
  <c r="I12" i="7"/>
  <c r="H12" i="7"/>
  <c r="G12" i="7"/>
  <c r="F12" i="7"/>
  <c r="E12" i="7"/>
  <c r="D12" i="7"/>
  <c r="C12" i="7"/>
  <c r="B12" i="7"/>
  <c r="Z11" i="7"/>
  <c r="Y11" i="7"/>
  <c r="X11" i="7"/>
  <c r="W11" i="7"/>
  <c r="V11" i="7"/>
  <c r="U11" i="7"/>
  <c r="T11" i="7"/>
  <c r="S11" i="7"/>
  <c r="R11" i="7"/>
  <c r="Q11" i="7"/>
  <c r="P11" i="7"/>
  <c r="O11" i="7"/>
  <c r="N11" i="7"/>
  <c r="M11" i="7"/>
  <c r="L11" i="7"/>
  <c r="K11" i="7"/>
  <c r="J11" i="7"/>
  <c r="I11" i="7"/>
  <c r="H11" i="7"/>
  <c r="G11" i="7"/>
  <c r="F11" i="7"/>
  <c r="E11" i="7"/>
  <c r="D11" i="7"/>
  <c r="C11" i="7"/>
  <c r="B11" i="7"/>
  <c r="Z10" i="7"/>
  <c r="Y10" i="7"/>
  <c r="X10" i="7"/>
  <c r="W10" i="7"/>
  <c r="V10" i="7"/>
  <c r="U10" i="7"/>
  <c r="T10" i="7"/>
  <c r="S10" i="7"/>
  <c r="R10" i="7"/>
  <c r="Q10" i="7"/>
  <c r="P10" i="7"/>
  <c r="O10" i="7"/>
  <c r="N10" i="7"/>
  <c r="M10" i="7"/>
  <c r="L10" i="7"/>
  <c r="K10" i="7"/>
  <c r="J10" i="7"/>
  <c r="I10" i="7"/>
  <c r="H10" i="7"/>
  <c r="G10" i="7"/>
  <c r="F10" i="7"/>
  <c r="E10" i="7"/>
  <c r="D10" i="7"/>
  <c r="C10" i="7"/>
  <c r="B10" i="7"/>
  <c r="Z9" i="7"/>
  <c r="Y9" i="7"/>
  <c r="X9" i="7"/>
  <c r="W9" i="7"/>
  <c r="V9" i="7"/>
  <c r="U9" i="7"/>
  <c r="T9" i="7"/>
  <c r="S9" i="7"/>
  <c r="R9" i="7"/>
  <c r="Q9" i="7"/>
  <c r="P9" i="7"/>
  <c r="O9" i="7"/>
  <c r="N9" i="7"/>
  <c r="M9" i="7"/>
  <c r="L9" i="7"/>
  <c r="K9" i="7"/>
  <c r="J9" i="7"/>
  <c r="I9" i="7"/>
  <c r="H9" i="7"/>
  <c r="G9" i="7"/>
  <c r="F9" i="7"/>
  <c r="E9" i="7"/>
  <c r="D9" i="7"/>
  <c r="C9" i="7"/>
  <c r="B9" i="7"/>
  <c r="Z8" i="7"/>
  <c r="Y8" i="7"/>
  <c r="X8" i="7"/>
  <c r="W8" i="7"/>
  <c r="V8" i="7"/>
  <c r="U8" i="7"/>
  <c r="T8" i="7"/>
  <c r="S8" i="7"/>
  <c r="R8" i="7"/>
  <c r="Q8" i="7"/>
  <c r="P8" i="7"/>
  <c r="O8" i="7"/>
  <c r="N8" i="7"/>
  <c r="M8" i="7"/>
  <c r="L8" i="7"/>
  <c r="K8" i="7"/>
  <c r="J8" i="7"/>
  <c r="I8" i="7"/>
  <c r="H8" i="7"/>
  <c r="G8" i="7"/>
  <c r="F8" i="7"/>
  <c r="E8" i="7"/>
  <c r="D8" i="7"/>
  <c r="C8" i="7"/>
  <c r="B8" i="7"/>
  <c r="Z7" i="7"/>
  <c r="Y7" i="7"/>
  <c r="X7" i="7"/>
  <c r="W7" i="7"/>
  <c r="V7" i="7"/>
  <c r="U7" i="7"/>
  <c r="T7" i="7"/>
  <c r="S7" i="7"/>
  <c r="R7" i="7"/>
  <c r="Q7" i="7"/>
  <c r="P7" i="7"/>
  <c r="O7" i="7"/>
  <c r="N7" i="7"/>
  <c r="M7" i="7"/>
  <c r="L7" i="7"/>
  <c r="K7" i="7"/>
  <c r="J7" i="7"/>
  <c r="I7" i="7"/>
  <c r="H7" i="7"/>
  <c r="G7" i="7"/>
  <c r="F7" i="7"/>
  <c r="E7" i="7"/>
  <c r="D7" i="7"/>
  <c r="C7" i="7"/>
  <c r="B7" i="7"/>
  <c r="Z6" i="7"/>
  <c r="Y6" i="7"/>
  <c r="X6" i="7"/>
  <c r="W6" i="7"/>
  <c r="V6" i="7"/>
  <c r="U6" i="7"/>
  <c r="T6" i="7"/>
  <c r="S6" i="7"/>
  <c r="R6" i="7"/>
  <c r="Q6" i="7"/>
  <c r="P6" i="7"/>
  <c r="O6" i="7"/>
  <c r="N6" i="7"/>
  <c r="M6" i="7"/>
  <c r="L6" i="7"/>
  <c r="K6" i="7"/>
  <c r="J6" i="7"/>
  <c r="I6" i="7"/>
  <c r="H6" i="7"/>
  <c r="G6" i="7"/>
  <c r="F6" i="7"/>
  <c r="E6" i="7"/>
  <c r="D6" i="7"/>
  <c r="C6" i="7"/>
  <c r="B6" i="7"/>
  <c r="Z5" i="7"/>
  <c r="Y5" i="7"/>
  <c r="X5" i="7"/>
  <c r="W5" i="7"/>
  <c r="V5" i="7"/>
  <c r="U5" i="7"/>
  <c r="T5" i="7"/>
  <c r="S5" i="7"/>
  <c r="R5" i="7"/>
  <c r="Q5" i="7"/>
  <c r="P5" i="7"/>
  <c r="O5" i="7"/>
  <c r="N5" i="7"/>
  <c r="M5" i="7"/>
  <c r="L5" i="7"/>
  <c r="K5" i="7"/>
  <c r="J5" i="7"/>
  <c r="I5" i="7"/>
  <c r="H5" i="7"/>
  <c r="G5" i="7"/>
  <c r="F5" i="7"/>
  <c r="E5" i="7"/>
  <c r="D5" i="7"/>
  <c r="C5" i="7"/>
  <c r="B5" i="7"/>
  <c r="C4" i="7"/>
  <c r="D4" i="7"/>
  <c r="E4" i="7"/>
  <c r="F4" i="7"/>
  <c r="G4" i="7"/>
  <c r="H4" i="7"/>
  <c r="I4" i="7"/>
  <c r="J4" i="7"/>
  <c r="K4" i="7"/>
  <c r="L4" i="7"/>
  <c r="M4" i="7"/>
  <c r="N4" i="7"/>
  <c r="O4" i="7"/>
  <c r="P4" i="7"/>
  <c r="Q4" i="7"/>
  <c r="R4" i="7"/>
  <c r="S4" i="7"/>
  <c r="T4" i="7"/>
  <c r="U4" i="7"/>
  <c r="V4" i="7"/>
  <c r="W4" i="7"/>
  <c r="X4" i="7"/>
  <c r="Y4" i="7"/>
  <c r="Z4" i="7"/>
  <c r="B4" i="7"/>
  <c r="Z368" i="4"/>
  <c r="AA370" i="3" s="1"/>
  <c r="Y368" i="4"/>
  <c r="X368" i="4"/>
  <c r="W368" i="4"/>
  <c r="V368" i="4"/>
  <c r="W370" i="3" s="1"/>
  <c r="U368" i="4"/>
  <c r="T368" i="4"/>
  <c r="S368" i="4"/>
  <c r="R368" i="4"/>
  <c r="Q368" i="4"/>
  <c r="P368" i="4"/>
  <c r="O368" i="4"/>
  <c r="N368" i="4"/>
  <c r="O370" i="3" s="1"/>
  <c r="M368" i="4"/>
  <c r="L368" i="4"/>
  <c r="K368" i="4"/>
  <c r="J368" i="4"/>
  <c r="K370" i="3" s="1"/>
  <c r="I368" i="4"/>
  <c r="H368" i="4"/>
  <c r="G368" i="4"/>
  <c r="F368" i="4"/>
  <c r="E368" i="4"/>
  <c r="D368" i="4"/>
  <c r="C368" i="4"/>
  <c r="B368" i="4"/>
  <c r="C370" i="3" s="1"/>
  <c r="Z367" i="4"/>
  <c r="AA369" i="3" s="1"/>
  <c r="Y367" i="4"/>
  <c r="X367" i="4"/>
  <c r="W367" i="4"/>
  <c r="X369" i="3" s="1"/>
  <c r="V367" i="4"/>
  <c r="U367" i="4"/>
  <c r="T367" i="4"/>
  <c r="S367" i="4"/>
  <c r="R367" i="4"/>
  <c r="Q367" i="4"/>
  <c r="P367" i="4"/>
  <c r="O367" i="4"/>
  <c r="P369" i="3" s="1"/>
  <c r="N367" i="4"/>
  <c r="M367" i="4"/>
  <c r="L367" i="4"/>
  <c r="K367" i="4"/>
  <c r="L369" i="3" s="1"/>
  <c r="J367" i="4"/>
  <c r="I367" i="4"/>
  <c r="H367" i="4"/>
  <c r="G367" i="4"/>
  <c r="F367" i="4"/>
  <c r="E367" i="4"/>
  <c r="D367" i="4"/>
  <c r="C367" i="4"/>
  <c r="D369" i="3" s="1"/>
  <c r="B367" i="4"/>
  <c r="Z366" i="4"/>
  <c r="Y366" i="4"/>
  <c r="X366" i="4"/>
  <c r="Y368" i="3" s="1"/>
  <c r="W366" i="4"/>
  <c r="V366" i="4"/>
  <c r="U366" i="4"/>
  <c r="T366" i="4"/>
  <c r="S366" i="4"/>
  <c r="R366" i="4"/>
  <c r="Q366" i="4"/>
  <c r="P366" i="4"/>
  <c r="Q368" i="3" s="1"/>
  <c r="O366" i="4"/>
  <c r="N366" i="4"/>
  <c r="M366" i="4"/>
  <c r="L366" i="4"/>
  <c r="M368" i="3" s="1"/>
  <c r="K366" i="4"/>
  <c r="J366" i="4"/>
  <c r="I366" i="4"/>
  <c r="H366" i="4"/>
  <c r="G366" i="4"/>
  <c r="F366" i="4"/>
  <c r="E366" i="4"/>
  <c r="D366" i="4"/>
  <c r="E368" i="3" s="1"/>
  <c r="C366" i="4"/>
  <c r="B366" i="4"/>
  <c r="Z365" i="4"/>
  <c r="Y365" i="4"/>
  <c r="Z367" i="3" s="1"/>
  <c r="X365" i="4"/>
  <c r="W365" i="4"/>
  <c r="V365" i="4"/>
  <c r="U365" i="4"/>
  <c r="T365" i="4"/>
  <c r="S365" i="4"/>
  <c r="R365" i="4"/>
  <c r="Q365" i="4"/>
  <c r="R367" i="3" s="1"/>
  <c r="P365" i="4"/>
  <c r="O365" i="4"/>
  <c r="N365" i="4"/>
  <c r="M365" i="4"/>
  <c r="N367" i="3" s="1"/>
  <c r="L365" i="4"/>
  <c r="K365" i="4"/>
  <c r="J365" i="4"/>
  <c r="I365" i="4"/>
  <c r="H365" i="4"/>
  <c r="G365" i="4"/>
  <c r="F365" i="4"/>
  <c r="E365" i="4"/>
  <c r="F367" i="3" s="1"/>
  <c r="D365" i="4"/>
  <c r="C365" i="4"/>
  <c r="B365" i="4"/>
  <c r="Z364" i="4"/>
  <c r="AA366" i="3" s="1"/>
  <c r="Y364" i="4"/>
  <c r="X364" i="4"/>
  <c r="W364" i="4"/>
  <c r="V364" i="4"/>
  <c r="U364" i="4"/>
  <c r="T364" i="4"/>
  <c r="S364" i="4"/>
  <c r="R364" i="4"/>
  <c r="S366" i="3" s="1"/>
  <c r="Q364" i="4"/>
  <c r="P364" i="4"/>
  <c r="O364" i="4"/>
  <c r="N364" i="4"/>
  <c r="O366" i="3" s="1"/>
  <c r="M364" i="4"/>
  <c r="L364" i="4"/>
  <c r="K364" i="4"/>
  <c r="J364" i="4"/>
  <c r="I364" i="4"/>
  <c r="H364" i="4"/>
  <c r="G364" i="4"/>
  <c r="F364" i="4"/>
  <c r="G366" i="3" s="1"/>
  <c r="E364" i="4"/>
  <c r="D364" i="4"/>
  <c r="C364" i="4"/>
  <c r="B364" i="4"/>
  <c r="C366" i="3" s="1"/>
  <c r="Z363" i="4"/>
  <c r="AA365" i="3" s="1"/>
  <c r="Y363" i="4"/>
  <c r="X363" i="4"/>
  <c r="W363" i="4"/>
  <c r="V363" i="4"/>
  <c r="U363" i="4"/>
  <c r="T363" i="4"/>
  <c r="S363" i="4"/>
  <c r="T365" i="3" s="1"/>
  <c r="R363" i="4"/>
  <c r="Q363" i="4"/>
  <c r="P363" i="4"/>
  <c r="O363" i="4"/>
  <c r="P365" i="3" s="1"/>
  <c r="N363" i="4"/>
  <c r="M363" i="4"/>
  <c r="L363" i="4"/>
  <c r="K363" i="4"/>
  <c r="J363" i="4"/>
  <c r="I363" i="4"/>
  <c r="H363" i="4"/>
  <c r="G363" i="4"/>
  <c r="H365" i="3" s="1"/>
  <c r="F363" i="4"/>
  <c r="E363" i="4"/>
  <c r="D363" i="4"/>
  <c r="C363" i="4"/>
  <c r="D365" i="3" s="1"/>
  <c r="B363" i="4"/>
  <c r="Z362" i="4"/>
  <c r="Y362" i="4"/>
  <c r="X362" i="4"/>
  <c r="W362" i="4"/>
  <c r="V362" i="4"/>
  <c r="U362" i="4"/>
  <c r="T362" i="4"/>
  <c r="U364" i="3" s="1"/>
  <c r="S362" i="4"/>
  <c r="R362" i="4"/>
  <c r="Q362" i="4"/>
  <c r="P362" i="4"/>
  <c r="Q364" i="3" s="1"/>
  <c r="O362" i="4"/>
  <c r="N362" i="4"/>
  <c r="M362" i="4"/>
  <c r="L362" i="4"/>
  <c r="K362" i="4"/>
  <c r="J362" i="4"/>
  <c r="I362" i="4"/>
  <c r="H362" i="4"/>
  <c r="I364" i="3" s="1"/>
  <c r="G362" i="4"/>
  <c r="F362" i="4"/>
  <c r="E362" i="4"/>
  <c r="D362" i="4"/>
  <c r="E364" i="3" s="1"/>
  <c r="C362" i="4"/>
  <c r="B362" i="4"/>
  <c r="Z361" i="4"/>
  <c r="Y361" i="4"/>
  <c r="X361" i="4"/>
  <c r="W361" i="4"/>
  <c r="V361" i="4"/>
  <c r="U361" i="4"/>
  <c r="V363" i="3" s="1"/>
  <c r="T361" i="4"/>
  <c r="S361" i="4"/>
  <c r="R361" i="4"/>
  <c r="Q361" i="4"/>
  <c r="R363" i="3" s="1"/>
  <c r="P361" i="4"/>
  <c r="O361" i="4"/>
  <c r="N361" i="4"/>
  <c r="M361" i="4"/>
  <c r="L361" i="4"/>
  <c r="K361" i="4"/>
  <c r="J361" i="4"/>
  <c r="I361" i="4"/>
  <c r="J363" i="3" s="1"/>
  <c r="H361" i="4"/>
  <c r="G361" i="4"/>
  <c r="F361" i="4"/>
  <c r="E361" i="4"/>
  <c r="F363" i="3" s="1"/>
  <c r="D361" i="4"/>
  <c r="C361" i="4"/>
  <c r="B361" i="4"/>
  <c r="Z360" i="4"/>
  <c r="Y360" i="4"/>
  <c r="X360" i="4"/>
  <c r="W360" i="4"/>
  <c r="V360" i="4"/>
  <c r="W362" i="3" s="1"/>
  <c r="U360" i="4"/>
  <c r="T360" i="4"/>
  <c r="S360" i="4"/>
  <c r="R360" i="4"/>
  <c r="S362" i="3" s="1"/>
  <c r="Q360" i="4"/>
  <c r="P360" i="4"/>
  <c r="O360" i="4"/>
  <c r="N360" i="4"/>
  <c r="M360" i="4"/>
  <c r="L360" i="4"/>
  <c r="K360" i="4"/>
  <c r="J360" i="4"/>
  <c r="K362" i="3" s="1"/>
  <c r="I360" i="4"/>
  <c r="H360" i="4"/>
  <c r="G360" i="4"/>
  <c r="F360" i="4"/>
  <c r="G362" i="3" s="1"/>
  <c r="E360" i="4"/>
  <c r="D360" i="4"/>
  <c r="C360" i="4"/>
  <c r="B360" i="4"/>
  <c r="Z359" i="4"/>
  <c r="Y359" i="4"/>
  <c r="X359" i="4"/>
  <c r="W359" i="4"/>
  <c r="X361" i="3" s="1"/>
  <c r="V359" i="4"/>
  <c r="U359" i="4"/>
  <c r="T359" i="4"/>
  <c r="S359" i="4"/>
  <c r="T361" i="3" s="1"/>
  <c r="R359" i="4"/>
  <c r="Q359" i="4"/>
  <c r="P359" i="4"/>
  <c r="O359" i="4"/>
  <c r="N359" i="4"/>
  <c r="M359" i="4"/>
  <c r="L359" i="4"/>
  <c r="K359" i="4"/>
  <c r="L361" i="3" s="1"/>
  <c r="J359" i="4"/>
  <c r="I359" i="4"/>
  <c r="H359" i="4"/>
  <c r="G359" i="4"/>
  <c r="H361" i="3" s="1"/>
  <c r="F359" i="4"/>
  <c r="E359" i="4"/>
  <c r="D359" i="4"/>
  <c r="C359" i="4"/>
  <c r="B359" i="4"/>
  <c r="Z358" i="4"/>
  <c r="Y358" i="4"/>
  <c r="X358" i="4"/>
  <c r="Y360" i="3" s="1"/>
  <c r="W358" i="4"/>
  <c r="V358" i="4"/>
  <c r="U358" i="4"/>
  <c r="T358" i="4"/>
  <c r="U360" i="3" s="1"/>
  <c r="S358" i="4"/>
  <c r="R358" i="4"/>
  <c r="Q358" i="4"/>
  <c r="P358" i="4"/>
  <c r="O358" i="4"/>
  <c r="N358" i="4"/>
  <c r="M358" i="4"/>
  <c r="L358" i="4"/>
  <c r="M360" i="3" s="1"/>
  <c r="K358" i="4"/>
  <c r="J358" i="4"/>
  <c r="I358" i="4"/>
  <c r="H358" i="4"/>
  <c r="I360" i="3" s="1"/>
  <c r="G358" i="4"/>
  <c r="F358" i="4"/>
  <c r="E358" i="4"/>
  <c r="D358" i="4"/>
  <c r="C358" i="4"/>
  <c r="B358" i="4"/>
  <c r="Z357" i="4"/>
  <c r="Y357" i="4"/>
  <c r="Z359" i="3" s="1"/>
  <c r="X357" i="4"/>
  <c r="W357" i="4"/>
  <c r="V357" i="4"/>
  <c r="U357" i="4"/>
  <c r="V359" i="3" s="1"/>
  <c r="T357" i="4"/>
  <c r="S357" i="4"/>
  <c r="R357" i="4"/>
  <c r="Q357" i="4"/>
  <c r="P357" i="4"/>
  <c r="O357" i="4"/>
  <c r="N357" i="4"/>
  <c r="M357" i="4"/>
  <c r="N359" i="3" s="1"/>
  <c r="L357" i="4"/>
  <c r="K357" i="4"/>
  <c r="J357" i="4"/>
  <c r="I357" i="4"/>
  <c r="J359" i="3" s="1"/>
  <c r="H357" i="4"/>
  <c r="G357" i="4"/>
  <c r="F357" i="4"/>
  <c r="E357" i="4"/>
  <c r="D357" i="4"/>
  <c r="C357" i="4"/>
  <c r="B357" i="4"/>
  <c r="Z356" i="4"/>
  <c r="AA358" i="3" s="1"/>
  <c r="Y356" i="4"/>
  <c r="X356" i="4"/>
  <c r="W356" i="4"/>
  <c r="V356" i="4"/>
  <c r="W358" i="3" s="1"/>
  <c r="U356" i="4"/>
  <c r="T356" i="4"/>
  <c r="S356" i="4"/>
  <c r="R356" i="4"/>
  <c r="Q356" i="4"/>
  <c r="P356" i="4"/>
  <c r="O356" i="4"/>
  <c r="N356" i="4"/>
  <c r="O358" i="3" s="1"/>
  <c r="M356" i="4"/>
  <c r="L356" i="4"/>
  <c r="K356" i="4"/>
  <c r="J356" i="4"/>
  <c r="K358" i="3" s="1"/>
  <c r="I356" i="4"/>
  <c r="H356" i="4"/>
  <c r="G356" i="4"/>
  <c r="F356" i="4"/>
  <c r="E356" i="4"/>
  <c r="D356" i="4"/>
  <c r="C356" i="4"/>
  <c r="B356" i="4"/>
  <c r="C358" i="3" s="1"/>
  <c r="Z355" i="4"/>
  <c r="AA357" i="3" s="1"/>
  <c r="Y355" i="4"/>
  <c r="X355" i="4"/>
  <c r="W355" i="4"/>
  <c r="X357" i="3" s="1"/>
  <c r="V355" i="4"/>
  <c r="U355" i="4"/>
  <c r="T355" i="4"/>
  <c r="S355" i="4"/>
  <c r="R355" i="4"/>
  <c r="Q355" i="4"/>
  <c r="P355" i="4"/>
  <c r="O355" i="4"/>
  <c r="P357" i="3" s="1"/>
  <c r="N355" i="4"/>
  <c r="M355" i="4"/>
  <c r="N357" i="3" s="1"/>
  <c r="L355" i="4"/>
  <c r="K355" i="4"/>
  <c r="L357" i="3" s="1"/>
  <c r="J355" i="4"/>
  <c r="I355" i="4"/>
  <c r="J357" i="3" s="1"/>
  <c r="H355" i="4"/>
  <c r="G355" i="4"/>
  <c r="F355" i="4"/>
  <c r="E355" i="4"/>
  <c r="D355" i="4"/>
  <c r="C355" i="4"/>
  <c r="D357" i="3" s="1"/>
  <c r="B355" i="4"/>
  <c r="Z354" i="4"/>
  <c r="AA356" i="3" s="1"/>
  <c r="Y354" i="4"/>
  <c r="X354" i="4"/>
  <c r="Y356" i="3" s="1"/>
  <c r="W354" i="4"/>
  <c r="X356" i="3" s="1"/>
  <c r="V354" i="4"/>
  <c r="W356" i="3" s="1"/>
  <c r="U354" i="4"/>
  <c r="T354" i="4"/>
  <c r="S354" i="4"/>
  <c r="R354" i="4"/>
  <c r="Q354" i="4"/>
  <c r="P354" i="4"/>
  <c r="Q356" i="3" s="1"/>
  <c r="O354" i="4"/>
  <c r="P356" i="3" s="1"/>
  <c r="N354" i="4"/>
  <c r="O356" i="3" s="1"/>
  <c r="M354" i="4"/>
  <c r="L354" i="4"/>
  <c r="M356" i="3" s="1"/>
  <c r="K354" i="4"/>
  <c r="L356" i="3" s="1"/>
  <c r="J354" i="4"/>
  <c r="K356" i="3" s="1"/>
  <c r="I354" i="4"/>
  <c r="H354" i="4"/>
  <c r="G354" i="4"/>
  <c r="F354" i="4"/>
  <c r="E354" i="4"/>
  <c r="D354" i="4"/>
  <c r="E356" i="3" s="1"/>
  <c r="C354" i="4"/>
  <c r="D356" i="3" s="1"/>
  <c r="B354" i="4"/>
  <c r="C356" i="3" s="1"/>
  <c r="Z353" i="4"/>
  <c r="Y353" i="4"/>
  <c r="Z355" i="3" s="1"/>
  <c r="X353" i="4"/>
  <c r="Y355" i="3" s="1"/>
  <c r="W353" i="4"/>
  <c r="X355" i="3" s="1"/>
  <c r="V353" i="4"/>
  <c r="U353" i="4"/>
  <c r="T353" i="4"/>
  <c r="S353" i="4"/>
  <c r="R353" i="4"/>
  <c r="Q353" i="4"/>
  <c r="R355" i="3" s="1"/>
  <c r="P353" i="4"/>
  <c r="Q355" i="3" s="1"/>
  <c r="O353" i="4"/>
  <c r="P355" i="3" s="1"/>
  <c r="N353" i="4"/>
  <c r="M353" i="4"/>
  <c r="N355" i="3" s="1"/>
  <c r="L353" i="4"/>
  <c r="M355" i="3" s="1"/>
  <c r="K353" i="4"/>
  <c r="L355" i="3" s="1"/>
  <c r="J353" i="4"/>
  <c r="I353" i="4"/>
  <c r="H353" i="4"/>
  <c r="G353" i="4"/>
  <c r="F353" i="4"/>
  <c r="E353" i="4"/>
  <c r="F355" i="3" s="1"/>
  <c r="D353" i="4"/>
  <c r="E355" i="3" s="1"/>
  <c r="C353" i="4"/>
  <c r="D355" i="3" s="1"/>
  <c r="B353" i="4"/>
  <c r="Z352" i="4"/>
  <c r="AA354" i="3" s="1"/>
  <c r="Y352" i="4"/>
  <c r="Z354" i="3" s="1"/>
  <c r="X352" i="4"/>
  <c r="Y354" i="3" s="1"/>
  <c r="W352" i="4"/>
  <c r="V352" i="4"/>
  <c r="U352" i="4"/>
  <c r="T352" i="4"/>
  <c r="S352" i="4"/>
  <c r="R352" i="4"/>
  <c r="S354" i="3" s="1"/>
  <c r="Q352" i="4"/>
  <c r="R354" i="3" s="1"/>
  <c r="P352" i="4"/>
  <c r="Q354" i="3" s="1"/>
  <c r="O352" i="4"/>
  <c r="N352" i="4"/>
  <c r="O354" i="3" s="1"/>
  <c r="M352" i="4"/>
  <c r="N354" i="3" s="1"/>
  <c r="L352" i="4"/>
  <c r="M354" i="3" s="1"/>
  <c r="K352" i="4"/>
  <c r="J352" i="4"/>
  <c r="I352" i="4"/>
  <c r="H352" i="4"/>
  <c r="G352" i="4"/>
  <c r="F352" i="4"/>
  <c r="G354" i="3" s="1"/>
  <c r="E352" i="4"/>
  <c r="F354" i="3" s="1"/>
  <c r="D352" i="4"/>
  <c r="E354" i="3" s="1"/>
  <c r="C352" i="4"/>
  <c r="B352" i="4"/>
  <c r="C354" i="3" s="1"/>
  <c r="Z351" i="4"/>
  <c r="AA353" i="3" s="1"/>
  <c r="Y351" i="4"/>
  <c r="Z353" i="3" s="1"/>
  <c r="X351" i="4"/>
  <c r="W351" i="4"/>
  <c r="V351" i="4"/>
  <c r="U351" i="4"/>
  <c r="T351" i="4"/>
  <c r="S351" i="4"/>
  <c r="T353" i="3" s="1"/>
  <c r="R351" i="4"/>
  <c r="S353" i="3" s="1"/>
  <c r="Q351" i="4"/>
  <c r="R353" i="3" s="1"/>
  <c r="P351" i="4"/>
  <c r="O351" i="4"/>
  <c r="P353" i="3" s="1"/>
  <c r="N351" i="4"/>
  <c r="O353" i="3" s="1"/>
  <c r="M351" i="4"/>
  <c r="N353" i="3" s="1"/>
  <c r="L351" i="4"/>
  <c r="K351" i="4"/>
  <c r="J351" i="4"/>
  <c r="I351" i="4"/>
  <c r="H351" i="4"/>
  <c r="G351" i="4"/>
  <c r="H353" i="3" s="1"/>
  <c r="F351" i="4"/>
  <c r="G353" i="3" s="1"/>
  <c r="E351" i="4"/>
  <c r="F353" i="3" s="1"/>
  <c r="D351" i="4"/>
  <c r="C351" i="4"/>
  <c r="D353" i="3" s="1"/>
  <c r="B351" i="4"/>
  <c r="C353" i="3" s="1"/>
  <c r="Z350" i="4"/>
  <c r="AA352" i="3" s="1"/>
  <c r="Y350" i="4"/>
  <c r="X350" i="4"/>
  <c r="W350" i="4"/>
  <c r="V350" i="4"/>
  <c r="U350" i="4"/>
  <c r="T350" i="4"/>
  <c r="U352" i="3" s="1"/>
  <c r="S350" i="4"/>
  <c r="T352" i="3" s="1"/>
  <c r="R350" i="4"/>
  <c r="S352" i="3" s="1"/>
  <c r="Q350" i="4"/>
  <c r="P350" i="4"/>
  <c r="Q352" i="3" s="1"/>
  <c r="O350" i="4"/>
  <c r="P352" i="3" s="1"/>
  <c r="N350" i="4"/>
  <c r="O352" i="3" s="1"/>
  <c r="M350" i="4"/>
  <c r="L350" i="4"/>
  <c r="K350" i="4"/>
  <c r="J350" i="4"/>
  <c r="I350" i="4"/>
  <c r="H350" i="4"/>
  <c r="I352" i="3" s="1"/>
  <c r="G350" i="4"/>
  <c r="H352" i="3" s="1"/>
  <c r="F350" i="4"/>
  <c r="G352" i="3" s="1"/>
  <c r="E350" i="4"/>
  <c r="D350" i="4"/>
  <c r="E352" i="3" s="1"/>
  <c r="C350" i="4"/>
  <c r="D352" i="3" s="1"/>
  <c r="B350" i="4"/>
  <c r="C352" i="3" s="1"/>
  <c r="Z349" i="4"/>
  <c r="Y349" i="4"/>
  <c r="X349" i="4"/>
  <c r="W349" i="4"/>
  <c r="V349" i="4"/>
  <c r="U349" i="4"/>
  <c r="V351" i="3" s="1"/>
  <c r="T349" i="4"/>
  <c r="U351" i="3" s="1"/>
  <c r="S349" i="4"/>
  <c r="T351" i="3" s="1"/>
  <c r="R349" i="4"/>
  <c r="Q349" i="4"/>
  <c r="R351" i="3" s="1"/>
  <c r="P349" i="4"/>
  <c r="Q351" i="3" s="1"/>
  <c r="O349" i="4"/>
  <c r="P351" i="3" s="1"/>
  <c r="N349" i="4"/>
  <c r="M349" i="4"/>
  <c r="L349" i="4"/>
  <c r="K349" i="4"/>
  <c r="J349" i="4"/>
  <c r="I349" i="4"/>
  <c r="J351" i="3" s="1"/>
  <c r="H349" i="4"/>
  <c r="I351" i="3" s="1"/>
  <c r="G349" i="4"/>
  <c r="H351" i="3" s="1"/>
  <c r="F349" i="4"/>
  <c r="E349" i="4"/>
  <c r="F351" i="3" s="1"/>
  <c r="D349" i="4"/>
  <c r="E351" i="3" s="1"/>
  <c r="C349" i="4"/>
  <c r="D351" i="3" s="1"/>
  <c r="B349" i="4"/>
  <c r="Z348" i="4"/>
  <c r="Y348" i="4"/>
  <c r="X348" i="4"/>
  <c r="W348" i="4"/>
  <c r="V348" i="4"/>
  <c r="W350" i="3" s="1"/>
  <c r="U348" i="4"/>
  <c r="V350" i="3" s="1"/>
  <c r="T348" i="4"/>
  <c r="U350" i="3" s="1"/>
  <c r="S348" i="4"/>
  <c r="R348" i="4"/>
  <c r="S350" i="3" s="1"/>
  <c r="Q348" i="4"/>
  <c r="R350" i="3" s="1"/>
  <c r="P348" i="4"/>
  <c r="Q350" i="3" s="1"/>
  <c r="O348" i="4"/>
  <c r="N348" i="4"/>
  <c r="M348" i="4"/>
  <c r="L348" i="4"/>
  <c r="K348" i="4"/>
  <c r="J348" i="4"/>
  <c r="K350" i="3" s="1"/>
  <c r="I348" i="4"/>
  <c r="J350" i="3" s="1"/>
  <c r="H348" i="4"/>
  <c r="I350" i="3" s="1"/>
  <c r="G348" i="4"/>
  <c r="F348" i="4"/>
  <c r="G350" i="3" s="1"/>
  <c r="E348" i="4"/>
  <c r="F350" i="3" s="1"/>
  <c r="D348" i="4"/>
  <c r="E350" i="3" s="1"/>
  <c r="C348" i="4"/>
  <c r="B348" i="4"/>
  <c r="Z347" i="4"/>
  <c r="Y347" i="4"/>
  <c r="X347" i="4"/>
  <c r="W347" i="4"/>
  <c r="X349" i="3" s="1"/>
  <c r="V347" i="4"/>
  <c r="W349" i="3" s="1"/>
  <c r="U347" i="4"/>
  <c r="V349" i="3" s="1"/>
  <c r="T347" i="4"/>
  <c r="S347" i="4"/>
  <c r="T349" i="3" s="1"/>
  <c r="R347" i="4"/>
  <c r="S349" i="3" s="1"/>
  <c r="Q347" i="4"/>
  <c r="R349" i="3" s="1"/>
  <c r="P347" i="4"/>
  <c r="O347" i="4"/>
  <c r="N347" i="4"/>
  <c r="M347" i="4"/>
  <c r="L347" i="4"/>
  <c r="K347" i="4"/>
  <c r="L349" i="3" s="1"/>
  <c r="J347" i="4"/>
  <c r="K349" i="3" s="1"/>
  <c r="I347" i="4"/>
  <c r="J349" i="3" s="1"/>
  <c r="H347" i="4"/>
  <c r="G347" i="4"/>
  <c r="H349" i="3" s="1"/>
  <c r="F347" i="4"/>
  <c r="G349" i="3" s="1"/>
  <c r="E347" i="4"/>
  <c r="F349" i="3" s="1"/>
  <c r="D347" i="4"/>
  <c r="C347" i="4"/>
  <c r="B347" i="4"/>
  <c r="Z346" i="4"/>
  <c r="Y346" i="4"/>
  <c r="X346" i="4"/>
  <c r="Y348" i="3" s="1"/>
  <c r="W346" i="4"/>
  <c r="X348" i="3" s="1"/>
  <c r="V346" i="4"/>
  <c r="W348" i="3" s="1"/>
  <c r="U346" i="4"/>
  <c r="T346" i="4"/>
  <c r="U348" i="3" s="1"/>
  <c r="S346" i="4"/>
  <c r="T348" i="3" s="1"/>
  <c r="R346" i="4"/>
  <c r="S348" i="3" s="1"/>
  <c r="Q346" i="4"/>
  <c r="P346" i="4"/>
  <c r="O346" i="4"/>
  <c r="N346" i="4"/>
  <c r="M346" i="4"/>
  <c r="L346" i="4"/>
  <c r="M348" i="3" s="1"/>
  <c r="K346" i="4"/>
  <c r="L348" i="3" s="1"/>
  <c r="J346" i="4"/>
  <c r="K348" i="3" s="1"/>
  <c r="I346" i="4"/>
  <c r="H346" i="4"/>
  <c r="I348" i="3" s="1"/>
  <c r="G346" i="4"/>
  <c r="H348" i="3" s="1"/>
  <c r="F346" i="4"/>
  <c r="G348" i="3" s="1"/>
  <c r="E346" i="4"/>
  <c r="D346" i="4"/>
  <c r="C346" i="4"/>
  <c r="B346" i="4"/>
  <c r="Z345" i="4"/>
  <c r="Y345" i="4"/>
  <c r="Z347" i="3" s="1"/>
  <c r="X345" i="4"/>
  <c r="Y347" i="3" s="1"/>
  <c r="W345" i="4"/>
  <c r="X347" i="3" s="1"/>
  <c r="V345" i="4"/>
  <c r="U345" i="4"/>
  <c r="V347" i="3" s="1"/>
  <c r="T345" i="4"/>
  <c r="U347" i="3" s="1"/>
  <c r="S345" i="4"/>
  <c r="T347" i="3" s="1"/>
  <c r="R345" i="4"/>
  <c r="Q345" i="4"/>
  <c r="P345" i="4"/>
  <c r="O345" i="4"/>
  <c r="N345" i="4"/>
  <c r="M345" i="4"/>
  <c r="N347" i="3" s="1"/>
  <c r="L345" i="4"/>
  <c r="M347" i="3" s="1"/>
  <c r="K345" i="4"/>
  <c r="L347" i="3" s="1"/>
  <c r="J345" i="4"/>
  <c r="I345" i="4"/>
  <c r="J347" i="3" s="1"/>
  <c r="H345" i="4"/>
  <c r="I347" i="3" s="1"/>
  <c r="G345" i="4"/>
  <c r="H347" i="3" s="1"/>
  <c r="F345" i="4"/>
  <c r="E345" i="4"/>
  <c r="D345" i="4"/>
  <c r="C345" i="4"/>
  <c r="B345" i="4"/>
  <c r="Z344" i="4"/>
  <c r="AA346" i="3" s="1"/>
  <c r="Y344" i="4"/>
  <c r="Z346" i="3" s="1"/>
  <c r="X344" i="4"/>
  <c r="Y346" i="3" s="1"/>
  <c r="W344" i="4"/>
  <c r="V344" i="4"/>
  <c r="W346" i="3" s="1"/>
  <c r="U344" i="4"/>
  <c r="V346" i="3" s="1"/>
  <c r="T344" i="4"/>
  <c r="U346" i="3" s="1"/>
  <c r="S344" i="4"/>
  <c r="R344" i="4"/>
  <c r="Q344" i="4"/>
  <c r="P344" i="4"/>
  <c r="O344" i="4"/>
  <c r="N344" i="4"/>
  <c r="O346" i="3" s="1"/>
  <c r="M344" i="4"/>
  <c r="N346" i="3" s="1"/>
  <c r="L344" i="4"/>
  <c r="M346" i="3" s="1"/>
  <c r="K344" i="4"/>
  <c r="J344" i="4"/>
  <c r="K346" i="3" s="1"/>
  <c r="I344" i="4"/>
  <c r="J346" i="3" s="1"/>
  <c r="H344" i="4"/>
  <c r="I346" i="3" s="1"/>
  <c r="G344" i="4"/>
  <c r="F344" i="4"/>
  <c r="E344" i="4"/>
  <c r="D344" i="4"/>
  <c r="C344" i="4"/>
  <c r="B344" i="4"/>
  <c r="C346" i="3" s="1"/>
  <c r="Z343" i="4"/>
  <c r="AA345" i="3" s="1"/>
  <c r="Y343" i="4"/>
  <c r="Z345" i="3" s="1"/>
  <c r="X343" i="4"/>
  <c r="W343" i="4"/>
  <c r="X345" i="3" s="1"/>
  <c r="V343" i="4"/>
  <c r="W345" i="3" s="1"/>
  <c r="U343" i="4"/>
  <c r="V345" i="3" s="1"/>
  <c r="T343" i="4"/>
  <c r="S343" i="4"/>
  <c r="R343" i="4"/>
  <c r="Q343" i="4"/>
  <c r="P343" i="4"/>
  <c r="O343" i="4"/>
  <c r="P345" i="3" s="1"/>
  <c r="N343" i="4"/>
  <c r="O345" i="3" s="1"/>
  <c r="M343" i="4"/>
  <c r="N345" i="3" s="1"/>
  <c r="L343" i="4"/>
  <c r="K343" i="4"/>
  <c r="L345" i="3" s="1"/>
  <c r="J343" i="4"/>
  <c r="K345" i="3" s="1"/>
  <c r="I343" i="4"/>
  <c r="J345" i="3" s="1"/>
  <c r="H343" i="4"/>
  <c r="G343" i="4"/>
  <c r="F343" i="4"/>
  <c r="E343" i="4"/>
  <c r="D343" i="4"/>
  <c r="C343" i="4"/>
  <c r="D345" i="3" s="1"/>
  <c r="B343" i="4"/>
  <c r="C345" i="3" s="1"/>
  <c r="Z342" i="4"/>
  <c r="AA344" i="3" s="1"/>
  <c r="Y342" i="4"/>
  <c r="X342" i="4"/>
  <c r="Y344" i="3" s="1"/>
  <c r="W342" i="4"/>
  <c r="X344" i="3" s="1"/>
  <c r="V342" i="4"/>
  <c r="W344" i="3" s="1"/>
  <c r="U342" i="4"/>
  <c r="T342" i="4"/>
  <c r="S342" i="4"/>
  <c r="R342" i="4"/>
  <c r="Q342" i="4"/>
  <c r="P342" i="4"/>
  <c r="Q344" i="3" s="1"/>
  <c r="O342" i="4"/>
  <c r="P344" i="3" s="1"/>
  <c r="N342" i="4"/>
  <c r="O344" i="3" s="1"/>
  <c r="M342" i="4"/>
  <c r="L342" i="4"/>
  <c r="M344" i="3" s="1"/>
  <c r="K342" i="4"/>
  <c r="L344" i="3" s="1"/>
  <c r="J342" i="4"/>
  <c r="K344" i="3" s="1"/>
  <c r="I342" i="4"/>
  <c r="H342" i="4"/>
  <c r="G342" i="4"/>
  <c r="F342" i="4"/>
  <c r="E342" i="4"/>
  <c r="D342" i="4"/>
  <c r="E344" i="3" s="1"/>
  <c r="C342" i="4"/>
  <c r="D344" i="3" s="1"/>
  <c r="B342" i="4"/>
  <c r="C344" i="3" s="1"/>
  <c r="Z341" i="4"/>
  <c r="Y341" i="4"/>
  <c r="Z343" i="3" s="1"/>
  <c r="X341" i="4"/>
  <c r="Y343" i="3" s="1"/>
  <c r="W341" i="4"/>
  <c r="X343" i="3" s="1"/>
  <c r="V341" i="4"/>
  <c r="U341" i="4"/>
  <c r="T341" i="4"/>
  <c r="S341" i="4"/>
  <c r="R341" i="4"/>
  <c r="Q341" i="4"/>
  <c r="R343" i="3" s="1"/>
  <c r="P341" i="4"/>
  <c r="Q343" i="3" s="1"/>
  <c r="O341" i="4"/>
  <c r="P343" i="3" s="1"/>
  <c r="N341" i="4"/>
  <c r="M341" i="4"/>
  <c r="N343" i="3" s="1"/>
  <c r="L341" i="4"/>
  <c r="M343" i="3" s="1"/>
  <c r="K341" i="4"/>
  <c r="L343" i="3" s="1"/>
  <c r="J341" i="4"/>
  <c r="I341" i="4"/>
  <c r="H341" i="4"/>
  <c r="G341" i="4"/>
  <c r="F341" i="4"/>
  <c r="E341" i="4"/>
  <c r="F343" i="3" s="1"/>
  <c r="D341" i="4"/>
  <c r="E343" i="3" s="1"/>
  <c r="C341" i="4"/>
  <c r="D343" i="3" s="1"/>
  <c r="B341" i="4"/>
  <c r="Z340" i="4"/>
  <c r="AA342" i="3" s="1"/>
  <c r="Y340" i="4"/>
  <c r="Z342" i="3" s="1"/>
  <c r="X340" i="4"/>
  <c r="Y342" i="3" s="1"/>
  <c r="W340" i="4"/>
  <c r="V340" i="4"/>
  <c r="U340" i="4"/>
  <c r="T340" i="4"/>
  <c r="S340" i="4"/>
  <c r="R340" i="4"/>
  <c r="S342" i="3" s="1"/>
  <c r="Q340" i="4"/>
  <c r="R342" i="3" s="1"/>
  <c r="P340" i="4"/>
  <c r="Q342" i="3" s="1"/>
  <c r="O340" i="4"/>
  <c r="N340" i="4"/>
  <c r="O342" i="3" s="1"/>
  <c r="M340" i="4"/>
  <c r="N342" i="3" s="1"/>
  <c r="L340" i="4"/>
  <c r="M342" i="3" s="1"/>
  <c r="K340" i="4"/>
  <c r="J340" i="4"/>
  <c r="I340" i="4"/>
  <c r="H340" i="4"/>
  <c r="G340" i="4"/>
  <c r="F340" i="4"/>
  <c r="G342" i="3" s="1"/>
  <c r="E340" i="4"/>
  <c r="F342" i="3" s="1"/>
  <c r="D340" i="4"/>
  <c r="E342" i="3" s="1"/>
  <c r="C340" i="4"/>
  <c r="B340" i="4"/>
  <c r="C342" i="3" s="1"/>
  <c r="Z339" i="4"/>
  <c r="AA341" i="3" s="1"/>
  <c r="Y339" i="4"/>
  <c r="Z341" i="3" s="1"/>
  <c r="X339" i="4"/>
  <c r="W339" i="4"/>
  <c r="V339" i="4"/>
  <c r="U339" i="4"/>
  <c r="T339" i="4"/>
  <c r="S339" i="4"/>
  <c r="T341" i="3" s="1"/>
  <c r="R339" i="4"/>
  <c r="S341" i="3" s="1"/>
  <c r="Q339" i="4"/>
  <c r="R341" i="3" s="1"/>
  <c r="P339" i="4"/>
  <c r="O339" i="4"/>
  <c r="P341" i="3" s="1"/>
  <c r="N339" i="4"/>
  <c r="O341" i="3" s="1"/>
  <c r="M339" i="4"/>
  <c r="N341" i="3" s="1"/>
  <c r="L339" i="4"/>
  <c r="K339" i="4"/>
  <c r="J339" i="4"/>
  <c r="I339" i="4"/>
  <c r="H339" i="4"/>
  <c r="G339" i="4"/>
  <c r="H341" i="3" s="1"/>
  <c r="F339" i="4"/>
  <c r="G341" i="3" s="1"/>
  <c r="E339" i="4"/>
  <c r="F341" i="3" s="1"/>
  <c r="D339" i="4"/>
  <c r="C339" i="4"/>
  <c r="D341" i="3" s="1"/>
  <c r="B339" i="4"/>
  <c r="C341" i="3" s="1"/>
  <c r="Z338" i="4"/>
  <c r="AA340" i="3" s="1"/>
  <c r="Y338" i="4"/>
  <c r="X338" i="4"/>
  <c r="W338" i="4"/>
  <c r="V338" i="4"/>
  <c r="U338" i="4"/>
  <c r="T338" i="4"/>
  <c r="U340" i="3" s="1"/>
  <c r="S338" i="4"/>
  <c r="T340" i="3" s="1"/>
  <c r="R338" i="4"/>
  <c r="S340" i="3" s="1"/>
  <c r="Q338" i="4"/>
  <c r="P338" i="4"/>
  <c r="Q340" i="3" s="1"/>
  <c r="O338" i="4"/>
  <c r="P340" i="3" s="1"/>
  <c r="N338" i="4"/>
  <c r="O340" i="3" s="1"/>
  <c r="M338" i="4"/>
  <c r="L338" i="4"/>
  <c r="K338" i="4"/>
  <c r="J338" i="4"/>
  <c r="I338" i="4"/>
  <c r="H338" i="4"/>
  <c r="I340" i="3" s="1"/>
  <c r="G338" i="4"/>
  <c r="H340" i="3" s="1"/>
  <c r="F338" i="4"/>
  <c r="G340" i="3" s="1"/>
  <c r="E338" i="4"/>
  <c r="D338" i="4"/>
  <c r="E340" i="3" s="1"/>
  <c r="C338" i="4"/>
  <c r="D340" i="3" s="1"/>
  <c r="B338" i="4"/>
  <c r="Z337" i="4"/>
  <c r="Y337" i="4"/>
  <c r="X337" i="4"/>
  <c r="W337" i="4"/>
  <c r="X339" i="3" s="1"/>
  <c r="V337" i="4"/>
  <c r="U337" i="4"/>
  <c r="V339" i="3" s="1"/>
  <c r="T337" i="4"/>
  <c r="U339" i="3" s="1"/>
  <c r="S337" i="4"/>
  <c r="T339" i="3" s="1"/>
  <c r="R337" i="4"/>
  <c r="Q337" i="4"/>
  <c r="P337" i="4"/>
  <c r="O337" i="4"/>
  <c r="N337" i="4"/>
  <c r="M337" i="4"/>
  <c r="L337" i="4"/>
  <c r="K337" i="4"/>
  <c r="L339" i="3" s="1"/>
  <c r="J337" i="4"/>
  <c r="I337" i="4"/>
  <c r="J339" i="3" s="1"/>
  <c r="H337" i="4"/>
  <c r="I339" i="3" s="1"/>
  <c r="G337" i="4"/>
  <c r="H339" i="3" s="1"/>
  <c r="F337" i="4"/>
  <c r="E337" i="4"/>
  <c r="D337" i="4"/>
  <c r="C337" i="4"/>
  <c r="B337" i="4"/>
  <c r="Z336" i="4"/>
  <c r="Y336" i="4"/>
  <c r="X336" i="4"/>
  <c r="Y338" i="3" s="1"/>
  <c r="W336" i="4"/>
  <c r="V336" i="4"/>
  <c r="W338" i="3" s="1"/>
  <c r="U336" i="4"/>
  <c r="V338" i="3" s="1"/>
  <c r="T336" i="4"/>
  <c r="U338" i="3" s="1"/>
  <c r="S336" i="4"/>
  <c r="R336" i="4"/>
  <c r="Q336" i="4"/>
  <c r="P336" i="4"/>
  <c r="O336" i="4"/>
  <c r="N336" i="4"/>
  <c r="M336" i="4"/>
  <c r="L336" i="4"/>
  <c r="M338" i="3" s="1"/>
  <c r="K336" i="4"/>
  <c r="J336" i="4"/>
  <c r="K338" i="3" s="1"/>
  <c r="I336" i="4"/>
  <c r="J338" i="3" s="1"/>
  <c r="H336" i="4"/>
  <c r="I338" i="3" s="1"/>
  <c r="G336" i="4"/>
  <c r="F336" i="4"/>
  <c r="E336" i="4"/>
  <c r="D336" i="4"/>
  <c r="C336" i="4"/>
  <c r="B336" i="4"/>
  <c r="Z335" i="4"/>
  <c r="Y335" i="4"/>
  <c r="Z337" i="3" s="1"/>
  <c r="X335" i="4"/>
  <c r="W335" i="4"/>
  <c r="X337" i="3" s="1"/>
  <c r="V335" i="4"/>
  <c r="W337" i="3" s="1"/>
  <c r="U335" i="4"/>
  <c r="V337" i="3" s="1"/>
  <c r="T335" i="4"/>
  <c r="S335" i="4"/>
  <c r="R335" i="4"/>
  <c r="Q335" i="4"/>
  <c r="P335" i="4"/>
  <c r="O335" i="4"/>
  <c r="N335" i="4"/>
  <c r="M335" i="4"/>
  <c r="N337" i="3" s="1"/>
  <c r="L335" i="4"/>
  <c r="K335" i="4"/>
  <c r="L337" i="3" s="1"/>
  <c r="J335" i="4"/>
  <c r="K337" i="3" s="1"/>
  <c r="I335" i="4"/>
  <c r="J337" i="3" s="1"/>
  <c r="H335" i="4"/>
  <c r="G335" i="4"/>
  <c r="F335" i="4"/>
  <c r="E335" i="4"/>
  <c r="D335" i="4"/>
  <c r="C335" i="4"/>
  <c r="B335" i="4"/>
  <c r="Z334" i="4"/>
  <c r="AA336" i="3" s="1"/>
  <c r="Y334" i="4"/>
  <c r="X334" i="4"/>
  <c r="Y336" i="3" s="1"/>
  <c r="W334" i="4"/>
  <c r="X336" i="3" s="1"/>
  <c r="V334" i="4"/>
  <c r="W336" i="3" s="1"/>
  <c r="U334" i="4"/>
  <c r="T334" i="4"/>
  <c r="S334" i="4"/>
  <c r="R334" i="4"/>
  <c r="Q334" i="4"/>
  <c r="P334" i="4"/>
  <c r="O334" i="4"/>
  <c r="N334" i="4"/>
  <c r="O336" i="3" s="1"/>
  <c r="M334" i="4"/>
  <c r="L334" i="4"/>
  <c r="M336" i="3" s="1"/>
  <c r="K334" i="4"/>
  <c r="L336" i="3" s="1"/>
  <c r="J334" i="4"/>
  <c r="K336" i="3" s="1"/>
  <c r="I334" i="4"/>
  <c r="H334" i="4"/>
  <c r="G334" i="4"/>
  <c r="F334" i="4"/>
  <c r="E334" i="4"/>
  <c r="D334" i="4"/>
  <c r="C334" i="4"/>
  <c r="B334" i="4"/>
  <c r="C336" i="3" s="1"/>
  <c r="Z333" i="4"/>
  <c r="Y333" i="4"/>
  <c r="Z335" i="3" s="1"/>
  <c r="X333" i="4"/>
  <c r="Y335" i="3" s="1"/>
  <c r="W333" i="4"/>
  <c r="X335" i="3" s="1"/>
  <c r="V333" i="4"/>
  <c r="U333" i="4"/>
  <c r="T333" i="4"/>
  <c r="S333" i="4"/>
  <c r="R333" i="4"/>
  <c r="Q333" i="4"/>
  <c r="P333" i="4"/>
  <c r="O333" i="4"/>
  <c r="P335" i="3" s="1"/>
  <c r="N333" i="4"/>
  <c r="M333" i="4"/>
  <c r="N335" i="3" s="1"/>
  <c r="L333" i="4"/>
  <c r="M335" i="3" s="1"/>
  <c r="K333" i="4"/>
  <c r="L335" i="3" s="1"/>
  <c r="J333" i="4"/>
  <c r="I333" i="4"/>
  <c r="H333" i="4"/>
  <c r="G333" i="4"/>
  <c r="F333" i="4"/>
  <c r="E333" i="4"/>
  <c r="D333" i="4"/>
  <c r="C333" i="4"/>
  <c r="D335" i="3" s="1"/>
  <c r="B333" i="4"/>
  <c r="Z332" i="4"/>
  <c r="AA334" i="3" s="1"/>
  <c r="Y332" i="4"/>
  <c r="Z334" i="3" s="1"/>
  <c r="X332" i="4"/>
  <c r="Y334" i="3" s="1"/>
  <c r="W332" i="4"/>
  <c r="V332" i="4"/>
  <c r="U332" i="4"/>
  <c r="T332" i="4"/>
  <c r="S332" i="4"/>
  <c r="R332" i="4"/>
  <c r="Q332" i="4"/>
  <c r="P332" i="4"/>
  <c r="Q334" i="3" s="1"/>
  <c r="O332" i="4"/>
  <c r="N332" i="4"/>
  <c r="O334" i="3" s="1"/>
  <c r="M332" i="4"/>
  <c r="N334" i="3" s="1"/>
  <c r="L332" i="4"/>
  <c r="M334" i="3" s="1"/>
  <c r="K332" i="4"/>
  <c r="J332" i="4"/>
  <c r="I332" i="4"/>
  <c r="H332" i="4"/>
  <c r="G332" i="4"/>
  <c r="F332" i="4"/>
  <c r="E332" i="4"/>
  <c r="D332" i="4"/>
  <c r="E334" i="3" s="1"/>
  <c r="C332" i="4"/>
  <c r="B332" i="4"/>
  <c r="C334" i="3" s="1"/>
  <c r="Z331" i="4"/>
  <c r="AA333" i="3" s="1"/>
  <c r="Y331" i="4"/>
  <c r="Z333" i="3" s="1"/>
  <c r="X331" i="4"/>
  <c r="W331" i="4"/>
  <c r="V331" i="4"/>
  <c r="U331" i="4"/>
  <c r="T331" i="4"/>
  <c r="S331" i="4"/>
  <c r="R331" i="4"/>
  <c r="Q331" i="4"/>
  <c r="R333" i="3" s="1"/>
  <c r="P331" i="4"/>
  <c r="O331" i="4"/>
  <c r="P333" i="3" s="1"/>
  <c r="N331" i="4"/>
  <c r="O333" i="3" s="1"/>
  <c r="M331" i="4"/>
  <c r="N333" i="3" s="1"/>
  <c r="L331" i="4"/>
  <c r="K331" i="4"/>
  <c r="J331" i="4"/>
  <c r="I331" i="4"/>
  <c r="H331" i="4"/>
  <c r="G331" i="4"/>
  <c r="F331" i="4"/>
  <c r="E331" i="4"/>
  <c r="F333" i="3" s="1"/>
  <c r="D331" i="4"/>
  <c r="C331" i="4"/>
  <c r="D333" i="3" s="1"/>
  <c r="B331" i="4"/>
  <c r="C333" i="3" s="1"/>
  <c r="Z330" i="4"/>
  <c r="AA332" i="3" s="1"/>
  <c r="Y330" i="4"/>
  <c r="X330" i="4"/>
  <c r="W330" i="4"/>
  <c r="V330" i="4"/>
  <c r="U330" i="4"/>
  <c r="T330" i="4"/>
  <c r="S330" i="4"/>
  <c r="R330" i="4"/>
  <c r="S332" i="3" s="1"/>
  <c r="Q330" i="4"/>
  <c r="P330" i="4"/>
  <c r="Q332" i="3" s="1"/>
  <c r="O330" i="4"/>
  <c r="P332" i="3" s="1"/>
  <c r="N330" i="4"/>
  <c r="O332" i="3" s="1"/>
  <c r="M330" i="4"/>
  <c r="L330" i="4"/>
  <c r="K330" i="4"/>
  <c r="J330" i="4"/>
  <c r="I330" i="4"/>
  <c r="H330" i="4"/>
  <c r="G330" i="4"/>
  <c r="F330" i="4"/>
  <c r="G332" i="3" s="1"/>
  <c r="E330" i="4"/>
  <c r="D330" i="4"/>
  <c r="E332" i="3" s="1"/>
  <c r="C330" i="4"/>
  <c r="D332" i="3" s="1"/>
  <c r="B330" i="4"/>
  <c r="C332" i="3" s="1"/>
  <c r="Z329" i="4"/>
  <c r="Y329" i="4"/>
  <c r="X329" i="4"/>
  <c r="W329" i="4"/>
  <c r="V329" i="4"/>
  <c r="U329" i="4"/>
  <c r="T329" i="4"/>
  <c r="S329" i="4"/>
  <c r="T331" i="3" s="1"/>
  <c r="R329" i="4"/>
  <c r="Q329" i="4"/>
  <c r="R331" i="3" s="1"/>
  <c r="P329" i="4"/>
  <c r="Q331" i="3" s="1"/>
  <c r="O329" i="4"/>
  <c r="P331" i="3" s="1"/>
  <c r="N329" i="4"/>
  <c r="M329" i="4"/>
  <c r="L329" i="4"/>
  <c r="K329" i="4"/>
  <c r="J329" i="4"/>
  <c r="I329" i="4"/>
  <c r="H329" i="4"/>
  <c r="G329" i="4"/>
  <c r="H331" i="3" s="1"/>
  <c r="F329" i="4"/>
  <c r="E329" i="4"/>
  <c r="F331" i="3" s="1"/>
  <c r="D329" i="4"/>
  <c r="E331" i="3" s="1"/>
  <c r="C329" i="4"/>
  <c r="D331" i="3" s="1"/>
  <c r="B329" i="4"/>
  <c r="Z328" i="4"/>
  <c r="Y328" i="4"/>
  <c r="X328" i="4"/>
  <c r="W328" i="4"/>
  <c r="V328" i="4"/>
  <c r="U328" i="4"/>
  <c r="T328" i="4"/>
  <c r="U330" i="3" s="1"/>
  <c r="S328" i="4"/>
  <c r="R328" i="4"/>
  <c r="S330" i="3" s="1"/>
  <c r="Q328" i="4"/>
  <c r="R330" i="3" s="1"/>
  <c r="P328" i="4"/>
  <c r="Q330" i="3" s="1"/>
  <c r="O328" i="4"/>
  <c r="N328" i="4"/>
  <c r="M328" i="4"/>
  <c r="L328" i="4"/>
  <c r="K328" i="4"/>
  <c r="J328" i="4"/>
  <c r="I328" i="4"/>
  <c r="H328" i="4"/>
  <c r="I330" i="3" s="1"/>
  <c r="G328" i="4"/>
  <c r="F328" i="4"/>
  <c r="G330" i="3" s="1"/>
  <c r="E328" i="4"/>
  <c r="F330" i="3" s="1"/>
  <c r="D328" i="4"/>
  <c r="E330" i="3" s="1"/>
  <c r="C328" i="4"/>
  <c r="B328" i="4"/>
  <c r="C330" i="3" s="1"/>
  <c r="Z327" i="4"/>
  <c r="Y327" i="4"/>
  <c r="X327" i="4"/>
  <c r="W327" i="4"/>
  <c r="V327" i="4"/>
  <c r="U327" i="4"/>
  <c r="V329" i="3" s="1"/>
  <c r="T327" i="4"/>
  <c r="S327" i="4"/>
  <c r="T329" i="3" s="1"/>
  <c r="R327" i="4"/>
  <c r="S329" i="3" s="1"/>
  <c r="Q327" i="4"/>
  <c r="R329" i="3" s="1"/>
  <c r="P327" i="4"/>
  <c r="O327" i="4"/>
  <c r="P329" i="3" s="1"/>
  <c r="N327" i="4"/>
  <c r="M327" i="4"/>
  <c r="L327" i="4"/>
  <c r="K327" i="4"/>
  <c r="J327" i="4"/>
  <c r="I327" i="4"/>
  <c r="J329" i="3" s="1"/>
  <c r="H327" i="4"/>
  <c r="G327" i="4"/>
  <c r="H329" i="3" s="1"/>
  <c r="F327" i="4"/>
  <c r="G329" i="3" s="1"/>
  <c r="E327" i="4"/>
  <c r="F329" i="3" s="1"/>
  <c r="D327" i="4"/>
  <c r="C327" i="4"/>
  <c r="D329" i="3" s="1"/>
  <c r="B327" i="4"/>
  <c r="Z326" i="4"/>
  <c r="Y326" i="4"/>
  <c r="X326" i="4"/>
  <c r="W326" i="4"/>
  <c r="V326" i="4"/>
  <c r="W328" i="3" s="1"/>
  <c r="U326" i="4"/>
  <c r="T326" i="4"/>
  <c r="U328" i="3" s="1"/>
  <c r="S326" i="4"/>
  <c r="T328" i="3" s="1"/>
  <c r="R326" i="4"/>
  <c r="S328" i="3" s="1"/>
  <c r="Q326" i="4"/>
  <c r="P326" i="4"/>
  <c r="Q328" i="3" s="1"/>
  <c r="O326" i="4"/>
  <c r="N326" i="4"/>
  <c r="M326" i="4"/>
  <c r="L326" i="4"/>
  <c r="K326" i="4"/>
  <c r="J326" i="4"/>
  <c r="K328" i="3" s="1"/>
  <c r="I326" i="4"/>
  <c r="H326" i="4"/>
  <c r="I328" i="3" s="1"/>
  <c r="G326" i="4"/>
  <c r="H328" i="3" s="1"/>
  <c r="F326" i="4"/>
  <c r="G328" i="3" s="1"/>
  <c r="E326" i="4"/>
  <c r="D326" i="4"/>
  <c r="E328" i="3" s="1"/>
  <c r="C326" i="4"/>
  <c r="B326" i="4"/>
  <c r="Z325" i="4"/>
  <c r="Y325" i="4"/>
  <c r="X325" i="4"/>
  <c r="W325" i="4"/>
  <c r="X327" i="3" s="1"/>
  <c r="V325" i="4"/>
  <c r="U325" i="4"/>
  <c r="V327" i="3" s="1"/>
  <c r="T325" i="4"/>
  <c r="U327" i="3" s="1"/>
  <c r="S325" i="4"/>
  <c r="T327" i="3" s="1"/>
  <c r="R325" i="4"/>
  <c r="Q325" i="4"/>
  <c r="R327" i="3" s="1"/>
  <c r="P325" i="4"/>
  <c r="O325" i="4"/>
  <c r="N325" i="4"/>
  <c r="M325" i="4"/>
  <c r="L325" i="4"/>
  <c r="K325" i="4"/>
  <c r="L327" i="3" s="1"/>
  <c r="J325" i="4"/>
  <c r="I325" i="4"/>
  <c r="J327" i="3" s="1"/>
  <c r="H325" i="4"/>
  <c r="I327" i="3" s="1"/>
  <c r="G325" i="4"/>
  <c r="H327" i="3" s="1"/>
  <c r="F325" i="4"/>
  <c r="E325" i="4"/>
  <c r="F327" i="3" s="1"/>
  <c r="D325" i="4"/>
  <c r="C325" i="4"/>
  <c r="B325" i="4"/>
  <c r="Z324" i="4"/>
  <c r="Y324" i="4"/>
  <c r="X324" i="4"/>
  <c r="Y326" i="3" s="1"/>
  <c r="W324" i="4"/>
  <c r="V324" i="4"/>
  <c r="W326" i="3" s="1"/>
  <c r="U324" i="4"/>
  <c r="V326" i="3" s="1"/>
  <c r="T324" i="4"/>
  <c r="U326" i="3" s="1"/>
  <c r="S324" i="4"/>
  <c r="R324" i="4"/>
  <c r="S326" i="3" s="1"/>
  <c r="Q324" i="4"/>
  <c r="P324" i="4"/>
  <c r="O324" i="4"/>
  <c r="N324" i="4"/>
  <c r="M324" i="4"/>
  <c r="L324" i="4"/>
  <c r="M326" i="3" s="1"/>
  <c r="K324" i="4"/>
  <c r="J324" i="4"/>
  <c r="K326" i="3" s="1"/>
  <c r="I324" i="4"/>
  <c r="J326" i="3" s="1"/>
  <c r="H324" i="4"/>
  <c r="I326" i="3" s="1"/>
  <c r="G324" i="4"/>
  <c r="F324" i="4"/>
  <c r="G326" i="3" s="1"/>
  <c r="E324" i="4"/>
  <c r="D324" i="4"/>
  <c r="C324" i="4"/>
  <c r="B324" i="4"/>
  <c r="Z323" i="4"/>
  <c r="Y323" i="4"/>
  <c r="Z325" i="3" s="1"/>
  <c r="X323" i="4"/>
  <c r="W323" i="4"/>
  <c r="X325" i="3" s="1"/>
  <c r="V323" i="4"/>
  <c r="W325" i="3" s="1"/>
  <c r="U323" i="4"/>
  <c r="V325" i="3" s="1"/>
  <c r="T323" i="4"/>
  <c r="S323" i="4"/>
  <c r="T325" i="3" s="1"/>
  <c r="R323" i="4"/>
  <c r="Q323" i="4"/>
  <c r="P323" i="4"/>
  <c r="O323" i="4"/>
  <c r="N323" i="4"/>
  <c r="M323" i="4"/>
  <c r="N325" i="3" s="1"/>
  <c r="L323" i="4"/>
  <c r="K323" i="4"/>
  <c r="L325" i="3" s="1"/>
  <c r="J323" i="4"/>
  <c r="K325" i="3" s="1"/>
  <c r="I323" i="4"/>
  <c r="J325" i="3" s="1"/>
  <c r="H323" i="4"/>
  <c r="G323" i="4"/>
  <c r="H325" i="3" s="1"/>
  <c r="F323" i="4"/>
  <c r="E323" i="4"/>
  <c r="D323" i="4"/>
  <c r="C323" i="4"/>
  <c r="B323" i="4"/>
  <c r="Z322" i="4"/>
  <c r="AA324" i="3" s="1"/>
  <c r="Y322" i="4"/>
  <c r="X322" i="4"/>
  <c r="Y324" i="3" s="1"/>
  <c r="W322" i="4"/>
  <c r="X324" i="3" s="1"/>
  <c r="V322" i="4"/>
  <c r="W324" i="3" s="1"/>
  <c r="U322" i="4"/>
  <c r="T322" i="4"/>
  <c r="U324" i="3" s="1"/>
  <c r="S322" i="4"/>
  <c r="R322" i="4"/>
  <c r="Q322" i="4"/>
  <c r="P322" i="4"/>
  <c r="O322" i="4"/>
  <c r="N322" i="4"/>
  <c r="O324" i="3" s="1"/>
  <c r="M322" i="4"/>
  <c r="L322" i="4"/>
  <c r="M324" i="3" s="1"/>
  <c r="K322" i="4"/>
  <c r="L324" i="3" s="1"/>
  <c r="J322" i="4"/>
  <c r="K324" i="3" s="1"/>
  <c r="I322" i="4"/>
  <c r="H322" i="4"/>
  <c r="I324" i="3" s="1"/>
  <c r="G322" i="4"/>
  <c r="F322" i="4"/>
  <c r="E322" i="4"/>
  <c r="D322" i="4"/>
  <c r="C322" i="4"/>
  <c r="B322" i="4"/>
  <c r="C324" i="3" s="1"/>
  <c r="Z321" i="4"/>
  <c r="Y321" i="4"/>
  <c r="Z323" i="3" s="1"/>
  <c r="X321" i="4"/>
  <c r="Y323" i="3" s="1"/>
  <c r="W321" i="4"/>
  <c r="X323" i="3" s="1"/>
  <c r="V321" i="4"/>
  <c r="U321" i="4"/>
  <c r="V323" i="3" s="1"/>
  <c r="T321" i="4"/>
  <c r="S321" i="4"/>
  <c r="R321" i="4"/>
  <c r="Q321" i="4"/>
  <c r="P321" i="4"/>
  <c r="O321" i="4"/>
  <c r="P323" i="3" s="1"/>
  <c r="N321" i="4"/>
  <c r="M321" i="4"/>
  <c r="N323" i="3" s="1"/>
  <c r="L321" i="4"/>
  <c r="M323" i="3" s="1"/>
  <c r="K321" i="4"/>
  <c r="L323" i="3" s="1"/>
  <c r="J321" i="4"/>
  <c r="I321" i="4"/>
  <c r="J323" i="3" s="1"/>
  <c r="H321" i="4"/>
  <c r="G321" i="4"/>
  <c r="F321" i="4"/>
  <c r="E321" i="4"/>
  <c r="D321" i="4"/>
  <c r="C321" i="4"/>
  <c r="D323" i="3" s="1"/>
  <c r="B321" i="4"/>
  <c r="Z320" i="4"/>
  <c r="AA322" i="3" s="1"/>
  <c r="Y320" i="4"/>
  <c r="Z322" i="3" s="1"/>
  <c r="X320" i="4"/>
  <c r="Y322" i="3" s="1"/>
  <c r="W320" i="4"/>
  <c r="V320" i="4"/>
  <c r="W322" i="3" s="1"/>
  <c r="U320" i="4"/>
  <c r="T320" i="4"/>
  <c r="S320" i="4"/>
  <c r="R320" i="4"/>
  <c r="Q320" i="4"/>
  <c r="P320" i="4"/>
  <c r="Q322" i="3" s="1"/>
  <c r="O320" i="4"/>
  <c r="N320" i="4"/>
  <c r="O322" i="3" s="1"/>
  <c r="M320" i="4"/>
  <c r="N322" i="3" s="1"/>
  <c r="L320" i="4"/>
  <c r="M322" i="3" s="1"/>
  <c r="K320" i="4"/>
  <c r="J320" i="4"/>
  <c r="K322" i="3" s="1"/>
  <c r="I320" i="4"/>
  <c r="H320" i="4"/>
  <c r="G320" i="4"/>
  <c r="F320" i="4"/>
  <c r="E320" i="4"/>
  <c r="D320" i="4"/>
  <c r="E322" i="3" s="1"/>
  <c r="C320" i="4"/>
  <c r="B320" i="4"/>
  <c r="C322" i="3" s="1"/>
  <c r="Z319" i="4"/>
  <c r="AA321" i="3" s="1"/>
  <c r="Y319" i="4"/>
  <c r="Z321" i="3" s="1"/>
  <c r="X319" i="4"/>
  <c r="W319" i="4"/>
  <c r="X321" i="3" s="1"/>
  <c r="V319" i="4"/>
  <c r="U319" i="4"/>
  <c r="T319" i="4"/>
  <c r="S319" i="4"/>
  <c r="R319" i="4"/>
  <c r="Q319" i="4"/>
  <c r="R321" i="3" s="1"/>
  <c r="P319" i="4"/>
  <c r="O319" i="4"/>
  <c r="P321" i="3" s="1"/>
  <c r="N319" i="4"/>
  <c r="O321" i="3" s="1"/>
  <c r="M319" i="4"/>
  <c r="N321" i="3" s="1"/>
  <c r="L319" i="4"/>
  <c r="K319" i="4"/>
  <c r="L321" i="3" s="1"/>
  <c r="J319" i="4"/>
  <c r="I319" i="4"/>
  <c r="H319" i="4"/>
  <c r="G319" i="4"/>
  <c r="F319" i="4"/>
  <c r="E319" i="4"/>
  <c r="F321" i="3" s="1"/>
  <c r="D319" i="4"/>
  <c r="C319" i="4"/>
  <c r="D321" i="3" s="1"/>
  <c r="B319" i="4"/>
  <c r="C321" i="3" s="1"/>
  <c r="Z318" i="4"/>
  <c r="AA320" i="3" s="1"/>
  <c r="Y318" i="4"/>
  <c r="X318" i="4"/>
  <c r="Y320" i="3" s="1"/>
  <c r="W318" i="4"/>
  <c r="V318" i="4"/>
  <c r="U318" i="4"/>
  <c r="T318" i="4"/>
  <c r="S318" i="4"/>
  <c r="R318" i="4"/>
  <c r="S320" i="3" s="1"/>
  <c r="Q318" i="4"/>
  <c r="P318" i="4"/>
  <c r="Q320" i="3" s="1"/>
  <c r="O318" i="4"/>
  <c r="P320" i="3" s="1"/>
  <c r="N318" i="4"/>
  <c r="O320" i="3" s="1"/>
  <c r="M318" i="4"/>
  <c r="L318" i="4"/>
  <c r="M320" i="3" s="1"/>
  <c r="K318" i="4"/>
  <c r="J318" i="4"/>
  <c r="I318" i="4"/>
  <c r="H318" i="4"/>
  <c r="G318" i="4"/>
  <c r="F318" i="4"/>
  <c r="G320" i="3" s="1"/>
  <c r="E318" i="4"/>
  <c r="D318" i="4"/>
  <c r="E320" i="3" s="1"/>
  <c r="C318" i="4"/>
  <c r="D320" i="3" s="1"/>
  <c r="B318" i="4"/>
  <c r="C320" i="3" s="1"/>
  <c r="Z317" i="4"/>
  <c r="Y317" i="4"/>
  <c r="Z319" i="3" s="1"/>
  <c r="X317" i="4"/>
  <c r="W317" i="4"/>
  <c r="V317" i="4"/>
  <c r="U317" i="4"/>
  <c r="T317" i="4"/>
  <c r="S317" i="4"/>
  <c r="T319" i="3" s="1"/>
  <c r="R317" i="4"/>
  <c r="Q317" i="4"/>
  <c r="R319" i="3" s="1"/>
  <c r="P317" i="4"/>
  <c r="Q319" i="3" s="1"/>
  <c r="O317" i="4"/>
  <c r="P319" i="3" s="1"/>
  <c r="N317" i="4"/>
  <c r="M317" i="4"/>
  <c r="N319" i="3" s="1"/>
  <c r="L317" i="4"/>
  <c r="K317" i="4"/>
  <c r="J317" i="4"/>
  <c r="I317" i="4"/>
  <c r="H317" i="4"/>
  <c r="G317" i="4"/>
  <c r="H319" i="3" s="1"/>
  <c r="F317" i="4"/>
  <c r="E317" i="4"/>
  <c r="F319" i="3" s="1"/>
  <c r="D317" i="4"/>
  <c r="E319" i="3" s="1"/>
  <c r="C317" i="4"/>
  <c r="D319" i="3" s="1"/>
  <c r="B317" i="4"/>
  <c r="Z316" i="4"/>
  <c r="AA318" i="3" s="1"/>
  <c r="Y316" i="4"/>
  <c r="X316" i="4"/>
  <c r="W316" i="4"/>
  <c r="V316" i="4"/>
  <c r="U316" i="4"/>
  <c r="T316" i="4"/>
  <c r="U318" i="3" s="1"/>
  <c r="S316" i="4"/>
  <c r="R316" i="4"/>
  <c r="S318" i="3" s="1"/>
  <c r="Q316" i="4"/>
  <c r="R318" i="3" s="1"/>
  <c r="P316" i="4"/>
  <c r="Q318" i="3" s="1"/>
  <c r="O316" i="4"/>
  <c r="N316" i="4"/>
  <c r="O318" i="3" s="1"/>
  <c r="M316" i="4"/>
  <c r="L316" i="4"/>
  <c r="K316" i="4"/>
  <c r="J316" i="4"/>
  <c r="I316" i="4"/>
  <c r="H316" i="4"/>
  <c r="I318" i="3" s="1"/>
  <c r="G316" i="4"/>
  <c r="F316" i="4"/>
  <c r="G318" i="3" s="1"/>
  <c r="E316" i="4"/>
  <c r="F318" i="3" s="1"/>
  <c r="D316" i="4"/>
  <c r="E318" i="3" s="1"/>
  <c r="C316" i="4"/>
  <c r="B316" i="4"/>
  <c r="C318" i="3" s="1"/>
  <c r="Z315" i="4"/>
  <c r="Y315" i="4"/>
  <c r="X315" i="4"/>
  <c r="W315" i="4"/>
  <c r="V315" i="4"/>
  <c r="U315" i="4"/>
  <c r="V317" i="3" s="1"/>
  <c r="T315" i="4"/>
  <c r="S315" i="4"/>
  <c r="T317" i="3" s="1"/>
  <c r="R315" i="4"/>
  <c r="S317" i="3" s="1"/>
  <c r="Q315" i="4"/>
  <c r="R317" i="3" s="1"/>
  <c r="P315" i="4"/>
  <c r="O315" i="4"/>
  <c r="P317" i="3" s="1"/>
  <c r="N315" i="4"/>
  <c r="M315" i="4"/>
  <c r="L315" i="4"/>
  <c r="K315" i="4"/>
  <c r="J315" i="4"/>
  <c r="I315" i="4"/>
  <c r="J317" i="3" s="1"/>
  <c r="H315" i="4"/>
  <c r="G315" i="4"/>
  <c r="H317" i="3" s="1"/>
  <c r="F315" i="4"/>
  <c r="G317" i="3" s="1"/>
  <c r="E315" i="4"/>
  <c r="F317" i="3" s="1"/>
  <c r="D315" i="4"/>
  <c r="C315" i="4"/>
  <c r="D317" i="3" s="1"/>
  <c r="B315" i="4"/>
  <c r="Z314" i="4"/>
  <c r="Y314" i="4"/>
  <c r="X314" i="4"/>
  <c r="W314" i="4"/>
  <c r="V314" i="4"/>
  <c r="W316" i="3" s="1"/>
  <c r="U314" i="4"/>
  <c r="T314" i="4"/>
  <c r="U316" i="3" s="1"/>
  <c r="S314" i="4"/>
  <c r="T316" i="3" s="1"/>
  <c r="R314" i="4"/>
  <c r="S316" i="3" s="1"/>
  <c r="Q314" i="4"/>
  <c r="P314" i="4"/>
  <c r="Q316" i="3" s="1"/>
  <c r="O314" i="4"/>
  <c r="N314" i="4"/>
  <c r="M314" i="4"/>
  <c r="L314" i="4"/>
  <c r="K314" i="4"/>
  <c r="J314" i="4"/>
  <c r="K316" i="3" s="1"/>
  <c r="I314" i="4"/>
  <c r="H314" i="4"/>
  <c r="I316" i="3" s="1"/>
  <c r="G314" i="4"/>
  <c r="H316" i="3" s="1"/>
  <c r="F314" i="4"/>
  <c r="G316" i="3" s="1"/>
  <c r="E314" i="4"/>
  <c r="D314" i="4"/>
  <c r="E316" i="3" s="1"/>
  <c r="C314" i="4"/>
  <c r="B314" i="4"/>
  <c r="Z313" i="4"/>
  <c r="Y313" i="4"/>
  <c r="X313" i="4"/>
  <c r="W313" i="4"/>
  <c r="X315" i="3" s="1"/>
  <c r="V313" i="4"/>
  <c r="U313" i="4"/>
  <c r="V315" i="3" s="1"/>
  <c r="T313" i="4"/>
  <c r="U315" i="3" s="1"/>
  <c r="S313" i="4"/>
  <c r="T315" i="3" s="1"/>
  <c r="R313" i="4"/>
  <c r="Q313" i="4"/>
  <c r="R315" i="3" s="1"/>
  <c r="P313" i="4"/>
  <c r="O313" i="4"/>
  <c r="N313" i="4"/>
  <c r="M313" i="4"/>
  <c r="L313" i="4"/>
  <c r="K313" i="4"/>
  <c r="L315" i="3" s="1"/>
  <c r="J313" i="4"/>
  <c r="I313" i="4"/>
  <c r="J315" i="3" s="1"/>
  <c r="H313" i="4"/>
  <c r="I315" i="3" s="1"/>
  <c r="G313" i="4"/>
  <c r="H315" i="3" s="1"/>
  <c r="F313" i="4"/>
  <c r="E313" i="4"/>
  <c r="F315" i="3" s="1"/>
  <c r="D313" i="4"/>
  <c r="C313" i="4"/>
  <c r="B313" i="4"/>
  <c r="Z312" i="4"/>
  <c r="Y312" i="4"/>
  <c r="X312" i="4"/>
  <c r="Y314" i="3" s="1"/>
  <c r="W312" i="4"/>
  <c r="V312" i="4"/>
  <c r="W314" i="3" s="1"/>
  <c r="U312" i="4"/>
  <c r="V314" i="3" s="1"/>
  <c r="T312" i="4"/>
  <c r="U314" i="3" s="1"/>
  <c r="S312" i="4"/>
  <c r="R312" i="4"/>
  <c r="S314" i="3" s="1"/>
  <c r="Q312" i="4"/>
  <c r="P312" i="4"/>
  <c r="O312" i="4"/>
  <c r="N312" i="4"/>
  <c r="M312" i="4"/>
  <c r="L312" i="4"/>
  <c r="M314" i="3" s="1"/>
  <c r="K312" i="4"/>
  <c r="J312" i="4"/>
  <c r="K314" i="3" s="1"/>
  <c r="I312" i="4"/>
  <c r="J314" i="3" s="1"/>
  <c r="H312" i="4"/>
  <c r="I314" i="3" s="1"/>
  <c r="G312" i="4"/>
  <c r="F312" i="4"/>
  <c r="G314" i="3" s="1"/>
  <c r="E312" i="4"/>
  <c r="D312" i="4"/>
  <c r="C312" i="4"/>
  <c r="B312" i="4"/>
  <c r="Z311" i="4"/>
  <c r="Y311" i="4"/>
  <c r="Z313" i="3" s="1"/>
  <c r="X311" i="4"/>
  <c r="W311" i="4"/>
  <c r="X313" i="3" s="1"/>
  <c r="V311" i="4"/>
  <c r="W313" i="3" s="1"/>
  <c r="U311" i="4"/>
  <c r="V313" i="3" s="1"/>
  <c r="T311" i="4"/>
  <c r="S311" i="4"/>
  <c r="T313" i="3" s="1"/>
  <c r="R311" i="4"/>
  <c r="Q311" i="4"/>
  <c r="P311" i="4"/>
  <c r="O311" i="4"/>
  <c r="N311" i="4"/>
  <c r="M311" i="4"/>
  <c r="N313" i="3" s="1"/>
  <c r="L311" i="4"/>
  <c r="K311" i="4"/>
  <c r="L313" i="3" s="1"/>
  <c r="J311" i="4"/>
  <c r="K313" i="3" s="1"/>
  <c r="I311" i="4"/>
  <c r="J313" i="3" s="1"/>
  <c r="H311" i="4"/>
  <c r="G311" i="4"/>
  <c r="H313" i="3" s="1"/>
  <c r="F311" i="4"/>
  <c r="E311" i="4"/>
  <c r="D311" i="4"/>
  <c r="C311" i="4"/>
  <c r="B311" i="4"/>
  <c r="Z310" i="4"/>
  <c r="AA312" i="3" s="1"/>
  <c r="Y310" i="4"/>
  <c r="X310" i="4"/>
  <c r="Y312" i="3" s="1"/>
  <c r="W310" i="4"/>
  <c r="X312" i="3" s="1"/>
  <c r="V310" i="4"/>
  <c r="W312" i="3" s="1"/>
  <c r="U310" i="4"/>
  <c r="T310" i="4"/>
  <c r="U312" i="3" s="1"/>
  <c r="S310" i="4"/>
  <c r="R310" i="4"/>
  <c r="Q310" i="4"/>
  <c r="P310" i="4"/>
  <c r="O310" i="4"/>
  <c r="N310" i="4"/>
  <c r="O312" i="3" s="1"/>
  <c r="M310" i="4"/>
  <c r="L310" i="4"/>
  <c r="M312" i="3" s="1"/>
  <c r="K310" i="4"/>
  <c r="L312" i="3" s="1"/>
  <c r="J310" i="4"/>
  <c r="K312" i="3" s="1"/>
  <c r="I310" i="4"/>
  <c r="H310" i="4"/>
  <c r="I312" i="3" s="1"/>
  <c r="G310" i="4"/>
  <c r="F310" i="4"/>
  <c r="E310" i="4"/>
  <c r="D310" i="4"/>
  <c r="C310" i="4"/>
  <c r="B310" i="4"/>
  <c r="C312" i="3" s="1"/>
  <c r="Z309" i="4"/>
  <c r="Y309" i="4"/>
  <c r="Z311" i="3" s="1"/>
  <c r="X309" i="4"/>
  <c r="Y311" i="3" s="1"/>
  <c r="W309" i="4"/>
  <c r="X311" i="3" s="1"/>
  <c r="V309" i="4"/>
  <c r="U309" i="4"/>
  <c r="V311" i="3" s="1"/>
  <c r="T309" i="4"/>
  <c r="S309" i="4"/>
  <c r="R309" i="4"/>
  <c r="Q309" i="4"/>
  <c r="P309" i="4"/>
  <c r="O309" i="4"/>
  <c r="P311" i="3" s="1"/>
  <c r="N309" i="4"/>
  <c r="M309" i="4"/>
  <c r="N311" i="3" s="1"/>
  <c r="L309" i="4"/>
  <c r="M311" i="3" s="1"/>
  <c r="K309" i="4"/>
  <c r="L311" i="3" s="1"/>
  <c r="J309" i="4"/>
  <c r="I309" i="4"/>
  <c r="J311" i="3" s="1"/>
  <c r="H309" i="4"/>
  <c r="G309" i="4"/>
  <c r="F309" i="4"/>
  <c r="E309" i="4"/>
  <c r="D309" i="4"/>
  <c r="C309" i="4"/>
  <c r="D311" i="3" s="1"/>
  <c r="B309" i="4"/>
  <c r="Z308" i="4"/>
  <c r="AA310" i="3" s="1"/>
  <c r="Y308" i="4"/>
  <c r="Z310" i="3" s="1"/>
  <c r="X308" i="4"/>
  <c r="Y310" i="3" s="1"/>
  <c r="W308" i="4"/>
  <c r="V308" i="4"/>
  <c r="W310" i="3" s="1"/>
  <c r="U308" i="4"/>
  <c r="T308" i="4"/>
  <c r="S308" i="4"/>
  <c r="R308" i="4"/>
  <c r="Q308" i="4"/>
  <c r="P308" i="4"/>
  <c r="Q310" i="3" s="1"/>
  <c r="O308" i="4"/>
  <c r="N308" i="4"/>
  <c r="O310" i="3" s="1"/>
  <c r="M308" i="4"/>
  <c r="N310" i="3" s="1"/>
  <c r="L308" i="4"/>
  <c r="M310" i="3" s="1"/>
  <c r="K308" i="4"/>
  <c r="J308" i="4"/>
  <c r="K310" i="3" s="1"/>
  <c r="I308" i="4"/>
  <c r="H308" i="4"/>
  <c r="G308" i="4"/>
  <c r="F308" i="4"/>
  <c r="E308" i="4"/>
  <c r="D308" i="4"/>
  <c r="E310" i="3" s="1"/>
  <c r="C308" i="4"/>
  <c r="B308" i="4"/>
  <c r="C310" i="3" s="1"/>
  <c r="Z307" i="4"/>
  <c r="AA309" i="3" s="1"/>
  <c r="Y307" i="4"/>
  <c r="Z309" i="3" s="1"/>
  <c r="X307" i="4"/>
  <c r="W307" i="4"/>
  <c r="V307" i="4"/>
  <c r="U307" i="4"/>
  <c r="T307" i="4"/>
  <c r="S307" i="4"/>
  <c r="T309" i="3" s="1"/>
  <c r="R307" i="4"/>
  <c r="Q307" i="4"/>
  <c r="R309" i="3" s="1"/>
  <c r="P307" i="4"/>
  <c r="O307" i="4"/>
  <c r="P309" i="3" s="1"/>
  <c r="N307" i="4"/>
  <c r="O309" i="3" s="1"/>
  <c r="M307" i="4"/>
  <c r="N309" i="3" s="1"/>
  <c r="L307" i="4"/>
  <c r="K307" i="4"/>
  <c r="J307" i="4"/>
  <c r="I307" i="4"/>
  <c r="H307" i="4"/>
  <c r="G307" i="4"/>
  <c r="H309" i="3" s="1"/>
  <c r="F307" i="4"/>
  <c r="E307" i="4"/>
  <c r="F309" i="3" s="1"/>
  <c r="D307" i="4"/>
  <c r="C307" i="4"/>
  <c r="D309" i="3" s="1"/>
  <c r="B307" i="4"/>
  <c r="C309" i="3" s="1"/>
  <c r="Z306" i="4"/>
  <c r="AA308" i="3" s="1"/>
  <c r="Y306" i="4"/>
  <c r="X306" i="4"/>
  <c r="W306" i="4"/>
  <c r="V306" i="4"/>
  <c r="U306" i="4"/>
  <c r="T306" i="4"/>
  <c r="U308" i="3" s="1"/>
  <c r="S306" i="4"/>
  <c r="R306" i="4"/>
  <c r="S308" i="3" s="1"/>
  <c r="Q306" i="4"/>
  <c r="P306" i="4"/>
  <c r="Q308" i="3" s="1"/>
  <c r="O306" i="4"/>
  <c r="P308" i="3" s="1"/>
  <c r="N306" i="4"/>
  <c r="O308" i="3" s="1"/>
  <c r="M306" i="4"/>
  <c r="L306" i="4"/>
  <c r="K306" i="4"/>
  <c r="J306" i="4"/>
  <c r="I306" i="4"/>
  <c r="H306" i="4"/>
  <c r="I308" i="3" s="1"/>
  <c r="G306" i="4"/>
  <c r="F306" i="4"/>
  <c r="G308" i="3" s="1"/>
  <c r="E306" i="4"/>
  <c r="D306" i="4"/>
  <c r="E308" i="3" s="1"/>
  <c r="C306" i="4"/>
  <c r="D308" i="3" s="1"/>
  <c r="B306" i="4"/>
  <c r="C308" i="3" s="1"/>
  <c r="Z305" i="4"/>
  <c r="Y305" i="4"/>
  <c r="X305" i="4"/>
  <c r="W305" i="4"/>
  <c r="V305" i="4"/>
  <c r="U305" i="4"/>
  <c r="V307" i="3" s="1"/>
  <c r="T305" i="4"/>
  <c r="S305" i="4"/>
  <c r="T307" i="3" s="1"/>
  <c r="R305" i="4"/>
  <c r="Q305" i="4"/>
  <c r="R307" i="3" s="1"/>
  <c r="P305" i="4"/>
  <c r="Q307" i="3" s="1"/>
  <c r="O305" i="4"/>
  <c r="P307" i="3" s="1"/>
  <c r="N305" i="4"/>
  <c r="M305" i="4"/>
  <c r="L305" i="4"/>
  <c r="K305" i="4"/>
  <c r="J305" i="4"/>
  <c r="I305" i="4"/>
  <c r="J307" i="3" s="1"/>
  <c r="H305" i="4"/>
  <c r="G305" i="4"/>
  <c r="H307" i="3" s="1"/>
  <c r="F305" i="4"/>
  <c r="E305" i="4"/>
  <c r="F307" i="3" s="1"/>
  <c r="D305" i="4"/>
  <c r="E307" i="3" s="1"/>
  <c r="C305" i="4"/>
  <c r="D307" i="3" s="1"/>
  <c r="B305" i="4"/>
  <c r="Z304" i="4"/>
  <c r="Y304" i="4"/>
  <c r="X304" i="4"/>
  <c r="W304" i="4"/>
  <c r="V304" i="4"/>
  <c r="W306" i="3" s="1"/>
  <c r="U304" i="4"/>
  <c r="T304" i="4"/>
  <c r="U306" i="3" s="1"/>
  <c r="S304" i="4"/>
  <c r="R304" i="4"/>
  <c r="S306" i="3" s="1"/>
  <c r="Q304" i="4"/>
  <c r="R306" i="3" s="1"/>
  <c r="P304" i="4"/>
  <c r="Q306" i="3" s="1"/>
  <c r="O304" i="4"/>
  <c r="N304" i="4"/>
  <c r="M304" i="4"/>
  <c r="L304" i="4"/>
  <c r="K304" i="4"/>
  <c r="J304" i="4"/>
  <c r="K306" i="3" s="1"/>
  <c r="I304" i="4"/>
  <c r="H304" i="4"/>
  <c r="I306" i="3" s="1"/>
  <c r="G304" i="4"/>
  <c r="F304" i="4"/>
  <c r="G306" i="3" s="1"/>
  <c r="E304" i="4"/>
  <c r="F306" i="3" s="1"/>
  <c r="D304" i="4"/>
  <c r="E306" i="3" s="1"/>
  <c r="C304" i="4"/>
  <c r="B304" i="4"/>
  <c r="Z303" i="4"/>
  <c r="Y303" i="4"/>
  <c r="X303" i="4"/>
  <c r="W303" i="4"/>
  <c r="X305" i="3" s="1"/>
  <c r="V303" i="4"/>
  <c r="U303" i="4"/>
  <c r="V305" i="3" s="1"/>
  <c r="T303" i="4"/>
  <c r="S303" i="4"/>
  <c r="T305" i="3" s="1"/>
  <c r="R303" i="4"/>
  <c r="S305" i="3" s="1"/>
  <c r="Q303" i="4"/>
  <c r="R305" i="3" s="1"/>
  <c r="P303" i="4"/>
  <c r="O303" i="4"/>
  <c r="N303" i="4"/>
  <c r="M303" i="4"/>
  <c r="L303" i="4"/>
  <c r="K303" i="4"/>
  <c r="L305" i="3" s="1"/>
  <c r="J303" i="4"/>
  <c r="I303" i="4"/>
  <c r="J305" i="3" s="1"/>
  <c r="H303" i="4"/>
  <c r="G303" i="4"/>
  <c r="H305" i="3" s="1"/>
  <c r="F303" i="4"/>
  <c r="G305" i="3" s="1"/>
  <c r="E303" i="4"/>
  <c r="F305" i="3" s="1"/>
  <c r="D303" i="4"/>
  <c r="C303" i="4"/>
  <c r="B303" i="4"/>
  <c r="Z302" i="4"/>
  <c r="Y302" i="4"/>
  <c r="X302" i="4"/>
  <c r="Y304" i="3" s="1"/>
  <c r="W302" i="4"/>
  <c r="V302" i="4"/>
  <c r="W304" i="3" s="1"/>
  <c r="U302" i="4"/>
  <c r="T302" i="4"/>
  <c r="U304" i="3" s="1"/>
  <c r="S302" i="4"/>
  <c r="T304" i="3" s="1"/>
  <c r="R302" i="4"/>
  <c r="S304" i="3" s="1"/>
  <c r="Q302" i="4"/>
  <c r="P302" i="4"/>
  <c r="O302" i="4"/>
  <c r="N302" i="4"/>
  <c r="M302" i="4"/>
  <c r="L302" i="4"/>
  <c r="M304" i="3" s="1"/>
  <c r="K302" i="4"/>
  <c r="J302" i="4"/>
  <c r="K304" i="3" s="1"/>
  <c r="I302" i="4"/>
  <c r="H302" i="4"/>
  <c r="I304" i="3" s="1"/>
  <c r="G302" i="4"/>
  <c r="H304" i="3" s="1"/>
  <c r="F302" i="4"/>
  <c r="G304" i="3" s="1"/>
  <c r="E302" i="4"/>
  <c r="D302" i="4"/>
  <c r="C302" i="4"/>
  <c r="B302" i="4"/>
  <c r="Z301" i="4"/>
  <c r="Y301" i="4"/>
  <c r="Z303" i="3" s="1"/>
  <c r="X301" i="4"/>
  <c r="W301" i="4"/>
  <c r="X303" i="3" s="1"/>
  <c r="V301" i="4"/>
  <c r="U301" i="4"/>
  <c r="V303" i="3" s="1"/>
  <c r="T301" i="4"/>
  <c r="U303" i="3" s="1"/>
  <c r="S301" i="4"/>
  <c r="T303" i="3" s="1"/>
  <c r="R301" i="4"/>
  <c r="Q301" i="4"/>
  <c r="P301" i="4"/>
  <c r="O301" i="4"/>
  <c r="N301" i="4"/>
  <c r="M301" i="4"/>
  <c r="N303" i="3" s="1"/>
  <c r="L301" i="4"/>
  <c r="K301" i="4"/>
  <c r="L303" i="3" s="1"/>
  <c r="J301" i="4"/>
  <c r="I301" i="4"/>
  <c r="J303" i="3" s="1"/>
  <c r="H301" i="4"/>
  <c r="I303" i="3" s="1"/>
  <c r="G301" i="4"/>
  <c r="H303" i="3" s="1"/>
  <c r="F301" i="4"/>
  <c r="E301" i="4"/>
  <c r="D301" i="4"/>
  <c r="C301" i="4"/>
  <c r="B301" i="4"/>
  <c r="Z300" i="4"/>
  <c r="AA302" i="3" s="1"/>
  <c r="Y300" i="4"/>
  <c r="X300" i="4"/>
  <c r="Y302" i="3" s="1"/>
  <c r="W300" i="4"/>
  <c r="V300" i="4"/>
  <c r="W302" i="3" s="1"/>
  <c r="U300" i="4"/>
  <c r="V302" i="3" s="1"/>
  <c r="T300" i="4"/>
  <c r="U302" i="3" s="1"/>
  <c r="S300" i="4"/>
  <c r="R300" i="4"/>
  <c r="Q300" i="4"/>
  <c r="P300" i="4"/>
  <c r="O300" i="4"/>
  <c r="N300" i="4"/>
  <c r="O302" i="3" s="1"/>
  <c r="M300" i="4"/>
  <c r="L300" i="4"/>
  <c r="M302" i="3" s="1"/>
  <c r="K300" i="4"/>
  <c r="J300" i="4"/>
  <c r="K302" i="3" s="1"/>
  <c r="I300" i="4"/>
  <c r="J302" i="3" s="1"/>
  <c r="H300" i="4"/>
  <c r="I302" i="3" s="1"/>
  <c r="G300" i="4"/>
  <c r="F300" i="4"/>
  <c r="E300" i="4"/>
  <c r="D300" i="4"/>
  <c r="C300" i="4"/>
  <c r="B300" i="4"/>
  <c r="C302" i="3" s="1"/>
  <c r="Z299" i="4"/>
  <c r="Y299" i="4"/>
  <c r="Z301" i="3" s="1"/>
  <c r="X299" i="4"/>
  <c r="W299" i="4"/>
  <c r="X301" i="3" s="1"/>
  <c r="V299" i="4"/>
  <c r="W301" i="3" s="1"/>
  <c r="U299" i="4"/>
  <c r="V301" i="3" s="1"/>
  <c r="T299" i="4"/>
  <c r="S299" i="4"/>
  <c r="R299" i="4"/>
  <c r="Q299" i="4"/>
  <c r="P299" i="4"/>
  <c r="O299" i="4"/>
  <c r="P301" i="3" s="1"/>
  <c r="N299" i="4"/>
  <c r="M299" i="4"/>
  <c r="N301" i="3" s="1"/>
  <c r="L299" i="4"/>
  <c r="K299" i="4"/>
  <c r="L301" i="3" s="1"/>
  <c r="J299" i="4"/>
  <c r="K301" i="3" s="1"/>
  <c r="I299" i="4"/>
  <c r="J301" i="3" s="1"/>
  <c r="H299" i="4"/>
  <c r="G299" i="4"/>
  <c r="F299" i="4"/>
  <c r="E299" i="4"/>
  <c r="D299" i="4"/>
  <c r="C299" i="4"/>
  <c r="D301" i="3" s="1"/>
  <c r="B299" i="4"/>
  <c r="Z298" i="4"/>
  <c r="AA300" i="3" s="1"/>
  <c r="Y298" i="4"/>
  <c r="X298" i="4"/>
  <c r="Y300" i="3" s="1"/>
  <c r="W298" i="4"/>
  <c r="X300" i="3" s="1"/>
  <c r="V298" i="4"/>
  <c r="W300" i="3" s="1"/>
  <c r="U298" i="4"/>
  <c r="T298" i="4"/>
  <c r="S298" i="4"/>
  <c r="R298" i="4"/>
  <c r="Q298" i="4"/>
  <c r="P298" i="4"/>
  <c r="Q300" i="3" s="1"/>
  <c r="O298" i="4"/>
  <c r="N298" i="4"/>
  <c r="O300" i="3" s="1"/>
  <c r="M298" i="4"/>
  <c r="L298" i="4"/>
  <c r="M300" i="3" s="1"/>
  <c r="K298" i="4"/>
  <c r="L300" i="3" s="1"/>
  <c r="J298" i="4"/>
  <c r="K300" i="3" s="1"/>
  <c r="I298" i="4"/>
  <c r="H298" i="4"/>
  <c r="G298" i="4"/>
  <c r="F298" i="4"/>
  <c r="E298" i="4"/>
  <c r="D298" i="4"/>
  <c r="E300" i="3" s="1"/>
  <c r="C298" i="4"/>
  <c r="B298" i="4"/>
  <c r="C300" i="3" s="1"/>
  <c r="Z297" i="4"/>
  <c r="Y297" i="4"/>
  <c r="Z299" i="3" s="1"/>
  <c r="X297" i="4"/>
  <c r="Y299" i="3" s="1"/>
  <c r="W297" i="4"/>
  <c r="X299" i="3" s="1"/>
  <c r="V297" i="4"/>
  <c r="U297" i="4"/>
  <c r="T297" i="4"/>
  <c r="S297" i="4"/>
  <c r="R297" i="4"/>
  <c r="Q297" i="4"/>
  <c r="R299" i="3" s="1"/>
  <c r="P297" i="4"/>
  <c r="O297" i="4"/>
  <c r="P299" i="3" s="1"/>
  <c r="N297" i="4"/>
  <c r="M297" i="4"/>
  <c r="N299" i="3" s="1"/>
  <c r="L297" i="4"/>
  <c r="M299" i="3" s="1"/>
  <c r="K297" i="4"/>
  <c r="L299" i="3" s="1"/>
  <c r="J297" i="4"/>
  <c r="I297" i="4"/>
  <c r="H297" i="4"/>
  <c r="G297" i="4"/>
  <c r="F297" i="4"/>
  <c r="E297" i="4"/>
  <c r="F299" i="3" s="1"/>
  <c r="D297" i="4"/>
  <c r="C297" i="4"/>
  <c r="D299" i="3" s="1"/>
  <c r="B297" i="4"/>
  <c r="Z296" i="4"/>
  <c r="AA298" i="3" s="1"/>
  <c r="Y296" i="4"/>
  <c r="Z298" i="3" s="1"/>
  <c r="X296" i="4"/>
  <c r="Y298" i="3" s="1"/>
  <c r="W296" i="4"/>
  <c r="V296" i="4"/>
  <c r="U296" i="4"/>
  <c r="T296" i="4"/>
  <c r="S296" i="4"/>
  <c r="R296" i="4"/>
  <c r="S298" i="3" s="1"/>
  <c r="Q296" i="4"/>
  <c r="P296" i="4"/>
  <c r="Q298" i="3" s="1"/>
  <c r="O296" i="4"/>
  <c r="N296" i="4"/>
  <c r="O298" i="3" s="1"/>
  <c r="M296" i="4"/>
  <c r="N298" i="3" s="1"/>
  <c r="L296" i="4"/>
  <c r="M298" i="3" s="1"/>
  <c r="K296" i="4"/>
  <c r="J296" i="4"/>
  <c r="I296" i="4"/>
  <c r="H296" i="4"/>
  <c r="G296" i="4"/>
  <c r="F296" i="4"/>
  <c r="G298" i="3" s="1"/>
  <c r="E296" i="4"/>
  <c r="D296" i="4"/>
  <c r="E298" i="3" s="1"/>
  <c r="C296" i="4"/>
  <c r="B296" i="4"/>
  <c r="C298" i="3" s="1"/>
  <c r="Z295" i="4"/>
  <c r="AA297" i="3" s="1"/>
  <c r="Y295" i="4"/>
  <c r="Z297" i="3" s="1"/>
  <c r="X295" i="4"/>
  <c r="W295" i="4"/>
  <c r="V295" i="4"/>
  <c r="U295" i="4"/>
  <c r="T295" i="4"/>
  <c r="S295" i="4"/>
  <c r="T297" i="3" s="1"/>
  <c r="R295" i="4"/>
  <c r="Q295" i="4"/>
  <c r="R297" i="3" s="1"/>
  <c r="P295" i="4"/>
  <c r="O295" i="4"/>
  <c r="P297" i="3" s="1"/>
  <c r="N295" i="4"/>
  <c r="O297" i="3" s="1"/>
  <c r="M295" i="4"/>
  <c r="N297" i="3" s="1"/>
  <c r="L295" i="4"/>
  <c r="K295" i="4"/>
  <c r="J295" i="4"/>
  <c r="I295" i="4"/>
  <c r="H295" i="4"/>
  <c r="G295" i="4"/>
  <c r="H297" i="3" s="1"/>
  <c r="F295" i="4"/>
  <c r="E295" i="4"/>
  <c r="F297" i="3" s="1"/>
  <c r="D295" i="4"/>
  <c r="C295" i="4"/>
  <c r="D297" i="3" s="1"/>
  <c r="B295" i="4"/>
  <c r="C297" i="3" s="1"/>
  <c r="Z294" i="4"/>
  <c r="AA296" i="3" s="1"/>
  <c r="Y294" i="4"/>
  <c r="X294" i="4"/>
  <c r="W294" i="4"/>
  <c r="V294" i="4"/>
  <c r="U294" i="4"/>
  <c r="T294" i="4"/>
  <c r="U296" i="3" s="1"/>
  <c r="S294" i="4"/>
  <c r="R294" i="4"/>
  <c r="S296" i="3" s="1"/>
  <c r="Q294" i="4"/>
  <c r="P294" i="4"/>
  <c r="Q296" i="3" s="1"/>
  <c r="O294" i="4"/>
  <c r="P296" i="3" s="1"/>
  <c r="N294" i="4"/>
  <c r="O296" i="3" s="1"/>
  <c r="M294" i="4"/>
  <c r="L294" i="4"/>
  <c r="K294" i="4"/>
  <c r="J294" i="4"/>
  <c r="I294" i="4"/>
  <c r="H294" i="4"/>
  <c r="I296" i="3" s="1"/>
  <c r="G294" i="4"/>
  <c r="F294" i="4"/>
  <c r="G296" i="3" s="1"/>
  <c r="E294" i="4"/>
  <c r="D294" i="4"/>
  <c r="E296" i="3" s="1"/>
  <c r="C294" i="4"/>
  <c r="D296" i="3" s="1"/>
  <c r="B294" i="4"/>
  <c r="C296" i="3" s="1"/>
  <c r="Z293" i="4"/>
  <c r="Y293" i="4"/>
  <c r="X293" i="4"/>
  <c r="W293" i="4"/>
  <c r="V293" i="4"/>
  <c r="U293" i="4"/>
  <c r="V295" i="3" s="1"/>
  <c r="T293" i="4"/>
  <c r="S293" i="4"/>
  <c r="T295" i="3" s="1"/>
  <c r="R293" i="4"/>
  <c r="Q293" i="4"/>
  <c r="R295" i="3" s="1"/>
  <c r="P293" i="4"/>
  <c r="Q295" i="3" s="1"/>
  <c r="O293" i="4"/>
  <c r="P295" i="3" s="1"/>
  <c r="N293" i="4"/>
  <c r="M293" i="4"/>
  <c r="L293" i="4"/>
  <c r="K293" i="4"/>
  <c r="J293" i="4"/>
  <c r="I293" i="4"/>
  <c r="J295" i="3" s="1"/>
  <c r="H293" i="4"/>
  <c r="G293" i="4"/>
  <c r="H295" i="3" s="1"/>
  <c r="F293" i="4"/>
  <c r="E293" i="4"/>
  <c r="F295" i="3" s="1"/>
  <c r="D293" i="4"/>
  <c r="E295" i="3" s="1"/>
  <c r="C293" i="4"/>
  <c r="D295" i="3" s="1"/>
  <c r="B293" i="4"/>
  <c r="Z292" i="4"/>
  <c r="Y292" i="4"/>
  <c r="X292" i="4"/>
  <c r="W292" i="4"/>
  <c r="V292" i="4"/>
  <c r="W294" i="3" s="1"/>
  <c r="U292" i="4"/>
  <c r="T292" i="4"/>
  <c r="U294" i="3" s="1"/>
  <c r="S292" i="4"/>
  <c r="R292" i="4"/>
  <c r="S294" i="3" s="1"/>
  <c r="Q292" i="4"/>
  <c r="R294" i="3" s="1"/>
  <c r="P292" i="4"/>
  <c r="Q294" i="3" s="1"/>
  <c r="O292" i="4"/>
  <c r="N292" i="4"/>
  <c r="M292" i="4"/>
  <c r="L292" i="4"/>
  <c r="K292" i="4"/>
  <c r="J292" i="4"/>
  <c r="K294" i="3" s="1"/>
  <c r="I292" i="4"/>
  <c r="H292" i="4"/>
  <c r="I294" i="3" s="1"/>
  <c r="G292" i="4"/>
  <c r="F292" i="4"/>
  <c r="G294" i="3" s="1"/>
  <c r="E292" i="4"/>
  <c r="F294" i="3" s="1"/>
  <c r="D292" i="4"/>
  <c r="E294" i="3" s="1"/>
  <c r="C292" i="4"/>
  <c r="B292" i="4"/>
  <c r="Z291" i="4"/>
  <c r="Y291" i="4"/>
  <c r="X291" i="4"/>
  <c r="W291" i="4"/>
  <c r="X293" i="3" s="1"/>
  <c r="V291" i="4"/>
  <c r="U291" i="4"/>
  <c r="V293" i="3" s="1"/>
  <c r="T291" i="4"/>
  <c r="S291" i="4"/>
  <c r="T293" i="3" s="1"/>
  <c r="R291" i="4"/>
  <c r="S293" i="3" s="1"/>
  <c r="Q291" i="4"/>
  <c r="R293" i="3" s="1"/>
  <c r="P291" i="4"/>
  <c r="O291" i="4"/>
  <c r="N291" i="4"/>
  <c r="M291" i="4"/>
  <c r="L291" i="4"/>
  <c r="K291" i="4"/>
  <c r="L293" i="3" s="1"/>
  <c r="J291" i="4"/>
  <c r="I291" i="4"/>
  <c r="J293" i="3" s="1"/>
  <c r="H291" i="4"/>
  <c r="G291" i="4"/>
  <c r="H293" i="3" s="1"/>
  <c r="F291" i="4"/>
  <c r="G293" i="3" s="1"/>
  <c r="E291" i="4"/>
  <c r="F293" i="3" s="1"/>
  <c r="D291" i="4"/>
  <c r="C291" i="4"/>
  <c r="B291" i="4"/>
  <c r="Z290" i="4"/>
  <c r="Y290" i="4"/>
  <c r="X290" i="4"/>
  <c r="Y292" i="3" s="1"/>
  <c r="W290" i="4"/>
  <c r="V290" i="4"/>
  <c r="W292" i="3" s="1"/>
  <c r="U290" i="4"/>
  <c r="T290" i="4"/>
  <c r="U292" i="3" s="1"/>
  <c r="S290" i="4"/>
  <c r="T292" i="3" s="1"/>
  <c r="R290" i="4"/>
  <c r="S292" i="3" s="1"/>
  <c r="Q290" i="4"/>
  <c r="P290" i="4"/>
  <c r="O290" i="4"/>
  <c r="N290" i="4"/>
  <c r="M290" i="4"/>
  <c r="L290" i="4"/>
  <c r="M292" i="3" s="1"/>
  <c r="K290" i="4"/>
  <c r="J290" i="4"/>
  <c r="K292" i="3" s="1"/>
  <c r="I290" i="4"/>
  <c r="H290" i="4"/>
  <c r="I292" i="3" s="1"/>
  <c r="G290" i="4"/>
  <c r="H292" i="3" s="1"/>
  <c r="F290" i="4"/>
  <c r="G292" i="3" s="1"/>
  <c r="E290" i="4"/>
  <c r="D290" i="4"/>
  <c r="C290" i="4"/>
  <c r="B290" i="4"/>
  <c r="Z289" i="4"/>
  <c r="Y289" i="4"/>
  <c r="Z291" i="3" s="1"/>
  <c r="X289" i="4"/>
  <c r="W289" i="4"/>
  <c r="X291" i="3" s="1"/>
  <c r="V289" i="4"/>
  <c r="U289" i="4"/>
  <c r="V291" i="3" s="1"/>
  <c r="T289" i="4"/>
  <c r="U291" i="3" s="1"/>
  <c r="S289" i="4"/>
  <c r="T291" i="3" s="1"/>
  <c r="R289" i="4"/>
  <c r="Q289" i="4"/>
  <c r="P289" i="4"/>
  <c r="O289" i="4"/>
  <c r="N289" i="4"/>
  <c r="M289" i="4"/>
  <c r="N291" i="3" s="1"/>
  <c r="L289" i="4"/>
  <c r="K289" i="4"/>
  <c r="L291" i="3" s="1"/>
  <c r="J289" i="4"/>
  <c r="I289" i="4"/>
  <c r="J291" i="3" s="1"/>
  <c r="H289" i="4"/>
  <c r="I291" i="3" s="1"/>
  <c r="G289" i="4"/>
  <c r="H291" i="3" s="1"/>
  <c r="F289" i="4"/>
  <c r="E289" i="4"/>
  <c r="D289" i="4"/>
  <c r="C289" i="4"/>
  <c r="B289" i="4"/>
  <c r="Z288" i="4"/>
  <c r="AA290" i="3" s="1"/>
  <c r="Y288" i="4"/>
  <c r="X288" i="4"/>
  <c r="Y290" i="3" s="1"/>
  <c r="W288" i="4"/>
  <c r="V288" i="4"/>
  <c r="W290" i="3" s="1"/>
  <c r="U288" i="4"/>
  <c r="V290" i="3" s="1"/>
  <c r="T288" i="4"/>
  <c r="U290" i="3" s="1"/>
  <c r="S288" i="4"/>
  <c r="R288" i="4"/>
  <c r="Q288" i="4"/>
  <c r="P288" i="4"/>
  <c r="O288" i="4"/>
  <c r="N288" i="4"/>
  <c r="O290" i="3" s="1"/>
  <c r="M288" i="4"/>
  <c r="L288" i="4"/>
  <c r="M290" i="3" s="1"/>
  <c r="K288" i="4"/>
  <c r="J288" i="4"/>
  <c r="K290" i="3" s="1"/>
  <c r="I288" i="4"/>
  <c r="J290" i="3" s="1"/>
  <c r="H288" i="4"/>
  <c r="I290" i="3" s="1"/>
  <c r="G288" i="4"/>
  <c r="F288" i="4"/>
  <c r="E288" i="4"/>
  <c r="D288" i="4"/>
  <c r="C288" i="4"/>
  <c r="B288" i="4"/>
  <c r="C290" i="3" s="1"/>
  <c r="Z287" i="4"/>
  <c r="Y287" i="4"/>
  <c r="Z289" i="3" s="1"/>
  <c r="X287" i="4"/>
  <c r="W287" i="4"/>
  <c r="X289" i="3" s="1"/>
  <c r="V287" i="4"/>
  <c r="W289" i="3" s="1"/>
  <c r="U287" i="4"/>
  <c r="V289" i="3" s="1"/>
  <c r="T287" i="4"/>
  <c r="S287" i="4"/>
  <c r="R287" i="4"/>
  <c r="Q287" i="4"/>
  <c r="P287" i="4"/>
  <c r="O287" i="4"/>
  <c r="P289" i="3" s="1"/>
  <c r="N287" i="4"/>
  <c r="M287" i="4"/>
  <c r="N289" i="3" s="1"/>
  <c r="L287" i="4"/>
  <c r="K287" i="4"/>
  <c r="L289" i="3" s="1"/>
  <c r="J287" i="4"/>
  <c r="K289" i="3" s="1"/>
  <c r="I287" i="4"/>
  <c r="J289" i="3" s="1"/>
  <c r="H287" i="4"/>
  <c r="G287" i="4"/>
  <c r="F287" i="4"/>
  <c r="E287" i="4"/>
  <c r="D287" i="4"/>
  <c r="C287" i="4"/>
  <c r="D289" i="3" s="1"/>
  <c r="B287" i="4"/>
  <c r="Z286" i="4"/>
  <c r="AA288" i="3" s="1"/>
  <c r="Y286" i="4"/>
  <c r="X286" i="4"/>
  <c r="Y288" i="3" s="1"/>
  <c r="W286" i="4"/>
  <c r="X288" i="3" s="1"/>
  <c r="V286" i="4"/>
  <c r="W288" i="3" s="1"/>
  <c r="U286" i="4"/>
  <c r="T286" i="4"/>
  <c r="S286" i="4"/>
  <c r="R286" i="4"/>
  <c r="Q286" i="4"/>
  <c r="P286" i="4"/>
  <c r="Q288" i="3" s="1"/>
  <c r="O286" i="4"/>
  <c r="N286" i="4"/>
  <c r="O288" i="3" s="1"/>
  <c r="M286" i="4"/>
  <c r="L286" i="4"/>
  <c r="M288" i="3" s="1"/>
  <c r="K286" i="4"/>
  <c r="L288" i="3" s="1"/>
  <c r="J286" i="4"/>
  <c r="K288" i="3" s="1"/>
  <c r="I286" i="4"/>
  <c r="H286" i="4"/>
  <c r="G286" i="4"/>
  <c r="F286" i="4"/>
  <c r="E286" i="4"/>
  <c r="D286" i="4"/>
  <c r="E288" i="3" s="1"/>
  <c r="C286" i="4"/>
  <c r="B286" i="4"/>
  <c r="C288" i="3" s="1"/>
  <c r="Z285" i="4"/>
  <c r="Y285" i="4"/>
  <c r="Z287" i="3" s="1"/>
  <c r="X285" i="4"/>
  <c r="Y287" i="3" s="1"/>
  <c r="W285" i="4"/>
  <c r="X287" i="3" s="1"/>
  <c r="V285" i="4"/>
  <c r="U285" i="4"/>
  <c r="T285" i="4"/>
  <c r="S285" i="4"/>
  <c r="R285" i="4"/>
  <c r="Q285" i="4"/>
  <c r="R287" i="3" s="1"/>
  <c r="P285" i="4"/>
  <c r="O285" i="4"/>
  <c r="P287" i="3" s="1"/>
  <c r="N285" i="4"/>
  <c r="M285" i="4"/>
  <c r="N287" i="3" s="1"/>
  <c r="L285" i="4"/>
  <c r="M287" i="3" s="1"/>
  <c r="K285" i="4"/>
  <c r="L287" i="3" s="1"/>
  <c r="J285" i="4"/>
  <c r="I285" i="4"/>
  <c r="H285" i="4"/>
  <c r="G285" i="4"/>
  <c r="F285" i="4"/>
  <c r="E285" i="4"/>
  <c r="F287" i="3" s="1"/>
  <c r="D285" i="4"/>
  <c r="C285" i="4"/>
  <c r="D287" i="3" s="1"/>
  <c r="B285" i="4"/>
  <c r="Z284" i="4"/>
  <c r="AA286" i="3" s="1"/>
  <c r="Y284" i="4"/>
  <c r="Z286" i="3" s="1"/>
  <c r="X284" i="4"/>
  <c r="Y286" i="3" s="1"/>
  <c r="W284" i="4"/>
  <c r="V284" i="4"/>
  <c r="U284" i="4"/>
  <c r="T284" i="4"/>
  <c r="S284" i="4"/>
  <c r="R284" i="4"/>
  <c r="S286" i="3" s="1"/>
  <c r="Q284" i="4"/>
  <c r="P284" i="4"/>
  <c r="Q286" i="3" s="1"/>
  <c r="O284" i="4"/>
  <c r="N284" i="4"/>
  <c r="O286" i="3" s="1"/>
  <c r="M284" i="4"/>
  <c r="N286" i="3" s="1"/>
  <c r="L284" i="4"/>
  <c r="M286" i="3" s="1"/>
  <c r="K284" i="4"/>
  <c r="J284" i="4"/>
  <c r="I284" i="4"/>
  <c r="H284" i="4"/>
  <c r="G284" i="4"/>
  <c r="F284" i="4"/>
  <c r="G286" i="3" s="1"/>
  <c r="E284" i="4"/>
  <c r="D284" i="4"/>
  <c r="E286" i="3" s="1"/>
  <c r="C284" i="4"/>
  <c r="B284" i="4"/>
  <c r="C286" i="3" s="1"/>
  <c r="Z283" i="4"/>
  <c r="AA285" i="3" s="1"/>
  <c r="Y283" i="4"/>
  <c r="Z285" i="3" s="1"/>
  <c r="X283" i="4"/>
  <c r="W283" i="4"/>
  <c r="V283" i="4"/>
  <c r="U283" i="4"/>
  <c r="T283" i="4"/>
  <c r="S283" i="4"/>
  <c r="T285" i="3" s="1"/>
  <c r="R283" i="4"/>
  <c r="Q283" i="4"/>
  <c r="R285" i="3" s="1"/>
  <c r="P283" i="4"/>
  <c r="O283" i="4"/>
  <c r="P285" i="3" s="1"/>
  <c r="N283" i="4"/>
  <c r="O285" i="3" s="1"/>
  <c r="M283" i="4"/>
  <c r="N285" i="3" s="1"/>
  <c r="L283" i="4"/>
  <c r="K283" i="4"/>
  <c r="J283" i="4"/>
  <c r="I283" i="4"/>
  <c r="H283" i="4"/>
  <c r="G283" i="4"/>
  <c r="H285" i="3" s="1"/>
  <c r="F283" i="4"/>
  <c r="E283" i="4"/>
  <c r="F285" i="3" s="1"/>
  <c r="D283" i="4"/>
  <c r="C283" i="4"/>
  <c r="D285" i="3" s="1"/>
  <c r="B283" i="4"/>
  <c r="C285" i="3" s="1"/>
  <c r="Z282" i="4"/>
  <c r="AA284" i="3" s="1"/>
  <c r="Y282" i="4"/>
  <c r="X282" i="4"/>
  <c r="W282" i="4"/>
  <c r="V282" i="4"/>
  <c r="U282" i="4"/>
  <c r="T282" i="4"/>
  <c r="U284" i="3" s="1"/>
  <c r="S282" i="4"/>
  <c r="R282" i="4"/>
  <c r="S284" i="3" s="1"/>
  <c r="Q282" i="4"/>
  <c r="P282" i="4"/>
  <c r="Q284" i="3" s="1"/>
  <c r="O282" i="4"/>
  <c r="P284" i="3" s="1"/>
  <c r="N282" i="4"/>
  <c r="O284" i="3" s="1"/>
  <c r="M282" i="4"/>
  <c r="L282" i="4"/>
  <c r="K282" i="4"/>
  <c r="J282" i="4"/>
  <c r="I282" i="4"/>
  <c r="H282" i="4"/>
  <c r="I284" i="3" s="1"/>
  <c r="G282" i="4"/>
  <c r="F282" i="4"/>
  <c r="G284" i="3" s="1"/>
  <c r="E282" i="4"/>
  <c r="D282" i="4"/>
  <c r="E284" i="3" s="1"/>
  <c r="C282" i="4"/>
  <c r="D284" i="3" s="1"/>
  <c r="B282" i="4"/>
  <c r="C284" i="3" s="1"/>
  <c r="Z281" i="4"/>
  <c r="Y281" i="4"/>
  <c r="X281" i="4"/>
  <c r="W281" i="4"/>
  <c r="V281" i="4"/>
  <c r="U281" i="4"/>
  <c r="V283" i="3" s="1"/>
  <c r="T281" i="4"/>
  <c r="S281" i="4"/>
  <c r="T283" i="3" s="1"/>
  <c r="R281" i="4"/>
  <c r="Q281" i="4"/>
  <c r="R283" i="3" s="1"/>
  <c r="P281" i="4"/>
  <c r="Q283" i="3" s="1"/>
  <c r="O281" i="4"/>
  <c r="P283" i="3" s="1"/>
  <c r="N281" i="4"/>
  <c r="M281" i="4"/>
  <c r="L281" i="4"/>
  <c r="K281" i="4"/>
  <c r="J281" i="4"/>
  <c r="I281" i="4"/>
  <c r="J283" i="3" s="1"/>
  <c r="H281" i="4"/>
  <c r="G281" i="4"/>
  <c r="H283" i="3" s="1"/>
  <c r="F281" i="4"/>
  <c r="E281" i="4"/>
  <c r="F283" i="3" s="1"/>
  <c r="D281" i="4"/>
  <c r="E283" i="3" s="1"/>
  <c r="C281" i="4"/>
  <c r="D283" i="3" s="1"/>
  <c r="B281" i="4"/>
  <c r="Z280" i="4"/>
  <c r="Y280" i="4"/>
  <c r="X280" i="4"/>
  <c r="W280" i="4"/>
  <c r="V280" i="4"/>
  <c r="W282" i="3" s="1"/>
  <c r="U280" i="4"/>
  <c r="T280" i="4"/>
  <c r="U282" i="3" s="1"/>
  <c r="S280" i="4"/>
  <c r="R280" i="4"/>
  <c r="S282" i="3" s="1"/>
  <c r="Q280" i="4"/>
  <c r="R282" i="3" s="1"/>
  <c r="P280" i="4"/>
  <c r="Q282" i="3" s="1"/>
  <c r="O280" i="4"/>
  <c r="N280" i="4"/>
  <c r="M280" i="4"/>
  <c r="L280" i="4"/>
  <c r="K280" i="4"/>
  <c r="J280" i="4"/>
  <c r="K282" i="3" s="1"/>
  <c r="I280" i="4"/>
  <c r="H280" i="4"/>
  <c r="I282" i="3" s="1"/>
  <c r="G280" i="4"/>
  <c r="F280" i="4"/>
  <c r="G282" i="3" s="1"/>
  <c r="E280" i="4"/>
  <c r="F282" i="3" s="1"/>
  <c r="D280" i="4"/>
  <c r="E282" i="3" s="1"/>
  <c r="C280" i="4"/>
  <c r="B280" i="4"/>
  <c r="Z279" i="4"/>
  <c r="Y279" i="4"/>
  <c r="X279" i="4"/>
  <c r="W279" i="4"/>
  <c r="X281" i="3" s="1"/>
  <c r="V279" i="4"/>
  <c r="U279" i="4"/>
  <c r="V281" i="3" s="1"/>
  <c r="T279" i="4"/>
  <c r="S279" i="4"/>
  <c r="T281" i="3" s="1"/>
  <c r="R279" i="4"/>
  <c r="S281" i="3" s="1"/>
  <c r="Q279" i="4"/>
  <c r="R281" i="3" s="1"/>
  <c r="P279" i="4"/>
  <c r="O279" i="4"/>
  <c r="N279" i="4"/>
  <c r="M279" i="4"/>
  <c r="L279" i="4"/>
  <c r="K279" i="4"/>
  <c r="L281" i="3" s="1"/>
  <c r="J279" i="4"/>
  <c r="I279" i="4"/>
  <c r="J281" i="3" s="1"/>
  <c r="H279" i="4"/>
  <c r="G279" i="4"/>
  <c r="H281" i="3" s="1"/>
  <c r="F279" i="4"/>
  <c r="G281" i="3" s="1"/>
  <c r="E279" i="4"/>
  <c r="F281" i="3" s="1"/>
  <c r="D279" i="4"/>
  <c r="C279" i="4"/>
  <c r="B279" i="4"/>
  <c r="Z278" i="4"/>
  <c r="Y278" i="4"/>
  <c r="X278" i="4"/>
  <c r="Y280" i="3" s="1"/>
  <c r="W278" i="4"/>
  <c r="V278" i="4"/>
  <c r="W280" i="3" s="1"/>
  <c r="U278" i="4"/>
  <c r="T278" i="4"/>
  <c r="U280" i="3" s="1"/>
  <c r="S278" i="4"/>
  <c r="T280" i="3" s="1"/>
  <c r="R278" i="4"/>
  <c r="S280" i="3" s="1"/>
  <c r="Q278" i="4"/>
  <c r="P278" i="4"/>
  <c r="O278" i="4"/>
  <c r="N278" i="4"/>
  <c r="M278" i="4"/>
  <c r="L278" i="4"/>
  <c r="M280" i="3" s="1"/>
  <c r="K278" i="4"/>
  <c r="J278" i="4"/>
  <c r="K280" i="3" s="1"/>
  <c r="I278" i="4"/>
  <c r="H278" i="4"/>
  <c r="I280" i="3" s="1"/>
  <c r="G278" i="4"/>
  <c r="H280" i="3" s="1"/>
  <c r="F278" i="4"/>
  <c r="G280" i="3" s="1"/>
  <c r="E278" i="4"/>
  <c r="D278" i="4"/>
  <c r="C278" i="4"/>
  <c r="B278" i="4"/>
  <c r="Z277" i="4"/>
  <c r="Y277" i="4"/>
  <c r="Z279" i="3" s="1"/>
  <c r="X277" i="4"/>
  <c r="W277" i="4"/>
  <c r="X279" i="3" s="1"/>
  <c r="V277" i="4"/>
  <c r="U277" i="4"/>
  <c r="V279" i="3" s="1"/>
  <c r="T277" i="4"/>
  <c r="U279" i="3" s="1"/>
  <c r="S277" i="4"/>
  <c r="T279" i="3" s="1"/>
  <c r="R277" i="4"/>
  <c r="Q277" i="4"/>
  <c r="P277" i="4"/>
  <c r="O277" i="4"/>
  <c r="N277" i="4"/>
  <c r="M277" i="4"/>
  <c r="N279" i="3" s="1"/>
  <c r="L277" i="4"/>
  <c r="K277" i="4"/>
  <c r="L279" i="3" s="1"/>
  <c r="J277" i="4"/>
  <c r="I277" i="4"/>
  <c r="J279" i="3" s="1"/>
  <c r="H277" i="4"/>
  <c r="I279" i="3" s="1"/>
  <c r="G277" i="4"/>
  <c r="H279" i="3" s="1"/>
  <c r="F277" i="4"/>
  <c r="E277" i="4"/>
  <c r="D277" i="4"/>
  <c r="C277" i="4"/>
  <c r="B277" i="4"/>
  <c r="Z276" i="4"/>
  <c r="Y276" i="4"/>
  <c r="X276" i="4"/>
  <c r="Y278" i="3" s="1"/>
  <c r="W276" i="4"/>
  <c r="V276" i="4"/>
  <c r="W278" i="3" s="1"/>
  <c r="U276" i="4"/>
  <c r="V278" i="3" s="1"/>
  <c r="T276" i="4"/>
  <c r="U278" i="3" s="1"/>
  <c r="S276" i="4"/>
  <c r="R276" i="4"/>
  <c r="Q276" i="4"/>
  <c r="P276" i="4"/>
  <c r="O276" i="4"/>
  <c r="N276" i="4"/>
  <c r="M276" i="4"/>
  <c r="L276" i="4"/>
  <c r="M278" i="3" s="1"/>
  <c r="K276" i="4"/>
  <c r="J276" i="4"/>
  <c r="K278" i="3" s="1"/>
  <c r="I276" i="4"/>
  <c r="J278" i="3" s="1"/>
  <c r="H276" i="4"/>
  <c r="I278" i="3" s="1"/>
  <c r="G276" i="4"/>
  <c r="F276" i="4"/>
  <c r="E276" i="4"/>
  <c r="D276" i="4"/>
  <c r="C276" i="4"/>
  <c r="B276" i="4"/>
  <c r="Z275" i="4"/>
  <c r="Y275" i="4"/>
  <c r="Z277" i="3" s="1"/>
  <c r="X275" i="4"/>
  <c r="W275" i="4"/>
  <c r="X277" i="3" s="1"/>
  <c r="V275" i="4"/>
  <c r="W277" i="3" s="1"/>
  <c r="U275" i="4"/>
  <c r="V277" i="3" s="1"/>
  <c r="T275" i="4"/>
  <c r="S275" i="4"/>
  <c r="R275" i="4"/>
  <c r="Q275" i="4"/>
  <c r="P275" i="4"/>
  <c r="O275" i="4"/>
  <c r="N275" i="4"/>
  <c r="M275" i="4"/>
  <c r="N277" i="3" s="1"/>
  <c r="L275" i="4"/>
  <c r="K275" i="4"/>
  <c r="L277" i="3" s="1"/>
  <c r="J275" i="4"/>
  <c r="K277" i="3" s="1"/>
  <c r="I275" i="4"/>
  <c r="J277" i="3" s="1"/>
  <c r="H275" i="4"/>
  <c r="G275" i="4"/>
  <c r="F275" i="4"/>
  <c r="E275" i="4"/>
  <c r="D275" i="4"/>
  <c r="C275" i="4"/>
  <c r="B275" i="4"/>
  <c r="Z274" i="4"/>
  <c r="AA276" i="3" s="1"/>
  <c r="Y274" i="4"/>
  <c r="X274" i="4"/>
  <c r="Y276" i="3" s="1"/>
  <c r="W274" i="4"/>
  <c r="X276" i="3" s="1"/>
  <c r="V274" i="4"/>
  <c r="W276" i="3" s="1"/>
  <c r="U274" i="4"/>
  <c r="T274" i="4"/>
  <c r="S274" i="4"/>
  <c r="R274" i="4"/>
  <c r="Q274" i="4"/>
  <c r="P274" i="4"/>
  <c r="O274" i="4"/>
  <c r="N274" i="4"/>
  <c r="O276" i="3" s="1"/>
  <c r="M274" i="4"/>
  <c r="L274" i="4"/>
  <c r="M276" i="3" s="1"/>
  <c r="K274" i="4"/>
  <c r="L276" i="3" s="1"/>
  <c r="J274" i="4"/>
  <c r="K276" i="3" s="1"/>
  <c r="I274" i="4"/>
  <c r="H274" i="4"/>
  <c r="G274" i="4"/>
  <c r="F274" i="4"/>
  <c r="E274" i="4"/>
  <c r="D274" i="4"/>
  <c r="C274" i="4"/>
  <c r="B274" i="4"/>
  <c r="C276" i="3" s="1"/>
  <c r="Z273" i="4"/>
  <c r="Y273" i="4"/>
  <c r="Z275" i="3" s="1"/>
  <c r="X273" i="4"/>
  <c r="Y275" i="3" s="1"/>
  <c r="W273" i="4"/>
  <c r="X275" i="3" s="1"/>
  <c r="V273" i="4"/>
  <c r="U273" i="4"/>
  <c r="T273" i="4"/>
  <c r="S273" i="4"/>
  <c r="R273" i="4"/>
  <c r="Q273" i="4"/>
  <c r="P273" i="4"/>
  <c r="O273" i="4"/>
  <c r="P275" i="3" s="1"/>
  <c r="N273" i="4"/>
  <c r="M273" i="4"/>
  <c r="N275" i="3" s="1"/>
  <c r="L273" i="4"/>
  <c r="M275" i="3" s="1"/>
  <c r="K273" i="4"/>
  <c r="L275" i="3" s="1"/>
  <c r="J273" i="4"/>
  <c r="I273" i="4"/>
  <c r="H273" i="4"/>
  <c r="G273" i="4"/>
  <c r="F273" i="4"/>
  <c r="E273" i="4"/>
  <c r="D273" i="4"/>
  <c r="C273" i="4"/>
  <c r="D275" i="3" s="1"/>
  <c r="B273" i="4"/>
  <c r="Z272" i="4"/>
  <c r="AA274" i="3" s="1"/>
  <c r="Y272" i="4"/>
  <c r="Z274" i="3" s="1"/>
  <c r="X272" i="4"/>
  <c r="Y274" i="3" s="1"/>
  <c r="W272" i="4"/>
  <c r="V272" i="4"/>
  <c r="U272" i="4"/>
  <c r="T272" i="4"/>
  <c r="S272" i="4"/>
  <c r="R272" i="4"/>
  <c r="Q272" i="4"/>
  <c r="P272" i="4"/>
  <c r="Q274" i="3" s="1"/>
  <c r="O272" i="4"/>
  <c r="N272" i="4"/>
  <c r="O274" i="3" s="1"/>
  <c r="M272" i="4"/>
  <c r="N274" i="3" s="1"/>
  <c r="L272" i="4"/>
  <c r="M274" i="3" s="1"/>
  <c r="K272" i="4"/>
  <c r="J272" i="4"/>
  <c r="I272" i="4"/>
  <c r="H272" i="4"/>
  <c r="G272" i="4"/>
  <c r="F272" i="4"/>
  <c r="E272" i="4"/>
  <c r="D272" i="4"/>
  <c r="E274" i="3" s="1"/>
  <c r="C272" i="4"/>
  <c r="B272" i="4"/>
  <c r="C274" i="3" s="1"/>
  <c r="Z271" i="4"/>
  <c r="AA273" i="3" s="1"/>
  <c r="Y271" i="4"/>
  <c r="Z273" i="3" s="1"/>
  <c r="X271" i="4"/>
  <c r="W271" i="4"/>
  <c r="V271" i="4"/>
  <c r="U271" i="4"/>
  <c r="T271" i="4"/>
  <c r="S271" i="4"/>
  <c r="R271" i="4"/>
  <c r="Q271" i="4"/>
  <c r="R273" i="3" s="1"/>
  <c r="P271" i="4"/>
  <c r="O271" i="4"/>
  <c r="P273" i="3" s="1"/>
  <c r="N271" i="4"/>
  <c r="O273" i="3" s="1"/>
  <c r="M271" i="4"/>
  <c r="N273" i="3" s="1"/>
  <c r="L271" i="4"/>
  <c r="K271" i="4"/>
  <c r="J271" i="4"/>
  <c r="I271" i="4"/>
  <c r="H271" i="4"/>
  <c r="G271" i="4"/>
  <c r="F271" i="4"/>
  <c r="E271" i="4"/>
  <c r="F273" i="3" s="1"/>
  <c r="D271" i="4"/>
  <c r="C271" i="4"/>
  <c r="D273" i="3" s="1"/>
  <c r="B271" i="4"/>
  <c r="C273" i="3" s="1"/>
  <c r="Z270" i="4"/>
  <c r="AA272" i="3" s="1"/>
  <c r="Y270" i="4"/>
  <c r="X270" i="4"/>
  <c r="W270" i="4"/>
  <c r="V270" i="4"/>
  <c r="U270" i="4"/>
  <c r="T270" i="4"/>
  <c r="S270" i="4"/>
  <c r="R270" i="4"/>
  <c r="S272" i="3" s="1"/>
  <c r="Q270" i="4"/>
  <c r="P270" i="4"/>
  <c r="Q272" i="3" s="1"/>
  <c r="O270" i="4"/>
  <c r="P272" i="3" s="1"/>
  <c r="N270" i="4"/>
  <c r="O272" i="3" s="1"/>
  <c r="M270" i="4"/>
  <c r="L270" i="4"/>
  <c r="K270" i="4"/>
  <c r="J270" i="4"/>
  <c r="I270" i="4"/>
  <c r="H270" i="4"/>
  <c r="G270" i="4"/>
  <c r="F270" i="4"/>
  <c r="G272" i="3" s="1"/>
  <c r="E270" i="4"/>
  <c r="D270" i="4"/>
  <c r="E272" i="3" s="1"/>
  <c r="C270" i="4"/>
  <c r="D272" i="3" s="1"/>
  <c r="B270" i="4"/>
  <c r="C272" i="3" s="1"/>
  <c r="Z269" i="4"/>
  <c r="Y269" i="4"/>
  <c r="X269" i="4"/>
  <c r="W269" i="4"/>
  <c r="V269" i="4"/>
  <c r="U269" i="4"/>
  <c r="T269" i="4"/>
  <c r="S269" i="4"/>
  <c r="T271" i="3" s="1"/>
  <c r="R269" i="4"/>
  <c r="Q269" i="4"/>
  <c r="R271" i="3" s="1"/>
  <c r="P269" i="4"/>
  <c r="Q271" i="3" s="1"/>
  <c r="O269" i="4"/>
  <c r="P271" i="3" s="1"/>
  <c r="N269" i="4"/>
  <c r="M269" i="4"/>
  <c r="L269" i="4"/>
  <c r="K269" i="4"/>
  <c r="J269" i="4"/>
  <c r="I269" i="4"/>
  <c r="H269" i="4"/>
  <c r="G269" i="4"/>
  <c r="H271" i="3" s="1"/>
  <c r="F269" i="4"/>
  <c r="E269" i="4"/>
  <c r="F271" i="3" s="1"/>
  <c r="D269" i="4"/>
  <c r="E271" i="3" s="1"/>
  <c r="C269" i="4"/>
  <c r="D271" i="3" s="1"/>
  <c r="B269" i="4"/>
  <c r="Z268" i="4"/>
  <c r="Y268" i="4"/>
  <c r="X268" i="4"/>
  <c r="W268" i="4"/>
  <c r="V268" i="4"/>
  <c r="U268" i="4"/>
  <c r="T268" i="4"/>
  <c r="U270" i="3" s="1"/>
  <c r="S268" i="4"/>
  <c r="R268" i="4"/>
  <c r="S270" i="3" s="1"/>
  <c r="Q268" i="4"/>
  <c r="R270" i="3" s="1"/>
  <c r="P268" i="4"/>
  <c r="Q270" i="3" s="1"/>
  <c r="O268" i="4"/>
  <c r="N268" i="4"/>
  <c r="M268" i="4"/>
  <c r="L268" i="4"/>
  <c r="K268" i="4"/>
  <c r="J268" i="4"/>
  <c r="I268" i="4"/>
  <c r="H268" i="4"/>
  <c r="I270" i="3" s="1"/>
  <c r="G268" i="4"/>
  <c r="F268" i="4"/>
  <c r="G270" i="3" s="1"/>
  <c r="E268" i="4"/>
  <c r="F270" i="3" s="1"/>
  <c r="D268" i="4"/>
  <c r="E270" i="3" s="1"/>
  <c r="C268" i="4"/>
  <c r="B268" i="4"/>
  <c r="Z267" i="4"/>
  <c r="Y267" i="4"/>
  <c r="X267" i="4"/>
  <c r="W267" i="4"/>
  <c r="V267" i="4"/>
  <c r="U267" i="4"/>
  <c r="V269" i="3" s="1"/>
  <c r="T267" i="4"/>
  <c r="S267" i="4"/>
  <c r="T269" i="3" s="1"/>
  <c r="R267" i="4"/>
  <c r="S269" i="3" s="1"/>
  <c r="Q267" i="4"/>
  <c r="R269" i="3" s="1"/>
  <c r="P267" i="4"/>
  <c r="O267" i="4"/>
  <c r="N267" i="4"/>
  <c r="M267" i="4"/>
  <c r="L267" i="4"/>
  <c r="K267" i="4"/>
  <c r="J267" i="4"/>
  <c r="I267" i="4"/>
  <c r="J269" i="3" s="1"/>
  <c r="H267" i="4"/>
  <c r="G267" i="4"/>
  <c r="H269" i="3" s="1"/>
  <c r="F267" i="4"/>
  <c r="G269" i="3" s="1"/>
  <c r="E267" i="4"/>
  <c r="F269" i="3" s="1"/>
  <c r="D267" i="4"/>
  <c r="C267" i="4"/>
  <c r="B267" i="4"/>
  <c r="Z266" i="4"/>
  <c r="Y266" i="4"/>
  <c r="X266" i="4"/>
  <c r="W266" i="4"/>
  <c r="V266" i="4"/>
  <c r="W268" i="3" s="1"/>
  <c r="U266" i="4"/>
  <c r="T266" i="4"/>
  <c r="U268" i="3" s="1"/>
  <c r="S266" i="4"/>
  <c r="T268" i="3" s="1"/>
  <c r="R266" i="4"/>
  <c r="S268" i="3" s="1"/>
  <c r="Q266" i="4"/>
  <c r="P266" i="4"/>
  <c r="O266" i="4"/>
  <c r="N266" i="4"/>
  <c r="M266" i="4"/>
  <c r="L266" i="4"/>
  <c r="K266" i="4"/>
  <c r="J266" i="4"/>
  <c r="K268" i="3" s="1"/>
  <c r="I266" i="4"/>
  <c r="H266" i="4"/>
  <c r="I268" i="3" s="1"/>
  <c r="G266" i="4"/>
  <c r="H268" i="3" s="1"/>
  <c r="F266" i="4"/>
  <c r="G268" i="3" s="1"/>
  <c r="E266" i="4"/>
  <c r="D266" i="4"/>
  <c r="C266" i="4"/>
  <c r="B266" i="4"/>
  <c r="Z265" i="4"/>
  <c r="Y265" i="4"/>
  <c r="X265" i="4"/>
  <c r="W265" i="4"/>
  <c r="X267" i="3" s="1"/>
  <c r="V265" i="4"/>
  <c r="U265" i="4"/>
  <c r="V267" i="3" s="1"/>
  <c r="T265" i="4"/>
  <c r="U267" i="3" s="1"/>
  <c r="S265" i="4"/>
  <c r="T267" i="3" s="1"/>
  <c r="R265" i="4"/>
  <c r="Q265" i="4"/>
  <c r="P265" i="4"/>
  <c r="O265" i="4"/>
  <c r="N265" i="4"/>
  <c r="M265" i="4"/>
  <c r="L265" i="4"/>
  <c r="K265" i="4"/>
  <c r="L267" i="3" s="1"/>
  <c r="J265" i="4"/>
  <c r="I265" i="4"/>
  <c r="J267" i="3" s="1"/>
  <c r="H265" i="4"/>
  <c r="I267" i="3" s="1"/>
  <c r="G265" i="4"/>
  <c r="H267" i="3" s="1"/>
  <c r="F265" i="4"/>
  <c r="E265" i="4"/>
  <c r="D265" i="4"/>
  <c r="C265" i="4"/>
  <c r="B265" i="4"/>
  <c r="Z264" i="4"/>
  <c r="Y264" i="4"/>
  <c r="X264" i="4"/>
  <c r="Y266" i="3" s="1"/>
  <c r="W264" i="4"/>
  <c r="V264" i="4"/>
  <c r="W266" i="3" s="1"/>
  <c r="U264" i="4"/>
  <c r="V266" i="3" s="1"/>
  <c r="T264" i="4"/>
  <c r="U266" i="3" s="1"/>
  <c r="S264" i="4"/>
  <c r="R264" i="4"/>
  <c r="Q264" i="4"/>
  <c r="P264" i="4"/>
  <c r="O264" i="4"/>
  <c r="N264" i="4"/>
  <c r="M264" i="4"/>
  <c r="L264" i="4"/>
  <c r="M266" i="3" s="1"/>
  <c r="K264" i="4"/>
  <c r="J264" i="4"/>
  <c r="K266" i="3" s="1"/>
  <c r="I264" i="4"/>
  <c r="J266" i="3" s="1"/>
  <c r="H264" i="4"/>
  <c r="I266" i="3" s="1"/>
  <c r="G264" i="4"/>
  <c r="F264" i="4"/>
  <c r="E264" i="4"/>
  <c r="D264" i="4"/>
  <c r="C264" i="4"/>
  <c r="B264" i="4"/>
  <c r="Z263" i="4"/>
  <c r="Y263" i="4"/>
  <c r="Z265" i="3" s="1"/>
  <c r="X263" i="4"/>
  <c r="W263" i="4"/>
  <c r="X265" i="3" s="1"/>
  <c r="V263" i="4"/>
  <c r="W265" i="3" s="1"/>
  <c r="U263" i="4"/>
  <c r="V265" i="3" s="1"/>
  <c r="T263" i="4"/>
  <c r="S263" i="4"/>
  <c r="R263" i="4"/>
  <c r="Q263" i="4"/>
  <c r="P263" i="4"/>
  <c r="O263" i="4"/>
  <c r="N263" i="4"/>
  <c r="M263" i="4"/>
  <c r="N265" i="3" s="1"/>
  <c r="L263" i="4"/>
  <c r="K263" i="4"/>
  <c r="L265" i="3" s="1"/>
  <c r="J263" i="4"/>
  <c r="K265" i="3" s="1"/>
  <c r="I263" i="4"/>
  <c r="J265" i="3" s="1"/>
  <c r="H263" i="4"/>
  <c r="G263" i="4"/>
  <c r="F263" i="4"/>
  <c r="E263" i="4"/>
  <c r="D263" i="4"/>
  <c r="C263" i="4"/>
  <c r="B263" i="4"/>
  <c r="Z262" i="4"/>
  <c r="AA264" i="3" s="1"/>
  <c r="Y262" i="4"/>
  <c r="X262" i="4"/>
  <c r="Y264" i="3" s="1"/>
  <c r="W262" i="4"/>
  <c r="X264" i="3" s="1"/>
  <c r="V262" i="4"/>
  <c r="W264" i="3" s="1"/>
  <c r="U262" i="4"/>
  <c r="T262" i="4"/>
  <c r="S262" i="4"/>
  <c r="R262" i="4"/>
  <c r="Q262" i="4"/>
  <c r="P262" i="4"/>
  <c r="O262" i="4"/>
  <c r="N262" i="4"/>
  <c r="O264" i="3" s="1"/>
  <c r="M262" i="4"/>
  <c r="L262" i="4"/>
  <c r="M264" i="3" s="1"/>
  <c r="K262" i="4"/>
  <c r="L264" i="3" s="1"/>
  <c r="J262" i="4"/>
  <c r="K264" i="3" s="1"/>
  <c r="I262" i="4"/>
  <c r="H262" i="4"/>
  <c r="G262" i="4"/>
  <c r="F262" i="4"/>
  <c r="E262" i="4"/>
  <c r="D262" i="4"/>
  <c r="C262" i="4"/>
  <c r="B262" i="4"/>
  <c r="C264" i="3" s="1"/>
  <c r="Z261" i="4"/>
  <c r="Y261" i="4"/>
  <c r="Z263" i="3" s="1"/>
  <c r="X261" i="4"/>
  <c r="Y263" i="3" s="1"/>
  <c r="W261" i="4"/>
  <c r="X263" i="3" s="1"/>
  <c r="V261" i="4"/>
  <c r="U261" i="4"/>
  <c r="T261" i="4"/>
  <c r="S261" i="4"/>
  <c r="R261" i="4"/>
  <c r="Q261" i="4"/>
  <c r="P261" i="4"/>
  <c r="O261" i="4"/>
  <c r="P263" i="3" s="1"/>
  <c r="N261" i="4"/>
  <c r="M261" i="4"/>
  <c r="N263" i="3" s="1"/>
  <c r="L261" i="4"/>
  <c r="M263" i="3" s="1"/>
  <c r="K261" i="4"/>
  <c r="L263" i="3" s="1"/>
  <c r="J261" i="4"/>
  <c r="I261" i="4"/>
  <c r="H261" i="4"/>
  <c r="G261" i="4"/>
  <c r="F261" i="4"/>
  <c r="E261" i="4"/>
  <c r="D261" i="4"/>
  <c r="C261" i="4"/>
  <c r="D263" i="3" s="1"/>
  <c r="B261" i="4"/>
  <c r="Z260" i="4"/>
  <c r="AA262" i="3" s="1"/>
  <c r="Y260" i="4"/>
  <c r="Z262" i="3" s="1"/>
  <c r="X260" i="4"/>
  <c r="Y262" i="3" s="1"/>
  <c r="W260" i="4"/>
  <c r="V260" i="4"/>
  <c r="U260" i="4"/>
  <c r="T260" i="4"/>
  <c r="S260" i="4"/>
  <c r="R260" i="4"/>
  <c r="Q260" i="4"/>
  <c r="P260" i="4"/>
  <c r="Q262" i="3" s="1"/>
  <c r="O260" i="4"/>
  <c r="N260" i="4"/>
  <c r="O262" i="3" s="1"/>
  <c r="M260" i="4"/>
  <c r="N262" i="3" s="1"/>
  <c r="L260" i="4"/>
  <c r="M262" i="3" s="1"/>
  <c r="K260" i="4"/>
  <c r="J260" i="4"/>
  <c r="I260" i="4"/>
  <c r="H260" i="4"/>
  <c r="G260" i="4"/>
  <c r="F260" i="4"/>
  <c r="E260" i="4"/>
  <c r="D260" i="4"/>
  <c r="E262" i="3" s="1"/>
  <c r="C260" i="4"/>
  <c r="B260" i="4"/>
  <c r="C262" i="3" s="1"/>
  <c r="Z259" i="4"/>
  <c r="AA261" i="3" s="1"/>
  <c r="Y259" i="4"/>
  <c r="Z261" i="3" s="1"/>
  <c r="X259" i="4"/>
  <c r="W259" i="4"/>
  <c r="V259" i="4"/>
  <c r="U259" i="4"/>
  <c r="T259" i="4"/>
  <c r="S259" i="4"/>
  <c r="R259" i="4"/>
  <c r="Q259" i="4"/>
  <c r="R261" i="3" s="1"/>
  <c r="P259" i="4"/>
  <c r="O259" i="4"/>
  <c r="P261" i="3" s="1"/>
  <c r="N259" i="4"/>
  <c r="O261" i="3" s="1"/>
  <c r="M259" i="4"/>
  <c r="N261" i="3" s="1"/>
  <c r="L259" i="4"/>
  <c r="K259" i="4"/>
  <c r="J259" i="4"/>
  <c r="I259" i="4"/>
  <c r="H259" i="4"/>
  <c r="G259" i="4"/>
  <c r="F259" i="4"/>
  <c r="E259" i="4"/>
  <c r="F261" i="3" s="1"/>
  <c r="D259" i="4"/>
  <c r="C259" i="4"/>
  <c r="D261" i="3" s="1"/>
  <c r="B259" i="4"/>
  <c r="C261" i="3" s="1"/>
  <c r="Z258" i="4"/>
  <c r="AA260" i="3" s="1"/>
  <c r="Y258" i="4"/>
  <c r="X258" i="4"/>
  <c r="W258" i="4"/>
  <c r="V258" i="4"/>
  <c r="U258" i="4"/>
  <c r="T258" i="4"/>
  <c r="S258" i="4"/>
  <c r="R258" i="4"/>
  <c r="S260" i="3" s="1"/>
  <c r="Q258" i="4"/>
  <c r="P258" i="4"/>
  <c r="Q260" i="3" s="1"/>
  <c r="O258" i="4"/>
  <c r="P260" i="3" s="1"/>
  <c r="N258" i="4"/>
  <c r="O260" i="3" s="1"/>
  <c r="M258" i="4"/>
  <c r="L258" i="4"/>
  <c r="K258" i="4"/>
  <c r="J258" i="4"/>
  <c r="I258" i="4"/>
  <c r="H258" i="4"/>
  <c r="G258" i="4"/>
  <c r="F258" i="4"/>
  <c r="G260" i="3" s="1"/>
  <c r="E258" i="4"/>
  <c r="D258" i="4"/>
  <c r="E260" i="3" s="1"/>
  <c r="C258" i="4"/>
  <c r="D260" i="3" s="1"/>
  <c r="B258" i="4"/>
  <c r="C260" i="3" s="1"/>
  <c r="Z257" i="4"/>
  <c r="Y257" i="4"/>
  <c r="X257" i="4"/>
  <c r="W257" i="4"/>
  <c r="V257" i="4"/>
  <c r="U257" i="4"/>
  <c r="T257" i="4"/>
  <c r="S257" i="4"/>
  <c r="T259" i="3" s="1"/>
  <c r="R257" i="4"/>
  <c r="Q257" i="4"/>
  <c r="R259" i="3" s="1"/>
  <c r="P257" i="4"/>
  <c r="Q259" i="3" s="1"/>
  <c r="O257" i="4"/>
  <c r="P259" i="3" s="1"/>
  <c r="N257" i="4"/>
  <c r="M257" i="4"/>
  <c r="L257" i="4"/>
  <c r="K257" i="4"/>
  <c r="J257" i="4"/>
  <c r="I257" i="4"/>
  <c r="H257" i="4"/>
  <c r="G257" i="4"/>
  <c r="H259" i="3" s="1"/>
  <c r="F257" i="4"/>
  <c r="E257" i="4"/>
  <c r="F259" i="3" s="1"/>
  <c r="D257" i="4"/>
  <c r="E259" i="3" s="1"/>
  <c r="C257" i="4"/>
  <c r="D259" i="3" s="1"/>
  <c r="B257" i="4"/>
  <c r="Z256" i="4"/>
  <c r="Y256" i="4"/>
  <c r="X256" i="4"/>
  <c r="W256" i="4"/>
  <c r="V256" i="4"/>
  <c r="U256" i="4"/>
  <c r="T256" i="4"/>
  <c r="U258" i="3" s="1"/>
  <c r="S256" i="4"/>
  <c r="R256" i="4"/>
  <c r="S258" i="3" s="1"/>
  <c r="Q256" i="4"/>
  <c r="R258" i="3" s="1"/>
  <c r="P256" i="4"/>
  <c r="Q258" i="3" s="1"/>
  <c r="O256" i="4"/>
  <c r="N256" i="4"/>
  <c r="M256" i="4"/>
  <c r="L256" i="4"/>
  <c r="K256" i="4"/>
  <c r="J256" i="4"/>
  <c r="I256" i="4"/>
  <c r="H256" i="4"/>
  <c r="I258" i="3" s="1"/>
  <c r="G256" i="4"/>
  <c r="F256" i="4"/>
  <c r="G258" i="3" s="1"/>
  <c r="E256" i="4"/>
  <c r="F258" i="3" s="1"/>
  <c r="D256" i="4"/>
  <c r="E258" i="3" s="1"/>
  <c r="C256" i="4"/>
  <c r="B256" i="4"/>
  <c r="Z255" i="4"/>
  <c r="Y255" i="4"/>
  <c r="X255" i="4"/>
  <c r="W255" i="4"/>
  <c r="V255" i="4"/>
  <c r="U255" i="4"/>
  <c r="V257" i="3" s="1"/>
  <c r="T255" i="4"/>
  <c r="S255" i="4"/>
  <c r="T257" i="3" s="1"/>
  <c r="R255" i="4"/>
  <c r="S257" i="3" s="1"/>
  <c r="Q255" i="4"/>
  <c r="R257" i="3" s="1"/>
  <c r="P255" i="4"/>
  <c r="O255" i="4"/>
  <c r="N255" i="4"/>
  <c r="M255" i="4"/>
  <c r="L255" i="4"/>
  <c r="K255" i="4"/>
  <c r="J255" i="4"/>
  <c r="I255" i="4"/>
  <c r="J257" i="3" s="1"/>
  <c r="H255" i="4"/>
  <c r="G255" i="4"/>
  <c r="H257" i="3" s="1"/>
  <c r="F255" i="4"/>
  <c r="G257" i="3" s="1"/>
  <c r="E255" i="4"/>
  <c r="F257" i="3" s="1"/>
  <c r="D255" i="4"/>
  <c r="C255" i="4"/>
  <c r="B255" i="4"/>
  <c r="Z254" i="4"/>
  <c r="Y254" i="4"/>
  <c r="X254" i="4"/>
  <c r="W254" i="4"/>
  <c r="V254" i="4"/>
  <c r="W256" i="3" s="1"/>
  <c r="U254" i="4"/>
  <c r="T254" i="4"/>
  <c r="U256" i="3" s="1"/>
  <c r="S254" i="4"/>
  <c r="T256" i="3" s="1"/>
  <c r="R254" i="4"/>
  <c r="S256" i="3" s="1"/>
  <c r="Q254" i="4"/>
  <c r="P254" i="4"/>
  <c r="O254" i="4"/>
  <c r="N254" i="4"/>
  <c r="M254" i="4"/>
  <c r="L254" i="4"/>
  <c r="K254" i="4"/>
  <c r="J254" i="4"/>
  <c r="K256" i="3" s="1"/>
  <c r="I254" i="4"/>
  <c r="H254" i="4"/>
  <c r="I256" i="3" s="1"/>
  <c r="G254" i="4"/>
  <c r="H256" i="3" s="1"/>
  <c r="F254" i="4"/>
  <c r="G256" i="3" s="1"/>
  <c r="E254" i="4"/>
  <c r="D254" i="4"/>
  <c r="C254" i="4"/>
  <c r="B254" i="4"/>
  <c r="Z253" i="4"/>
  <c r="Y253" i="4"/>
  <c r="X253" i="4"/>
  <c r="W253" i="4"/>
  <c r="X255" i="3" s="1"/>
  <c r="V253" i="4"/>
  <c r="U253" i="4"/>
  <c r="V255" i="3" s="1"/>
  <c r="T253" i="4"/>
  <c r="U255" i="3" s="1"/>
  <c r="S253" i="4"/>
  <c r="T255" i="3" s="1"/>
  <c r="R253" i="4"/>
  <c r="Q253" i="4"/>
  <c r="P253" i="4"/>
  <c r="O253" i="4"/>
  <c r="N253" i="4"/>
  <c r="M253" i="4"/>
  <c r="L253" i="4"/>
  <c r="K253" i="4"/>
  <c r="L255" i="3" s="1"/>
  <c r="J253" i="4"/>
  <c r="I253" i="4"/>
  <c r="J255" i="3" s="1"/>
  <c r="H253" i="4"/>
  <c r="I255" i="3" s="1"/>
  <c r="G253" i="4"/>
  <c r="H255" i="3" s="1"/>
  <c r="F253" i="4"/>
  <c r="E253" i="4"/>
  <c r="D253" i="4"/>
  <c r="C253" i="4"/>
  <c r="B253" i="4"/>
  <c r="Z252" i="4"/>
  <c r="Y252" i="4"/>
  <c r="X252" i="4"/>
  <c r="Y254" i="3" s="1"/>
  <c r="W252" i="4"/>
  <c r="V252" i="4"/>
  <c r="W254" i="3" s="1"/>
  <c r="U252" i="4"/>
  <c r="V254" i="3" s="1"/>
  <c r="T252" i="4"/>
  <c r="U254" i="3" s="1"/>
  <c r="S252" i="4"/>
  <c r="R252" i="4"/>
  <c r="Q252" i="4"/>
  <c r="P252" i="4"/>
  <c r="O252" i="4"/>
  <c r="N252" i="4"/>
  <c r="M252" i="4"/>
  <c r="L252" i="4"/>
  <c r="M254" i="3" s="1"/>
  <c r="K252" i="4"/>
  <c r="J252" i="4"/>
  <c r="K254" i="3" s="1"/>
  <c r="I252" i="4"/>
  <c r="J254" i="3" s="1"/>
  <c r="H252" i="4"/>
  <c r="I254" i="3" s="1"/>
  <c r="G252" i="4"/>
  <c r="F252" i="4"/>
  <c r="E252" i="4"/>
  <c r="D252" i="4"/>
  <c r="C252" i="4"/>
  <c r="B252" i="4"/>
  <c r="Z251" i="4"/>
  <c r="Y251" i="4"/>
  <c r="Z253" i="3" s="1"/>
  <c r="X251" i="4"/>
  <c r="W251" i="4"/>
  <c r="X253" i="3" s="1"/>
  <c r="V251" i="4"/>
  <c r="W253" i="3" s="1"/>
  <c r="U251" i="4"/>
  <c r="V253" i="3" s="1"/>
  <c r="T251" i="4"/>
  <c r="S251" i="4"/>
  <c r="R251" i="4"/>
  <c r="Q251" i="4"/>
  <c r="P251" i="4"/>
  <c r="O251" i="4"/>
  <c r="N251" i="4"/>
  <c r="M251" i="4"/>
  <c r="N253" i="3" s="1"/>
  <c r="L251" i="4"/>
  <c r="K251" i="4"/>
  <c r="L253" i="3" s="1"/>
  <c r="J251" i="4"/>
  <c r="K253" i="3" s="1"/>
  <c r="I251" i="4"/>
  <c r="J253" i="3" s="1"/>
  <c r="H251" i="4"/>
  <c r="G251" i="4"/>
  <c r="F251" i="4"/>
  <c r="E251" i="4"/>
  <c r="D251" i="4"/>
  <c r="C251" i="4"/>
  <c r="B251" i="4"/>
  <c r="Z250" i="4"/>
  <c r="AA252" i="3" s="1"/>
  <c r="Y250" i="4"/>
  <c r="X250" i="4"/>
  <c r="Y252" i="3" s="1"/>
  <c r="W250" i="4"/>
  <c r="X252" i="3" s="1"/>
  <c r="V250" i="4"/>
  <c r="W252" i="3" s="1"/>
  <c r="U250" i="4"/>
  <c r="T250" i="4"/>
  <c r="S250" i="4"/>
  <c r="R250" i="4"/>
  <c r="Q250" i="4"/>
  <c r="P250" i="4"/>
  <c r="O250" i="4"/>
  <c r="N250" i="4"/>
  <c r="O252" i="3" s="1"/>
  <c r="M250" i="4"/>
  <c r="L250" i="4"/>
  <c r="M252" i="3" s="1"/>
  <c r="K250" i="4"/>
  <c r="L252" i="3" s="1"/>
  <c r="J250" i="4"/>
  <c r="K252" i="3" s="1"/>
  <c r="I250" i="4"/>
  <c r="H250" i="4"/>
  <c r="G250" i="4"/>
  <c r="F250" i="4"/>
  <c r="E250" i="4"/>
  <c r="D250" i="4"/>
  <c r="C250" i="4"/>
  <c r="B250" i="4"/>
  <c r="C252" i="3" s="1"/>
  <c r="Z249" i="4"/>
  <c r="Y249" i="4"/>
  <c r="Z251" i="3" s="1"/>
  <c r="X249" i="4"/>
  <c r="Y251" i="3" s="1"/>
  <c r="W249" i="4"/>
  <c r="X251" i="3" s="1"/>
  <c r="V249" i="4"/>
  <c r="U249" i="4"/>
  <c r="T249" i="4"/>
  <c r="S249" i="4"/>
  <c r="R249" i="4"/>
  <c r="Q249" i="4"/>
  <c r="P249" i="4"/>
  <c r="O249" i="4"/>
  <c r="P251" i="3" s="1"/>
  <c r="N249" i="4"/>
  <c r="M249" i="4"/>
  <c r="N251" i="3" s="1"/>
  <c r="L249" i="4"/>
  <c r="M251" i="3" s="1"/>
  <c r="K249" i="4"/>
  <c r="L251" i="3" s="1"/>
  <c r="J249" i="4"/>
  <c r="I249" i="4"/>
  <c r="H249" i="4"/>
  <c r="G249" i="4"/>
  <c r="F249" i="4"/>
  <c r="E249" i="4"/>
  <c r="D249" i="4"/>
  <c r="C249" i="4"/>
  <c r="D251" i="3" s="1"/>
  <c r="B249" i="4"/>
  <c r="Z248" i="4"/>
  <c r="AA250" i="3" s="1"/>
  <c r="Y248" i="4"/>
  <c r="Z250" i="3" s="1"/>
  <c r="X248" i="4"/>
  <c r="Y250" i="3" s="1"/>
  <c r="W248" i="4"/>
  <c r="V248" i="4"/>
  <c r="U248" i="4"/>
  <c r="T248" i="4"/>
  <c r="S248" i="4"/>
  <c r="R248" i="4"/>
  <c r="Q248" i="4"/>
  <c r="P248" i="4"/>
  <c r="Q250" i="3" s="1"/>
  <c r="O248" i="4"/>
  <c r="N248" i="4"/>
  <c r="O250" i="3" s="1"/>
  <c r="M248" i="4"/>
  <c r="N250" i="3" s="1"/>
  <c r="L248" i="4"/>
  <c r="M250" i="3" s="1"/>
  <c r="K248" i="4"/>
  <c r="J248" i="4"/>
  <c r="I248" i="4"/>
  <c r="H248" i="4"/>
  <c r="G248" i="4"/>
  <c r="F248" i="4"/>
  <c r="E248" i="4"/>
  <c r="D248" i="4"/>
  <c r="E250" i="3" s="1"/>
  <c r="C248" i="4"/>
  <c r="B248" i="4"/>
  <c r="C250" i="3" s="1"/>
  <c r="Z247" i="4"/>
  <c r="AA249" i="3" s="1"/>
  <c r="Y247" i="4"/>
  <c r="Z249" i="3" s="1"/>
  <c r="X247" i="4"/>
  <c r="W247" i="4"/>
  <c r="V247" i="4"/>
  <c r="U247" i="4"/>
  <c r="T247" i="4"/>
  <c r="S247" i="4"/>
  <c r="R247" i="4"/>
  <c r="Q247" i="4"/>
  <c r="R249" i="3" s="1"/>
  <c r="P247" i="4"/>
  <c r="O247" i="4"/>
  <c r="P249" i="3" s="1"/>
  <c r="N247" i="4"/>
  <c r="O249" i="3" s="1"/>
  <c r="M247" i="4"/>
  <c r="N249" i="3" s="1"/>
  <c r="L247" i="4"/>
  <c r="K247" i="4"/>
  <c r="J247" i="4"/>
  <c r="I247" i="4"/>
  <c r="H247" i="4"/>
  <c r="G247" i="4"/>
  <c r="F247" i="4"/>
  <c r="E247" i="4"/>
  <c r="F249" i="3" s="1"/>
  <c r="D247" i="4"/>
  <c r="C247" i="4"/>
  <c r="D249" i="3" s="1"/>
  <c r="B247" i="4"/>
  <c r="C249" i="3" s="1"/>
  <c r="Z246" i="4"/>
  <c r="AA248" i="3" s="1"/>
  <c r="Y246" i="4"/>
  <c r="X246" i="4"/>
  <c r="Y248" i="3" s="1"/>
  <c r="W246" i="4"/>
  <c r="X248" i="3" s="1"/>
  <c r="V246" i="4"/>
  <c r="W248" i="3" s="1"/>
  <c r="U246" i="4"/>
  <c r="T246" i="4"/>
  <c r="U248" i="3" s="1"/>
  <c r="S246" i="4"/>
  <c r="T248" i="3" s="1"/>
  <c r="R246" i="4"/>
  <c r="S248" i="3" s="1"/>
  <c r="Q246" i="4"/>
  <c r="P246" i="4"/>
  <c r="Q248" i="3" s="1"/>
  <c r="O246" i="4"/>
  <c r="P248" i="3" s="1"/>
  <c r="N246" i="4"/>
  <c r="O248" i="3" s="1"/>
  <c r="M246" i="4"/>
  <c r="L246" i="4"/>
  <c r="M248" i="3" s="1"/>
  <c r="K246" i="4"/>
  <c r="L248" i="3" s="1"/>
  <c r="J246" i="4"/>
  <c r="K248" i="3" s="1"/>
  <c r="I246" i="4"/>
  <c r="H246" i="4"/>
  <c r="I248" i="3" s="1"/>
  <c r="G246" i="4"/>
  <c r="H248" i="3" s="1"/>
  <c r="F246" i="4"/>
  <c r="G248" i="3" s="1"/>
  <c r="E246" i="4"/>
  <c r="D246" i="4"/>
  <c r="E248" i="3" s="1"/>
  <c r="C246" i="4"/>
  <c r="D248" i="3" s="1"/>
  <c r="B246" i="4"/>
  <c r="C248" i="3" s="1"/>
  <c r="Z245" i="4"/>
  <c r="Y245" i="4"/>
  <c r="Z247" i="3" s="1"/>
  <c r="X245" i="4"/>
  <c r="Y247" i="3" s="1"/>
  <c r="W245" i="4"/>
  <c r="X247" i="3" s="1"/>
  <c r="V245" i="4"/>
  <c r="U245" i="4"/>
  <c r="V247" i="3" s="1"/>
  <c r="T245" i="4"/>
  <c r="U247" i="3" s="1"/>
  <c r="S245" i="4"/>
  <c r="T247" i="3" s="1"/>
  <c r="R245" i="4"/>
  <c r="Q245" i="4"/>
  <c r="R247" i="3" s="1"/>
  <c r="P245" i="4"/>
  <c r="Q247" i="3" s="1"/>
  <c r="O245" i="4"/>
  <c r="P247" i="3" s="1"/>
  <c r="N245" i="4"/>
  <c r="M245" i="4"/>
  <c r="N247" i="3" s="1"/>
  <c r="L245" i="4"/>
  <c r="M247" i="3" s="1"/>
  <c r="K245" i="4"/>
  <c r="L247" i="3" s="1"/>
  <c r="J245" i="4"/>
  <c r="I245" i="4"/>
  <c r="J247" i="3" s="1"/>
  <c r="H245" i="4"/>
  <c r="I247" i="3" s="1"/>
  <c r="G245" i="4"/>
  <c r="H247" i="3" s="1"/>
  <c r="F245" i="4"/>
  <c r="E245" i="4"/>
  <c r="F247" i="3" s="1"/>
  <c r="D245" i="4"/>
  <c r="E247" i="3" s="1"/>
  <c r="C245" i="4"/>
  <c r="D247" i="3" s="1"/>
  <c r="B245" i="4"/>
  <c r="Z244" i="4"/>
  <c r="AA246" i="3" s="1"/>
  <c r="Y244" i="4"/>
  <c r="Z246" i="3" s="1"/>
  <c r="X244" i="4"/>
  <c r="Y246" i="3" s="1"/>
  <c r="W244" i="4"/>
  <c r="V244" i="4"/>
  <c r="W246" i="3" s="1"/>
  <c r="U244" i="4"/>
  <c r="V246" i="3" s="1"/>
  <c r="T244" i="4"/>
  <c r="U246" i="3" s="1"/>
  <c r="S244" i="4"/>
  <c r="R244" i="4"/>
  <c r="S246" i="3" s="1"/>
  <c r="Q244" i="4"/>
  <c r="R246" i="3" s="1"/>
  <c r="P244" i="4"/>
  <c r="Q246" i="3" s="1"/>
  <c r="O244" i="4"/>
  <c r="N244" i="4"/>
  <c r="O246" i="3" s="1"/>
  <c r="M244" i="4"/>
  <c r="N246" i="3" s="1"/>
  <c r="L244" i="4"/>
  <c r="M246" i="3" s="1"/>
  <c r="K244" i="4"/>
  <c r="J244" i="4"/>
  <c r="K246" i="3" s="1"/>
  <c r="I244" i="4"/>
  <c r="J246" i="3" s="1"/>
  <c r="H244" i="4"/>
  <c r="I246" i="3" s="1"/>
  <c r="G244" i="4"/>
  <c r="F244" i="4"/>
  <c r="G246" i="3" s="1"/>
  <c r="E244" i="4"/>
  <c r="F246" i="3" s="1"/>
  <c r="D244" i="4"/>
  <c r="E246" i="3" s="1"/>
  <c r="C244" i="4"/>
  <c r="B244" i="4"/>
  <c r="C246" i="3" s="1"/>
  <c r="Z243" i="4"/>
  <c r="AA245" i="3" s="1"/>
  <c r="Y243" i="4"/>
  <c r="Z245" i="3" s="1"/>
  <c r="X243" i="4"/>
  <c r="W243" i="4"/>
  <c r="X245" i="3" s="1"/>
  <c r="V243" i="4"/>
  <c r="W245" i="3" s="1"/>
  <c r="U243" i="4"/>
  <c r="V245" i="3" s="1"/>
  <c r="T243" i="4"/>
  <c r="S243" i="4"/>
  <c r="T245" i="3" s="1"/>
  <c r="R243" i="4"/>
  <c r="S245" i="3" s="1"/>
  <c r="Q243" i="4"/>
  <c r="R245" i="3" s="1"/>
  <c r="P243" i="4"/>
  <c r="O243" i="4"/>
  <c r="P245" i="3" s="1"/>
  <c r="N243" i="4"/>
  <c r="O245" i="3" s="1"/>
  <c r="M243" i="4"/>
  <c r="N245" i="3" s="1"/>
  <c r="L243" i="4"/>
  <c r="K243" i="4"/>
  <c r="L245" i="3" s="1"/>
  <c r="J243" i="4"/>
  <c r="K245" i="3" s="1"/>
  <c r="I243" i="4"/>
  <c r="J245" i="3" s="1"/>
  <c r="H243" i="4"/>
  <c r="G243" i="4"/>
  <c r="H245" i="3" s="1"/>
  <c r="F243" i="4"/>
  <c r="G245" i="3" s="1"/>
  <c r="E243" i="4"/>
  <c r="F245" i="3" s="1"/>
  <c r="D243" i="4"/>
  <c r="C243" i="4"/>
  <c r="D245" i="3" s="1"/>
  <c r="B243" i="4"/>
  <c r="C245" i="3" s="1"/>
  <c r="Z242" i="4"/>
  <c r="AA244" i="3" s="1"/>
  <c r="Y242" i="4"/>
  <c r="X242" i="4"/>
  <c r="Y244" i="3" s="1"/>
  <c r="W242" i="4"/>
  <c r="X244" i="3" s="1"/>
  <c r="V242" i="4"/>
  <c r="W244" i="3" s="1"/>
  <c r="U242" i="4"/>
  <c r="T242" i="4"/>
  <c r="U244" i="3" s="1"/>
  <c r="S242" i="4"/>
  <c r="T244" i="3" s="1"/>
  <c r="R242" i="4"/>
  <c r="S244" i="3" s="1"/>
  <c r="Q242" i="4"/>
  <c r="P242" i="4"/>
  <c r="Q244" i="3" s="1"/>
  <c r="O242" i="4"/>
  <c r="P244" i="3" s="1"/>
  <c r="N242" i="4"/>
  <c r="O244" i="3" s="1"/>
  <c r="M242" i="4"/>
  <c r="L242" i="4"/>
  <c r="M244" i="3" s="1"/>
  <c r="K242" i="4"/>
  <c r="L244" i="3" s="1"/>
  <c r="J242" i="4"/>
  <c r="K244" i="3" s="1"/>
  <c r="I242" i="4"/>
  <c r="H242" i="4"/>
  <c r="I244" i="3" s="1"/>
  <c r="G242" i="4"/>
  <c r="H244" i="3" s="1"/>
  <c r="F242" i="4"/>
  <c r="G244" i="3" s="1"/>
  <c r="E242" i="4"/>
  <c r="D242" i="4"/>
  <c r="E244" i="3" s="1"/>
  <c r="C242" i="4"/>
  <c r="D244" i="3" s="1"/>
  <c r="B242" i="4"/>
  <c r="C244" i="3" s="1"/>
  <c r="Z241" i="4"/>
  <c r="Y241" i="4"/>
  <c r="Z243" i="3" s="1"/>
  <c r="X241" i="4"/>
  <c r="Y243" i="3" s="1"/>
  <c r="W241" i="4"/>
  <c r="X243" i="3" s="1"/>
  <c r="V241" i="4"/>
  <c r="U241" i="4"/>
  <c r="V243" i="3" s="1"/>
  <c r="T241" i="4"/>
  <c r="U243" i="3" s="1"/>
  <c r="S241" i="4"/>
  <c r="T243" i="3" s="1"/>
  <c r="R241" i="4"/>
  <c r="Q241" i="4"/>
  <c r="R243" i="3" s="1"/>
  <c r="P241" i="4"/>
  <c r="Q243" i="3" s="1"/>
  <c r="O241" i="4"/>
  <c r="P243" i="3" s="1"/>
  <c r="N241" i="4"/>
  <c r="M241" i="4"/>
  <c r="N243" i="3" s="1"/>
  <c r="L241" i="4"/>
  <c r="M243" i="3" s="1"/>
  <c r="K241" i="4"/>
  <c r="L243" i="3" s="1"/>
  <c r="J241" i="4"/>
  <c r="I241" i="4"/>
  <c r="J243" i="3" s="1"/>
  <c r="H241" i="4"/>
  <c r="I243" i="3" s="1"/>
  <c r="G241" i="4"/>
  <c r="H243" i="3" s="1"/>
  <c r="F241" i="4"/>
  <c r="E241" i="4"/>
  <c r="F243" i="3" s="1"/>
  <c r="D241" i="4"/>
  <c r="E243" i="3" s="1"/>
  <c r="C241" i="4"/>
  <c r="D243" i="3" s="1"/>
  <c r="B241" i="4"/>
  <c r="Z240" i="4"/>
  <c r="AA242" i="3" s="1"/>
  <c r="Y240" i="4"/>
  <c r="Z242" i="3" s="1"/>
  <c r="X240" i="4"/>
  <c r="Y242" i="3" s="1"/>
  <c r="W240" i="4"/>
  <c r="V240" i="4"/>
  <c r="W242" i="3" s="1"/>
  <c r="U240" i="4"/>
  <c r="V242" i="3" s="1"/>
  <c r="T240" i="4"/>
  <c r="U242" i="3" s="1"/>
  <c r="S240" i="4"/>
  <c r="R240" i="4"/>
  <c r="S242" i="3" s="1"/>
  <c r="Q240" i="4"/>
  <c r="R242" i="3" s="1"/>
  <c r="P240" i="4"/>
  <c r="Q242" i="3" s="1"/>
  <c r="O240" i="4"/>
  <c r="N240" i="4"/>
  <c r="O242" i="3" s="1"/>
  <c r="M240" i="4"/>
  <c r="N242" i="3" s="1"/>
  <c r="L240" i="4"/>
  <c r="M242" i="3" s="1"/>
  <c r="K240" i="4"/>
  <c r="J240" i="4"/>
  <c r="K242" i="3" s="1"/>
  <c r="I240" i="4"/>
  <c r="J242" i="3" s="1"/>
  <c r="H240" i="4"/>
  <c r="I242" i="3" s="1"/>
  <c r="G240" i="4"/>
  <c r="F240" i="4"/>
  <c r="G242" i="3" s="1"/>
  <c r="E240" i="4"/>
  <c r="F242" i="3" s="1"/>
  <c r="D240" i="4"/>
  <c r="E242" i="3" s="1"/>
  <c r="C240" i="4"/>
  <c r="B240" i="4"/>
  <c r="C242" i="3" s="1"/>
  <c r="Z239" i="4"/>
  <c r="AA241" i="3" s="1"/>
  <c r="Y239" i="4"/>
  <c r="Z241" i="3" s="1"/>
  <c r="X239" i="4"/>
  <c r="W239" i="4"/>
  <c r="X241" i="3" s="1"/>
  <c r="V239" i="4"/>
  <c r="W241" i="3" s="1"/>
  <c r="U239" i="4"/>
  <c r="V241" i="3" s="1"/>
  <c r="T239" i="4"/>
  <c r="S239" i="4"/>
  <c r="T241" i="3" s="1"/>
  <c r="R239" i="4"/>
  <c r="S241" i="3" s="1"/>
  <c r="Q239" i="4"/>
  <c r="R241" i="3" s="1"/>
  <c r="P239" i="4"/>
  <c r="O239" i="4"/>
  <c r="P241" i="3" s="1"/>
  <c r="N239" i="4"/>
  <c r="O241" i="3" s="1"/>
  <c r="M239" i="4"/>
  <c r="N241" i="3" s="1"/>
  <c r="L239" i="4"/>
  <c r="K239" i="4"/>
  <c r="L241" i="3" s="1"/>
  <c r="J239" i="4"/>
  <c r="K241" i="3" s="1"/>
  <c r="I239" i="4"/>
  <c r="J241" i="3" s="1"/>
  <c r="H239" i="4"/>
  <c r="G239" i="4"/>
  <c r="H241" i="3" s="1"/>
  <c r="F239" i="4"/>
  <c r="G241" i="3" s="1"/>
  <c r="E239" i="4"/>
  <c r="F241" i="3" s="1"/>
  <c r="D239" i="4"/>
  <c r="C239" i="4"/>
  <c r="D241" i="3" s="1"/>
  <c r="B239" i="4"/>
  <c r="C241" i="3" s="1"/>
  <c r="Z238" i="4"/>
  <c r="AA240" i="3" s="1"/>
  <c r="Y238" i="4"/>
  <c r="X238" i="4"/>
  <c r="Y240" i="3" s="1"/>
  <c r="W238" i="4"/>
  <c r="X240" i="3" s="1"/>
  <c r="V238" i="4"/>
  <c r="W240" i="3" s="1"/>
  <c r="U238" i="4"/>
  <c r="T238" i="4"/>
  <c r="U240" i="3" s="1"/>
  <c r="S238" i="4"/>
  <c r="T240" i="3" s="1"/>
  <c r="R238" i="4"/>
  <c r="S240" i="3" s="1"/>
  <c r="Q238" i="4"/>
  <c r="P238" i="4"/>
  <c r="Q240" i="3" s="1"/>
  <c r="O238" i="4"/>
  <c r="P240" i="3" s="1"/>
  <c r="N238" i="4"/>
  <c r="O240" i="3" s="1"/>
  <c r="M238" i="4"/>
  <c r="L238" i="4"/>
  <c r="M240" i="3" s="1"/>
  <c r="K238" i="4"/>
  <c r="L240" i="3" s="1"/>
  <c r="J238" i="4"/>
  <c r="K240" i="3" s="1"/>
  <c r="I238" i="4"/>
  <c r="H238" i="4"/>
  <c r="I240" i="3" s="1"/>
  <c r="G238" i="4"/>
  <c r="H240" i="3" s="1"/>
  <c r="F238" i="4"/>
  <c r="G240" i="3" s="1"/>
  <c r="E238" i="4"/>
  <c r="D238" i="4"/>
  <c r="E240" i="3" s="1"/>
  <c r="C238" i="4"/>
  <c r="D240" i="3" s="1"/>
  <c r="B238" i="4"/>
  <c r="C240" i="3" s="1"/>
  <c r="Z237" i="4"/>
  <c r="Y237" i="4"/>
  <c r="Z239" i="3" s="1"/>
  <c r="X237" i="4"/>
  <c r="Y239" i="3" s="1"/>
  <c r="W237" i="4"/>
  <c r="X239" i="3" s="1"/>
  <c r="V237" i="4"/>
  <c r="U237" i="4"/>
  <c r="V239" i="3" s="1"/>
  <c r="T237" i="4"/>
  <c r="U239" i="3" s="1"/>
  <c r="S237" i="4"/>
  <c r="T239" i="3" s="1"/>
  <c r="R237" i="4"/>
  <c r="Q237" i="4"/>
  <c r="R239" i="3" s="1"/>
  <c r="P237" i="4"/>
  <c r="Q239" i="3" s="1"/>
  <c r="O237" i="4"/>
  <c r="P239" i="3" s="1"/>
  <c r="N237" i="4"/>
  <c r="M237" i="4"/>
  <c r="N239" i="3" s="1"/>
  <c r="L237" i="4"/>
  <c r="M239" i="3" s="1"/>
  <c r="K237" i="4"/>
  <c r="L239" i="3" s="1"/>
  <c r="J237" i="4"/>
  <c r="I237" i="4"/>
  <c r="J239" i="3" s="1"/>
  <c r="H237" i="4"/>
  <c r="I239" i="3" s="1"/>
  <c r="G237" i="4"/>
  <c r="H239" i="3" s="1"/>
  <c r="F237" i="4"/>
  <c r="E237" i="4"/>
  <c r="F239" i="3" s="1"/>
  <c r="D237" i="4"/>
  <c r="E239" i="3" s="1"/>
  <c r="C237" i="4"/>
  <c r="D239" i="3" s="1"/>
  <c r="B237" i="4"/>
  <c r="Z236" i="4"/>
  <c r="AA238" i="3" s="1"/>
  <c r="Y236" i="4"/>
  <c r="Z238" i="3" s="1"/>
  <c r="X236" i="4"/>
  <c r="Y238" i="3" s="1"/>
  <c r="W236" i="4"/>
  <c r="V236" i="4"/>
  <c r="W238" i="3" s="1"/>
  <c r="U236" i="4"/>
  <c r="V238" i="3" s="1"/>
  <c r="T236" i="4"/>
  <c r="U238" i="3" s="1"/>
  <c r="S236" i="4"/>
  <c r="R236" i="4"/>
  <c r="S238" i="3" s="1"/>
  <c r="Q236" i="4"/>
  <c r="R238" i="3" s="1"/>
  <c r="P236" i="4"/>
  <c r="Q238" i="3" s="1"/>
  <c r="O236" i="4"/>
  <c r="N236" i="4"/>
  <c r="O238" i="3" s="1"/>
  <c r="M236" i="4"/>
  <c r="N238" i="3" s="1"/>
  <c r="L236" i="4"/>
  <c r="M238" i="3" s="1"/>
  <c r="K236" i="4"/>
  <c r="J236" i="4"/>
  <c r="K238" i="3" s="1"/>
  <c r="I236" i="4"/>
  <c r="J238" i="3" s="1"/>
  <c r="H236" i="4"/>
  <c r="I238" i="3" s="1"/>
  <c r="G236" i="4"/>
  <c r="F236" i="4"/>
  <c r="G238" i="3" s="1"/>
  <c r="E236" i="4"/>
  <c r="F238" i="3" s="1"/>
  <c r="D236" i="4"/>
  <c r="E238" i="3" s="1"/>
  <c r="C236" i="4"/>
  <c r="B236" i="4"/>
  <c r="C238" i="3" s="1"/>
  <c r="Z235" i="4"/>
  <c r="AA237" i="3" s="1"/>
  <c r="Y235" i="4"/>
  <c r="Z237" i="3" s="1"/>
  <c r="X235" i="4"/>
  <c r="W235" i="4"/>
  <c r="X237" i="3" s="1"/>
  <c r="V235" i="4"/>
  <c r="W237" i="3" s="1"/>
  <c r="U235" i="4"/>
  <c r="V237" i="3" s="1"/>
  <c r="T235" i="4"/>
  <c r="S235" i="4"/>
  <c r="T237" i="3" s="1"/>
  <c r="R235" i="4"/>
  <c r="S237" i="3" s="1"/>
  <c r="Q235" i="4"/>
  <c r="R237" i="3" s="1"/>
  <c r="P235" i="4"/>
  <c r="O235" i="4"/>
  <c r="P237" i="3" s="1"/>
  <c r="N235" i="4"/>
  <c r="O237" i="3" s="1"/>
  <c r="M235" i="4"/>
  <c r="N237" i="3" s="1"/>
  <c r="L235" i="4"/>
  <c r="K235" i="4"/>
  <c r="L237" i="3" s="1"/>
  <c r="J235" i="4"/>
  <c r="K237" i="3" s="1"/>
  <c r="I235" i="4"/>
  <c r="J237" i="3" s="1"/>
  <c r="H235" i="4"/>
  <c r="G235" i="4"/>
  <c r="H237" i="3" s="1"/>
  <c r="F235" i="4"/>
  <c r="G237" i="3" s="1"/>
  <c r="E235" i="4"/>
  <c r="F237" i="3" s="1"/>
  <c r="D235" i="4"/>
  <c r="C235" i="4"/>
  <c r="D237" i="3" s="1"/>
  <c r="B235" i="4"/>
  <c r="C237" i="3" s="1"/>
  <c r="Z234" i="4"/>
  <c r="AA236" i="3" s="1"/>
  <c r="Y234" i="4"/>
  <c r="X234" i="4"/>
  <c r="Y236" i="3" s="1"/>
  <c r="W234" i="4"/>
  <c r="X236" i="3" s="1"/>
  <c r="V234" i="4"/>
  <c r="W236" i="3" s="1"/>
  <c r="U234" i="4"/>
  <c r="T234" i="4"/>
  <c r="U236" i="3" s="1"/>
  <c r="S234" i="4"/>
  <c r="T236" i="3" s="1"/>
  <c r="R234" i="4"/>
  <c r="S236" i="3" s="1"/>
  <c r="Q234" i="4"/>
  <c r="P234" i="4"/>
  <c r="Q236" i="3" s="1"/>
  <c r="O234" i="4"/>
  <c r="P236" i="3" s="1"/>
  <c r="N234" i="4"/>
  <c r="O236" i="3" s="1"/>
  <c r="M234" i="4"/>
  <c r="L234" i="4"/>
  <c r="M236" i="3" s="1"/>
  <c r="K234" i="4"/>
  <c r="L236" i="3" s="1"/>
  <c r="J234" i="4"/>
  <c r="K236" i="3" s="1"/>
  <c r="I234" i="4"/>
  <c r="H234" i="4"/>
  <c r="I236" i="3" s="1"/>
  <c r="G234" i="4"/>
  <c r="H236" i="3" s="1"/>
  <c r="F234" i="4"/>
  <c r="G236" i="3" s="1"/>
  <c r="E234" i="4"/>
  <c r="D234" i="4"/>
  <c r="E236" i="3" s="1"/>
  <c r="C234" i="4"/>
  <c r="D236" i="3" s="1"/>
  <c r="B234" i="4"/>
  <c r="C236" i="3" s="1"/>
  <c r="Z233" i="4"/>
  <c r="Y233" i="4"/>
  <c r="Z235" i="3" s="1"/>
  <c r="X233" i="4"/>
  <c r="Y235" i="3" s="1"/>
  <c r="W233" i="4"/>
  <c r="X235" i="3" s="1"/>
  <c r="V233" i="4"/>
  <c r="U233" i="4"/>
  <c r="V235" i="3" s="1"/>
  <c r="T233" i="4"/>
  <c r="U235" i="3" s="1"/>
  <c r="S233" i="4"/>
  <c r="T235" i="3" s="1"/>
  <c r="R233" i="4"/>
  <c r="Q233" i="4"/>
  <c r="R235" i="3" s="1"/>
  <c r="P233" i="4"/>
  <c r="Q235" i="3" s="1"/>
  <c r="O233" i="4"/>
  <c r="P235" i="3" s="1"/>
  <c r="N233" i="4"/>
  <c r="M233" i="4"/>
  <c r="N235" i="3" s="1"/>
  <c r="L233" i="4"/>
  <c r="M235" i="3" s="1"/>
  <c r="K233" i="4"/>
  <c r="L235" i="3" s="1"/>
  <c r="J233" i="4"/>
  <c r="I233" i="4"/>
  <c r="J235" i="3" s="1"/>
  <c r="H233" i="4"/>
  <c r="I235" i="3" s="1"/>
  <c r="G233" i="4"/>
  <c r="H235" i="3" s="1"/>
  <c r="F233" i="4"/>
  <c r="E233" i="4"/>
  <c r="F235" i="3" s="1"/>
  <c r="D233" i="4"/>
  <c r="E235" i="3" s="1"/>
  <c r="C233" i="4"/>
  <c r="D235" i="3" s="1"/>
  <c r="B233" i="4"/>
  <c r="Z232" i="4"/>
  <c r="AA234" i="3" s="1"/>
  <c r="Y232" i="4"/>
  <c r="Z234" i="3" s="1"/>
  <c r="X232" i="4"/>
  <c r="Y234" i="3" s="1"/>
  <c r="W232" i="4"/>
  <c r="V232" i="4"/>
  <c r="W234" i="3" s="1"/>
  <c r="U232" i="4"/>
  <c r="V234" i="3" s="1"/>
  <c r="T232" i="4"/>
  <c r="U234" i="3" s="1"/>
  <c r="S232" i="4"/>
  <c r="R232" i="4"/>
  <c r="S234" i="3" s="1"/>
  <c r="Q232" i="4"/>
  <c r="R234" i="3" s="1"/>
  <c r="P232" i="4"/>
  <c r="Q234" i="3" s="1"/>
  <c r="O232" i="4"/>
  <c r="N232" i="4"/>
  <c r="O234" i="3" s="1"/>
  <c r="M232" i="4"/>
  <c r="N234" i="3" s="1"/>
  <c r="L232" i="4"/>
  <c r="M234" i="3" s="1"/>
  <c r="K232" i="4"/>
  <c r="J232" i="4"/>
  <c r="K234" i="3" s="1"/>
  <c r="I232" i="4"/>
  <c r="J234" i="3" s="1"/>
  <c r="H232" i="4"/>
  <c r="I234" i="3" s="1"/>
  <c r="G232" i="4"/>
  <c r="F232" i="4"/>
  <c r="G234" i="3" s="1"/>
  <c r="E232" i="4"/>
  <c r="F234" i="3" s="1"/>
  <c r="D232" i="4"/>
  <c r="E234" i="3" s="1"/>
  <c r="C232" i="4"/>
  <c r="B232" i="4"/>
  <c r="C234" i="3" s="1"/>
  <c r="Z231" i="4"/>
  <c r="AA233" i="3" s="1"/>
  <c r="Y231" i="4"/>
  <c r="Z233" i="3" s="1"/>
  <c r="X231" i="4"/>
  <c r="W231" i="4"/>
  <c r="X233" i="3" s="1"/>
  <c r="V231" i="4"/>
  <c r="W233" i="3" s="1"/>
  <c r="U231" i="4"/>
  <c r="V233" i="3" s="1"/>
  <c r="T231" i="4"/>
  <c r="S231" i="4"/>
  <c r="T233" i="3" s="1"/>
  <c r="R231" i="4"/>
  <c r="S233" i="3" s="1"/>
  <c r="Q231" i="4"/>
  <c r="R233" i="3" s="1"/>
  <c r="P231" i="4"/>
  <c r="O231" i="4"/>
  <c r="P233" i="3" s="1"/>
  <c r="N231" i="4"/>
  <c r="O233" i="3" s="1"/>
  <c r="M231" i="4"/>
  <c r="N233" i="3" s="1"/>
  <c r="L231" i="4"/>
  <c r="K231" i="4"/>
  <c r="L233" i="3" s="1"/>
  <c r="J231" i="4"/>
  <c r="K233" i="3" s="1"/>
  <c r="I231" i="4"/>
  <c r="J233" i="3" s="1"/>
  <c r="H231" i="4"/>
  <c r="G231" i="4"/>
  <c r="H233" i="3" s="1"/>
  <c r="F231" i="4"/>
  <c r="G233" i="3" s="1"/>
  <c r="E231" i="4"/>
  <c r="F233" i="3" s="1"/>
  <c r="D231" i="4"/>
  <c r="C231" i="4"/>
  <c r="D233" i="3" s="1"/>
  <c r="B231" i="4"/>
  <c r="C233" i="3" s="1"/>
  <c r="Z230" i="4"/>
  <c r="AA232" i="3" s="1"/>
  <c r="Y230" i="4"/>
  <c r="X230" i="4"/>
  <c r="Y232" i="3" s="1"/>
  <c r="W230" i="4"/>
  <c r="X232" i="3" s="1"/>
  <c r="V230" i="4"/>
  <c r="W232" i="3" s="1"/>
  <c r="U230" i="4"/>
  <c r="T230" i="4"/>
  <c r="U232" i="3" s="1"/>
  <c r="S230" i="4"/>
  <c r="T232" i="3" s="1"/>
  <c r="R230" i="4"/>
  <c r="S232" i="3" s="1"/>
  <c r="Q230" i="4"/>
  <c r="P230" i="4"/>
  <c r="Q232" i="3" s="1"/>
  <c r="O230" i="4"/>
  <c r="P232" i="3" s="1"/>
  <c r="N230" i="4"/>
  <c r="O232" i="3" s="1"/>
  <c r="M230" i="4"/>
  <c r="L230" i="4"/>
  <c r="M232" i="3" s="1"/>
  <c r="K230" i="4"/>
  <c r="L232" i="3" s="1"/>
  <c r="J230" i="4"/>
  <c r="K232" i="3" s="1"/>
  <c r="I230" i="4"/>
  <c r="H230" i="4"/>
  <c r="I232" i="3" s="1"/>
  <c r="G230" i="4"/>
  <c r="H232" i="3" s="1"/>
  <c r="F230" i="4"/>
  <c r="G232" i="3" s="1"/>
  <c r="E230" i="4"/>
  <c r="D230" i="4"/>
  <c r="E232" i="3" s="1"/>
  <c r="C230" i="4"/>
  <c r="D232" i="3" s="1"/>
  <c r="B230" i="4"/>
  <c r="C232" i="3" s="1"/>
  <c r="Z229" i="4"/>
  <c r="Y229" i="4"/>
  <c r="Z231" i="3" s="1"/>
  <c r="X229" i="4"/>
  <c r="Y231" i="3" s="1"/>
  <c r="W229" i="4"/>
  <c r="X231" i="3" s="1"/>
  <c r="V229" i="4"/>
  <c r="U229" i="4"/>
  <c r="V231" i="3" s="1"/>
  <c r="T229" i="4"/>
  <c r="U231" i="3" s="1"/>
  <c r="S229" i="4"/>
  <c r="T231" i="3" s="1"/>
  <c r="R229" i="4"/>
  <c r="Q229" i="4"/>
  <c r="R231" i="3" s="1"/>
  <c r="P229" i="4"/>
  <c r="Q231" i="3" s="1"/>
  <c r="O229" i="4"/>
  <c r="P231" i="3" s="1"/>
  <c r="N229" i="4"/>
  <c r="M229" i="4"/>
  <c r="N231" i="3" s="1"/>
  <c r="L229" i="4"/>
  <c r="M231" i="3" s="1"/>
  <c r="K229" i="4"/>
  <c r="L231" i="3" s="1"/>
  <c r="J229" i="4"/>
  <c r="I229" i="4"/>
  <c r="J231" i="3" s="1"/>
  <c r="H229" i="4"/>
  <c r="I231" i="3" s="1"/>
  <c r="G229" i="4"/>
  <c r="H231" i="3" s="1"/>
  <c r="F229" i="4"/>
  <c r="E229" i="4"/>
  <c r="F231" i="3" s="1"/>
  <c r="D229" i="4"/>
  <c r="E231" i="3" s="1"/>
  <c r="C229" i="4"/>
  <c r="D231" i="3" s="1"/>
  <c r="B229" i="4"/>
  <c r="Z228" i="4"/>
  <c r="AA230" i="3" s="1"/>
  <c r="Y228" i="4"/>
  <c r="Z230" i="3" s="1"/>
  <c r="X228" i="4"/>
  <c r="Y230" i="3" s="1"/>
  <c r="W228" i="4"/>
  <c r="V228" i="4"/>
  <c r="W230" i="3" s="1"/>
  <c r="U228" i="4"/>
  <c r="V230" i="3" s="1"/>
  <c r="T228" i="4"/>
  <c r="U230" i="3" s="1"/>
  <c r="S228" i="4"/>
  <c r="R228" i="4"/>
  <c r="S230" i="3" s="1"/>
  <c r="Q228" i="4"/>
  <c r="R230" i="3" s="1"/>
  <c r="P228" i="4"/>
  <c r="Q230" i="3" s="1"/>
  <c r="O228" i="4"/>
  <c r="N228" i="4"/>
  <c r="O230" i="3" s="1"/>
  <c r="M228" i="4"/>
  <c r="N230" i="3" s="1"/>
  <c r="L228" i="4"/>
  <c r="M230" i="3" s="1"/>
  <c r="K228" i="4"/>
  <c r="J228" i="4"/>
  <c r="K230" i="3" s="1"/>
  <c r="I228" i="4"/>
  <c r="J230" i="3" s="1"/>
  <c r="H228" i="4"/>
  <c r="I230" i="3" s="1"/>
  <c r="G228" i="4"/>
  <c r="F228" i="4"/>
  <c r="G230" i="3" s="1"/>
  <c r="E228" i="4"/>
  <c r="F230" i="3" s="1"/>
  <c r="D228" i="4"/>
  <c r="E230" i="3" s="1"/>
  <c r="C228" i="4"/>
  <c r="B228" i="4"/>
  <c r="C230" i="3" s="1"/>
  <c r="Z227" i="4"/>
  <c r="AA229" i="3" s="1"/>
  <c r="Y227" i="4"/>
  <c r="Z229" i="3" s="1"/>
  <c r="X227" i="4"/>
  <c r="W227" i="4"/>
  <c r="X229" i="3" s="1"/>
  <c r="V227" i="4"/>
  <c r="W229" i="3" s="1"/>
  <c r="U227" i="4"/>
  <c r="V229" i="3" s="1"/>
  <c r="T227" i="4"/>
  <c r="S227" i="4"/>
  <c r="T229" i="3" s="1"/>
  <c r="R227" i="4"/>
  <c r="S229" i="3" s="1"/>
  <c r="Q227" i="4"/>
  <c r="R229" i="3" s="1"/>
  <c r="P227" i="4"/>
  <c r="O227" i="4"/>
  <c r="P229" i="3" s="1"/>
  <c r="N227" i="4"/>
  <c r="O229" i="3" s="1"/>
  <c r="M227" i="4"/>
  <c r="N229" i="3" s="1"/>
  <c r="L227" i="4"/>
  <c r="K227" i="4"/>
  <c r="L229" i="3" s="1"/>
  <c r="J227" i="4"/>
  <c r="K229" i="3" s="1"/>
  <c r="I227" i="4"/>
  <c r="J229" i="3" s="1"/>
  <c r="H227" i="4"/>
  <c r="G227" i="4"/>
  <c r="H229" i="3" s="1"/>
  <c r="F227" i="4"/>
  <c r="G229" i="3" s="1"/>
  <c r="E227" i="4"/>
  <c r="F229" i="3" s="1"/>
  <c r="D227" i="4"/>
  <c r="C227" i="4"/>
  <c r="D229" i="3" s="1"/>
  <c r="B227" i="4"/>
  <c r="C229" i="3" s="1"/>
  <c r="Z226" i="4"/>
  <c r="AA228" i="3" s="1"/>
  <c r="Y226" i="4"/>
  <c r="X226" i="4"/>
  <c r="Y228" i="3" s="1"/>
  <c r="W226" i="4"/>
  <c r="X228" i="3" s="1"/>
  <c r="V226" i="4"/>
  <c r="W228" i="3" s="1"/>
  <c r="U226" i="4"/>
  <c r="T226" i="4"/>
  <c r="U228" i="3" s="1"/>
  <c r="S226" i="4"/>
  <c r="T228" i="3" s="1"/>
  <c r="R226" i="4"/>
  <c r="S228" i="3" s="1"/>
  <c r="Q226" i="4"/>
  <c r="P226" i="4"/>
  <c r="Q228" i="3" s="1"/>
  <c r="O226" i="4"/>
  <c r="P228" i="3" s="1"/>
  <c r="N226" i="4"/>
  <c r="O228" i="3" s="1"/>
  <c r="M226" i="4"/>
  <c r="L226" i="4"/>
  <c r="M228" i="3" s="1"/>
  <c r="K226" i="4"/>
  <c r="L228" i="3" s="1"/>
  <c r="J226" i="4"/>
  <c r="K228" i="3" s="1"/>
  <c r="I226" i="4"/>
  <c r="H226" i="4"/>
  <c r="I228" i="3" s="1"/>
  <c r="G226" i="4"/>
  <c r="H228" i="3" s="1"/>
  <c r="F226" i="4"/>
  <c r="G228" i="3" s="1"/>
  <c r="E226" i="4"/>
  <c r="D226" i="4"/>
  <c r="E228" i="3" s="1"/>
  <c r="C226" i="4"/>
  <c r="D228" i="3" s="1"/>
  <c r="B226" i="4"/>
  <c r="C228" i="3" s="1"/>
  <c r="Z225" i="4"/>
  <c r="Y225" i="4"/>
  <c r="Z227" i="3" s="1"/>
  <c r="X225" i="4"/>
  <c r="Y227" i="3" s="1"/>
  <c r="W225" i="4"/>
  <c r="X227" i="3" s="1"/>
  <c r="V225" i="4"/>
  <c r="U225" i="4"/>
  <c r="V227" i="3" s="1"/>
  <c r="T225" i="4"/>
  <c r="U227" i="3" s="1"/>
  <c r="S225" i="4"/>
  <c r="T227" i="3" s="1"/>
  <c r="R225" i="4"/>
  <c r="Q225" i="4"/>
  <c r="R227" i="3" s="1"/>
  <c r="P225" i="4"/>
  <c r="Q227" i="3" s="1"/>
  <c r="O225" i="4"/>
  <c r="P227" i="3" s="1"/>
  <c r="N225" i="4"/>
  <c r="M225" i="4"/>
  <c r="N227" i="3" s="1"/>
  <c r="L225" i="4"/>
  <c r="M227" i="3" s="1"/>
  <c r="K225" i="4"/>
  <c r="L227" i="3" s="1"/>
  <c r="J225" i="4"/>
  <c r="I225" i="4"/>
  <c r="J227" i="3" s="1"/>
  <c r="H225" i="4"/>
  <c r="I227" i="3" s="1"/>
  <c r="G225" i="4"/>
  <c r="H227" i="3" s="1"/>
  <c r="F225" i="4"/>
  <c r="E225" i="4"/>
  <c r="F227" i="3" s="1"/>
  <c r="D225" i="4"/>
  <c r="E227" i="3" s="1"/>
  <c r="C225" i="4"/>
  <c r="D227" i="3" s="1"/>
  <c r="B225" i="4"/>
  <c r="Z224" i="4"/>
  <c r="AA226" i="3" s="1"/>
  <c r="Y224" i="4"/>
  <c r="Z226" i="3" s="1"/>
  <c r="X224" i="4"/>
  <c r="Y226" i="3" s="1"/>
  <c r="W224" i="4"/>
  <c r="V224" i="4"/>
  <c r="W226" i="3" s="1"/>
  <c r="U224" i="4"/>
  <c r="V226" i="3" s="1"/>
  <c r="T224" i="4"/>
  <c r="U226" i="3" s="1"/>
  <c r="S224" i="4"/>
  <c r="R224" i="4"/>
  <c r="S226" i="3" s="1"/>
  <c r="Q224" i="4"/>
  <c r="R226" i="3" s="1"/>
  <c r="P224" i="4"/>
  <c r="Q226" i="3" s="1"/>
  <c r="O224" i="4"/>
  <c r="N224" i="4"/>
  <c r="O226" i="3" s="1"/>
  <c r="M224" i="4"/>
  <c r="N226" i="3" s="1"/>
  <c r="L224" i="4"/>
  <c r="M226" i="3" s="1"/>
  <c r="K224" i="4"/>
  <c r="J224" i="4"/>
  <c r="K226" i="3" s="1"/>
  <c r="I224" i="4"/>
  <c r="J226" i="3" s="1"/>
  <c r="H224" i="4"/>
  <c r="I226" i="3" s="1"/>
  <c r="G224" i="4"/>
  <c r="F224" i="4"/>
  <c r="G226" i="3" s="1"/>
  <c r="E224" i="4"/>
  <c r="F226" i="3" s="1"/>
  <c r="D224" i="4"/>
  <c r="E226" i="3" s="1"/>
  <c r="C224" i="4"/>
  <c r="B224" i="4"/>
  <c r="C226" i="3" s="1"/>
  <c r="Z223" i="4"/>
  <c r="AA225" i="3" s="1"/>
  <c r="Y223" i="4"/>
  <c r="Z225" i="3" s="1"/>
  <c r="X223" i="4"/>
  <c r="W223" i="4"/>
  <c r="X225" i="3" s="1"/>
  <c r="V223" i="4"/>
  <c r="W225" i="3" s="1"/>
  <c r="U223" i="4"/>
  <c r="V225" i="3" s="1"/>
  <c r="T223" i="4"/>
  <c r="S223" i="4"/>
  <c r="T225" i="3" s="1"/>
  <c r="R223" i="4"/>
  <c r="S225" i="3" s="1"/>
  <c r="Q223" i="4"/>
  <c r="R225" i="3" s="1"/>
  <c r="P223" i="4"/>
  <c r="O223" i="4"/>
  <c r="P225" i="3" s="1"/>
  <c r="N223" i="4"/>
  <c r="O225" i="3" s="1"/>
  <c r="M223" i="4"/>
  <c r="N225" i="3" s="1"/>
  <c r="L223" i="4"/>
  <c r="K223" i="4"/>
  <c r="L225" i="3" s="1"/>
  <c r="J223" i="4"/>
  <c r="K225" i="3" s="1"/>
  <c r="I223" i="4"/>
  <c r="J225" i="3" s="1"/>
  <c r="H223" i="4"/>
  <c r="G223" i="4"/>
  <c r="H225" i="3" s="1"/>
  <c r="F223" i="4"/>
  <c r="G225" i="3" s="1"/>
  <c r="E223" i="4"/>
  <c r="F225" i="3" s="1"/>
  <c r="D223" i="4"/>
  <c r="C223" i="4"/>
  <c r="D225" i="3" s="1"/>
  <c r="B223" i="4"/>
  <c r="C225" i="3" s="1"/>
  <c r="Z222" i="4"/>
  <c r="AA224" i="3" s="1"/>
  <c r="Y222" i="4"/>
  <c r="X222" i="4"/>
  <c r="Y224" i="3" s="1"/>
  <c r="W222" i="4"/>
  <c r="X224" i="3" s="1"/>
  <c r="V222" i="4"/>
  <c r="W224" i="3" s="1"/>
  <c r="U222" i="4"/>
  <c r="T222" i="4"/>
  <c r="U224" i="3" s="1"/>
  <c r="S222" i="4"/>
  <c r="T224" i="3" s="1"/>
  <c r="R222" i="4"/>
  <c r="S224" i="3" s="1"/>
  <c r="Q222" i="4"/>
  <c r="P222" i="4"/>
  <c r="Q224" i="3" s="1"/>
  <c r="O222" i="4"/>
  <c r="P224" i="3" s="1"/>
  <c r="N222" i="4"/>
  <c r="O224" i="3" s="1"/>
  <c r="M222" i="4"/>
  <c r="L222" i="4"/>
  <c r="M224" i="3" s="1"/>
  <c r="K222" i="4"/>
  <c r="L224" i="3" s="1"/>
  <c r="J222" i="4"/>
  <c r="K224" i="3" s="1"/>
  <c r="I222" i="4"/>
  <c r="H222" i="4"/>
  <c r="I224" i="3" s="1"/>
  <c r="G222" i="4"/>
  <c r="H224" i="3" s="1"/>
  <c r="F222" i="4"/>
  <c r="G224" i="3" s="1"/>
  <c r="E222" i="4"/>
  <c r="D222" i="4"/>
  <c r="E224" i="3" s="1"/>
  <c r="C222" i="4"/>
  <c r="D224" i="3" s="1"/>
  <c r="B222" i="4"/>
  <c r="C224" i="3" s="1"/>
  <c r="Z221" i="4"/>
  <c r="Y221" i="4"/>
  <c r="Z223" i="3" s="1"/>
  <c r="X221" i="4"/>
  <c r="Y223" i="3" s="1"/>
  <c r="W221" i="4"/>
  <c r="X223" i="3" s="1"/>
  <c r="V221" i="4"/>
  <c r="U221" i="4"/>
  <c r="V223" i="3" s="1"/>
  <c r="T221" i="4"/>
  <c r="U223" i="3" s="1"/>
  <c r="S221" i="4"/>
  <c r="T223" i="3" s="1"/>
  <c r="R221" i="4"/>
  <c r="Q221" i="4"/>
  <c r="R223" i="3" s="1"/>
  <c r="P221" i="4"/>
  <c r="Q223" i="3" s="1"/>
  <c r="O221" i="4"/>
  <c r="P223" i="3" s="1"/>
  <c r="N221" i="4"/>
  <c r="M221" i="4"/>
  <c r="N223" i="3" s="1"/>
  <c r="L221" i="4"/>
  <c r="M223" i="3" s="1"/>
  <c r="K221" i="4"/>
  <c r="L223" i="3" s="1"/>
  <c r="J221" i="4"/>
  <c r="I221" i="4"/>
  <c r="J223" i="3" s="1"/>
  <c r="H221" i="4"/>
  <c r="I223" i="3" s="1"/>
  <c r="G221" i="4"/>
  <c r="H223" i="3" s="1"/>
  <c r="F221" i="4"/>
  <c r="E221" i="4"/>
  <c r="F223" i="3" s="1"/>
  <c r="D221" i="4"/>
  <c r="E223" i="3" s="1"/>
  <c r="C221" i="4"/>
  <c r="D223" i="3" s="1"/>
  <c r="B221" i="4"/>
  <c r="Z220" i="4"/>
  <c r="AA222" i="3" s="1"/>
  <c r="Y220" i="4"/>
  <c r="Z222" i="3" s="1"/>
  <c r="X220" i="4"/>
  <c r="Y222" i="3" s="1"/>
  <c r="W220" i="4"/>
  <c r="V220" i="4"/>
  <c r="W222" i="3" s="1"/>
  <c r="U220" i="4"/>
  <c r="V222" i="3" s="1"/>
  <c r="T220" i="4"/>
  <c r="U222" i="3" s="1"/>
  <c r="S220" i="4"/>
  <c r="R220" i="4"/>
  <c r="S222" i="3" s="1"/>
  <c r="Q220" i="4"/>
  <c r="R222" i="3" s="1"/>
  <c r="P220" i="4"/>
  <c r="Q222" i="3" s="1"/>
  <c r="O220" i="4"/>
  <c r="N220" i="4"/>
  <c r="O222" i="3" s="1"/>
  <c r="M220" i="4"/>
  <c r="N222" i="3" s="1"/>
  <c r="L220" i="4"/>
  <c r="M222" i="3" s="1"/>
  <c r="K220" i="4"/>
  <c r="J220" i="4"/>
  <c r="K222" i="3" s="1"/>
  <c r="I220" i="4"/>
  <c r="J222" i="3" s="1"/>
  <c r="H220" i="4"/>
  <c r="I222" i="3" s="1"/>
  <c r="G220" i="4"/>
  <c r="F220" i="4"/>
  <c r="G222" i="3" s="1"/>
  <c r="E220" i="4"/>
  <c r="F222" i="3" s="1"/>
  <c r="D220" i="4"/>
  <c r="E222" i="3" s="1"/>
  <c r="C220" i="4"/>
  <c r="B220" i="4"/>
  <c r="C222" i="3" s="1"/>
  <c r="Z219" i="4"/>
  <c r="AA221" i="3" s="1"/>
  <c r="Y219" i="4"/>
  <c r="Z221" i="3" s="1"/>
  <c r="X219" i="4"/>
  <c r="W219" i="4"/>
  <c r="X221" i="3" s="1"/>
  <c r="V219" i="4"/>
  <c r="W221" i="3" s="1"/>
  <c r="U219" i="4"/>
  <c r="V221" i="3" s="1"/>
  <c r="T219" i="4"/>
  <c r="S219" i="4"/>
  <c r="T221" i="3" s="1"/>
  <c r="R219" i="4"/>
  <c r="S221" i="3" s="1"/>
  <c r="Q219" i="4"/>
  <c r="R221" i="3" s="1"/>
  <c r="P219" i="4"/>
  <c r="O219" i="4"/>
  <c r="P221" i="3" s="1"/>
  <c r="N219" i="4"/>
  <c r="O221" i="3" s="1"/>
  <c r="M219" i="4"/>
  <c r="N221" i="3" s="1"/>
  <c r="L219" i="4"/>
  <c r="K219" i="4"/>
  <c r="L221" i="3" s="1"/>
  <c r="J219" i="4"/>
  <c r="K221" i="3" s="1"/>
  <c r="I219" i="4"/>
  <c r="J221" i="3" s="1"/>
  <c r="H219" i="4"/>
  <c r="G219" i="4"/>
  <c r="H221" i="3" s="1"/>
  <c r="F219" i="4"/>
  <c r="G221" i="3" s="1"/>
  <c r="E219" i="4"/>
  <c r="F221" i="3" s="1"/>
  <c r="D219" i="4"/>
  <c r="C219" i="4"/>
  <c r="D221" i="3" s="1"/>
  <c r="B219" i="4"/>
  <c r="C221" i="3" s="1"/>
  <c r="Z218" i="4"/>
  <c r="AA220" i="3" s="1"/>
  <c r="Y218" i="4"/>
  <c r="X218" i="4"/>
  <c r="Y220" i="3" s="1"/>
  <c r="W218" i="4"/>
  <c r="X220" i="3" s="1"/>
  <c r="V218" i="4"/>
  <c r="W220" i="3" s="1"/>
  <c r="U218" i="4"/>
  <c r="T218" i="4"/>
  <c r="U220" i="3" s="1"/>
  <c r="S218" i="4"/>
  <c r="T220" i="3" s="1"/>
  <c r="R218" i="4"/>
  <c r="S220" i="3" s="1"/>
  <c r="Q218" i="4"/>
  <c r="P218" i="4"/>
  <c r="Q220" i="3" s="1"/>
  <c r="O218" i="4"/>
  <c r="P220" i="3" s="1"/>
  <c r="N218" i="4"/>
  <c r="O220" i="3" s="1"/>
  <c r="M218" i="4"/>
  <c r="L218" i="4"/>
  <c r="M220" i="3" s="1"/>
  <c r="K218" i="4"/>
  <c r="L220" i="3" s="1"/>
  <c r="J218" i="4"/>
  <c r="K220" i="3" s="1"/>
  <c r="I218" i="4"/>
  <c r="H218" i="4"/>
  <c r="I220" i="3" s="1"/>
  <c r="G218" i="4"/>
  <c r="H220" i="3" s="1"/>
  <c r="F218" i="4"/>
  <c r="G220" i="3" s="1"/>
  <c r="E218" i="4"/>
  <c r="D218" i="4"/>
  <c r="E220" i="3" s="1"/>
  <c r="C218" i="4"/>
  <c r="D220" i="3" s="1"/>
  <c r="B218" i="4"/>
  <c r="C220" i="3" s="1"/>
  <c r="Z217" i="4"/>
  <c r="Y217" i="4"/>
  <c r="Z219" i="3" s="1"/>
  <c r="X217" i="4"/>
  <c r="Y219" i="3" s="1"/>
  <c r="W217" i="4"/>
  <c r="X219" i="3" s="1"/>
  <c r="V217" i="4"/>
  <c r="U217" i="4"/>
  <c r="V219" i="3" s="1"/>
  <c r="T217" i="4"/>
  <c r="U219" i="3" s="1"/>
  <c r="S217" i="4"/>
  <c r="T219" i="3" s="1"/>
  <c r="R217" i="4"/>
  <c r="Q217" i="4"/>
  <c r="R219" i="3" s="1"/>
  <c r="P217" i="4"/>
  <c r="Q219" i="3" s="1"/>
  <c r="O217" i="4"/>
  <c r="P219" i="3" s="1"/>
  <c r="N217" i="4"/>
  <c r="M217" i="4"/>
  <c r="N219" i="3" s="1"/>
  <c r="L217" i="4"/>
  <c r="M219" i="3" s="1"/>
  <c r="K217" i="4"/>
  <c r="L219" i="3" s="1"/>
  <c r="J217" i="4"/>
  <c r="I217" i="4"/>
  <c r="J219" i="3" s="1"/>
  <c r="H217" i="4"/>
  <c r="I219" i="3" s="1"/>
  <c r="G217" i="4"/>
  <c r="H219" i="3" s="1"/>
  <c r="F217" i="4"/>
  <c r="E217" i="4"/>
  <c r="F219" i="3" s="1"/>
  <c r="D217" i="4"/>
  <c r="E219" i="3" s="1"/>
  <c r="C217" i="4"/>
  <c r="D219" i="3" s="1"/>
  <c r="B217" i="4"/>
  <c r="Z216" i="4"/>
  <c r="AA218" i="3" s="1"/>
  <c r="Y216" i="4"/>
  <c r="Z218" i="3" s="1"/>
  <c r="X216" i="4"/>
  <c r="Y218" i="3" s="1"/>
  <c r="W216" i="4"/>
  <c r="V216" i="4"/>
  <c r="W218" i="3" s="1"/>
  <c r="U216" i="4"/>
  <c r="V218" i="3" s="1"/>
  <c r="T216" i="4"/>
  <c r="U218" i="3" s="1"/>
  <c r="S216" i="4"/>
  <c r="R216" i="4"/>
  <c r="S218" i="3" s="1"/>
  <c r="Q216" i="4"/>
  <c r="R218" i="3" s="1"/>
  <c r="P216" i="4"/>
  <c r="Q218" i="3" s="1"/>
  <c r="O216" i="4"/>
  <c r="N216" i="4"/>
  <c r="O218" i="3" s="1"/>
  <c r="M216" i="4"/>
  <c r="N218" i="3" s="1"/>
  <c r="L216" i="4"/>
  <c r="M218" i="3" s="1"/>
  <c r="K216" i="4"/>
  <c r="J216" i="4"/>
  <c r="K218" i="3" s="1"/>
  <c r="I216" i="4"/>
  <c r="J218" i="3" s="1"/>
  <c r="H216" i="4"/>
  <c r="I218" i="3" s="1"/>
  <c r="G216" i="4"/>
  <c r="F216" i="4"/>
  <c r="G218" i="3" s="1"/>
  <c r="E216" i="4"/>
  <c r="F218" i="3" s="1"/>
  <c r="D216" i="4"/>
  <c r="E218" i="3" s="1"/>
  <c r="C216" i="4"/>
  <c r="B216" i="4"/>
  <c r="C218" i="3" s="1"/>
  <c r="Z215" i="4"/>
  <c r="AA217" i="3" s="1"/>
  <c r="Y215" i="4"/>
  <c r="Z217" i="3" s="1"/>
  <c r="X215" i="4"/>
  <c r="W215" i="4"/>
  <c r="X217" i="3" s="1"/>
  <c r="V215" i="4"/>
  <c r="W217" i="3" s="1"/>
  <c r="U215" i="4"/>
  <c r="V217" i="3" s="1"/>
  <c r="T215" i="4"/>
  <c r="S215" i="4"/>
  <c r="T217" i="3" s="1"/>
  <c r="R215" i="4"/>
  <c r="S217" i="3" s="1"/>
  <c r="Q215" i="4"/>
  <c r="R217" i="3" s="1"/>
  <c r="P215" i="4"/>
  <c r="O215" i="4"/>
  <c r="P217" i="3" s="1"/>
  <c r="N215" i="4"/>
  <c r="O217" i="3" s="1"/>
  <c r="M215" i="4"/>
  <c r="N217" i="3" s="1"/>
  <c r="L215" i="4"/>
  <c r="K215" i="4"/>
  <c r="L217" i="3" s="1"/>
  <c r="J215" i="4"/>
  <c r="K217" i="3" s="1"/>
  <c r="I215" i="4"/>
  <c r="J217" i="3" s="1"/>
  <c r="H215" i="4"/>
  <c r="G215" i="4"/>
  <c r="H217" i="3" s="1"/>
  <c r="F215" i="4"/>
  <c r="G217" i="3" s="1"/>
  <c r="E215" i="4"/>
  <c r="F217" i="3" s="1"/>
  <c r="D215" i="4"/>
  <c r="C215" i="4"/>
  <c r="D217" i="3" s="1"/>
  <c r="B215" i="4"/>
  <c r="C217" i="3" s="1"/>
  <c r="Z214" i="4"/>
  <c r="AA216" i="3" s="1"/>
  <c r="Y214" i="4"/>
  <c r="X214" i="4"/>
  <c r="Y216" i="3" s="1"/>
  <c r="W214" i="4"/>
  <c r="X216" i="3" s="1"/>
  <c r="V214" i="4"/>
  <c r="W216" i="3" s="1"/>
  <c r="U214" i="4"/>
  <c r="T214" i="4"/>
  <c r="U216" i="3" s="1"/>
  <c r="S214" i="4"/>
  <c r="T216" i="3" s="1"/>
  <c r="R214" i="4"/>
  <c r="S216" i="3" s="1"/>
  <c r="Q214" i="4"/>
  <c r="P214" i="4"/>
  <c r="Q216" i="3" s="1"/>
  <c r="O214" i="4"/>
  <c r="P216" i="3" s="1"/>
  <c r="N214" i="4"/>
  <c r="O216" i="3" s="1"/>
  <c r="M214" i="4"/>
  <c r="L214" i="4"/>
  <c r="M216" i="3" s="1"/>
  <c r="K214" i="4"/>
  <c r="L216" i="3" s="1"/>
  <c r="J214" i="4"/>
  <c r="K216" i="3" s="1"/>
  <c r="I214" i="4"/>
  <c r="H214" i="4"/>
  <c r="I216" i="3" s="1"/>
  <c r="G214" i="4"/>
  <c r="H216" i="3" s="1"/>
  <c r="F214" i="4"/>
  <c r="G216" i="3" s="1"/>
  <c r="E214" i="4"/>
  <c r="D214" i="4"/>
  <c r="E216" i="3" s="1"/>
  <c r="C214" i="4"/>
  <c r="D216" i="3" s="1"/>
  <c r="B214" i="4"/>
  <c r="C216" i="3" s="1"/>
  <c r="Z213" i="4"/>
  <c r="Y213" i="4"/>
  <c r="Z215" i="3" s="1"/>
  <c r="X213" i="4"/>
  <c r="Y215" i="3" s="1"/>
  <c r="W213" i="4"/>
  <c r="X215" i="3" s="1"/>
  <c r="V213" i="4"/>
  <c r="U213" i="4"/>
  <c r="V215" i="3" s="1"/>
  <c r="T213" i="4"/>
  <c r="U215" i="3" s="1"/>
  <c r="S213" i="4"/>
  <c r="T215" i="3" s="1"/>
  <c r="R213" i="4"/>
  <c r="Q213" i="4"/>
  <c r="R215" i="3" s="1"/>
  <c r="P213" i="4"/>
  <c r="Q215" i="3" s="1"/>
  <c r="O213" i="4"/>
  <c r="P215" i="3" s="1"/>
  <c r="N213" i="4"/>
  <c r="M213" i="4"/>
  <c r="N215" i="3" s="1"/>
  <c r="L213" i="4"/>
  <c r="M215" i="3" s="1"/>
  <c r="K213" i="4"/>
  <c r="L215" i="3" s="1"/>
  <c r="J213" i="4"/>
  <c r="I213" i="4"/>
  <c r="J215" i="3" s="1"/>
  <c r="H213" i="4"/>
  <c r="I215" i="3" s="1"/>
  <c r="G213" i="4"/>
  <c r="H215" i="3" s="1"/>
  <c r="F213" i="4"/>
  <c r="E213" i="4"/>
  <c r="F215" i="3" s="1"/>
  <c r="D213" i="4"/>
  <c r="E215" i="3" s="1"/>
  <c r="C213" i="4"/>
  <c r="D215" i="3" s="1"/>
  <c r="B213" i="4"/>
  <c r="Z212" i="4"/>
  <c r="AA214" i="3" s="1"/>
  <c r="Y212" i="4"/>
  <c r="Z214" i="3" s="1"/>
  <c r="X212" i="4"/>
  <c r="Y214" i="3" s="1"/>
  <c r="W212" i="4"/>
  <c r="V212" i="4"/>
  <c r="W214" i="3" s="1"/>
  <c r="U212" i="4"/>
  <c r="V214" i="3" s="1"/>
  <c r="T212" i="4"/>
  <c r="U214" i="3" s="1"/>
  <c r="S212" i="4"/>
  <c r="R212" i="4"/>
  <c r="S214" i="3" s="1"/>
  <c r="Q212" i="4"/>
  <c r="R214" i="3" s="1"/>
  <c r="P212" i="4"/>
  <c r="Q214" i="3" s="1"/>
  <c r="O212" i="4"/>
  <c r="N212" i="4"/>
  <c r="O214" i="3" s="1"/>
  <c r="M212" i="4"/>
  <c r="N214" i="3" s="1"/>
  <c r="L212" i="4"/>
  <c r="M214" i="3" s="1"/>
  <c r="K212" i="4"/>
  <c r="J212" i="4"/>
  <c r="K214" i="3" s="1"/>
  <c r="I212" i="4"/>
  <c r="J214" i="3" s="1"/>
  <c r="H212" i="4"/>
  <c r="I214" i="3" s="1"/>
  <c r="G212" i="4"/>
  <c r="F212" i="4"/>
  <c r="G214" i="3" s="1"/>
  <c r="E212" i="4"/>
  <c r="F214" i="3" s="1"/>
  <c r="D212" i="4"/>
  <c r="E214" i="3" s="1"/>
  <c r="C212" i="4"/>
  <c r="B212" i="4"/>
  <c r="C214" i="3" s="1"/>
  <c r="Z211" i="4"/>
  <c r="AA213" i="3" s="1"/>
  <c r="Y211" i="4"/>
  <c r="Z213" i="3" s="1"/>
  <c r="X211" i="4"/>
  <c r="W211" i="4"/>
  <c r="X213" i="3" s="1"/>
  <c r="V211" i="4"/>
  <c r="W213" i="3" s="1"/>
  <c r="U211" i="4"/>
  <c r="V213" i="3" s="1"/>
  <c r="T211" i="4"/>
  <c r="S211" i="4"/>
  <c r="T213" i="3" s="1"/>
  <c r="R211" i="4"/>
  <c r="S213" i="3" s="1"/>
  <c r="Q211" i="4"/>
  <c r="R213" i="3" s="1"/>
  <c r="P211" i="4"/>
  <c r="O211" i="4"/>
  <c r="P213" i="3" s="1"/>
  <c r="N211" i="4"/>
  <c r="O213" i="3" s="1"/>
  <c r="M211" i="4"/>
  <c r="N213" i="3" s="1"/>
  <c r="L211" i="4"/>
  <c r="K211" i="4"/>
  <c r="L213" i="3" s="1"/>
  <c r="J211" i="4"/>
  <c r="K213" i="3" s="1"/>
  <c r="I211" i="4"/>
  <c r="J213" i="3" s="1"/>
  <c r="H211" i="4"/>
  <c r="G211" i="4"/>
  <c r="H213" i="3" s="1"/>
  <c r="F211" i="4"/>
  <c r="G213" i="3" s="1"/>
  <c r="E211" i="4"/>
  <c r="F213" i="3" s="1"/>
  <c r="D211" i="4"/>
  <c r="C211" i="4"/>
  <c r="D213" i="3" s="1"/>
  <c r="B211" i="4"/>
  <c r="C213" i="3" s="1"/>
  <c r="Z210" i="4"/>
  <c r="AA212" i="3" s="1"/>
  <c r="Y210" i="4"/>
  <c r="X210" i="4"/>
  <c r="Y212" i="3" s="1"/>
  <c r="W210" i="4"/>
  <c r="X212" i="3" s="1"/>
  <c r="V210" i="4"/>
  <c r="W212" i="3" s="1"/>
  <c r="U210" i="4"/>
  <c r="T210" i="4"/>
  <c r="U212" i="3" s="1"/>
  <c r="S210" i="4"/>
  <c r="T212" i="3" s="1"/>
  <c r="R210" i="4"/>
  <c r="S212" i="3" s="1"/>
  <c r="Q210" i="4"/>
  <c r="P210" i="4"/>
  <c r="Q212" i="3" s="1"/>
  <c r="O210" i="4"/>
  <c r="P212" i="3" s="1"/>
  <c r="N210" i="4"/>
  <c r="O212" i="3" s="1"/>
  <c r="M210" i="4"/>
  <c r="L210" i="4"/>
  <c r="M212" i="3" s="1"/>
  <c r="K210" i="4"/>
  <c r="L212" i="3" s="1"/>
  <c r="J210" i="4"/>
  <c r="K212" i="3" s="1"/>
  <c r="I210" i="4"/>
  <c r="H210" i="4"/>
  <c r="I212" i="3" s="1"/>
  <c r="G210" i="4"/>
  <c r="H212" i="3" s="1"/>
  <c r="F210" i="4"/>
  <c r="G212" i="3" s="1"/>
  <c r="E210" i="4"/>
  <c r="D210" i="4"/>
  <c r="E212" i="3" s="1"/>
  <c r="C210" i="4"/>
  <c r="D212" i="3" s="1"/>
  <c r="B210" i="4"/>
  <c r="C212" i="3" s="1"/>
  <c r="Z209" i="4"/>
  <c r="Y209" i="4"/>
  <c r="Z211" i="3" s="1"/>
  <c r="X209" i="4"/>
  <c r="Y211" i="3" s="1"/>
  <c r="W209" i="4"/>
  <c r="X211" i="3" s="1"/>
  <c r="V209" i="4"/>
  <c r="U209" i="4"/>
  <c r="V211" i="3" s="1"/>
  <c r="T209" i="4"/>
  <c r="U211" i="3" s="1"/>
  <c r="S209" i="4"/>
  <c r="T211" i="3" s="1"/>
  <c r="R209" i="4"/>
  <c r="Q209" i="4"/>
  <c r="R211" i="3" s="1"/>
  <c r="P209" i="4"/>
  <c r="Q211" i="3" s="1"/>
  <c r="O209" i="4"/>
  <c r="P211" i="3" s="1"/>
  <c r="N209" i="4"/>
  <c r="M209" i="4"/>
  <c r="N211" i="3" s="1"/>
  <c r="L209" i="4"/>
  <c r="M211" i="3" s="1"/>
  <c r="K209" i="4"/>
  <c r="L211" i="3" s="1"/>
  <c r="J209" i="4"/>
  <c r="I209" i="4"/>
  <c r="J211" i="3" s="1"/>
  <c r="H209" i="4"/>
  <c r="I211" i="3" s="1"/>
  <c r="G209" i="4"/>
  <c r="H211" i="3" s="1"/>
  <c r="F209" i="4"/>
  <c r="E209" i="4"/>
  <c r="F211" i="3" s="1"/>
  <c r="D209" i="4"/>
  <c r="E211" i="3" s="1"/>
  <c r="C209" i="4"/>
  <c r="D211" i="3" s="1"/>
  <c r="B209" i="4"/>
  <c r="Z208" i="4"/>
  <c r="AA210" i="3" s="1"/>
  <c r="Y208" i="4"/>
  <c r="Z210" i="3" s="1"/>
  <c r="X208" i="4"/>
  <c r="Y210" i="3" s="1"/>
  <c r="W208" i="4"/>
  <c r="V208" i="4"/>
  <c r="W210" i="3" s="1"/>
  <c r="U208" i="4"/>
  <c r="V210" i="3" s="1"/>
  <c r="T208" i="4"/>
  <c r="U210" i="3" s="1"/>
  <c r="S208" i="4"/>
  <c r="R208" i="4"/>
  <c r="S210" i="3" s="1"/>
  <c r="Q208" i="4"/>
  <c r="R210" i="3" s="1"/>
  <c r="P208" i="4"/>
  <c r="Q210" i="3" s="1"/>
  <c r="O208" i="4"/>
  <c r="N208" i="4"/>
  <c r="O210" i="3" s="1"/>
  <c r="M208" i="4"/>
  <c r="N210" i="3" s="1"/>
  <c r="L208" i="4"/>
  <c r="M210" i="3" s="1"/>
  <c r="K208" i="4"/>
  <c r="J208" i="4"/>
  <c r="K210" i="3" s="1"/>
  <c r="I208" i="4"/>
  <c r="J210" i="3" s="1"/>
  <c r="H208" i="4"/>
  <c r="I210" i="3" s="1"/>
  <c r="G208" i="4"/>
  <c r="F208" i="4"/>
  <c r="G210" i="3" s="1"/>
  <c r="E208" i="4"/>
  <c r="F210" i="3" s="1"/>
  <c r="D208" i="4"/>
  <c r="E210" i="3" s="1"/>
  <c r="C208" i="4"/>
  <c r="B208" i="4"/>
  <c r="C210" i="3" s="1"/>
  <c r="Z207" i="4"/>
  <c r="AA209" i="3" s="1"/>
  <c r="Y207" i="4"/>
  <c r="Z209" i="3" s="1"/>
  <c r="X207" i="4"/>
  <c r="W207" i="4"/>
  <c r="X209" i="3" s="1"/>
  <c r="V207" i="4"/>
  <c r="W209" i="3" s="1"/>
  <c r="U207" i="4"/>
  <c r="V209" i="3" s="1"/>
  <c r="T207" i="4"/>
  <c r="S207" i="4"/>
  <c r="T209" i="3" s="1"/>
  <c r="R207" i="4"/>
  <c r="S209" i="3" s="1"/>
  <c r="Q207" i="4"/>
  <c r="R209" i="3" s="1"/>
  <c r="P207" i="4"/>
  <c r="O207" i="4"/>
  <c r="P209" i="3" s="1"/>
  <c r="N207" i="4"/>
  <c r="O209" i="3" s="1"/>
  <c r="M207" i="4"/>
  <c r="N209" i="3" s="1"/>
  <c r="L207" i="4"/>
  <c r="K207" i="4"/>
  <c r="L209" i="3" s="1"/>
  <c r="J207" i="4"/>
  <c r="K209" i="3" s="1"/>
  <c r="I207" i="4"/>
  <c r="J209" i="3" s="1"/>
  <c r="H207" i="4"/>
  <c r="G207" i="4"/>
  <c r="H209" i="3" s="1"/>
  <c r="F207" i="4"/>
  <c r="G209" i="3" s="1"/>
  <c r="E207" i="4"/>
  <c r="F209" i="3" s="1"/>
  <c r="D207" i="4"/>
  <c r="C207" i="4"/>
  <c r="D209" i="3" s="1"/>
  <c r="B207" i="4"/>
  <c r="C209" i="3" s="1"/>
  <c r="Z206" i="4"/>
  <c r="AA208" i="3" s="1"/>
  <c r="Y206" i="4"/>
  <c r="X206" i="4"/>
  <c r="Y208" i="3" s="1"/>
  <c r="W206" i="4"/>
  <c r="X208" i="3" s="1"/>
  <c r="V206" i="4"/>
  <c r="W208" i="3" s="1"/>
  <c r="U206" i="4"/>
  <c r="T206" i="4"/>
  <c r="U208" i="3" s="1"/>
  <c r="S206" i="4"/>
  <c r="T208" i="3" s="1"/>
  <c r="R206" i="4"/>
  <c r="S208" i="3" s="1"/>
  <c r="Q206" i="4"/>
  <c r="P206" i="4"/>
  <c r="Q208" i="3" s="1"/>
  <c r="O206" i="4"/>
  <c r="P208" i="3" s="1"/>
  <c r="N206" i="4"/>
  <c r="O208" i="3" s="1"/>
  <c r="M206" i="4"/>
  <c r="L206" i="4"/>
  <c r="M208" i="3" s="1"/>
  <c r="K206" i="4"/>
  <c r="L208" i="3" s="1"/>
  <c r="J206" i="4"/>
  <c r="K208" i="3" s="1"/>
  <c r="I206" i="4"/>
  <c r="H206" i="4"/>
  <c r="I208" i="3" s="1"/>
  <c r="G206" i="4"/>
  <c r="H208" i="3" s="1"/>
  <c r="F206" i="4"/>
  <c r="G208" i="3" s="1"/>
  <c r="E206" i="4"/>
  <c r="D206" i="4"/>
  <c r="E208" i="3" s="1"/>
  <c r="C206" i="4"/>
  <c r="D208" i="3" s="1"/>
  <c r="B206" i="4"/>
  <c r="C208" i="3" s="1"/>
  <c r="Z205" i="4"/>
  <c r="Y205" i="4"/>
  <c r="Z207" i="3" s="1"/>
  <c r="X205" i="4"/>
  <c r="Y207" i="3" s="1"/>
  <c r="W205" i="4"/>
  <c r="X207" i="3" s="1"/>
  <c r="V205" i="4"/>
  <c r="U205" i="4"/>
  <c r="V207" i="3" s="1"/>
  <c r="T205" i="4"/>
  <c r="U207" i="3" s="1"/>
  <c r="S205" i="4"/>
  <c r="T207" i="3" s="1"/>
  <c r="R205" i="4"/>
  <c r="Q205" i="4"/>
  <c r="R207" i="3" s="1"/>
  <c r="P205" i="4"/>
  <c r="Q207" i="3" s="1"/>
  <c r="O205" i="4"/>
  <c r="P207" i="3" s="1"/>
  <c r="N205" i="4"/>
  <c r="M205" i="4"/>
  <c r="N207" i="3" s="1"/>
  <c r="L205" i="4"/>
  <c r="M207" i="3" s="1"/>
  <c r="K205" i="4"/>
  <c r="L207" i="3" s="1"/>
  <c r="J205" i="4"/>
  <c r="I205" i="4"/>
  <c r="J207" i="3" s="1"/>
  <c r="H205" i="4"/>
  <c r="I207" i="3" s="1"/>
  <c r="G205" i="4"/>
  <c r="H207" i="3" s="1"/>
  <c r="F205" i="4"/>
  <c r="E205" i="4"/>
  <c r="F207" i="3" s="1"/>
  <c r="D205" i="4"/>
  <c r="E207" i="3" s="1"/>
  <c r="C205" i="4"/>
  <c r="D207" i="3" s="1"/>
  <c r="B205" i="4"/>
  <c r="Z204" i="4"/>
  <c r="AA206" i="3" s="1"/>
  <c r="Y204" i="4"/>
  <c r="Z206" i="3" s="1"/>
  <c r="X204" i="4"/>
  <c r="Y206" i="3" s="1"/>
  <c r="W204" i="4"/>
  <c r="V204" i="4"/>
  <c r="W206" i="3" s="1"/>
  <c r="U204" i="4"/>
  <c r="V206" i="3" s="1"/>
  <c r="T204" i="4"/>
  <c r="U206" i="3" s="1"/>
  <c r="S204" i="4"/>
  <c r="R204" i="4"/>
  <c r="S206" i="3" s="1"/>
  <c r="Q204" i="4"/>
  <c r="R206" i="3" s="1"/>
  <c r="P204" i="4"/>
  <c r="Q206" i="3" s="1"/>
  <c r="O204" i="4"/>
  <c r="N204" i="4"/>
  <c r="O206" i="3" s="1"/>
  <c r="M204" i="4"/>
  <c r="N206" i="3" s="1"/>
  <c r="L204" i="4"/>
  <c r="M206" i="3" s="1"/>
  <c r="K204" i="4"/>
  <c r="J204" i="4"/>
  <c r="K206" i="3" s="1"/>
  <c r="I204" i="4"/>
  <c r="J206" i="3" s="1"/>
  <c r="H204" i="4"/>
  <c r="I206" i="3" s="1"/>
  <c r="G204" i="4"/>
  <c r="F204" i="4"/>
  <c r="G206" i="3" s="1"/>
  <c r="E204" i="4"/>
  <c r="F206" i="3" s="1"/>
  <c r="D204" i="4"/>
  <c r="E206" i="3" s="1"/>
  <c r="C204" i="4"/>
  <c r="B204" i="4"/>
  <c r="C206" i="3" s="1"/>
  <c r="Z203" i="4"/>
  <c r="AA205" i="3" s="1"/>
  <c r="Y203" i="4"/>
  <c r="Z205" i="3" s="1"/>
  <c r="X203" i="4"/>
  <c r="W203" i="4"/>
  <c r="X205" i="3" s="1"/>
  <c r="V203" i="4"/>
  <c r="W205" i="3" s="1"/>
  <c r="U203" i="4"/>
  <c r="V205" i="3" s="1"/>
  <c r="T203" i="4"/>
  <c r="S203" i="4"/>
  <c r="T205" i="3" s="1"/>
  <c r="R203" i="4"/>
  <c r="S205" i="3" s="1"/>
  <c r="Q203" i="4"/>
  <c r="R205" i="3" s="1"/>
  <c r="P203" i="4"/>
  <c r="O203" i="4"/>
  <c r="P205" i="3" s="1"/>
  <c r="N203" i="4"/>
  <c r="O205" i="3" s="1"/>
  <c r="M203" i="4"/>
  <c r="N205" i="3" s="1"/>
  <c r="L203" i="4"/>
  <c r="K203" i="4"/>
  <c r="L205" i="3" s="1"/>
  <c r="J203" i="4"/>
  <c r="K205" i="3" s="1"/>
  <c r="I203" i="4"/>
  <c r="J205" i="3" s="1"/>
  <c r="H203" i="4"/>
  <c r="G203" i="4"/>
  <c r="H205" i="3" s="1"/>
  <c r="F203" i="4"/>
  <c r="G205" i="3" s="1"/>
  <c r="E203" i="4"/>
  <c r="F205" i="3" s="1"/>
  <c r="D203" i="4"/>
  <c r="C203" i="4"/>
  <c r="D205" i="3" s="1"/>
  <c r="B203" i="4"/>
  <c r="C205" i="3" s="1"/>
  <c r="Z202" i="4"/>
  <c r="AA204" i="3" s="1"/>
  <c r="Y202" i="4"/>
  <c r="X202" i="4"/>
  <c r="Y204" i="3" s="1"/>
  <c r="W202" i="4"/>
  <c r="X204" i="3" s="1"/>
  <c r="V202" i="4"/>
  <c r="W204" i="3" s="1"/>
  <c r="U202" i="4"/>
  <c r="T202" i="4"/>
  <c r="U204" i="3" s="1"/>
  <c r="S202" i="4"/>
  <c r="T204" i="3" s="1"/>
  <c r="R202" i="4"/>
  <c r="S204" i="3" s="1"/>
  <c r="Q202" i="4"/>
  <c r="P202" i="4"/>
  <c r="Q204" i="3" s="1"/>
  <c r="O202" i="4"/>
  <c r="P204" i="3" s="1"/>
  <c r="N202" i="4"/>
  <c r="O204" i="3" s="1"/>
  <c r="M202" i="4"/>
  <c r="L202" i="4"/>
  <c r="M204" i="3" s="1"/>
  <c r="K202" i="4"/>
  <c r="L204" i="3" s="1"/>
  <c r="J202" i="4"/>
  <c r="K204" i="3" s="1"/>
  <c r="I202" i="4"/>
  <c r="H202" i="4"/>
  <c r="I204" i="3" s="1"/>
  <c r="G202" i="4"/>
  <c r="H204" i="3" s="1"/>
  <c r="F202" i="4"/>
  <c r="G204" i="3" s="1"/>
  <c r="E202" i="4"/>
  <c r="D202" i="4"/>
  <c r="E204" i="3" s="1"/>
  <c r="C202" i="4"/>
  <c r="D204" i="3" s="1"/>
  <c r="B202" i="4"/>
  <c r="C204" i="3" s="1"/>
  <c r="Z201" i="4"/>
  <c r="Y201" i="4"/>
  <c r="Z203" i="3" s="1"/>
  <c r="X201" i="4"/>
  <c r="Y203" i="3" s="1"/>
  <c r="W201" i="4"/>
  <c r="X203" i="3" s="1"/>
  <c r="V201" i="4"/>
  <c r="U201" i="4"/>
  <c r="V203" i="3" s="1"/>
  <c r="T201" i="4"/>
  <c r="U203" i="3" s="1"/>
  <c r="S201" i="4"/>
  <c r="T203" i="3" s="1"/>
  <c r="R201" i="4"/>
  <c r="Q201" i="4"/>
  <c r="R203" i="3" s="1"/>
  <c r="P201" i="4"/>
  <c r="Q203" i="3" s="1"/>
  <c r="O201" i="4"/>
  <c r="P203" i="3" s="1"/>
  <c r="N201" i="4"/>
  <c r="M201" i="4"/>
  <c r="N203" i="3" s="1"/>
  <c r="L201" i="4"/>
  <c r="M203" i="3" s="1"/>
  <c r="K201" i="4"/>
  <c r="L203" i="3" s="1"/>
  <c r="J201" i="4"/>
  <c r="I201" i="4"/>
  <c r="J203" i="3" s="1"/>
  <c r="H201" i="4"/>
  <c r="I203" i="3" s="1"/>
  <c r="G201" i="4"/>
  <c r="H203" i="3" s="1"/>
  <c r="F201" i="4"/>
  <c r="E201" i="4"/>
  <c r="F203" i="3" s="1"/>
  <c r="D201" i="4"/>
  <c r="E203" i="3" s="1"/>
  <c r="C201" i="4"/>
  <c r="D203" i="3" s="1"/>
  <c r="B201" i="4"/>
  <c r="Z200" i="4"/>
  <c r="AA202" i="3" s="1"/>
  <c r="Y200" i="4"/>
  <c r="Z202" i="3" s="1"/>
  <c r="X200" i="4"/>
  <c r="Y202" i="3" s="1"/>
  <c r="W200" i="4"/>
  <c r="V200" i="4"/>
  <c r="W202" i="3" s="1"/>
  <c r="U200" i="4"/>
  <c r="V202" i="3" s="1"/>
  <c r="T200" i="4"/>
  <c r="U202" i="3" s="1"/>
  <c r="S200" i="4"/>
  <c r="R200" i="4"/>
  <c r="S202" i="3" s="1"/>
  <c r="Q200" i="4"/>
  <c r="R202" i="3" s="1"/>
  <c r="P200" i="4"/>
  <c r="Q202" i="3" s="1"/>
  <c r="O200" i="4"/>
  <c r="N200" i="4"/>
  <c r="O202" i="3" s="1"/>
  <c r="M200" i="4"/>
  <c r="N202" i="3" s="1"/>
  <c r="L200" i="4"/>
  <c r="M202" i="3" s="1"/>
  <c r="K200" i="4"/>
  <c r="J200" i="4"/>
  <c r="K202" i="3" s="1"/>
  <c r="I200" i="4"/>
  <c r="J202" i="3" s="1"/>
  <c r="H200" i="4"/>
  <c r="I202" i="3" s="1"/>
  <c r="G200" i="4"/>
  <c r="F200" i="4"/>
  <c r="G202" i="3" s="1"/>
  <c r="E200" i="4"/>
  <c r="F202" i="3" s="1"/>
  <c r="D200" i="4"/>
  <c r="E202" i="3" s="1"/>
  <c r="C200" i="4"/>
  <c r="B200" i="4"/>
  <c r="C202" i="3" s="1"/>
  <c r="Z199" i="4"/>
  <c r="AA201" i="3" s="1"/>
  <c r="Y199" i="4"/>
  <c r="Z201" i="3" s="1"/>
  <c r="X199" i="4"/>
  <c r="W199" i="4"/>
  <c r="X201" i="3" s="1"/>
  <c r="V199" i="4"/>
  <c r="W201" i="3" s="1"/>
  <c r="U199" i="4"/>
  <c r="V201" i="3" s="1"/>
  <c r="T199" i="4"/>
  <c r="S199" i="4"/>
  <c r="T201" i="3" s="1"/>
  <c r="R199" i="4"/>
  <c r="S201" i="3" s="1"/>
  <c r="Q199" i="4"/>
  <c r="R201" i="3" s="1"/>
  <c r="P199" i="4"/>
  <c r="O199" i="4"/>
  <c r="P201" i="3" s="1"/>
  <c r="N199" i="4"/>
  <c r="O201" i="3" s="1"/>
  <c r="M199" i="4"/>
  <c r="N201" i="3" s="1"/>
  <c r="L199" i="4"/>
  <c r="K199" i="4"/>
  <c r="L201" i="3" s="1"/>
  <c r="J199" i="4"/>
  <c r="K201" i="3" s="1"/>
  <c r="I199" i="4"/>
  <c r="J201" i="3" s="1"/>
  <c r="H199" i="4"/>
  <c r="G199" i="4"/>
  <c r="H201" i="3" s="1"/>
  <c r="F199" i="4"/>
  <c r="G201" i="3" s="1"/>
  <c r="E199" i="4"/>
  <c r="F201" i="3" s="1"/>
  <c r="D199" i="4"/>
  <c r="C199" i="4"/>
  <c r="D201" i="3" s="1"/>
  <c r="B199" i="4"/>
  <c r="C201" i="3" s="1"/>
  <c r="Z198" i="4"/>
  <c r="AA200" i="3" s="1"/>
  <c r="Y198" i="4"/>
  <c r="X198" i="4"/>
  <c r="Y200" i="3" s="1"/>
  <c r="W198" i="4"/>
  <c r="X200" i="3" s="1"/>
  <c r="V198" i="4"/>
  <c r="W200" i="3" s="1"/>
  <c r="U198" i="4"/>
  <c r="T198" i="4"/>
  <c r="U200" i="3" s="1"/>
  <c r="S198" i="4"/>
  <c r="T200" i="3" s="1"/>
  <c r="R198" i="4"/>
  <c r="S200" i="3" s="1"/>
  <c r="Q198" i="4"/>
  <c r="P198" i="4"/>
  <c r="Q200" i="3" s="1"/>
  <c r="O198" i="4"/>
  <c r="P200" i="3" s="1"/>
  <c r="N198" i="4"/>
  <c r="O200" i="3" s="1"/>
  <c r="M198" i="4"/>
  <c r="L198" i="4"/>
  <c r="M200" i="3" s="1"/>
  <c r="K198" i="4"/>
  <c r="L200" i="3" s="1"/>
  <c r="J198" i="4"/>
  <c r="K200" i="3" s="1"/>
  <c r="I198" i="4"/>
  <c r="H198" i="4"/>
  <c r="I200" i="3" s="1"/>
  <c r="G198" i="4"/>
  <c r="H200" i="3" s="1"/>
  <c r="F198" i="4"/>
  <c r="G200" i="3" s="1"/>
  <c r="E198" i="4"/>
  <c r="D198" i="4"/>
  <c r="E200" i="3" s="1"/>
  <c r="C198" i="4"/>
  <c r="D200" i="3" s="1"/>
  <c r="B198" i="4"/>
  <c r="C200" i="3" s="1"/>
  <c r="Z197" i="4"/>
  <c r="Y197" i="4"/>
  <c r="Z199" i="3" s="1"/>
  <c r="X197" i="4"/>
  <c r="Y199" i="3" s="1"/>
  <c r="W197" i="4"/>
  <c r="X199" i="3" s="1"/>
  <c r="V197" i="4"/>
  <c r="U197" i="4"/>
  <c r="V199" i="3" s="1"/>
  <c r="T197" i="4"/>
  <c r="U199" i="3" s="1"/>
  <c r="S197" i="4"/>
  <c r="T199" i="3" s="1"/>
  <c r="R197" i="4"/>
  <c r="Q197" i="4"/>
  <c r="R199" i="3" s="1"/>
  <c r="P197" i="4"/>
  <c r="Q199" i="3" s="1"/>
  <c r="O197" i="4"/>
  <c r="P199" i="3" s="1"/>
  <c r="N197" i="4"/>
  <c r="M197" i="4"/>
  <c r="N199" i="3" s="1"/>
  <c r="L197" i="4"/>
  <c r="M199" i="3" s="1"/>
  <c r="K197" i="4"/>
  <c r="L199" i="3" s="1"/>
  <c r="J197" i="4"/>
  <c r="I197" i="4"/>
  <c r="J199" i="3" s="1"/>
  <c r="H197" i="4"/>
  <c r="I199" i="3" s="1"/>
  <c r="G197" i="4"/>
  <c r="H199" i="3" s="1"/>
  <c r="F197" i="4"/>
  <c r="E197" i="4"/>
  <c r="F199" i="3" s="1"/>
  <c r="D197" i="4"/>
  <c r="E199" i="3" s="1"/>
  <c r="C197" i="4"/>
  <c r="D199" i="3" s="1"/>
  <c r="B197" i="4"/>
  <c r="Z196" i="4"/>
  <c r="AA198" i="3" s="1"/>
  <c r="Y196" i="4"/>
  <c r="Z198" i="3" s="1"/>
  <c r="X196" i="4"/>
  <c r="Y198" i="3" s="1"/>
  <c r="W196" i="4"/>
  <c r="V196" i="4"/>
  <c r="W198" i="3" s="1"/>
  <c r="U196" i="4"/>
  <c r="V198" i="3" s="1"/>
  <c r="T196" i="4"/>
  <c r="U198" i="3" s="1"/>
  <c r="S196" i="4"/>
  <c r="R196" i="4"/>
  <c r="S198" i="3" s="1"/>
  <c r="Q196" i="4"/>
  <c r="R198" i="3" s="1"/>
  <c r="P196" i="4"/>
  <c r="Q198" i="3" s="1"/>
  <c r="O196" i="4"/>
  <c r="N196" i="4"/>
  <c r="O198" i="3" s="1"/>
  <c r="M196" i="4"/>
  <c r="N198" i="3" s="1"/>
  <c r="L196" i="4"/>
  <c r="M198" i="3" s="1"/>
  <c r="K196" i="4"/>
  <c r="J196" i="4"/>
  <c r="K198" i="3" s="1"/>
  <c r="I196" i="4"/>
  <c r="J198" i="3" s="1"/>
  <c r="H196" i="4"/>
  <c r="I198" i="3" s="1"/>
  <c r="G196" i="4"/>
  <c r="F196" i="4"/>
  <c r="G198" i="3" s="1"/>
  <c r="E196" i="4"/>
  <c r="F198" i="3" s="1"/>
  <c r="D196" i="4"/>
  <c r="E198" i="3" s="1"/>
  <c r="C196" i="4"/>
  <c r="B196" i="4"/>
  <c r="C198" i="3" s="1"/>
  <c r="Z195" i="4"/>
  <c r="AA197" i="3" s="1"/>
  <c r="Y195" i="4"/>
  <c r="Z197" i="3" s="1"/>
  <c r="X195" i="4"/>
  <c r="W195" i="4"/>
  <c r="X197" i="3" s="1"/>
  <c r="V195" i="4"/>
  <c r="W197" i="3" s="1"/>
  <c r="U195" i="4"/>
  <c r="V197" i="3" s="1"/>
  <c r="T195" i="4"/>
  <c r="S195" i="4"/>
  <c r="T197" i="3" s="1"/>
  <c r="R195" i="4"/>
  <c r="S197" i="3" s="1"/>
  <c r="Q195" i="4"/>
  <c r="R197" i="3" s="1"/>
  <c r="P195" i="4"/>
  <c r="O195" i="4"/>
  <c r="P197" i="3" s="1"/>
  <c r="N195" i="4"/>
  <c r="O197" i="3" s="1"/>
  <c r="M195" i="4"/>
  <c r="N197" i="3" s="1"/>
  <c r="L195" i="4"/>
  <c r="K195" i="4"/>
  <c r="L197" i="3" s="1"/>
  <c r="J195" i="4"/>
  <c r="K197" i="3" s="1"/>
  <c r="I195" i="4"/>
  <c r="J197" i="3" s="1"/>
  <c r="H195" i="4"/>
  <c r="G195" i="4"/>
  <c r="H197" i="3" s="1"/>
  <c r="F195" i="4"/>
  <c r="G197" i="3" s="1"/>
  <c r="E195" i="4"/>
  <c r="F197" i="3" s="1"/>
  <c r="D195" i="4"/>
  <c r="C195" i="4"/>
  <c r="D197" i="3" s="1"/>
  <c r="B195" i="4"/>
  <c r="C197" i="3" s="1"/>
  <c r="Z194" i="4"/>
  <c r="AA196" i="3" s="1"/>
  <c r="Y194" i="4"/>
  <c r="X194" i="4"/>
  <c r="Y196" i="3" s="1"/>
  <c r="W194" i="4"/>
  <c r="X196" i="3" s="1"/>
  <c r="V194" i="4"/>
  <c r="W196" i="3" s="1"/>
  <c r="U194" i="4"/>
  <c r="T194" i="4"/>
  <c r="U196" i="3" s="1"/>
  <c r="S194" i="4"/>
  <c r="T196" i="3" s="1"/>
  <c r="R194" i="4"/>
  <c r="S196" i="3" s="1"/>
  <c r="Q194" i="4"/>
  <c r="P194" i="4"/>
  <c r="Q196" i="3" s="1"/>
  <c r="O194" i="4"/>
  <c r="P196" i="3" s="1"/>
  <c r="N194" i="4"/>
  <c r="O196" i="3" s="1"/>
  <c r="M194" i="4"/>
  <c r="L194" i="4"/>
  <c r="M196" i="3" s="1"/>
  <c r="K194" i="4"/>
  <c r="L196" i="3" s="1"/>
  <c r="J194" i="4"/>
  <c r="K196" i="3" s="1"/>
  <c r="I194" i="4"/>
  <c r="H194" i="4"/>
  <c r="I196" i="3" s="1"/>
  <c r="G194" i="4"/>
  <c r="H196" i="3" s="1"/>
  <c r="F194" i="4"/>
  <c r="G196" i="3" s="1"/>
  <c r="E194" i="4"/>
  <c r="D194" i="4"/>
  <c r="E196" i="3" s="1"/>
  <c r="C194" i="4"/>
  <c r="D196" i="3" s="1"/>
  <c r="B194" i="4"/>
  <c r="C196" i="3" s="1"/>
  <c r="Z193" i="4"/>
  <c r="Y193" i="4"/>
  <c r="Z195" i="3" s="1"/>
  <c r="X193" i="4"/>
  <c r="Y195" i="3" s="1"/>
  <c r="W193" i="4"/>
  <c r="X195" i="3" s="1"/>
  <c r="V193" i="4"/>
  <c r="U193" i="4"/>
  <c r="V195" i="3" s="1"/>
  <c r="T193" i="4"/>
  <c r="U195" i="3" s="1"/>
  <c r="S193" i="4"/>
  <c r="T195" i="3" s="1"/>
  <c r="R193" i="4"/>
  <c r="Q193" i="4"/>
  <c r="R195" i="3" s="1"/>
  <c r="P193" i="4"/>
  <c r="Q195" i="3" s="1"/>
  <c r="O193" i="4"/>
  <c r="P195" i="3" s="1"/>
  <c r="N193" i="4"/>
  <c r="M193" i="4"/>
  <c r="N195" i="3" s="1"/>
  <c r="L193" i="4"/>
  <c r="M195" i="3" s="1"/>
  <c r="K193" i="4"/>
  <c r="L195" i="3" s="1"/>
  <c r="J193" i="4"/>
  <c r="I193" i="4"/>
  <c r="J195" i="3" s="1"/>
  <c r="H193" i="4"/>
  <c r="I195" i="3" s="1"/>
  <c r="G193" i="4"/>
  <c r="H195" i="3" s="1"/>
  <c r="F193" i="4"/>
  <c r="E193" i="4"/>
  <c r="F195" i="3" s="1"/>
  <c r="D193" i="4"/>
  <c r="E195" i="3" s="1"/>
  <c r="C193" i="4"/>
  <c r="D195" i="3" s="1"/>
  <c r="B193" i="4"/>
  <c r="Z192" i="4"/>
  <c r="AA194" i="3" s="1"/>
  <c r="Y192" i="4"/>
  <c r="Z194" i="3" s="1"/>
  <c r="X192" i="4"/>
  <c r="Y194" i="3" s="1"/>
  <c r="W192" i="4"/>
  <c r="V192" i="4"/>
  <c r="W194" i="3" s="1"/>
  <c r="U192" i="4"/>
  <c r="V194" i="3" s="1"/>
  <c r="T192" i="4"/>
  <c r="U194" i="3" s="1"/>
  <c r="S192" i="4"/>
  <c r="R192" i="4"/>
  <c r="S194" i="3" s="1"/>
  <c r="Q192" i="4"/>
  <c r="R194" i="3" s="1"/>
  <c r="P192" i="4"/>
  <c r="Q194" i="3" s="1"/>
  <c r="O192" i="4"/>
  <c r="N192" i="4"/>
  <c r="O194" i="3" s="1"/>
  <c r="M192" i="4"/>
  <c r="N194" i="3" s="1"/>
  <c r="L192" i="4"/>
  <c r="M194" i="3" s="1"/>
  <c r="K192" i="4"/>
  <c r="J192" i="4"/>
  <c r="K194" i="3" s="1"/>
  <c r="I192" i="4"/>
  <c r="J194" i="3" s="1"/>
  <c r="H192" i="4"/>
  <c r="I194" i="3" s="1"/>
  <c r="G192" i="4"/>
  <c r="F192" i="4"/>
  <c r="G194" i="3" s="1"/>
  <c r="E192" i="4"/>
  <c r="F194" i="3" s="1"/>
  <c r="D192" i="4"/>
  <c r="E194" i="3" s="1"/>
  <c r="C192" i="4"/>
  <c r="B192" i="4"/>
  <c r="C194" i="3" s="1"/>
  <c r="Z191" i="4"/>
  <c r="AA193" i="3" s="1"/>
  <c r="Y191" i="4"/>
  <c r="Z193" i="3" s="1"/>
  <c r="X191" i="4"/>
  <c r="W191" i="4"/>
  <c r="X193" i="3" s="1"/>
  <c r="V191" i="4"/>
  <c r="W193" i="3" s="1"/>
  <c r="U191" i="4"/>
  <c r="V193" i="3" s="1"/>
  <c r="T191" i="4"/>
  <c r="S191" i="4"/>
  <c r="T193" i="3" s="1"/>
  <c r="R191" i="4"/>
  <c r="S193" i="3" s="1"/>
  <c r="Q191" i="4"/>
  <c r="R193" i="3" s="1"/>
  <c r="P191" i="4"/>
  <c r="O191" i="4"/>
  <c r="P193" i="3" s="1"/>
  <c r="N191" i="4"/>
  <c r="O193" i="3" s="1"/>
  <c r="M191" i="4"/>
  <c r="N193" i="3" s="1"/>
  <c r="L191" i="4"/>
  <c r="K191" i="4"/>
  <c r="L193" i="3" s="1"/>
  <c r="J191" i="4"/>
  <c r="K193" i="3" s="1"/>
  <c r="I191" i="4"/>
  <c r="J193" i="3" s="1"/>
  <c r="H191" i="4"/>
  <c r="G191" i="4"/>
  <c r="H193" i="3" s="1"/>
  <c r="F191" i="4"/>
  <c r="G193" i="3" s="1"/>
  <c r="E191" i="4"/>
  <c r="F193" i="3" s="1"/>
  <c r="D191" i="4"/>
  <c r="C191" i="4"/>
  <c r="D193" i="3" s="1"/>
  <c r="B191" i="4"/>
  <c r="C193" i="3" s="1"/>
  <c r="Z190" i="4"/>
  <c r="AA192" i="3" s="1"/>
  <c r="Y190" i="4"/>
  <c r="X190" i="4"/>
  <c r="Y192" i="3" s="1"/>
  <c r="W190" i="4"/>
  <c r="X192" i="3" s="1"/>
  <c r="V190" i="4"/>
  <c r="W192" i="3" s="1"/>
  <c r="U190" i="4"/>
  <c r="T190" i="4"/>
  <c r="U192" i="3" s="1"/>
  <c r="S190" i="4"/>
  <c r="T192" i="3" s="1"/>
  <c r="R190" i="4"/>
  <c r="S192" i="3" s="1"/>
  <c r="Q190" i="4"/>
  <c r="P190" i="4"/>
  <c r="Q192" i="3" s="1"/>
  <c r="O190" i="4"/>
  <c r="P192" i="3" s="1"/>
  <c r="N190" i="4"/>
  <c r="O192" i="3" s="1"/>
  <c r="M190" i="4"/>
  <c r="L190" i="4"/>
  <c r="M192" i="3" s="1"/>
  <c r="K190" i="4"/>
  <c r="L192" i="3" s="1"/>
  <c r="J190" i="4"/>
  <c r="K192" i="3" s="1"/>
  <c r="I190" i="4"/>
  <c r="H190" i="4"/>
  <c r="I192" i="3" s="1"/>
  <c r="G190" i="4"/>
  <c r="H192" i="3" s="1"/>
  <c r="F190" i="4"/>
  <c r="G192" i="3" s="1"/>
  <c r="E190" i="4"/>
  <c r="D190" i="4"/>
  <c r="E192" i="3" s="1"/>
  <c r="C190" i="4"/>
  <c r="D192" i="3" s="1"/>
  <c r="B190" i="4"/>
  <c r="C192" i="3" s="1"/>
  <c r="Z189" i="4"/>
  <c r="Y189" i="4"/>
  <c r="Z191" i="3" s="1"/>
  <c r="X189" i="4"/>
  <c r="Y191" i="3" s="1"/>
  <c r="W189" i="4"/>
  <c r="X191" i="3" s="1"/>
  <c r="V189" i="4"/>
  <c r="U189" i="4"/>
  <c r="V191" i="3" s="1"/>
  <c r="T189" i="4"/>
  <c r="U191" i="3" s="1"/>
  <c r="S189" i="4"/>
  <c r="T191" i="3" s="1"/>
  <c r="R189" i="4"/>
  <c r="Q189" i="4"/>
  <c r="R191" i="3" s="1"/>
  <c r="P189" i="4"/>
  <c r="Q191" i="3" s="1"/>
  <c r="O189" i="4"/>
  <c r="P191" i="3" s="1"/>
  <c r="N189" i="4"/>
  <c r="M189" i="4"/>
  <c r="N191" i="3" s="1"/>
  <c r="L189" i="4"/>
  <c r="M191" i="3" s="1"/>
  <c r="K189" i="4"/>
  <c r="L191" i="3" s="1"/>
  <c r="J189" i="4"/>
  <c r="I189" i="4"/>
  <c r="J191" i="3" s="1"/>
  <c r="H189" i="4"/>
  <c r="I191" i="3" s="1"/>
  <c r="G189" i="4"/>
  <c r="H191" i="3" s="1"/>
  <c r="F189" i="4"/>
  <c r="E189" i="4"/>
  <c r="F191" i="3" s="1"/>
  <c r="D189" i="4"/>
  <c r="E191" i="3" s="1"/>
  <c r="C189" i="4"/>
  <c r="D191" i="3" s="1"/>
  <c r="B189" i="4"/>
  <c r="Z188" i="4"/>
  <c r="AA190" i="3" s="1"/>
  <c r="Y188" i="4"/>
  <c r="Z190" i="3" s="1"/>
  <c r="X188" i="4"/>
  <c r="Y190" i="3" s="1"/>
  <c r="W188" i="4"/>
  <c r="V188" i="4"/>
  <c r="W190" i="3" s="1"/>
  <c r="U188" i="4"/>
  <c r="V190" i="3" s="1"/>
  <c r="T188" i="4"/>
  <c r="U190" i="3" s="1"/>
  <c r="S188" i="4"/>
  <c r="R188" i="4"/>
  <c r="S190" i="3" s="1"/>
  <c r="Q188" i="4"/>
  <c r="R190" i="3" s="1"/>
  <c r="P188" i="4"/>
  <c r="Q190" i="3" s="1"/>
  <c r="O188" i="4"/>
  <c r="N188" i="4"/>
  <c r="O190" i="3" s="1"/>
  <c r="M188" i="4"/>
  <c r="N190" i="3" s="1"/>
  <c r="L188" i="4"/>
  <c r="M190" i="3" s="1"/>
  <c r="K188" i="4"/>
  <c r="J188" i="4"/>
  <c r="K190" i="3" s="1"/>
  <c r="I188" i="4"/>
  <c r="J190" i="3" s="1"/>
  <c r="H188" i="4"/>
  <c r="I190" i="3" s="1"/>
  <c r="G188" i="4"/>
  <c r="F188" i="4"/>
  <c r="G190" i="3" s="1"/>
  <c r="E188" i="4"/>
  <c r="F190" i="3" s="1"/>
  <c r="D188" i="4"/>
  <c r="E190" i="3" s="1"/>
  <c r="C188" i="4"/>
  <c r="B188" i="4"/>
  <c r="C190" i="3" s="1"/>
  <c r="Z187" i="4"/>
  <c r="AA189" i="3" s="1"/>
  <c r="Y187" i="4"/>
  <c r="Z189" i="3" s="1"/>
  <c r="X187" i="4"/>
  <c r="W187" i="4"/>
  <c r="X189" i="3" s="1"/>
  <c r="V187" i="4"/>
  <c r="W189" i="3" s="1"/>
  <c r="U187" i="4"/>
  <c r="V189" i="3" s="1"/>
  <c r="T187" i="4"/>
  <c r="S187" i="4"/>
  <c r="T189" i="3" s="1"/>
  <c r="R187" i="4"/>
  <c r="S189" i="3" s="1"/>
  <c r="Q187" i="4"/>
  <c r="R189" i="3" s="1"/>
  <c r="P187" i="4"/>
  <c r="O187" i="4"/>
  <c r="P189" i="3" s="1"/>
  <c r="N187" i="4"/>
  <c r="O189" i="3" s="1"/>
  <c r="M187" i="4"/>
  <c r="N189" i="3" s="1"/>
  <c r="L187" i="4"/>
  <c r="K187" i="4"/>
  <c r="L189" i="3" s="1"/>
  <c r="J187" i="4"/>
  <c r="K189" i="3" s="1"/>
  <c r="I187" i="4"/>
  <c r="J189" i="3" s="1"/>
  <c r="H187" i="4"/>
  <c r="G187" i="4"/>
  <c r="H189" i="3" s="1"/>
  <c r="F187" i="4"/>
  <c r="G189" i="3" s="1"/>
  <c r="E187" i="4"/>
  <c r="F189" i="3" s="1"/>
  <c r="D187" i="4"/>
  <c r="C187" i="4"/>
  <c r="D189" i="3" s="1"/>
  <c r="B187" i="4"/>
  <c r="C189" i="3" s="1"/>
  <c r="Z186" i="4"/>
  <c r="AA188" i="3" s="1"/>
  <c r="Y186" i="4"/>
  <c r="X186" i="4"/>
  <c r="Y188" i="3" s="1"/>
  <c r="W186" i="4"/>
  <c r="X188" i="3" s="1"/>
  <c r="V186" i="4"/>
  <c r="W188" i="3" s="1"/>
  <c r="U186" i="4"/>
  <c r="T186" i="4"/>
  <c r="U188" i="3" s="1"/>
  <c r="S186" i="4"/>
  <c r="T188" i="3" s="1"/>
  <c r="R186" i="4"/>
  <c r="S188" i="3" s="1"/>
  <c r="Q186" i="4"/>
  <c r="P186" i="4"/>
  <c r="Q188" i="3" s="1"/>
  <c r="O186" i="4"/>
  <c r="P188" i="3" s="1"/>
  <c r="N186" i="4"/>
  <c r="O188" i="3" s="1"/>
  <c r="M186" i="4"/>
  <c r="L186" i="4"/>
  <c r="M188" i="3" s="1"/>
  <c r="K186" i="4"/>
  <c r="L188" i="3" s="1"/>
  <c r="J186" i="4"/>
  <c r="K188" i="3" s="1"/>
  <c r="I186" i="4"/>
  <c r="H186" i="4"/>
  <c r="I188" i="3" s="1"/>
  <c r="G186" i="4"/>
  <c r="H188" i="3" s="1"/>
  <c r="F186" i="4"/>
  <c r="G188" i="3" s="1"/>
  <c r="E186" i="4"/>
  <c r="D186" i="4"/>
  <c r="E188" i="3" s="1"/>
  <c r="C186" i="4"/>
  <c r="D188" i="3" s="1"/>
  <c r="B186" i="4"/>
  <c r="C188" i="3" s="1"/>
  <c r="Z185" i="4"/>
  <c r="Y185" i="4"/>
  <c r="Z187" i="3" s="1"/>
  <c r="X185" i="4"/>
  <c r="Y187" i="3" s="1"/>
  <c r="W185" i="4"/>
  <c r="X187" i="3" s="1"/>
  <c r="V185" i="4"/>
  <c r="U185" i="4"/>
  <c r="V187" i="3" s="1"/>
  <c r="T185" i="4"/>
  <c r="U187" i="3" s="1"/>
  <c r="S185" i="4"/>
  <c r="T187" i="3" s="1"/>
  <c r="R185" i="4"/>
  <c r="Q185" i="4"/>
  <c r="R187" i="3" s="1"/>
  <c r="P185" i="4"/>
  <c r="Q187" i="3" s="1"/>
  <c r="O185" i="4"/>
  <c r="P187" i="3" s="1"/>
  <c r="N185" i="4"/>
  <c r="M185" i="4"/>
  <c r="N187" i="3" s="1"/>
  <c r="L185" i="4"/>
  <c r="M187" i="3" s="1"/>
  <c r="K185" i="4"/>
  <c r="L187" i="3" s="1"/>
  <c r="J185" i="4"/>
  <c r="I185" i="4"/>
  <c r="J187" i="3" s="1"/>
  <c r="H185" i="4"/>
  <c r="I187" i="3" s="1"/>
  <c r="G185" i="4"/>
  <c r="H187" i="3" s="1"/>
  <c r="F185" i="4"/>
  <c r="E185" i="4"/>
  <c r="F187" i="3" s="1"/>
  <c r="D185" i="4"/>
  <c r="E187" i="3" s="1"/>
  <c r="C185" i="4"/>
  <c r="D187" i="3" s="1"/>
  <c r="B185" i="4"/>
  <c r="Z184" i="4"/>
  <c r="AA186" i="3" s="1"/>
  <c r="Y184" i="4"/>
  <c r="Z186" i="3" s="1"/>
  <c r="X184" i="4"/>
  <c r="Y186" i="3" s="1"/>
  <c r="W184" i="4"/>
  <c r="V184" i="4"/>
  <c r="W186" i="3" s="1"/>
  <c r="U184" i="4"/>
  <c r="V186" i="3" s="1"/>
  <c r="T184" i="4"/>
  <c r="U186" i="3" s="1"/>
  <c r="S184" i="4"/>
  <c r="R184" i="4"/>
  <c r="S186" i="3" s="1"/>
  <c r="Q184" i="4"/>
  <c r="R186" i="3" s="1"/>
  <c r="P184" i="4"/>
  <c r="Q186" i="3" s="1"/>
  <c r="O184" i="4"/>
  <c r="N184" i="4"/>
  <c r="O186" i="3" s="1"/>
  <c r="M184" i="4"/>
  <c r="N186" i="3" s="1"/>
  <c r="L184" i="4"/>
  <c r="M186" i="3" s="1"/>
  <c r="K184" i="4"/>
  <c r="J184" i="4"/>
  <c r="K186" i="3" s="1"/>
  <c r="I184" i="4"/>
  <c r="J186" i="3" s="1"/>
  <c r="H184" i="4"/>
  <c r="I186" i="3" s="1"/>
  <c r="G184" i="4"/>
  <c r="F184" i="4"/>
  <c r="G186" i="3" s="1"/>
  <c r="E184" i="4"/>
  <c r="F186" i="3" s="1"/>
  <c r="D184" i="4"/>
  <c r="E186" i="3" s="1"/>
  <c r="C184" i="4"/>
  <c r="B184" i="4"/>
  <c r="C186" i="3" s="1"/>
  <c r="Z183" i="4"/>
  <c r="AA185" i="3" s="1"/>
  <c r="Y183" i="4"/>
  <c r="Z185" i="3" s="1"/>
  <c r="X183" i="4"/>
  <c r="W183" i="4"/>
  <c r="X185" i="3" s="1"/>
  <c r="V183" i="4"/>
  <c r="W185" i="3" s="1"/>
  <c r="U183" i="4"/>
  <c r="V185" i="3" s="1"/>
  <c r="T183" i="4"/>
  <c r="S183" i="4"/>
  <c r="T185" i="3" s="1"/>
  <c r="R183" i="4"/>
  <c r="S185" i="3" s="1"/>
  <c r="Q183" i="4"/>
  <c r="R185" i="3" s="1"/>
  <c r="P183" i="4"/>
  <c r="O183" i="4"/>
  <c r="P185" i="3" s="1"/>
  <c r="N183" i="4"/>
  <c r="O185" i="3" s="1"/>
  <c r="M183" i="4"/>
  <c r="N185" i="3" s="1"/>
  <c r="L183" i="4"/>
  <c r="K183" i="4"/>
  <c r="L185" i="3" s="1"/>
  <c r="J183" i="4"/>
  <c r="K185" i="3" s="1"/>
  <c r="I183" i="4"/>
  <c r="J185" i="3" s="1"/>
  <c r="H183" i="4"/>
  <c r="G183" i="4"/>
  <c r="H185" i="3" s="1"/>
  <c r="F183" i="4"/>
  <c r="G185" i="3" s="1"/>
  <c r="E183" i="4"/>
  <c r="F185" i="3" s="1"/>
  <c r="D183" i="4"/>
  <c r="C183" i="4"/>
  <c r="D185" i="3" s="1"/>
  <c r="B183" i="4"/>
  <c r="C185" i="3" s="1"/>
  <c r="Z182" i="4"/>
  <c r="AA184" i="3" s="1"/>
  <c r="Y182" i="4"/>
  <c r="X182" i="4"/>
  <c r="Y184" i="3" s="1"/>
  <c r="W182" i="4"/>
  <c r="X184" i="3" s="1"/>
  <c r="V182" i="4"/>
  <c r="W184" i="3" s="1"/>
  <c r="U182" i="4"/>
  <c r="T182" i="4"/>
  <c r="U184" i="3" s="1"/>
  <c r="S182" i="4"/>
  <c r="T184" i="3" s="1"/>
  <c r="R182" i="4"/>
  <c r="S184" i="3" s="1"/>
  <c r="Q182" i="4"/>
  <c r="P182" i="4"/>
  <c r="Q184" i="3" s="1"/>
  <c r="O182" i="4"/>
  <c r="P184" i="3" s="1"/>
  <c r="N182" i="4"/>
  <c r="O184" i="3" s="1"/>
  <c r="M182" i="4"/>
  <c r="L182" i="4"/>
  <c r="M184" i="3" s="1"/>
  <c r="K182" i="4"/>
  <c r="L184" i="3" s="1"/>
  <c r="J182" i="4"/>
  <c r="K184" i="3" s="1"/>
  <c r="I182" i="4"/>
  <c r="H182" i="4"/>
  <c r="I184" i="3" s="1"/>
  <c r="G182" i="4"/>
  <c r="H184" i="3" s="1"/>
  <c r="F182" i="4"/>
  <c r="G184" i="3" s="1"/>
  <c r="E182" i="4"/>
  <c r="D182" i="4"/>
  <c r="E184" i="3" s="1"/>
  <c r="C182" i="4"/>
  <c r="D184" i="3" s="1"/>
  <c r="B182" i="4"/>
  <c r="C184" i="3" s="1"/>
  <c r="Z181" i="4"/>
  <c r="Y181" i="4"/>
  <c r="Z183" i="3" s="1"/>
  <c r="X181" i="4"/>
  <c r="Y183" i="3" s="1"/>
  <c r="W181" i="4"/>
  <c r="X183" i="3" s="1"/>
  <c r="V181" i="4"/>
  <c r="U181" i="4"/>
  <c r="V183" i="3" s="1"/>
  <c r="T181" i="4"/>
  <c r="U183" i="3" s="1"/>
  <c r="S181" i="4"/>
  <c r="T183" i="3" s="1"/>
  <c r="R181" i="4"/>
  <c r="Q181" i="4"/>
  <c r="R183" i="3" s="1"/>
  <c r="P181" i="4"/>
  <c r="Q183" i="3" s="1"/>
  <c r="O181" i="4"/>
  <c r="P183" i="3" s="1"/>
  <c r="N181" i="4"/>
  <c r="M181" i="4"/>
  <c r="N183" i="3" s="1"/>
  <c r="L181" i="4"/>
  <c r="M183" i="3" s="1"/>
  <c r="K181" i="4"/>
  <c r="L183" i="3" s="1"/>
  <c r="J181" i="4"/>
  <c r="I181" i="4"/>
  <c r="J183" i="3" s="1"/>
  <c r="H181" i="4"/>
  <c r="I183" i="3" s="1"/>
  <c r="G181" i="4"/>
  <c r="H183" i="3" s="1"/>
  <c r="F181" i="4"/>
  <c r="E181" i="4"/>
  <c r="F183" i="3" s="1"/>
  <c r="D181" i="4"/>
  <c r="E183" i="3" s="1"/>
  <c r="C181" i="4"/>
  <c r="D183" i="3" s="1"/>
  <c r="B181" i="4"/>
  <c r="Z180" i="4"/>
  <c r="AA182" i="3" s="1"/>
  <c r="Y180" i="4"/>
  <c r="Z182" i="3" s="1"/>
  <c r="X180" i="4"/>
  <c r="Y182" i="3" s="1"/>
  <c r="W180" i="4"/>
  <c r="V180" i="4"/>
  <c r="W182" i="3" s="1"/>
  <c r="U180" i="4"/>
  <c r="V182" i="3" s="1"/>
  <c r="T180" i="4"/>
  <c r="U182" i="3" s="1"/>
  <c r="S180" i="4"/>
  <c r="R180" i="4"/>
  <c r="S182" i="3" s="1"/>
  <c r="Q180" i="4"/>
  <c r="R182" i="3" s="1"/>
  <c r="P180" i="4"/>
  <c r="Q182" i="3" s="1"/>
  <c r="O180" i="4"/>
  <c r="N180" i="4"/>
  <c r="O182" i="3" s="1"/>
  <c r="M180" i="4"/>
  <c r="N182" i="3" s="1"/>
  <c r="L180" i="4"/>
  <c r="M182" i="3" s="1"/>
  <c r="K180" i="4"/>
  <c r="J180" i="4"/>
  <c r="K182" i="3" s="1"/>
  <c r="I180" i="4"/>
  <c r="J182" i="3" s="1"/>
  <c r="H180" i="4"/>
  <c r="I182" i="3" s="1"/>
  <c r="G180" i="4"/>
  <c r="F180" i="4"/>
  <c r="G182" i="3" s="1"/>
  <c r="E180" i="4"/>
  <c r="F182" i="3" s="1"/>
  <c r="D180" i="4"/>
  <c r="E182" i="3" s="1"/>
  <c r="C180" i="4"/>
  <c r="B180" i="4"/>
  <c r="C182" i="3" s="1"/>
  <c r="Z179" i="4"/>
  <c r="AA181" i="3" s="1"/>
  <c r="Y179" i="4"/>
  <c r="Z181" i="3" s="1"/>
  <c r="X179" i="4"/>
  <c r="W179" i="4"/>
  <c r="X181" i="3" s="1"/>
  <c r="V179" i="4"/>
  <c r="W181" i="3" s="1"/>
  <c r="U179" i="4"/>
  <c r="V181" i="3" s="1"/>
  <c r="T179" i="4"/>
  <c r="S179" i="4"/>
  <c r="T181" i="3" s="1"/>
  <c r="R179" i="4"/>
  <c r="S181" i="3" s="1"/>
  <c r="Q179" i="4"/>
  <c r="R181" i="3" s="1"/>
  <c r="P179" i="4"/>
  <c r="O179" i="4"/>
  <c r="P181" i="3" s="1"/>
  <c r="N179" i="4"/>
  <c r="O181" i="3" s="1"/>
  <c r="M179" i="4"/>
  <c r="N181" i="3" s="1"/>
  <c r="L179" i="4"/>
  <c r="K179" i="4"/>
  <c r="L181" i="3" s="1"/>
  <c r="J179" i="4"/>
  <c r="K181" i="3" s="1"/>
  <c r="I179" i="4"/>
  <c r="J181" i="3" s="1"/>
  <c r="H179" i="4"/>
  <c r="G179" i="4"/>
  <c r="H181" i="3" s="1"/>
  <c r="F179" i="4"/>
  <c r="G181" i="3" s="1"/>
  <c r="E179" i="4"/>
  <c r="F181" i="3" s="1"/>
  <c r="D179" i="4"/>
  <c r="C179" i="4"/>
  <c r="D181" i="3" s="1"/>
  <c r="B179" i="4"/>
  <c r="C181" i="3" s="1"/>
  <c r="Z178" i="4"/>
  <c r="AA180" i="3" s="1"/>
  <c r="Y178" i="4"/>
  <c r="X178" i="4"/>
  <c r="Y180" i="3" s="1"/>
  <c r="W178" i="4"/>
  <c r="X180" i="3" s="1"/>
  <c r="V178" i="4"/>
  <c r="W180" i="3" s="1"/>
  <c r="U178" i="4"/>
  <c r="T178" i="4"/>
  <c r="U180" i="3" s="1"/>
  <c r="S178" i="4"/>
  <c r="T180" i="3" s="1"/>
  <c r="R178" i="4"/>
  <c r="S180" i="3" s="1"/>
  <c r="Q178" i="4"/>
  <c r="P178" i="4"/>
  <c r="Q180" i="3" s="1"/>
  <c r="O178" i="4"/>
  <c r="P180" i="3" s="1"/>
  <c r="N178" i="4"/>
  <c r="O180" i="3" s="1"/>
  <c r="M178" i="4"/>
  <c r="L178" i="4"/>
  <c r="M180" i="3" s="1"/>
  <c r="K178" i="4"/>
  <c r="L180" i="3" s="1"/>
  <c r="J178" i="4"/>
  <c r="K180" i="3" s="1"/>
  <c r="I178" i="4"/>
  <c r="H178" i="4"/>
  <c r="I180" i="3" s="1"/>
  <c r="G178" i="4"/>
  <c r="H180" i="3" s="1"/>
  <c r="F178" i="4"/>
  <c r="G180" i="3" s="1"/>
  <c r="E178" i="4"/>
  <c r="D178" i="4"/>
  <c r="E180" i="3" s="1"/>
  <c r="C178" i="4"/>
  <c r="D180" i="3" s="1"/>
  <c r="B178" i="4"/>
  <c r="C180" i="3" s="1"/>
  <c r="Z177" i="4"/>
  <c r="Y177" i="4"/>
  <c r="Z179" i="3" s="1"/>
  <c r="X177" i="4"/>
  <c r="Y179" i="3" s="1"/>
  <c r="W177" i="4"/>
  <c r="X179" i="3" s="1"/>
  <c r="V177" i="4"/>
  <c r="U177" i="4"/>
  <c r="V179" i="3" s="1"/>
  <c r="T177" i="4"/>
  <c r="U179" i="3" s="1"/>
  <c r="S177" i="4"/>
  <c r="T179" i="3" s="1"/>
  <c r="R177" i="4"/>
  <c r="Q177" i="4"/>
  <c r="R179" i="3" s="1"/>
  <c r="P177" i="4"/>
  <c r="Q179" i="3" s="1"/>
  <c r="O177" i="4"/>
  <c r="P179" i="3" s="1"/>
  <c r="N177" i="4"/>
  <c r="M177" i="4"/>
  <c r="N179" i="3" s="1"/>
  <c r="L177" i="4"/>
  <c r="M179" i="3" s="1"/>
  <c r="K177" i="4"/>
  <c r="L179" i="3" s="1"/>
  <c r="J177" i="4"/>
  <c r="I177" i="4"/>
  <c r="J179" i="3" s="1"/>
  <c r="H177" i="4"/>
  <c r="I179" i="3" s="1"/>
  <c r="G177" i="4"/>
  <c r="H179" i="3" s="1"/>
  <c r="F177" i="4"/>
  <c r="E177" i="4"/>
  <c r="F179" i="3" s="1"/>
  <c r="D177" i="4"/>
  <c r="E179" i="3" s="1"/>
  <c r="C177" i="4"/>
  <c r="D179" i="3" s="1"/>
  <c r="B177" i="4"/>
  <c r="Z176" i="4"/>
  <c r="AA178" i="3" s="1"/>
  <c r="Y176" i="4"/>
  <c r="Z178" i="3" s="1"/>
  <c r="X176" i="4"/>
  <c r="Y178" i="3" s="1"/>
  <c r="W176" i="4"/>
  <c r="V176" i="4"/>
  <c r="W178" i="3" s="1"/>
  <c r="U176" i="4"/>
  <c r="V178" i="3" s="1"/>
  <c r="T176" i="4"/>
  <c r="U178" i="3" s="1"/>
  <c r="S176" i="4"/>
  <c r="R176" i="4"/>
  <c r="S178" i="3" s="1"/>
  <c r="Q176" i="4"/>
  <c r="R178" i="3" s="1"/>
  <c r="P176" i="4"/>
  <c r="Q178" i="3" s="1"/>
  <c r="O176" i="4"/>
  <c r="N176" i="4"/>
  <c r="O178" i="3" s="1"/>
  <c r="M176" i="4"/>
  <c r="N178" i="3" s="1"/>
  <c r="L176" i="4"/>
  <c r="M178" i="3" s="1"/>
  <c r="K176" i="4"/>
  <c r="J176" i="4"/>
  <c r="K178" i="3" s="1"/>
  <c r="I176" i="4"/>
  <c r="J178" i="3" s="1"/>
  <c r="H176" i="4"/>
  <c r="I178" i="3" s="1"/>
  <c r="G176" i="4"/>
  <c r="F176" i="4"/>
  <c r="G178" i="3" s="1"/>
  <c r="E176" i="4"/>
  <c r="F178" i="3" s="1"/>
  <c r="D176" i="4"/>
  <c r="E178" i="3" s="1"/>
  <c r="C176" i="4"/>
  <c r="B176" i="4"/>
  <c r="C178" i="3" s="1"/>
  <c r="Z175" i="4"/>
  <c r="AA177" i="3" s="1"/>
  <c r="Y175" i="4"/>
  <c r="Z177" i="3" s="1"/>
  <c r="X175" i="4"/>
  <c r="W175" i="4"/>
  <c r="X177" i="3" s="1"/>
  <c r="V175" i="4"/>
  <c r="W177" i="3" s="1"/>
  <c r="U175" i="4"/>
  <c r="V177" i="3" s="1"/>
  <c r="T175" i="4"/>
  <c r="S175" i="4"/>
  <c r="T177" i="3" s="1"/>
  <c r="R175" i="4"/>
  <c r="S177" i="3" s="1"/>
  <c r="Q175" i="4"/>
  <c r="R177" i="3" s="1"/>
  <c r="P175" i="4"/>
  <c r="O175" i="4"/>
  <c r="P177" i="3" s="1"/>
  <c r="N175" i="4"/>
  <c r="O177" i="3" s="1"/>
  <c r="M175" i="4"/>
  <c r="N177" i="3" s="1"/>
  <c r="L175" i="4"/>
  <c r="K175" i="4"/>
  <c r="L177" i="3" s="1"/>
  <c r="J175" i="4"/>
  <c r="K177" i="3" s="1"/>
  <c r="I175" i="4"/>
  <c r="J177" i="3" s="1"/>
  <c r="H175" i="4"/>
  <c r="G175" i="4"/>
  <c r="H177" i="3" s="1"/>
  <c r="F175" i="4"/>
  <c r="G177" i="3" s="1"/>
  <c r="E175" i="4"/>
  <c r="F177" i="3" s="1"/>
  <c r="D175" i="4"/>
  <c r="C175" i="4"/>
  <c r="D177" i="3" s="1"/>
  <c r="B175" i="4"/>
  <c r="C177" i="3" s="1"/>
  <c r="Z174" i="4"/>
  <c r="AA176" i="3" s="1"/>
  <c r="Y174" i="4"/>
  <c r="X174" i="4"/>
  <c r="Y176" i="3" s="1"/>
  <c r="W174" i="4"/>
  <c r="X176" i="3" s="1"/>
  <c r="V174" i="4"/>
  <c r="W176" i="3" s="1"/>
  <c r="U174" i="4"/>
  <c r="T174" i="4"/>
  <c r="U176" i="3" s="1"/>
  <c r="S174" i="4"/>
  <c r="T176" i="3" s="1"/>
  <c r="R174" i="4"/>
  <c r="S176" i="3" s="1"/>
  <c r="Q174" i="4"/>
  <c r="P174" i="4"/>
  <c r="Q176" i="3" s="1"/>
  <c r="O174" i="4"/>
  <c r="P176" i="3" s="1"/>
  <c r="N174" i="4"/>
  <c r="O176" i="3" s="1"/>
  <c r="M174" i="4"/>
  <c r="L174" i="4"/>
  <c r="M176" i="3" s="1"/>
  <c r="K174" i="4"/>
  <c r="L176" i="3" s="1"/>
  <c r="J174" i="4"/>
  <c r="K176" i="3" s="1"/>
  <c r="I174" i="4"/>
  <c r="H174" i="4"/>
  <c r="I176" i="3" s="1"/>
  <c r="G174" i="4"/>
  <c r="H176" i="3" s="1"/>
  <c r="F174" i="4"/>
  <c r="G176" i="3" s="1"/>
  <c r="E174" i="4"/>
  <c r="D174" i="4"/>
  <c r="E176" i="3" s="1"/>
  <c r="C174" i="4"/>
  <c r="D176" i="3" s="1"/>
  <c r="B174" i="4"/>
  <c r="C176" i="3" s="1"/>
  <c r="Z173" i="4"/>
  <c r="Y173" i="4"/>
  <c r="Z175" i="3" s="1"/>
  <c r="X173" i="4"/>
  <c r="Y175" i="3" s="1"/>
  <c r="W173" i="4"/>
  <c r="X175" i="3" s="1"/>
  <c r="V173" i="4"/>
  <c r="U173" i="4"/>
  <c r="V175" i="3" s="1"/>
  <c r="T173" i="4"/>
  <c r="U175" i="3" s="1"/>
  <c r="S173" i="4"/>
  <c r="T175" i="3" s="1"/>
  <c r="R173" i="4"/>
  <c r="Q173" i="4"/>
  <c r="R175" i="3" s="1"/>
  <c r="P173" i="4"/>
  <c r="Q175" i="3" s="1"/>
  <c r="O173" i="4"/>
  <c r="P175" i="3" s="1"/>
  <c r="N173" i="4"/>
  <c r="M173" i="4"/>
  <c r="N175" i="3" s="1"/>
  <c r="L173" i="4"/>
  <c r="M175" i="3" s="1"/>
  <c r="K173" i="4"/>
  <c r="L175" i="3" s="1"/>
  <c r="J173" i="4"/>
  <c r="I173" i="4"/>
  <c r="J175" i="3" s="1"/>
  <c r="H173" i="4"/>
  <c r="I175" i="3" s="1"/>
  <c r="G173" i="4"/>
  <c r="H175" i="3" s="1"/>
  <c r="F173" i="4"/>
  <c r="E173" i="4"/>
  <c r="F175" i="3" s="1"/>
  <c r="D173" i="4"/>
  <c r="E175" i="3" s="1"/>
  <c r="C173" i="4"/>
  <c r="D175" i="3" s="1"/>
  <c r="B173" i="4"/>
  <c r="Z172" i="4"/>
  <c r="AA174" i="3" s="1"/>
  <c r="Y172" i="4"/>
  <c r="Z174" i="3" s="1"/>
  <c r="X172" i="4"/>
  <c r="Y174" i="3" s="1"/>
  <c r="W172" i="4"/>
  <c r="V172" i="4"/>
  <c r="W174" i="3" s="1"/>
  <c r="U172" i="4"/>
  <c r="V174" i="3" s="1"/>
  <c r="T172" i="4"/>
  <c r="U174" i="3" s="1"/>
  <c r="S172" i="4"/>
  <c r="R172" i="4"/>
  <c r="S174" i="3" s="1"/>
  <c r="Q172" i="4"/>
  <c r="R174" i="3" s="1"/>
  <c r="P172" i="4"/>
  <c r="Q174" i="3" s="1"/>
  <c r="O172" i="4"/>
  <c r="N172" i="4"/>
  <c r="O174" i="3" s="1"/>
  <c r="M172" i="4"/>
  <c r="N174" i="3" s="1"/>
  <c r="L172" i="4"/>
  <c r="M174" i="3" s="1"/>
  <c r="K172" i="4"/>
  <c r="J172" i="4"/>
  <c r="K174" i="3" s="1"/>
  <c r="I172" i="4"/>
  <c r="J174" i="3" s="1"/>
  <c r="H172" i="4"/>
  <c r="I174" i="3" s="1"/>
  <c r="G172" i="4"/>
  <c r="F172" i="4"/>
  <c r="G174" i="3" s="1"/>
  <c r="E172" i="4"/>
  <c r="F174" i="3" s="1"/>
  <c r="D172" i="4"/>
  <c r="E174" i="3" s="1"/>
  <c r="C172" i="4"/>
  <c r="B172" i="4"/>
  <c r="C174" i="3" s="1"/>
  <c r="Z171" i="4"/>
  <c r="AA173" i="3" s="1"/>
  <c r="Y171" i="4"/>
  <c r="Z173" i="3" s="1"/>
  <c r="X171" i="4"/>
  <c r="W171" i="4"/>
  <c r="X173" i="3" s="1"/>
  <c r="V171" i="4"/>
  <c r="W173" i="3" s="1"/>
  <c r="U171" i="4"/>
  <c r="V173" i="3" s="1"/>
  <c r="T171" i="4"/>
  <c r="S171" i="4"/>
  <c r="T173" i="3" s="1"/>
  <c r="R171" i="4"/>
  <c r="S173" i="3" s="1"/>
  <c r="Q171" i="4"/>
  <c r="R173" i="3" s="1"/>
  <c r="P171" i="4"/>
  <c r="O171" i="4"/>
  <c r="P173" i="3" s="1"/>
  <c r="N171" i="4"/>
  <c r="O173" i="3" s="1"/>
  <c r="M171" i="4"/>
  <c r="N173" i="3" s="1"/>
  <c r="L171" i="4"/>
  <c r="K171" i="4"/>
  <c r="L173" i="3" s="1"/>
  <c r="J171" i="4"/>
  <c r="K173" i="3" s="1"/>
  <c r="I171" i="4"/>
  <c r="J173" i="3" s="1"/>
  <c r="H171" i="4"/>
  <c r="G171" i="4"/>
  <c r="H173" i="3" s="1"/>
  <c r="F171" i="4"/>
  <c r="G173" i="3" s="1"/>
  <c r="E171" i="4"/>
  <c r="F173" i="3" s="1"/>
  <c r="D171" i="4"/>
  <c r="C171" i="4"/>
  <c r="D173" i="3" s="1"/>
  <c r="B171" i="4"/>
  <c r="C173" i="3" s="1"/>
  <c r="Z170" i="4"/>
  <c r="AA172" i="3" s="1"/>
  <c r="Y170" i="4"/>
  <c r="X170" i="4"/>
  <c r="Y172" i="3" s="1"/>
  <c r="W170" i="4"/>
  <c r="X172" i="3" s="1"/>
  <c r="V170" i="4"/>
  <c r="W172" i="3" s="1"/>
  <c r="U170" i="4"/>
  <c r="T170" i="4"/>
  <c r="U172" i="3" s="1"/>
  <c r="S170" i="4"/>
  <c r="T172" i="3" s="1"/>
  <c r="R170" i="4"/>
  <c r="S172" i="3" s="1"/>
  <c r="Q170" i="4"/>
  <c r="P170" i="4"/>
  <c r="Q172" i="3" s="1"/>
  <c r="O170" i="4"/>
  <c r="P172" i="3" s="1"/>
  <c r="N170" i="4"/>
  <c r="O172" i="3" s="1"/>
  <c r="M170" i="4"/>
  <c r="L170" i="4"/>
  <c r="M172" i="3" s="1"/>
  <c r="K170" i="4"/>
  <c r="L172" i="3" s="1"/>
  <c r="J170" i="4"/>
  <c r="K172" i="3" s="1"/>
  <c r="I170" i="4"/>
  <c r="H170" i="4"/>
  <c r="I172" i="3" s="1"/>
  <c r="G170" i="4"/>
  <c r="H172" i="3" s="1"/>
  <c r="F170" i="4"/>
  <c r="G172" i="3" s="1"/>
  <c r="E170" i="4"/>
  <c r="D170" i="4"/>
  <c r="E172" i="3" s="1"/>
  <c r="C170" i="4"/>
  <c r="D172" i="3" s="1"/>
  <c r="B170" i="4"/>
  <c r="C172" i="3" s="1"/>
  <c r="Z169" i="4"/>
  <c r="Y169" i="4"/>
  <c r="Z171" i="3" s="1"/>
  <c r="X169" i="4"/>
  <c r="Y171" i="3" s="1"/>
  <c r="W169" i="4"/>
  <c r="X171" i="3" s="1"/>
  <c r="V169" i="4"/>
  <c r="U169" i="4"/>
  <c r="V171" i="3" s="1"/>
  <c r="T169" i="4"/>
  <c r="U171" i="3" s="1"/>
  <c r="S169" i="4"/>
  <c r="T171" i="3" s="1"/>
  <c r="R169" i="4"/>
  <c r="Q169" i="4"/>
  <c r="R171" i="3" s="1"/>
  <c r="P169" i="4"/>
  <c r="Q171" i="3" s="1"/>
  <c r="O169" i="4"/>
  <c r="P171" i="3" s="1"/>
  <c r="N169" i="4"/>
  <c r="M169" i="4"/>
  <c r="N171" i="3" s="1"/>
  <c r="L169" i="4"/>
  <c r="M171" i="3" s="1"/>
  <c r="K169" i="4"/>
  <c r="L171" i="3" s="1"/>
  <c r="J169" i="4"/>
  <c r="I169" i="4"/>
  <c r="J171" i="3" s="1"/>
  <c r="H169" i="4"/>
  <c r="I171" i="3" s="1"/>
  <c r="G169" i="4"/>
  <c r="H171" i="3" s="1"/>
  <c r="F169" i="4"/>
  <c r="E169" i="4"/>
  <c r="F171" i="3" s="1"/>
  <c r="D169" i="4"/>
  <c r="E171" i="3" s="1"/>
  <c r="C169" i="4"/>
  <c r="D171" i="3" s="1"/>
  <c r="B169" i="4"/>
  <c r="Z168" i="4"/>
  <c r="AA170" i="3" s="1"/>
  <c r="Y168" i="4"/>
  <c r="Z170" i="3" s="1"/>
  <c r="X168" i="4"/>
  <c r="Y170" i="3" s="1"/>
  <c r="W168" i="4"/>
  <c r="V168" i="4"/>
  <c r="W170" i="3" s="1"/>
  <c r="U168" i="4"/>
  <c r="V170" i="3" s="1"/>
  <c r="T168" i="4"/>
  <c r="U170" i="3" s="1"/>
  <c r="S168" i="4"/>
  <c r="R168" i="4"/>
  <c r="S170" i="3" s="1"/>
  <c r="Q168" i="4"/>
  <c r="R170" i="3" s="1"/>
  <c r="P168" i="4"/>
  <c r="Q170" i="3" s="1"/>
  <c r="O168" i="4"/>
  <c r="N168" i="4"/>
  <c r="O170" i="3" s="1"/>
  <c r="M168" i="4"/>
  <c r="N170" i="3" s="1"/>
  <c r="L168" i="4"/>
  <c r="M170" i="3" s="1"/>
  <c r="K168" i="4"/>
  <c r="J168" i="4"/>
  <c r="K170" i="3" s="1"/>
  <c r="I168" i="4"/>
  <c r="J170" i="3" s="1"/>
  <c r="H168" i="4"/>
  <c r="I170" i="3" s="1"/>
  <c r="G168" i="4"/>
  <c r="F168" i="4"/>
  <c r="G170" i="3" s="1"/>
  <c r="E168" i="4"/>
  <c r="F170" i="3" s="1"/>
  <c r="D168" i="4"/>
  <c r="E170" i="3" s="1"/>
  <c r="C168" i="4"/>
  <c r="B168" i="4"/>
  <c r="C170" i="3" s="1"/>
  <c r="Z167" i="4"/>
  <c r="AA169" i="3" s="1"/>
  <c r="Y167" i="4"/>
  <c r="Z169" i="3" s="1"/>
  <c r="X167" i="4"/>
  <c r="W167" i="4"/>
  <c r="X169" i="3" s="1"/>
  <c r="V167" i="4"/>
  <c r="W169" i="3" s="1"/>
  <c r="U167" i="4"/>
  <c r="V169" i="3" s="1"/>
  <c r="T167" i="4"/>
  <c r="S167" i="4"/>
  <c r="T169" i="3" s="1"/>
  <c r="R167" i="4"/>
  <c r="S169" i="3" s="1"/>
  <c r="Q167" i="4"/>
  <c r="R169" i="3" s="1"/>
  <c r="P167" i="4"/>
  <c r="O167" i="4"/>
  <c r="P169" i="3" s="1"/>
  <c r="N167" i="4"/>
  <c r="O169" i="3" s="1"/>
  <c r="M167" i="4"/>
  <c r="N169" i="3" s="1"/>
  <c r="L167" i="4"/>
  <c r="K167" i="4"/>
  <c r="L169" i="3" s="1"/>
  <c r="J167" i="4"/>
  <c r="K169" i="3" s="1"/>
  <c r="I167" i="4"/>
  <c r="J169" i="3" s="1"/>
  <c r="H167" i="4"/>
  <c r="G167" i="4"/>
  <c r="H169" i="3" s="1"/>
  <c r="F167" i="4"/>
  <c r="G169" i="3" s="1"/>
  <c r="E167" i="4"/>
  <c r="F169" i="3" s="1"/>
  <c r="D167" i="4"/>
  <c r="C167" i="4"/>
  <c r="D169" i="3" s="1"/>
  <c r="B167" i="4"/>
  <c r="C169" i="3" s="1"/>
  <c r="Z166" i="4"/>
  <c r="AA168" i="3" s="1"/>
  <c r="Y166" i="4"/>
  <c r="X166" i="4"/>
  <c r="Y168" i="3" s="1"/>
  <c r="W166" i="4"/>
  <c r="X168" i="3" s="1"/>
  <c r="V166" i="4"/>
  <c r="W168" i="3" s="1"/>
  <c r="U166" i="4"/>
  <c r="T166" i="4"/>
  <c r="U168" i="3" s="1"/>
  <c r="S166" i="4"/>
  <c r="T168" i="3" s="1"/>
  <c r="R166" i="4"/>
  <c r="S168" i="3" s="1"/>
  <c r="Q166" i="4"/>
  <c r="P166" i="4"/>
  <c r="Q168" i="3" s="1"/>
  <c r="O166" i="4"/>
  <c r="P168" i="3" s="1"/>
  <c r="N166" i="4"/>
  <c r="O168" i="3" s="1"/>
  <c r="M166" i="4"/>
  <c r="L166" i="4"/>
  <c r="M168" i="3" s="1"/>
  <c r="K166" i="4"/>
  <c r="L168" i="3" s="1"/>
  <c r="J166" i="4"/>
  <c r="K168" i="3" s="1"/>
  <c r="I166" i="4"/>
  <c r="H166" i="4"/>
  <c r="I168" i="3" s="1"/>
  <c r="G166" i="4"/>
  <c r="H168" i="3" s="1"/>
  <c r="F166" i="4"/>
  <c r="G168" i="3" s="1"/>
  <c r="E166" i="4"/>
  <c r="D166" i="4"/>
  <c r="E168" i="3" s="1"/>
  <c r="C166" i="4"/>
  <c r="D168" i="3" s="1"/>
  <c r="B166" i="4"/>
  <c r="C168" i="3" s="1"/>
  <c r="Z165" i="4"/>
  <c r="Y165" i="4"/>
  <c r="Z167" i="3" s="1"/>
  <c r="X165" i="4"/>
  <c r="Y167" i="3" s="1"/>
  <c r="W165" i="4"/>
  <c r="X167" i="3" s="1"/>
  <c r="V165" i="4"/>
  <c r="U165" i="4"/>
  <c r="V167" i="3" s="1"/>
  <c r="T165" i="4"/>
  <c r="U167" i="3" s="1"/>
  <c r="S165" i="4"/>
  <c r="T167" i="3" s="1"/>
  <c r="R165" i="4"/>
  <c r="Q165" i="4"/>
  <c r="R167" i="3" s="1"/>
  <c r="P165" i="4"/>
  <c r="Q167" i="3" s="1"/>
  <c r="O165" i="4"/>
  <c r="P167" i="3" s="1"/>
  <c r="N165" i="4"/>
  <c r="M165" i="4"/>
  <c r="N167" i="3" s="1"/>
  <c r="L165" i="4"/>
  <c r="M167" i="3" s="1"/>
  <c r="K165" i="4"/>
  <c r="L167" i="3" s="1"/>
  <c r="J165" i="4"/>
  <c r="I165" i="4"/>
  <c r="J167" i="3" s="1"/>
  <c r="H165" i="4"/>
  <c r="I167" i="3" s="1"/>
  <c r="G165" i="4"/>
  <c r="H167" i="3" s="1"/>
  <c r="F165" i="4"/>
  <c r="E165" i="4"/>
  <c r="F167" i="3" s="1"/>
  <c r="D165" i="4"/>
  <c r="E167" i="3" s="1"/>
  <c r="C165" i="4"/>
  <c r="D167" i="3" s="1"/>
  <c r="B165" i="4"/>
  <c r="Z164" i="4"/>
  <c r="AA166" i="3" s="1"/>
  <c r="Y164" i="4"/>
  <c r="Z166" i="3" s="1"/>
  <c r="X164" i="4"/>
  <c r="Y166" i="3" s="1"/>
  <c r="W164" i="4"/>
  <c r="V164" i="4"/>
  <c r="W166" i="3" s="1"/>
  <c r="U164" i="4"/>
  <c r="V166" i="3" s="1"/>
  <c r="T164" i="4"/>
  <c r="U166" i="3" s="1"/>
  <c r="S164" i="4"/>
  <c r="R164" i="4"/>
  <c r="S166" i="3" s="1"/>
  <c r="Q164" i="4"/>
  <c r="R166" i="3" s="1"/>
  <c r="P164" i="4"/>
  <c r="Q166" i="3" s="1"/>
  <c r="O164" i="4"/>
  <c r="N164" i="4"/>
  <c r="O166" i="3" s="1"/>
  <c r="M164" i="4"/>
  <c r="N166" i="3" s="1"/>
  <c r="L164" i="4"/>
  <c r="M166" i="3" s="1"/>
  <c r="K164" i="4"/>
  <c r="J164" i="4"/>
  <c r="K166" i="3" s="1"/>
  <c r="I164" i="4"/>
  <c r="J166" i="3" s="1"/>
  <c r="H164" i="4"/>
  <c r="I166" i="3" s="1"/>
  <c r="G164" i="4"/>
  <c r="F164" i="4"/>
  <c r="G166" i="3" s="1"/>
  <c r="E164" i="4"/>
  <c r="F166" i="3" s="1"/>
  <c r="D164" i="4"/>
  <c r="E166" i="3" s="1"/>
  <c r="C164" i="4"/>
  <c r="B164" i="4"/>
  <c r="C166" i="3" s="1"/>
  <c r="Z163" i="4"/>
  <c r="AA165" i="3" s="1"/>
  <c r="Y163" i="4"/>
  <c r="Z165" i="3" s="1"/>
  <c r="X163" i="4"/>
  <c r="W163" i="4"/>
  <c r="X165" i="3" s="1"/>
  <c r="V163" i="4"/>
  <c r="W165" i="3" s="1"/>
  <c r="U163" i="4"/>
  <c r="V165" i="3" s="1"/>
  <c r="T163" i="4"/>
  <c r="S163" i="4"/>
  <c r="T165" i="3" s="1"/>
  <c r="R163" i="4"/>
  <c r="S165" i="3" s="1"/>
  <c r="Q163" i="4"/>
  <c r="R165" i="3" s="1"/>
  <c r="P163" i="4"/>
  <c r="O163" i="4"/>
  <c r="P165" i="3" s="1"/>
  <c r="N163" i="4"/>
  <c r="O165" i="3" s="1"/>
  <c r="M163" i="4"/>
  <c r="N165" i="3" s="1"/>
  <c r="L163" i="4"/>
  <c r="K163" i="4"/>
  <c r="L165" i="3" s="1"/>
  <c r="J163" i="4"/>
  <c r="K165" i="3" s="1"/>
  <c r="I163" i="4"/>
  <c r="J165" i="3" s="1"/>
  <c r="H163" i="4"/>
  <c r="G163" i="4"/>
  <c r="H165" i="3" s="1"/>
  <c r="F163" i="4"/>
  <c r="G165" i="3" s="1"/>
  <c r="E163" i="4"/>
  <c r="F165" i="3" s="1"/>
  <c r="D163" i="4"/>
  <c r="C163" i="4"/>
  <c r="D165" i="3" s="1"/>
  <c r="B163" i="4"/>
  <c r="C165" i="3" s="1"/>
  <c r="Z162" i="4"/>
  <c r="AA164" i="3" s="1"/>
  <c r="Y162" i="4"/>
  <c r="X162" i="4"/>
  <c r="Y164" i="3" s="1"/>
  <c r="W162" i="4"/>
  <c r="X164" i="3" s="1"/>
  <c r="V162" i="4"/>
  <c r="W164" i="3" s="1"/>
  <c r="U162" i="4"/>
  <c r="T162" i="4"/>
  <c r="U164" i="3" s="1"/>
  <c r="S162" i="4"/>
  <c r="T164" i="3" s="1"/>
  <c r="R162" i="4"/>
  <c r="S164" i="3" s="1"/>
  <c r="Q162" i="4"/>
  <c r="P162" i="4"/>
  <c r="Q164" i="3" s="1"/>
  <c r="O162" i="4"/>
  <c r="P164" i="3" s="1"/>
  <c r="N162" i="4"/>
  <c r="O164" i="3" s="1"/>
  <c r="M162" i="4"/>
  <c r="L162" i="4"/>
  <c r="M164" i="3" s="1"/>
  <c r="K162" i="4"/>
  <c r="L164" i="3" s="1"/>
  <c r="J162" i="4"/>
  <c r="K164" i="3" s="1"/>
  <c r="I162" i="4"/>
  <c r="H162" i="4"/>
  <c r="I164" i="3" s="1"/>
  <c r="G162" i="4"/>
  <c r="H164" i="3" s="1"/>
  <c r="F162" i="4"/>
  <c r="G164" i="3" s="1"/>
  <c r="E162" i="4"/>
  <c r="D162" i="4"/>
  <c r="E164" i="3" s="1"/>
  <c r="C162" i="4"/>
  <c r="D164" i="3" s="1"/>
  <c r="B162" i="4"/>
  <c r="C164" i="3" s="1"/>
  <c r="Z161" i="4"/>
  <c r="Y161" i="4"/>
  <c r="Z163" i="3" s="1"/>
  <c r="X161" i="4"/>
  <c r="Y163" i="3" s="1"/>
  <c r="W161" i="4"/>
  <c r="X163" i="3" s="1"/>
  <c r="V161" i="4"/>
  <c r="U161" i="4"/>
  <c r="V163" i="3" s="1"/>
  <c r="T161" i="4"/>
  <c r="U163" i="3" s="1"/>
  <c r="S161" i="4"/>
  <c r="T163" i="3" s="1"/>
  <c r="R161" i="4"/>
  <c r="Q161" i="4"/>
  <c r="R163" i="3" s="1"/>
  <c r="P161" i="4"/>
  <c r="Q163" i="3" s="1"/>
  <c r="O161" i="4"/>
  <c r="P163" i="3" s="1"/>
  <c r="N161" i="4"/>
  <c r="M161" i="4"/>
  <c r="N163" i="3" s="1"/>
  <c r="L161" i="4"/>
  <c r="M163" i="3" s="1"/>
  <c r="K161" i="4"/>
  <c r="L163" i="3" s="1"/>
  <c r="J161" i="4"/>
  <c r="I161" i="4"/>
  <c r="J163" i="3" s="1"/>
  <c r="H161" i="4"/>
  <c r="I163" i="3" s="1"/>
  <c r="G161" i="4"/>
  <c r="H163" i="3" s="1"/>
  <c r="F161" i="4"/>
  <c r="E161" i="4"/>
  <c r="F163" i="3" s="1"/>
  <c r="D161" i="4"/>
  <c r="E163" i="3" s="1"/>
  <c r="C161" i="4"/>
  <c r="D163" i="3" s="1"/>
  <c r="B161" i="4"/>
  <c r="Z160" i="4"/>
  <c r="AA162" i="3" s="1"/>
  <c r="Y160" i="4"/>
  <c r="Z162" i="3" s="1"/>
  <c r="X160" i="4"/>
  <c r="Y162" i="3" s="1"/>
  <c r="W160" i="4"/>
  <c r="V160" i="4"/>
  <c r="W162" i="3" s="1"/>
  <c r="U160" i="4"/>
  <c r="V162" i="3" s="1"/>
  <c r="T160" i="4"/>
  <c r="U162" i="3" s="1"/>
  <c r="S160" i="4"/>
  <c r="R160" i="4"/>
  <c r="S162" i="3" s="1"/>
  <c r="Q160" i="4"/>
  <c r="R162" i="3" s="1"/>
  <c r="P160" i="4"/>
  <c r="Q162" i="3" s="1"/>
  <c r="O160" i="4"/>
  <c r="N160" i="4"/>
  <c r="O162" i="3" s="1"/>
  <c r="M160" i="4"/>
  <c r="N162" i="3" s="1"/>
  <c r="L160" i="4"/>
  <c r="M162" i="3" s="1"/>
  <c r="K160" i="4"/>
  <c r="J160" i="4"/>
  <c r="K162" i="3" s="1"/>
  <c r="I160" i="4"/>
  <c r="J162" i="3" s="1"/>
  <c r="H160" i="4"/>
  <c r="I162" i="3" s="1"/>
  <c r="G160" i="4"/>
  <c r="F160" i="4"/>
  <c r="G162" i="3" s="1"/>
  <c r="E160" i="4"/>
  <c r="F162" i="3" s="1"/>
  <c r="D160" i="4"/>
  <c r="E162" i="3" s="1"/>
  <c r="C160" i="4"/>
  <c r="B160" i="4"/>
  <c r="C162" i="3" s="1"/>
  <c r="Z159" i="4"/>
  <c r="AA161" i="3" s="1"/>
  <c r="Y159" i="4"/>
  <c r="Z161" i="3" s="1"/>
  <c r="X159" i="4"/>
  <c r="W159" i="4"/>
  <c r="X161" i="3" s="1"/>
  <c r="V159" i="4"/>
  <c r="W161" i="3" s="1"/>
  <c r="U159" i="4"/>
  <c r="V161" i="3" s="1"/>
  <c r="T159" i="4"/>
  <c r="S159" i="4"/>
  <c r="T161" i="3" s="1"/>
  <c r="R159" i="4"/>
  <c r="S161" i="3" s="1"/>
  <c r="Q159" i="4"/>
  <c r="R161" i="3" s="1"/>
  <c r="P159" i="4"/>
  <c r="O159" i="4"/>
  <c r="P161" i="3" s="1"/>
  <c r="N159" i="4"/>
  <c r="O161" i="3" s="1"/>
  <c r="M159" i="4"/>
  <c r="N161" i="3" s="1"/>
  <c r="L159" i="4"/>
  <c r="K159" i="4"/>
  <c r="L161" i="3" s="1"/>
  <c r="J159" i="4"/>
  <c r="K161" i="3" s="1"/>
  <c r="I159" i="4"/>
  <c r="J161" i="3" s="1"/>
  <c r="H159" i="4"/>
  <c r="G159" i="4"/>
  <c r="H161" i="3" s="1"/>
  <c r="F159" i="4"/>
  <c r="G161" i="3" s="1"/>
  <c r="E159" i="4"/>
  <c r="F161" i="3" s="1"/>
  <c r="D159" i="4"/>
  <c r="C159" i="4"/>
  <c r="D161" i="3" s="1"/>
  <c r="B159" i="4"/>
  <c r="C161" i="3" s="1"/>
  <c r="Z158" i="4"/>
  <c r="AA160" i="3" s="1"/>
  <c r="Y158" i="4"/>
  <c r="X158" i="4"/>
  <c r="Y160" i="3" s="1"/>
  <c r="W158" i="4"/>
  <c r="X160" i="3" s="1"/>
  <c r="V158" i="4"/>
  <c r="W160" i="3" s="1"/>
  <c r="U158" i="4"/>
  <c r="T158" i="4"/>
  <c r="U160" i="3" s="1"/>
  <c r="S158" i="4"/>
  <c r="T160" i="3" s="1"/>
  <c r="R158" i="4"/>
  <c r="S160" i="3" s="1"/>
  <c r="Q158" i="4"/>
  <c r="P158" i="4"/>
  <c r="Q160" i="3" s="1"/>
  <c r="O158" i="4"/>
  <c r="P160" i="3" s="1"/>
  <c r="N158" i="4"/>
  <c r="O160" i="3" s="1"/>
  <c r="M158" i="4"/>
  <c r="L158" i="4"/>
  <c r="M160" i="3" s="1"/>
  <c r="K158" i="4"/>
  <c r="L160" i="3" s="1"/>
  <c r="J158" i="4"/>
  <c r="K160" i="3" s="1"/>
  <c r="I158" i="4"/>
  <c r="H158" i="4"/>
  <c r="I160" i="3" s="1"/>
  <c r="G158" i="4"/>
  <c r="H160" i="3" s="1"/>
  <c r="F158" i="4"/>
  <c r="G160" i="3" s="1"/>
  <c r="E158" i="4"/>
  <c r="D158" i="4"/>
  <c r="E160" i="3" s="1"/>
  <c r="C158" i="4"/>
  <c r="D160" i="3" s="1"/>
  <c r="B158" i="4"/>
  <c r="C160" i="3" s="1"/>
  <c r="Z157" i="4"/>
  <c r="Y157" i="4"/>
  <c r="Z159" i="3" s="1"/>
  <c r="X157" i="4"/>
  <c r="Y159" i="3" s="1"/>
  <c r="W157" i="4"/>
  <c r="X159" i="3" s="1"/>
  <c r="V157" i="4"/>
  <c r="U157" i="4"/>
  <c r="V159" i="3" s="1"/>
  <c r="T157" i="4"/>
  <c r="U159" i="3" s="1"/>
  <c r="S157" i="4"/>
  <c r="T159" i="3" s="1"/>
  <c r="R157" i="4"/>
  <c r="Q157" i="4"/>
  <c r="R159" i="3" s="1"/>
  <c r="P157" i="4"/>
  <c r="Q159" i="3" s="1"/>
  <c r="O157" i="4"/>
  <c r="P159" i="3" s="1"/>
  <c r="N157" i="4"/>
  <c r="M157" i="4"/>
  <c r="N159" i="3" s="1"/>
  <c r="L157" i="4"/>
  <c r="M159" i="3" s="1"/>
  <c r="K157" i="4"/>
  <c r="L159" i="3" s="1"/>
  <c r="J157" i="4"/>
  <c r="I157" i="4"/>
  <c r="J159" i="3" s="1"/>
  <c r="H157" i="4"/>
  <c r="I159" i="3" s="1"/>
  <c r="G157" i="4"/>
  <c r="H159" i="3" s="1"/>
  <c r="F157" i="4"/>
  <c r="E157" i="4"/>
  <c r="F159" i="3" s="1"/>
  <c r="D157" i="4"/>
  <c r="E159" i="3" s="1"/>
  <c r="C157" i="4"/>
  <c r="D159" i="3" s="1"/>
  <c r="B157" i="4"/>
  <c r="Z156" i="4"/>
  <c r="AA158" i="3" s="1"/>
  <c r="Y156" i="4"/>
  <c r="Z158" i="3" s="1"/>
  <c r="X156" i="4"/>
  <c r="Y158" i="3" s="1"/>
  <c r="W156" i="4"/>
  <c r="V156" i="4"/>
  <c r="W158" i="3" s="1"/>
  <c r="U156" i="4"/>
  <c r="V158" i="3" s="1"/>
  <c r="T156" i="4"/>
  <c r="U158" i="3" s="1"/>
  <c r="S156" i="4"/>
  <c r="R156" i="4"/>
  <c r="S158" i="3" s="1"/>
  <c r="Q156" i="4"/>
  <c r="R158" i="3" s="1"/>
  <c r="P156" i="4"/>
  <c r="Q158" i="3" s="1"/>
  <c r="O156" i="4"/>
  <c r="N156" i="4"/>
  <c r="O158" i="3" s="1"/>
  <c r="M156" i="4"/>
  <c r="N158" i="3" s="1"/>
  <c r="L156" i="4"/>
  <c r="M158" i="3" s="1"/>
  <c r="K156" i="4"/>
  <c r="J156" i="4"/>
  <c r="K158" i="3" s="1"/>
  <c r="I156" i="4"/>
  <c r="J158" i="3" s="1"/>
  <c r="H156" i="4"/>
  <c r="I158" i="3" s="1"/>
  <c r="G156" i="4"/>
  <c r="F156" i="4"/>
  <c r="G158" i="3" s="1"/>
  <c r="E156" i="4"/>
  <c r="F158" i="3" s="1"/>
  <c r="D156" i="4"/>
  <c r="E158" i="3" s="1"/>
  <c r="C156" i="4"/>
  <c r="B156" i="4"/>
  <c r="C158" i="3" s="1"/>
  <c r="Z155" i="4"/>
  <c r="AA157" i="3" s="1"/>
  <c r="Y155" i="4"/>
  <c r="Z157" i="3" s="1"/>
  <c r="X155" i="4"/>
  <c r="W155" i="4"/>
  <c r="X157" i="3" s="1"/>
  <c r="V155" i="4"/>
  <c r="W157" i="3" s="1"/>
  <c r="U155" i="4"/>
  <c r="V157" i="3" s="1"/>
  <c r="T155" i="4"/>
  <c r="S155" i="4"/>
  <c r="T157" i="3" s="1"/>
  <c r="R155" i="4"/>
  <c r="S157" i="3" s="1"/>
  <c r="Q155" i="4"/>
  <c r="R157" i="3" s="1"/>
  <c r="P155" i="4"/>
  <c r="O155" i="4"/>
  <c r="P157" i="3" s="1"/>
  <c r="N155" i="4"/>
  <c r="O157" i="3" s="1"/>
  <c r="M155" i="4"/>
  <c r="N157" i="3" s="1"/>
  <c r="L155" i="4"/>
  <c r="K155" i="4"/>
  <c r="L157" i="3" s="1"/>
  <c r="J155" i="4"/>
  <c r="K157" i="3" s="1"/>
  <c r="I155" i="4"/>
  <c r="J157" i="3" s="1"/>
  <c r="H155" i="4"/>
  <c r="G155" i="4"/>
  <c r="H157" i="3" s="1"/>
  <c r="F155" i="4"/>
  <c r="G157" i="3" s="1"/>
  <c r="E155" i="4"/>
  <c r="F157" i="3" s="1"/>
  <c r="D155" i="4"/>
  <c r="C155" i="4"/>
  <c r="D157" i="3" s="1"/>
  <c r="B155" i="4"/>
  <c r="C157" i="3" s="1"/>
  <c r="Z154" i="4"/>
  <c r="AA156" i="3" s="1"/>
  <c r="Y154" i="4"/>
  <c r="X154" i="4"/>
  <c r="Y156" i="3" s="1"/>
  <c r="W154" i="4"/>
  <c r="X156" i="3" s="1"/>
  <c r="V154" i="4"/>
  <c r="W156" i="3" s="1"/>
  <c r="U154" i="4"/>
  <c r="T154" i="4"/>
  <c r="U156" i="3" s="1"/>
  <c r="S154" i="4"/>
  <c r="T156" i="3" s="1"/>
  <c r="R154" i="4"/>
  <c r="S156" i="3" s="1"/>
  <c r="Q154" i="4"/>
  <c r="P154" i="4"/>
  <c r="Q156" i="3" s="1"/>
  <c r="O154" i="4"/>
  <c r="P156" i="3" s="1"/>
  <c r="N154" i="4"/>
  <c r="O156" i="3" s="1"/>
  <c r="M154" i="4"/>
  <c r="L154" i="4"/>
  <c r="M156" i="3" s="1"/>
  <c r="K154" i="4"/>
  <c r="L156" i="3" s="1"/>
  <c r="J154" i="4"/>
  <c r="K156" i="3" s="1"/>
  <c r="I154" i="4"/>
  <c r="H154" i="4"/>
  <c r="I156" i="3" s="1"/>
  <c r="G154" i="4"/>
  <c r="H156" i="3" s="1"/>
  <c r="F154" i="4"/>
  <c r="G156" i="3" s="1"/>
  <c r="E154" i="4"/>
  <c r="D154" i="4"/>
  <c r="E156" i="3" s="1"/>
  <c r="C154" i="4"/>
  <c r="D156" i="3" s="1"/>
  <c r="B154" i="4"/>
  <c r="C156" i="3" s="1"/>
  <c r="Z153" i="4"/>
  <c r="Y153" i="4"/>
  <c r="Z155" i="3" s="1"/>
  <c r="X153" i="4"/>
  <c r="Y155" i="3" s="1"/>
  <c r="W153" i="4"/>
  <c r="X155" i="3" s="1"/>
  <c r="V153" i="4"/>
  <c r="U153" i="4"/>
  <c r="V155" i="3" s="1"/>
  <c r="T153" i="4"/>
  <c r="U155" i="3" s="1"/>
  <c r="S153" i="4"/>
  <c r="T155" i="3" s="1"/>
  <c r="R153" i="4"/>
  <c r="Q153" i="4"/>
  <c r="R155" i="3" s="1"/>
  <c r="P153" i="4"/>
  <c r="Q155" i="3" s="1"/>
  <c r="O153" i="4"/>
  <c r="P155" i="3" s="1"/>
  <c r="N153" i="4"/>
  <c r="M153" i="4"/>
  <c r="N155" i="3" s="1"/>
  <c r="L153" i="4"/>
  <c r="M155" i="3" s="1"/>
  <c r="K153" i="4"/>
  <c r="L155" i="3" s="1"/>
  <c r="J153" i="4"/>
  <c r="I153" i="4"/>
  <c r="J155" i="3" s="1"/>
  <c r="H153" i="4"/>
  <c r="I155" i="3" s="1"/>
  <c r="G153" i="4"/>
  <c r="H155" i="3" s="1"/>
  <c r="F153" i="4"/>
  <c r="E153" i="4"/>
  <c r="F155" i="3" s="1"/>
  <c r="D153" i="4"/>
  <c r="E155" i="3" s="1"/>
  <c r="C153" i="4"/>
  <c r="D155" i="3" s="1"/>
  <c r="B153" i="4"/>
  <c r="Z152" i="4"/>
  <c r="AA154" i="3" s="1"/>
  <c r="Y152" i="4"/>
  <c r="Z154" i="3" s="1"/>
  <c r="X152" i="4"/>
  <c r="Y154" i="3" s="1"/>
  <c r="W152" i="4"/>
  <c r="V152" i="4"/>
  <c r="W154" i="3" s="1"/>
  <c r="U152" i="4"/>
  <c r="V154" i="3" s="1"/>
  <c r="T152" i="4"/>
  <c r="U154" i="3" s="1"/>
  <c r="S152" i="4"/>
  <c r="R152" i="4"/>
  <c r="S154" i="3" s="1"/>
  <c r="Q152" i="4"/>
  <c r="R154" i="3" s="1"/>
  <c r="P152" i="4"/>
  <c r="Q154" i="3" s="1"/>
  <c r="O152" i="4"/>
  <c r="N152" i="4"/>
  <c r="O154" i="3" s="1"/>
  <c r="M152" i="4"/>
  <c r="N154" i="3" s="1"/>
  <c r="L152" i="4"/>
  <c r="M154" i="3" s="1"/>
  <c r="K152" i="4"/>
  <c r="J152" i="4"/>
  <c r="K154" i="3" s="1"/>
  <c r="I152" i="4"/>
  <c r="J154" i="3" s="1"/>
  <c r="H152" i="4"/>
  <c r="I154" i="3" s="1"/>
  <c r="G152" i="4"/>
  <c r="F152" i="4"/>
  <c r="G154" i="3" s="1"/>
  <c r="E152" i="4"/>
  <c r="F154" i="3" s="1"/>
  <c r="D152" i="4"/>
  <c r="E154" i="3" s="1"/>
  <c r="C152" i="4"/>
  <c r="B152" i="4"/>
  <c r="C154" i="3" s="1"/>
  <c r="Z151" i="4"/>
  <c r="AA153" i="3" s="1"/>
  <c r="Y151" i="4"/>
  <c r="Z153" i="3" s="1"/>
  <c r="X151" i="4"/>
  <c r="W151" i="4"/>
  <c r="X153" i="3" s="1"/>
  <c r="V151" i="4"/>
  <c r="W153" i="3" s="1"/>
  <c r="U151" i="4"/>
  <c r="V153" i="3" s="1"/>
  <c r="T151" i="4"/>
  <c r="S151" i="4"/>
  <c r="T153" i="3" s="1"/>
  <c r="R151" i="4"/>
  <c r="S153" i="3" s="1"/>
  <c r="Q151" i="4"/>
  <c r="R153" i="3" s="1"/>
  <c r="P151" i="4"/>
  <c r="O151" i="4"/>
  <c r="P153" i="3" s="1"/>
  <c r="N151" i="4"/>
  <c r="O153" i="3" s="1"/>
  <c r="M151" i="4"/>
  <c r="N153" i="3" s="1"/>
  <c r="L151" i="4"/>
  <c r="K151" i="4"/>
  <c r="L153" i="3" s="1"/>
  <c r="J151" i="4"/>
  <c r="K153" i="3" s="1"/>
  <c r="I151" i="4"/>
  <c r="J153" i="3" s="1"/>
  <c r="H151" i="4"/>
  <c r="G151" i="4"/>
  <c r="H153" i="3" s="1"/>
  <c r="F151" i="4"/>
  <c r="G153" i="3" s="1"/>
  <c r="E151" i="4"/>
  <c r="F153" i="3" s="1"/>
  <c r="D151" i="4"/>
  <c r="C151" i="4"/>
  <c r="D153" i="3" s="1"/>
  <c r="B151" i="4"/>
  <c r="C153" i="3" s="1"/>
  <c r="Z150" i="4"/>
  <c r="AA152" i="3" s="1"/>
  <c r="Y150" i="4"/>
  <c r="X150" i="4"/>
  <c r="Y152" i="3" s="1"/>
  <c r="W150" i="4"/>
  <c r="X152" i="3" s="1"/>
  <c r="V150" i="4"/>
  <c r="W152" i="3" s="1"/>
  <c r="U150" i="4"/>
  <c r="T150" i="4"/>
  <c r="U152" i="3" s="1"/>
  <c r="S150" i="4"/>
  <c r="T152" i="3" s="1"/>
  <c r="R150" i="4"/>
  <c r="S152" i="3" s="1"/>
  <c r="Q150" i="4"/>
  <c r="P150" i="4"/>
  <c r="Q152" i="3" s="1"/>
  <c r="O150" i="4"/>
  <c r="P152" i="3" s="1"/>
  <c r="N150" i="4"/>
  <c r="O152" i="3" s="1"/>
  <c r="M150" i="4"/>
  <c r="L150" i="4"/>
  <c r="M152" i="3" s="1"/>
  <c r="K150" i="4"/>
  <c r="L152" i="3" s="1"/>
  <c r="J150" i="4"/>
  <c r="K152" i="3" s="1"/>
  <c r="I150" i="4"/>
  <c r="H150" i="4"/>
  <c r="I152" i="3" s="1"/>
  <c r="G150" i="4"/>
  <c r="H152" i="3" s="1"/>
  <c r="F150" i="4"/>
  <c r="G152" i="3" s="1"/>
  <c r="E150" i="4"/>
  <c r="D150" i="4"/>
  <c r="E152" i="3" s="1"/>
  <c r="C150" i="4"/>
  <c r="D152" i="3" s="1"/>
  <c r="B150" i="4"/>
  <c r="C152" i="3" s="1"/>
  <c r="Z149" i="4"/>
  <c r="Y149" i="4"/>
  <c r="Z151" i="3" s="1"/>
  <c r="X149" i="4"/>
  <c r="Y151" i="3" s="1"/>
  <c r="W149" i="4"/>
  <c r="X151" i="3" s="1"/>
  <c r="V149" i="4"/>
  <c r="U149" i="4"/>
  <c r="V151" i="3" s="1"/>
  <c r="T149" i="4"/>
  <c r="U151" i="3" s="1"/>
  <c r="S149" i="4"/>
  <c r="T151" i="3" s="1"/>
  <c r="R149" i="4"/>
  <c r="Q149" i="4"/>
  <c r="R151" i="3" s="1"/>
  <c r="P149" i="4"/>
  <c r="Q151" i="3" s="1"/>
  <c r="O149" i="4"/>
  <c r="P151" i="3" s="1"/>
  <c r="N149" i="4"/>
  <c r="M149" i="4"/>
  <c r="N151" i="3" s="1"/>
  <c r="L149" i="4"/>
  <c r="M151" i="3" s="1"/>
  <c r="K149" i="4"/>
  <c r="L151" i="3" s="1"/>
  <c r="J149" i="4"/>
  <c r="I149" i="4"/>
  <c r="J151" i="3" s="1"/>
  <c r="H149" i="4"/>
  <c r="I151" i="3" s="1"/>
  <c r="G149" i="4"/>
  <c r="H151" i="3" s="1"/>
  <c r="F149" i="4"/>
  <c r="E149" i="4"/>
  <c r="F151" i="3" s="1"/>
  <c r="D149" i="4"/>
  <c r="E151" i="3" s="1"/>
  <c r="C149" i="4"/>
  <c r="D151" i="3" s="1"/>
  <c r="B149" i="4"/>
  <c r="Z148" i="4"/>
  <c r="AA150" i="3" s="1"/>
  <c r="Y148" i="4"/>
  <c r="Z150" i="3" s="1"/>
  <c r="X148" i="4"/>
  <c r="Y150" i="3" s="1"/>
  <c r="W148" i="4"/>
  <c r="V148" i="4"/>
  <c r="W150" i="3" s="1"/>
  <c r="U148" i="4"/>
  <c r="V150" i="3" s="1"/>
  <c r="T148" i="4"/>
  <c r="U150" i="3" s="1"/>
  <c r="S148" i="4"/>
  <c r="R148" i="4"/>
  <c r="S150" i="3" s="1"/>
  <c r="Q148" i="4"/>
  <c r="R150" i="3" s="1"/>
  <c r="P148" i="4"/>
  <c r="Q150" i="3" s="1"/>
  <c r="O148" i="4"/>
  <c r="N148" i="4"/>
  <c r="O150" i="3" s="1"/>
  <c r="M148" i="4"/>
  <c r="N150" i="3" s="1"/>
  <c r="L148" i="4"/>
  <c r="M150" i="3" s="1"/>
  <c r="K148" i="4"/>
  <c r="J148" i="4"/>
  <c r="K150" i="3" s="1"/>
  <c r="I148" i="4"/>
  <c r="J150" i="3" s="1"/>
  <c r="H148" i="4"/>
  <c r="I150" i="3" s="1"/>
  <c r="G148" i="4"/>
  <c r="F148" i="4"/>
  <c r="G150" i="3" s="1"/>
  <c r="E148" i="4"/>
  <c r="F150" i="3" s="1"/>
  <c r="D148" i="4"/>
  <c r="E150" i="3" s="1"/>
  <c r="C148" i="4"/>
  <c r="B148" i="4"/>
  <c r="C150" i="3" s="1"/>
  <c r="Z147" i="4"/>
  <c r="AA149" i="3" s="1"/>
  <c r="Y147" i="4"/>
  <c r="Z149" i="3" s="1"/>
  <c r="X147" i="4"/>
  <c r="W147" i="4"/>
  <c r="X149" i="3" s="1"/>
  <c r="V147" i="4"/>
  <c r="W149" i="3" s="1"/>
  <c r="U147" i="4"/>
  <c r="V149" i="3" s="1"/>
  <c r="T147" i="4"/>
  <c r="S147" i="4"/>
  <c r="T149" i="3" s="1"/>
  <c r="R147" i="4"/>
  <c r="S149" i="3" s="1"/>
  <c r="Q147" i="4"/>
  <c r="R149" i="3" s="1"/>
  <c r="P147" i="4"/>
  <c r="O147" i="4"/>
  <c r="P149" i="3" s="1"/>
  <c r="N147" i="4"/>
  <c r="O149" i="3" s="1"/>
  <c r="M147" i="4"/>
  <c r="N149" i="3" s="1"/>
  <c r="L147" i="4"/>
  <c r="K147" i="4"/>
  <c r="L149" i="3" s="1"/>
  <c r="J147" i="4"/>
  <c r="K149" i="3" s="1"/>
  <c r="I147" i="4"/>
  <c r="J149" i="3" s="1"/>
  <c r="H147" i="4"/>
  <c r="G147" i="4"/>
  <c r="H149" i="3" s="1"/>
  <c r="F147" i="4"/>
  <c r="G149" i="3" s="1"/>
  <c r="E147" i="4"/>
  <c r="F149" i="3" s="1"/>
  <c r="D147" i="4"/>
  <c r="C147" i="4"/>
  <c r="D149" i="3" s="1"/>
  <c r="B147" i="4"/>
  <c r="C149" i="3" s="1"/>
  <c r="Z146" i="4"/>
  <c r="AA148" i="3" s="1"/>
  <c r="Y146" i="4"/>
  <c r="X146" i="4"/>
  <c r="Y148" i="3" s="1"/>
  <c r="W146" i="4"/>
  <c r="X148" i="3" s="1"/>
  <c r="V146" i="4"/>
  <c r="W148" i="3" s="1"/>
  <c r="U146" i="4"/>
  <c r="T146" i="4"/>
  <c r="U148" i="3" s="1"/>
  <c r="S146" i="4"/>
  <c r="T148" i="3" s="1"/>
  <c r="R146" i="4"/>
  <c r="S148" i="3" s="1"/>
  <c r="Q146" i="4"/>
  <c r="P146" i="4"/>
  <c r="Q148" i="3" s="1"/>
  <c r="O146" i="4"/>
  <c r="P148" i="3" s="1"/>
  <c r="N146" i="4"/>
  <c r="O148" i="3" s="1"/>
  <c r="M146" i="4"/>
  <c r="L146" i="4"/>
  <c r="M148" i="3" s="1"/>
  <c r="K146" i="4"/>
  <c r="L148" i="3" s="1"/>
  <c r="J146" i="4"/>
  <c r="K148" i="3" s="1"/>
  <c r="I146" i="4"/>
  <c r="H146" i="4"/>
  <c r="I148" i="3" s="1"/>
  <c r="G146" i="4"/>
  <c r="H148" i="3" s="1"/>
  <c r="F146" i="4"/>
  <c r="G148" i="3" s="1"/>
  <c r="E146" i="4"/>
  <c r="D146" i="4"/>
  <c r="E148" i="3" s="1"/>
  <c r="C146" i="4"/>
  <c r="D148" i="3" s="1"/>
  <c r="B146" i="4"/>
  <c r="C148" i="3" s="1"/>
  <c r="Z145" i="4"/>
  <c r="Y145" i="4"/>
  <c r="Z147" i="3" s="1"/>
  <c r="X145" i="4"/>
  <c r="Y147" i="3" s="1"/>
  <c r="W145" i="4"/>
  <c r="X147" i="3" s="1"/>
  <c r="V145" i="4"/>
  <c r="U145" i="4"/>
  <c r="V147" i="3" s="1"/>
  <c r="T145" i="4"/>
  <c r="U147" i="3" s="1"/>
  <c r="S145" i="4"/>
  <c r="T147" i="3" s="1"/>
  <c r="R145" i="4"/>
  <c r="Q145" i="4"/>
  <c r="R147" i="3" s="1"/>
  <c r="P145" i="4"/>
  <c r="Q147" i="3" s="1"/>
  <c r="O145" i="4"/>
  <c r="P147" i="3" s="1"/>
  <c r="N145" i="4"/>
  <c r="M145" i="4"/>
  <c r="N147" i="3" s="1"/>
  <c r="L145" i="4"/>
  <c r="M147" i="3" s="1"/>
  <c r="K145" i="4"/>
  <c r="L147" i="3" s="1"/>
  <c r="J145" i="4"/>
  <c r="I145" i="4"/>
  <c r="J147" i="3" s="1"/>
  <c r="H145" i="4"/>
  <c r="I147" i="3" s="1"/>
  <c r="G145" i="4"/>
  <c r="H147" i="3" s="1"/>
  <c r="F145" i="4"/>
  <c r="E145" i="4"/>
  <c r="F147" i="3" s="1"/>
  <c r="D145" i="4"/>
  <c r="E147" i="3" s="1"/>
  <c r="C145" i="4"/>
  <c r="D147" i="3" s="1"/>
  <c r="B145" i="4"/>
  <c r="Z144" i="4"/>
  <c r="AA146" i="3" s="1"/>
  <c r="Y144" i="4"/>
  <c r="Z146" i="3" s="1"/>
  <c r="X144" i="4"/>
  <c r="Y146" i="3" s="1"/>
  <c r="W144" i="4"/>
  <c r="V144" i="4"/>
  <c r="W146" i="3" s="1"/>
  <c r="U144" i="4"/>
  <c r="V146" i="3" s="1"/>
  <c r="T144" i="4"/>
  <c r="U146" i="3" s="1"/>
  <c r="S144" i="4"/>
  <c r="R144" i="4"/>
  <c r="S146" i="3" s="1"/>
  <c r="Q144" i="4"/>
  <c r="R146" i="3" s="1"/>
  <c r="P144" i="4"/>
  <c r="Q146" i="3" s="1"/>
  <c r="O144" i="4"/>
  <c r="N144" i="4"/>
  <c r="O146" i="3" s="1"/>
  <c r="M144" i="4"/>
  <c r="N146" i="3" s="1"/>
  <c r="L144" i="4"/>
  <c r="M146" i="3" s="1"/>
  <c r="K144" i="4"/>
  <c r="J144" i="4"/>
  <c r="K146" i="3" s="1"/>
  <c r="I144" i="4"/>
  <c r="J146" i="3" s="1"/>
  <c r="H144" i="4"/>
  <c r="I146" i="3" s="1"/>
  <c r="G144" i="4"/>
  <c r="F144" i="4"/>
  <c r="G146" i="3" s="1"/>
  <c r="E144" i="4"/>
  <c r="F146" i="3" s="1"/>
  <c r="D144" i="4"/>
  <c r="E146" i="3" s="1"/>
  <c r="C144" i="4"/>
  <c r="B144" i="4"/>
  <c r="C146" i="3" s="1"/>
  <c r="Z143" i="4"/>
  <c r="AA145" i="3" s="1"/>
  <c r="Y143" i="4"/>
  <c r="Z145" i="3" s="1"/>
  <c r="X143" i="4"/>
  <c r="W143" i="4"/>
  <c r="X145" i="3" s="1"/>
  <c r="V143" i="4"/>
  <c r="W145" i="3" s="1"/>
  <c r="U143" i="4"/>
  <c r="V145" i="3" s="1"/>
  <c r="T143" i="4"/>
  <c r="S143" i="4"/>
  <c r="T145" i="3" s="1"/>
  <c r="R143" i="4"/>
  <c r="S145" i="3" s="1"/>
  <c r="Q143" i="4"/>
  <c r="R145" i="3" s="1"/>
  <c r="P143" i="4"/>
  <c r="O143" i="4"/>
  <c r="P145" i="3" s="1"/>
  <c r="N143" i="4"/>
  <c r="O145" i="3" s="1"/>
  <c r="M143" i="4"/>
  <c r="N145" i="3" s="1"/>
  <c r="L143" i="4"/>
  <c r="K143" i="4"/>
  <c r="L145" i="3" s="1"/>
  <c r="J143" i="4"/>
  <c r="K145" i="3" s="1"/>
  <c r="I143" i="4"/>
  <c r="J145" i="3" s="1"/>
  <c r="H143" i="4"/>
  <c r="G143" i="4"/>
  <c r="H145" i="3" s="1"/>
  <c r="F143" i="4"/>
  <c r="G145" i="3" s="1"/>
  <c r="E143" i="4"/>
  <c r="F145" i="3" s="1"/>
  <c r="D143" i="4"/>
  <c r="C143" i="4"/>
  <c r="D145" i="3" s="1"/>
  <c r="B143" i="4"/>
  <c r="C145" i="3" s="1"/>
  <c r="Z142" i="4"/>
  <c r="AA144" i="3" s="1"/>
  <c r="Y142" i="4"/>
  <c r="X142" i="4"/>
  <c r="Y144" i="3" s="1"/>
  <c r="W142" i="4"/>
  <c r="X144" i="3" s="1"/>
  <c r="V142" i="4"/>
  <c r="W144" i="3" s="1"/>
  <c r="U142" i="4"/>
  <c r="T142" i="4"/>
  <c r="U144" i="3" s="1"/>
  <c r="S142" i="4"/>
  <c r="T144" i="3" s="1"/>
  <c r="R142" i="4"/>
  <c r="S144" i="3" s="1"/>
  <c r="Q142" i="4"/>
  <c r="P142" i="4"/>
  <c r="Q144" i="3" s="1"/>
  <c r="O142" i="4"/>
  <c r="P144" i="3" s="1"/>
  <c r="N142" i="4"/>
  <c r="O144" i="3" s="1"/>
  <c r="M142" i="4"/>
  <c r="L142" i="4"/>
  <c r="M144" i="3" s="1"/>
  <c r="K142" i="4"/>
  <c r="L144" i="3" s="1"/>
  <c r="J142" i="4"/>
  <c r="K144" i="3" s="1"/>
  <c r="I142" i="4"/>
  <c r="H142" i="4"/>
  <c r="I144" i="3" s="1"/>
  <c r="G142" i="4"/>
  <c r="H144" i="3" s="1"/>
  <c r="F142" i="4"/>
  <c r="G144" i="3" s="1"/>
  <c r="E142" i="4"/>
  <c r="D142" i="4"/>
  <c r="E144" i="3" s="1"/>
  <c r="C142" i="4"/>
  <c r="D144" i="3" s="1"/>
  <c r="B142" i="4"/>
  <c r="C144" i="3" s="1"/>
  <c r="Z141" i="4"/>
  <c r="Y141" i="4"/>
  <c r="Z143" i="3" s="1"/>
  <c r="X141" i="4"/>
  <c r="Y143" i="3" s="1"/>
  <c r="W141" i="4"/>
  <c r="X143" i="3" s="1"/>
  <c r="V141" i="4"/>
  <c r="U141" i="4"/>
  <c r="V143" i="3" s="1"/>
  <c r="T141" i="4"/>
  <c r="U143" i="3" s="1"/>
  <c r="S141" i="4"/>
  <c r="T143" i="3" s="1"/>
  <c r="R141" i="4"/>
  <c r="Q141" i="4"/>
  <c r="R143" i="3" s="1"/>
  <c r="P141" i="4"/>
  <c r="Q143" i="3" s="1"/>
  <c r="O141" i="4"/>
  <c r="P143" i="3" s="1"/>
  <c r="N141" i="4"/>
  <c r="M141" i="4"/>
  <c r="N143" i="3" s="1"/>
  <c r="L141" i="4"/>
  <c r="M143" i="3" s="1"/>
  <c r="K141" i="4"/>
  <c r="L143" i="3" s="1"/>
  <c r="J141" i="4"/>
  <c r="I141" i="4"/>
  <c r="J143" i="3" s="1"/>
  <c r="H141" i="4"/>
  <c r="I143" i="3" s="1"/>
  <c r="G141" i="4"/>
  <c r="H143" i="3" s="1"/>
  <c r="F141" i="4"/>
  <c r="E141" i="4"/>
  <c r="F143" i="3" s="1"/>
  <c r="D141" i="4"/>
  <c r="E143" i="3" s="1"/>
  <c r="C141" i="4"/>
  <c r="D143" i="3" s="1"/>
  <c r="B141" i="4"/>
  <c r="Z140" i="4"/>
  <c r="AA142" i="3" s="1"/>
  <c r="Y140" i="4"/>
  <c r="Z142" i="3" s="1"/>
  <c r="X140" i="4"/>
  <c r="Y142" i="3" s="1"/>
  <c r="W140" i="4"/>
  <c r="V140" i="4"/>
  <c r="W142" i="3" s="1"/>
  <c r="U140" i="4"/>
  <c r="V142" i="3" s="1"/>
  <c r="T140" i="4"/>
  <c r="U142" i="3" s="1"/>
  <c r="S140" i="4"/>
  <c r="R140" i="4"/>
  <c r="S142" i="3" s="1"/>
  <c r="Q140" i="4"/>
  <c r="R142" i="3" s="1"/>
  <c r="P140" i="4"/>
  <c r="Q142" i="3" s="1"/>
  <c r="O140" i="4"/>
  <c r="N140" i="4"/>
  <c r="O142" i="3" s="1"/>
  <c r="M140" i="4"/>
  <c r="N142" i="3" s="1"/>
  <c r="L140" i="4"/>
  <c r="M142" i="3" s="1"/>
  <c r="K140" i="4"/>
  <c r="J140" i="4"/>
  <c r="K142" i="3" s="1"/>
  <c r="I140" i="4"/>
  <c r="J142" i="3" s="1"/>
  <c r="H140" i="4"/>
  <c r="I142" i="3" s="1"/>
  <c r="G140" i="4"/>
  <c r="F140" i="4"/>
  <c r="G142" i="3" s="1"/>
  <c r="E140" i="4"/>
  <c r="F142" i="3" s="1"/>
  <c r="D140" i="4"/>
  <c r="E142" i="3" s="1"/>
  <c r="C140" i="4"/>
  <c r="B140" i="4"/>
  <c r="C142" i="3" s="1"/>
  <c r="Z139" i="4"/>
  <c r="AA141" i="3" s="1"/>
  <c r="Y139" i="4"/>
  <c r="Z141" i="3" s="1"/>
  <c r="X139" i="4"/>
  <c r="W139" i="4"/>
  <c r="X141" i="3" s="1"/>
  <c r="V139" i="4"/>
  <c r="W141" i="3" s="1"/>
  <c r="U139" i="4"/>
  <c r="V141" i="3" s="1"/>
  <c r="T139" i="4"/>
  <c r="S139" i="4"/>
  <c r="T141" i="3" s="1"/>
  <c r="R139" i="4"/>
  <c r="S141" i="3" s="1"/>
  <c r="Q139" i="4"/>
  <c r="R141" i="3" s="1"/>
  <c r="P139" i="4"/>
  <c r="O139" i="4"/>
  <c r="P141" i="3" s="1"/>
  <c r="N139" i="4"/>
  <c r="O141" i="3" s="1"/>
  <c r="M139" i="4"/>
  <c r="N141" i="3" s="1"/>
  <c r="L139" i="4"/>
  <c r="K139" i="4"/>
  <c r="L141" i="3" s="1"/>
  <c r="J139" i="4"/>
  <c r="K141" i="3" s="1"/>
  <c r="I139" i="4"/>
  <c r="J141" i="3" s="1"/>
  <c r="H139" i="4"/>
  <c r="G139" i="4"/>
  <c r="H141" i="3" s="1"/>
  <c r="F139" i="4"/>
  <c r="G141" i="3" s="1"/>
  <c r="E139" i="4"/>
  <c r="F141" i="3" s="1"/>
  <c r="D139" i="4"/>
  <c r="C139" i="4"/>
  <c r="D141" i="3" s="1"/>
  <c r="B139" i="4"/>
  <c r="C141" i="3" s="1"/>
  <c r="Z138" i="4"/>
  <c r="AA140" i="3" s="1"/>
  <c r="Y138" i="4"/>
  <c r="X138" i="4"/>
  <c r="Y140" i="3" s="1"/>
  <c r="W138" i="4"/>
  <c r="X140" i="3" s="1"/>
  <c r="V138" i="4"/>
  <c r="W140" i="3" s="1"/>
  <c r="U138" i="4"/>
  <c r="T138" i="4"/>
  <c r="U140" i="3" s="1"/>
  <c r="S138" i="4"/>
  <c r="T140" i="3" s="1"/>
  <c r="R138" i="4"/>
  <c r="S140" i="3" s="1"/>
  <c r="Q138" i="4"/>
  <c r="P138" i="4"/>
  <c r="Q140" i="3" s="1"/>
  <c r="O138" i="4"/>
  <c r="P140" i="3" s="1"/>
  <c r="N138" i="4"/>
  <c r="O140" i="3" s="1"/>
  <c r="M138" i="4"/>
  <c r="L138" i="4"/>
  <c r="M140" i="3" s="1"/>
  <c r="K138" i="4"/>
  <c r="L140" i="3" s="1"/>
  <c r="J138" i="4"/>
  <c r="K140" i="3" s="1"/>
  <c r="I138" i="4"/>
  <c r="H138" i="4"/>
  <c r="I140" i="3" s="1"/>
  <c r="G138" i="4"/>
  <c r="H140" i="3" s="1"/>
  <c r="F138" i="4"/>
  <c r="G140" i="3" s="1"/>
  <c r="E138" i="4"/>
  <c r="D138" i="4"/>
  <c r="E140" i="3" s="1"/>
  <c r="C138" i="4"/>
  <c r="D140" i="3" s="1"/>
  <c r="B138" i="4"/>
  <c r="C140" i="3" s="1"/>
  <c r="Z137" i="4"/>
  <c r="Y137" i="4"/>
  <c r="Z139" i="3" s="1"/>
  <c r="X137" i="4"/>
  <c r="Y139" i="3" s="1"/>
  <c r="W137" i="4"/>
  <c r="X139" i="3" s="1"/>
  <c r="V137" i="4"/>
  <c r="U137" i="4"/>
  <c r="V139" i="3" s="1"/>
  <c r="T137" i="4"/>
  <c r="U139" i="3" s="1"/>
  <c r="S137" i="4"/>
  <c r="T139" i="3" s="1"/>
  <c r="R137" i="4"/>
  <c r="Q137" i="4"/>
  <c r="R139" i="3" s="1"/>
  <c r="P137" i="4"/>
  <c r="Q139" i="3" s="1"/>
  <c r="O137" i="4"/>
  <c r="P139" i="3" s="1"/>
  <c r="N137" i="4"/>
  <c r="M137" i="4"/>
  <c r="N139" i="3" s="1"/>
  <c r="L137" i="4"/>
  <c r="M139" i="3" s="1"/>
  <c r="K137" i="4"/>
  <c r="L139" i="3" s="1"/>
  <c r="J137" i="4"/>
  <c r="I137" i="4"/>
  <c r="J139" i="3" s="1"/>
  <c r="H137" i="4"/>
  <c r="I139" i="3" s="1"/>
  <c r="G137" i="4"/>
  <c r="H139" i="3" s="1"/>
  <c r="F137" i="4"/>
  <c r="E137" i="4"/>
  <c r="F139" i="3" s="1"/>
  <c r="D137" i="4"/>
  <c r="E139" i="3" s="1"/>
  <c r="C137" i="4"/>
  <c r="D139" i="3" s="1"/>
  <c r="B137" i="4"/>
  <c r="Z136" i="4"/>
  <c r="AA138" i="3" s="1"/>
  <c r="Y136" i="4"/>
  <c r="Z138" i="3" s="1"/>
  <c r="X136" i="4"/>
  <c r="Y138" i="3" s="1"/>
  <c r="W136" i="4"/>
  <c r="V136" i="4"/>
  <c r="W138" i="3" s="1"/>
  <c r="U136" i="4"/>
  <c r="V138" i="3" s="1"/>
  <c r="T136" i="4"/>
  <c r="U138" i="3" s="1"/>
  <c r="S136" i="4"/>
  <c r="R136" i="4"/>
  <c r="S138" i="3" s="1"/>
  <c r="Q136" i="4"/>
  <c r="R138" i="3" s="1"/>
  <c r="P136" i="4"/>
  <c r="Q138" i="3" s="1"/>
  <c r="O136" i="4"/>
  <c r="N136" i="4"/>
  <c r="O138" i="3" s="1"/>
  <c r="M136" i="4"/>
  <c r="N138" i="3" s="1"/>
  <c r="L136" i="4"/>
  <c r="M138" i="3" s="1"/>
  <c r="K136" i="4"/>
  <c r="J136" i="4"/>
  <c r="K138" i="3" s="1"/>
  <c r="I136" i="4"/>
  <c r="J138" i="3" s="1"/>
  <c r="H136" i="4"/>
  <c r="I138" i="3" s="1"/>
  <c r="G136" i="4"/>
  <c r="F136" i="4"/>
  <c r="G138" i="3" s="1"/>
  <c r="E136" i="4"/>
  <c r="F138" i="3" s="1"/>
  <c r="D136" i="4"/>
  <c r="E138" i="3" s="1"/>
  <c r="C136" i="4"/>
  <c r="B136" i="4"/>
  <c r="C138" i="3" s="1"/>
  <c r="Z135" i="4"/>
  <c r="AA137" i="3" s="1"/>
  <c r="Y135" i="4"/>
  <c r="Z137" i="3" s="1"/>
  <c r="X135" i="4"/>
  <c r="W135" i="4"/>
  <c r="X137" i="3" s="1"/>
  <c r="V135" i="4"/>
  <c r="W137" i="3" s="1"/>
  <c r="U135" i="4"/>
  <c r="V137" i="3" s="1"/>
  <c r="T135" i="4"/>
  <c r="S135" i="4"/>
  <c r="T137" i="3" s="1"/>
  <c r="R135" i="4"/>
  <c r="S137" i="3" s="1"/>
  <c r="Q135" i="4"/>
  <c r="R137" i="3" s="1"/>
  <c r="P135" i="4"/>
  <c r="O135" i="4"/>
  <c r="P137" i="3" s="1"/>
  <c r="N135" i="4"/>
  <c r="O137" i="3" s="1"/>
  <c r="M135" i="4"/>
  <c r="N137" i="3" s="1"/>
  <c r="L135" i="4"/>
  <c r="K135" i="4"/>
  <c r="L137" i="3" s="1"/>
  <c r="J135" i="4"/>
  <c r="K137" i="3" s="1"/>
  <c r="I135" i="4"/>
  <c r="J137" i="3" s="1"/>
  <c r="H135" i="4"/>
  <c r="G135" i="4"/>
  <c r="H137" i="3" s="1"/>
  <c r="F135" i="4"/>
  <c r="G137" i="3" s="1"/>
  <c r="E135" i="4"/>
  <c r="F137" i="3" s="1"/>
  <c r="D135" i="4"/>
  <c r="C135" i="4"/>
  <c r="D137" i="3" s="1"/>
  <c r="B135" i="4"/>
  <c r="C137" i="3" s="1"/>
  <c r="Z134" i="4"/>
  <c r="AA136" i="3" s="1"/>
  <c r="Y134" i="4"/>
  <c r="X134" i="4"/>
  <c r="Y136" i="3" s="1"/>
  <c r="W134" i="4"/>
  <c r="X136" i="3" s="1"/>
  <c r="V134" i="4"/>
  <c r="W136" i="3" s="1"/>
  <c r="U134" i="4"/>
  <c r="T134" i="4"/>
  <c r="U136" i="3" s="1"/>
  <c r="S134" i="4"/>
  <c r="T136" i="3" s="1"/>
  <c r="R134" i="4"/>
  <c r="S136" i="3" s="1"/>
  <c r="Q134" i="4"/>
  <c r="P134" i="4"/>
  <c r="Q136" i="3" s="1"/>
  <c r="O134" i="4"/>
  <c r="P136" i="3" s="1"/>
  <c r="N134" i="4"/>
  <c r="O136" i="3" s="1"/>
  <c r="M134" i="4"/>
  <c r="L134" i="4"/>
  <c r="M136" i="3" s="1"/>
  <c r="K134" i="4"/>
  <c r="L136" i="3" s="1"/>
  <c r="J134" i="4"/>
  <c r="K136" i="3" s="1"/>
  <c r="I134" i="4"/>
  <c r="H134" i="4"/>
  <c r="I136" i="3" s="1"/>
  <c r="G134" i="4"/>
  <c r="H136" i="3" s="1"/>
  <c r="F134" i="4"/>
  <c r="G136" i="3" s="1"/>
  <c r="E134" i="4"/>
  <c r="D134" i="4"/>
  <c r="E136" i="3" s="1"/>
  <c r="C134" i="4"/>
  <c r="D136" i="3" s="1"/>
  <c r="B134" i="4"/>
  <c r="C136" i="3" s="1"/>
  <c r="Z133" i="4"/>
  <c r="Y133" i="4"/>
  <c r="Z135" i="3" s="1"/>
  <c r="X133" i="4"/>
  <c r="Y135" i="3" s="1"/>
  <c r="W133" i="4"/>
  <c r="X135" i="3" s="1"/>
  <c r="V133" i="4"/>
  <c r="U133" i="4"/>
  <c r="V135" i="3" s="1"/>
  <c r="T133" i="4"/>
  <c r="U135" i="3" s="1"/>
  <c r="S133" i="4"/>
  <c r="T135" i="3" s="1"/>
  <c r="R133" i="4"/>
  <c r="Q133" i="4"/>
  <c r="R135" i="3" s="1"/>
  <c r="P133" i="4"/>
  <c r="Q135" i="3" s="1"/>
  <c r="O133" i="4"/>
  <c r="P135" i="3" s="1"/>
  <c r="N133" i="4"/>
  <c r="M133" i="4"/>
  <c r="N135" i="3" s="1"/>
  <c r="L133" i="4"/>
  <c r="M135" i="3" s="1"/>
  <c r="K133" i="4"/>
  <c r="L135" i="3" s="1"/>
  <c r="J133" i="4"/>
  <c r="I133" i="4"/>
  <c r="J135" i="3" s="1"/>
  <c r="H133" i="4"/>
  <c r="I135" i="3" s="1"/>
  <c r="G133" i="4"/>
  <c r="H135" i="3" s="1"/>
  <c r="F133" i="4"/>
  <c r="E133" i="4"/>
  <c r="F135" i="3" s="1"/>
  <c r="D133" i="4"/>
  <c r="E135" i="3" s="1"/>
  <c r="C133" i="4"/>
  <c r="D135" i="3" s="1"/>
  <c r="B133" i="4"/>
  <c r="Z132" i="4"/>
  <c r="AA134" i="3" s="1"/>
  <c r="Y132" i="4"/>
  <c r="Z134" i="3" s="1"/>
  <c r="X132" i="4"/>
  <c r="Y134" i="3" s="1"/>
  <c r="W132" i="4"/>
  <c r="V132" i="4"/>
  <c r="W134" i="3" s="1"/>
  <c r="U132" i="4"/>
  <c r="V134" i="3" s="1"/>
  <c r="T132" i="4"/>
  <c r="U134" i="3" s="1"/>
  <c r="S132" i="4"/>
  <c r="R132" i="4"/>
  <c r="S134" i="3" s="1"/>
  <c r="Q132" i="4"/>
  <c r="R134" i="3" s="1"/>
  <c r="P132" i="4"/>
  <c r="Q134" i="3" s="1"/>
  <c r="O132" i="4"/>
  <c r="N132" i="4"/>
  <c r="O134" i="3" s="1"/>
  <c r="M132" i="4"/>
  <c r="N134" i="3" s="1"/>
  <c r="L132" i="4"/>
  <c r="M134" i="3" s="1"/>
  <c r="K132" i="4"/>
  <c r="J132" i="4"/>
  <c r="K134" i="3" s="1"/>
  <c r="I132" i="4"/>
  <c r="J134" i="3" s="1"/>
  <c r="H132" i="4"/>
  <c r="I134" i="3" s="1"/>
  <c r="G132" i="4"/>
  <c r="F132" i="4"/>
  <c r="G134" i="3" s="1"/>
  <c r="E132" i="4"/>
  <c r="F134" i="3" s="1"/>
  <c r="D132" i="4"/>
  <c r="E134" i="3" s="1"/>
  <c r="C132" i="4"/>
  <c r="B132" i="4"/>
  <c r="C134" i="3" s="1"/>
  <c r="Z131" i="4"/>
  <c r="AA133" i="3" s="1"/>
  <c r="Y131" i="4"/>
  <c r="Z133" i="3" s="1"/>
  <c r="X131" i="4"/>
  <c r="W131" i="4"/>
  <c r="X133" i="3" s="1"/>
  <c r="V131" i="4"/>
  <c r="W133" i="3" s="1"/>
  <c r="U131" i="4"/>
  <c r="V133" i="3" s="1"/>
  <c r="T131" i="4"/>
  <c r="S131" i="4"/>
  <c r="T133" i="3" s="1"/>
  <c r="R131" i="4"/>
  <c r="S133" i="3" s="1"/>
  <c r="Q131" i="4"/>
  <c r="R133" i="3" s="1"/>
  <c r="P131" i="4"/>
  <c r="O131" i="4"/>
  <c r="P133" i="3" s="1"/>
  <c r="N131" i="4"/>
  <c r="O133" i="3" s="1"/>
  <c r="M131" i="4"/>
  <c r="N133" i="3" s="1"/>
  <c r="L131" i="4"/>
  <c r="K131" i="4"/>
  <c r="L133" i="3" s="1"/>
  <c r="J131" i="4"/>
  <c r="K133" i="3" s="1"/>
  <c r="I131" i="4"/>
  <c r="J133" i="3" s="1"/>
  <c r="H131" i="4"/>
  <c r="G131" i="4"/>
  <c r="H133" i="3" s="1"/>
  <c r="F131" i="4"/>
  <c r="G133" i="3" s="1"/>
  <c r="E131" i="4"/>
  <c r="F133" i="3" s="1"/>
  <c r="D131" i="4"/>
  <c r="C131" i="4"/>
  <c r="D133" i="3" s="1"/>
  <c r="B131" i="4"/>
  <c r="C133" i="3" s="1"/>
  <c r="Z130" i="4"/>
  <c r="AA132" i="3" s="1"/>
  <c r="Y130" i="4"/>
  <c r="X130" i="4"/>
  <c r="Y132" i="3" s="1"/>
  <c r="W130" i="4"/>
  <c r="X132" i="3" s="1"/>
  <c r="V130" i="4"/>
  <c r="W132" i="3" s="1"/>
  <c r="U130" i="4"/>
  <c r="T130" i="4"/>
  <c r="U132" i="3" s="1"/>
  <c r="S130" i="4"/>
  <c r="T132" i="3" s="1"/>
  <c r="R130" i="4"/>
  <c r="S132" i="3" s="1"/>
  <c r="Q130" i="4"/>
  <c r="P130" i="4"/>
  <c r="Q132" i="3" s="1"/>
  <c r="O130" i="4"/>
  <c r="P132" i="3" s="1"/>
  <c r="N130" i="4"/>
  <c r="O132" i="3" s="1"/>
  <c r="M130" i="4"/>
  <c r="L130" i="4"/>
  <c r="M132" i="3" s="1"/>
  <c r="K130" i="4"/>
  <c r="L132" i="3" s="1"/>
  <c r="J130" i="4"/>
  <c r="K132" i="3" s="1"/>
  <c r="I130" i="4"/>
  <c r="H130" i="4"/>
  <c r="I132" i="3" s="1"/>
  <c r="G130" i="4"/>
  <c r="H132" i="3" s="1"/>
  <c r="F130" i="4"/>
  <c r="G132" i="3" s="1"/>
  <c r="E130" i="4"/>
  <c r="D130" i="4"/>
  <c r="E132" i="3" s="1"/>
  <c r="C130" i="4"/>
  <c r="D132" i="3" s="1"/>
  <c r="B130" i="4"/>
  <c r="C132" i="3" s="1"/>
  <c r="Z129" i="4"/>
  <c r="Y129" i="4"/>
  <c r="Z131" i="3" s="1"/>
  <c r="X129" i="4"/>
  <c r="Y131" i="3" s="1"/>
  <c r="W129" i="4"/>
  <c r="X131" i="3" s="1"/>
  <c r="V129" i="4"/>
  <c r="U129" i="4"/>
  <c r="V131" i="3" s="1"/>
  <c r="T129" i="4"/>
  <c r="U131" i="3" s="1"/>
  <c r="S129" i="4"/>
  <c r="T131" i="3" s="1"/>
  <c r="R129" i="4"/>
  <c r="Q129" i="4"/>
  <c r="R131" i="3" s="1"/>
  <c r="P129" i="4"/>
  <c r="Q131" i="3" s="1"/>
  <c r="O129" i="4"/>
  <c r="P131" i="3" s="1"/>
  <c r="N129" i="4"/>
  <c r="M129" i="4"/>
  <c r="N131" i="3" s="1"/>
  <c r="L129" i="4"/>
  <c r="M131" i="3" s="1"/>
  <c r="K129" i="4"/>
  <c r="L131" i="3" s="1"/>
  <c r="J129" i="4"/>
  <c r="I129" i="4"/>
  <c r="J131" i="3" s="1"/>
  <c r="H129" i="4"/>
  <c r="I131" i="3" s="1"/>
  <c r="G129" i="4"/>
  <c r="H131" i="3" s="1"/>
  <c r="F129" i="4"/>
  <c r="E129" i="4"/>
  <c r="F131" i="3" s="1"/>
  <c r="D129" i="4"/>
  <c r="E131" i="3" s="1"/>
  <c r="C129" i="4"/>
  <c r="D131" i="3" s="1"/>
  <c r="B129" i="4"/>
  <c r="Z128" i="4"/>
  <c r="AA130" i="3" s="1"/>
  <c r="Y128" i="4"/>
  <c r="Z130" i="3" s="1"/>
  <c r="X128" i="4"/>
  <c r="Y130" i="3" s="1"/>
  <c r="W128" i="4"/>
  <c r="V128" i="4"/>
  <c r="W130" i="3" s="1"/>
  <c r="U128" i="4"/>
  <c r="V130" i="3" s="1"/>
  <c r="T128" i="4"/>
  <c r="U130" i="3" s="1"/>
  <c r="S128" i="4"/>
  <c r="R128" i="4"/>
  <c r="S130" i="3" s="1"/>
  <c r="Q128" i="4"/>
  <c r="R130" i="3" s="1"/>
  <c r="P128" i="4"/>
  <c r="Q130" i="3" s="1"/>
  <c r="O128" i="4"/>
  <c r="N128" i="4"/>
  <c r="O130" i="3" s="1"/>
  <c r="M128" i="4"/>
  <c r="N130" i="3" s="1"/>
  <c r="L128" i="4"/>
  <c r="M130" i="3" s="1"/>
  <c r="K128" i="4"/>
  <c r="J128" i="4"/>
  <c r="K130" i="3" s="1"/>
  <c r="I128" i="4"/>
  <c r="J130" i="3" s="1"/>
  <c r="H128" i="4"/>
  <c r="I130" i="3" s="1"/>
  <c r="G128" i="4"/>
  <c r="F128" i="4"/>
  <c r="G130" i="3" s="1"/>
  <c r="E128" i="4"/>
  <c r="F130" i="3" s="1"/>
  <c r="D128" i="4"/>
  <c r="E130" i="3" s="1"/>
  <c r="C128" i="4"/>
  <c r="B128" i="4"/>
  <c r="C130" i="3" s="1"/>
  <c r="Z127" i="4"/>
  <c r="AA129" i="3" s="1"/>
  <c r="Y127" i="4"/>
  <c r="Z129" i="3" s="1"/>
  <c r="X127" i="4"/>
  <c r="W127" i="4"/>
  <c r="X129" i="3" s="1"/>
  <c r="V127" i="4"/>
  <c r="W129" i="3" s="1"/>
  <c r="U127" i="4"/>
  <c r="V129" i="3" s="1"/>
  <c r="T127" i="4"/>
  <c r="S127" i="4"/>
  <c r="T129" i="3" s="1"/>
  <c r="R127" i="4"/>
  <c r="S129" i="3" s="1"/>
  <c r="Q127" i="4"/>
  <c r="R129" i="3" s="1"/>
  <c r="P127" i="4"/>
  <c r="O127" i="4"/>
  <c r="P129" i="3" s="1"/>
  <c r="N127" i="4"/>
  <c r="O129" i="3" s="1"/>
  <c r="M127" i="4"/>
  <c r="N129" i="3" s="1"/>
  <c r="L127" i="4"/>
  <c r="K127" i="4"/>
  <c r="L129" i="3" s="1"/>
  <c r="J127" i="4"/>
  <c r="K129" i="3" s="1"/>
  <c r="I127" i="4"/>
  <c r="J129" i="3" s="1"/>
  <c r="H127" i="4"/>
  <c r="G127" i="4"/>
  <c r="H129" i="3" s="1"/>
  <c r="F127" i="4"/>
  <c r="G129" i="3" s="1"/>
  <c r="E127" i="4"/>
  <c r="F129" i="3" s="1"/>
  <c r="D127" i="4"/>
  <c r="C127" i="4"/>
  <c r="D129" i="3" s="1"/>
  <c r="B127" i="4"/>
  <c r="C129" i="3" s="1"/>
  <c r="Z126" i="4"/>
  <c r="AA128" i="3" s="1"/>
  <c r="Y126" i="4"/>
  <c r="X126" i="4"/>
  <c r="Y128" i="3" s="1"/>
  <c r="W126" i="4"/>
  <c r="X128" i="3" s="1"/>
  <c r="V126" i="4"/>
  <c r="W128" i="3" s="1"/>
  <c r="U126" i="4"/>
  <c r="T126" i="4"/>
  <c r="U128" i="3" s="1"/>
  <c r="S126" i="4"/>
  <c r="T128" i="3" s="1"/>
  <c r="R126" i="4"/>
  <c r="S128" i="3" s="1"/>
  <c r="Q126" i="4"/>
  <c r="P126" i="4"/>
  <c r="Q128" i="3" s="1"/>
  <c r="O126" i="4"/>
  <c r="P128" i="3" s="1"/>
  <c r="N126" i="4"/>
  <c r="O128" i="3" s="1"/>
  <c r="M126" i="4"/>
  <c r="L126" i="4"/>
  <c r="M128" i="3" s="1"/>
  <c r="K126" i="4"/>
  <c r="L128" i="3" s="1"/>
  <c r="J126" i="4"/>
  <c r="K128" i="3" s="1"/>
  <c r="I126" i="4"/>
  <c r="H126" i="4"/>
  <c r="I128" i="3" s="1"/>
  <c r="G126" i="4"/>
  <c r="H128" i="3" s="1"/>
  <c r="F126" i="4"/>
  <c r="G128" i="3" s="1"/>
  <c r="E126" i="4"/>
  <c r="D126" i="4"/>
  <c r="E128" i="3" s="1"/>
  <c r="C126" i="4"/>
  <c r="D128" i="3" s="1"/>
  <c r="B126" i="4"/>
  <c r="C128" i="3" s="1"/>
  <c r="Z125" i="4"/>
  <c r="Y125" i="4"/>
  <c r="Z127" i="3" s="1"/>
  <c r="X125" i="4"/>
  <c r="Y127" i="3" s="1"/>
  <c r="W125" i="4"/>
  <c r="X127" i="3" s="1"/>
  <c r="V125" i="4"/>
  <c r="U125" i="4"/>
  <c r="V127" i="3" s="1"/>
  <c r="T125" i="4"/>
  <c r="U127" i="3" s="1"/>
  <c r="S125" i="4"/>
  <c r="T127" i="3" s="1"/>
  <c r="R125" i="4"/>
  <c r="Q125" i="4"/>
  <c r="R127" i="3" s="1"/>
  <c r="P125" i="4"/>
  <c r="Q127" i="3" s="1"/>
  <c r="O125" i="4"/>
  <c r="P127" i="3" s="1"/>
  <c r="N125" i="4"/>
  <c r="M125" i="4"/>
  <c r="N127" i="3" s="1"/>
  <c r="L125" i="4"/>
  <c r="M127" i="3" s="1"/>
  <c r="K125" i="4"/>
  <c r="L127" i="3" s="1"/>
  <c r="J125" i="4"/>
  <c r="I125" i="4"/>
  <c r="J127" i="3" s="1"/>
  <c r="H125" i="4"/>
  <c r="I127" i="3" s="1"/>
  <c r="G125" i="4"/>
  <c r="H127" i="3" s="1"/>
  <c r="F125" i="4"/>
  <c r="E125" i="4"/>
  <c r="F127" i="3" s="1"/>
  <c r="D125" i="4"/>
  <c r="E127" i="3" s="1"/>
  <c r="C125" i="4"/>
  <c r="D127" i="3" s="1"/>
  <c r="B125" i="4"/>
  <c r="Z124" i="4"/>
  <c r="AA126" i="3" s="1"/>
  <c r="Y124" i="4"/>
  <c r="Z126" i="3" s="1"/>
  <c r="X124" i="4"/>
  <c r="Y126" i="3" s="1"/>
  <c r="W124" i="4"/>
  <c r="V124" i="4"/>
  <c r="W126" i="3" s="1"/>
  <c r="U124" i="4"/>
  <c r="V126" i="3" s="1"/>
  <c r="T124" i="4"/>
  <c r="U126" i="3" s="1"/>
  <c r="S124" i="4"/>
  <c r="R124" i="4"/>
  <c r="S126" i="3" s="1"/>
  <c r="Q124" i="4"/>
  <c r="R126" i="3" s="1"/>
  <c r="P124" i="4"/>
  <c r="Q126" i="3" s="1"/>
  <c r="O124" i="4"/>
  <c r="N124" i="4"/>
  <c r="O126" i="3" s="1"/>
  <c r="M124" i="4"/>
  <c r="N126" i="3" s="1"/>
  <c r="L124" i="4"/>
  <c r="M126" i="3" s="1"/>
  <c r="K124" i="4"/>
  <c r="J124" i="4"/>
  <c r="K126" i="3" s="1"/>
  <c r="I124" i="4"/>
  <c r="J126" i="3" s="1"/>
  <c r="H124" i="4"/>
  <c r="I126" i="3" s="1"/>
  <c r="G124" i="4"/>
  <c r="F124" i="4"/>
  <c r="G126" i="3" s="1"/>
  <c r="E124" i="4"/>
  <c r="F126" i="3" s="1"/>
  <c r="D124" i="4"/>
  <c r="E126" i="3" s="1"/>
  <c r="C124" i="4"/>
  <c r="B124" i="4"/>
  <c r="C126" i="3" s="1"/>
  <c r="Z123" i="4"/>
  <c r="AA125" i="3" s="1"/>
  <c r="Y123" i="4"/>
  <c r="Z125" i="3" s="1"/>
  <c r="X123" i="4"/>
  <c r="W123" i="4"/>
  <c r="X125" i="3" s="1"/>
  <c r="V123" i="4"/>
  <c r="W125" i="3" s="1"/>
  <c r="U123" i="4"/>
  <c r="V125" i="3" s="1"/>
  <c r="T123" i="4"/>
  <c r="S123" i="4"/>
  <c r="T125" i="3" s="1"/>
  <c r="R123" i="4"/>
  <c r="S125" i="3" s="1"/>
  <c r="Q123" i="4"/>
  <c r="R125" i="3" s="1"/>
  <c r="P123" i="4"/>
  <c r="O123" i="4"/>
  <c r="P125" i="3" s="1"/>
  <c r="N123" i="4"/>
  <c r="O125" i="3" s="1"/>
  <c r="M123" i="4"/>
  <c r="N125" i="3" s="1"/>
  <c r="L123" i="4"/>
  <c r="K123" i="4"/>
  <c r="L125" i="3" s="1"/>
  <c r="J123" i="4"/>
  <c r="K125" i="3" s="1"/>
  <c r="I123" i="4"/>
  <c r="J125" i="3" s="1"/>
  <c r="H123" i="4"/>
  <c r="G123" i="4"/>
  <c r="H125" i="3" s="1"/>
  <c r="F123" i="4"/>
  <c r="G125" i="3" s="1"/>
  <c r="E123" i="4"/>
  <c r="F125" i="3" s="1"/>
  <c r="D123" i="4"/>
  <c r="C123" i="4"/>
  <c r="D125" i="3" s="1"/>
  <c r="B123" i="4"/>
  <c r="C125" i="3" s="1"/>
  <c r="Z122" i="4"/>
  <c r="AA124" i="3" s="1"/>
  <c r="Y122" i="4"/>
  <c r="X122" i="4"/>
  <c r="Y124" i="3" s="1"/>
  <c r="W122" i="4"/>
  <c r="X124" i="3" s="1"/>
  <c r="V122" i="4"/>
  <c r="W124" i="3" s="1"/>
  <c r="U122" i="4"/>
  <c r="T122" i="4"/>
  <c r="U124" i="3" s="1"/>
  <c r="S122" i="4"/>
  <c r="T124" i="3" s="1"/>
  <c r="R122" i="4"/>
  <c r="S124" i="3" s="1"/>
  <c r="Q122" i="4"/>
  <c r="P122" i="4"/>
  <c r="Q124" i="3" s="1"/>
  <c r="O122" i="4"/>
  <c r="P124" i="3" s="1"/>
  <c r="N122" i="4"/>
  <c r="O124" i="3" s="1"/>
  <c r="M122" i="4"/>
  <c r="L122" i="4"/>
  <c r="M124" i="3" s="1"/>
  <c r="K122" i="4"/>
  <c r="L124" i="3" s="1"/>
  <c r="J122" i="4"/>
  <c r="K124" i="3" s="1"/>
  <c r="I122" i="4"/>
  <c r="H122" i="4"/>
  <c r="I124" i="3" s="1"/>
  <c r="G122" i="4"/>
  <c r="H124" i="3" s="1"/>
  <c r="F122" i="4"/>
  <c r="G124" i="3" s="1"/>
  <c r="E122" i="4"/>
  <c r="D122" i="4"/>
  <c r="E124" i="3" s="1"/>
  <c r="C122" i="4"/>
  <c r="D124" i="3" s="1"/>
  <c r="B122" i="4"/>
  <c r="C124" i="3" s="1"/>
  <c r="Z121" i="4"/>
  <c r="Y121" i="4"/>
  <c r="Z123" i="3" s="1"/>
  <c r="X121" i="4"/>
  <c r="Y123" i="3" s="1"/>
  <c r="W121" i="4"/>
  <c r="X123" i="3" s="1"/>
  <c r="V121" i="4"/>
  <c r="U121" i="4"/>
  <c r="V123" i="3" s="1"/>
  <c r="T121" i="4"/>
  <c r="U123" i="3" s="1"/>
  <c r="S121" i="4"/>
  <c r="T123" i="3" s="1"/>
  <c r="R121" i="4"/>
  <c r="Q121" i="4"/>
  <c r="R123" i="3" s="1"/>
  <c r="P121" i="4"/>
  <c r="Q123" i="3" s="1"/>
  <c r="O121" i="4"/>
  <c r="P123" i="3" s="1"/>
  <c r="N121" i="4"/>
  <c r="M121" i="4"/>
  <c r="N123" i="3" s="1"/>
  <c r="L121" i="4"/>
  <c r="M123" i="3" s="1"/>
  <c r="K121" i="4"/>
  <c r="L123" i="3" s="1"/>
  <c r="J121" i="4"/>
  <c r="I121" i="4"/>
  <c r="J123" i="3" s="1"/>
  <c r="H121" i="4"/>
  <c r="I123" i="3" s="1"/>
  <c r="G121" i="4"/>
  <c r="H123" i="3" s="1"/>
  <c r="F121" i="4"/>
  <c r="E121" i="4"/>
  <c r="F123" i="3" s="1"/>
  <c r="D121" i="4"/>
  <c r="E123" i="3" s="1"/>
  <c r="C121" i="4"/>
  <c r="D123" i="3" s="1"/>
  <c r="B121" i="4"/>
  <c r="Z120" i="4"/>
  <c r="AA122" i="3" s="1"/>
  <c r="Y120" i="4"/>
  <c r="Z122" i="3" s="1"/>
  <c r="X120" i="4"/>
  <c r="Y122" i="3" s="1"/>
  <c r="W120" i="4"/>
  <c r="V120" i="4"/>
  <c r="W122" i="3" s="1"/>
  <c r="U120" i="4"/>
  <c r="V122" i="3" s="1"/>
  <c r="T120" i="4"/>
  <c r="U122" i="3" s="1"/>
  <c r="S120" i="4"/>
  <c r="R120" i="4"/>
  <c r="S122" i="3" s="1"/>
  <c r="Q120" i="4"/>
  <c r="R122" i="3" s="1"/>
  <c r="P120" i="4"/>
  <c r="Q122" i="3" s="1"/>
  <c r="O120" i="4"/>
  <c r="N120" i="4"/>
  <c r="O122" i="3" s="1"/>
  <c r="M120" i="4"/>
  <c r="N122" i="3" s="1"/>
  <c r="L120" i="4"/>
  <c r="M122" i="3" s="1"/>
  <c r="K120" i="4"/>
  <c r="J120" i="4"/>
  <c r="K122" i="3" s="1"/>
  <c r="I120" i="4"/>
  <c r="J122" i="3" s="1"/>
  <c r="H120" i="4"/>
  <c r="I122" i="3" s="1"/>
  <c r="G120" i="4"/>
  <c r="F120" i="4"/>
  <c r="G122" i="3" s="1"/>
  <c r="E120" i="4"/>
  <c r="F122" i="3" s="1"/>
  <c r="D120" i="4"/>
  <c r="E122" i="3" s="1"/>
  <c r="C120" i="4"/>
  <c r="B120" i="4"/>
  <c r="C122" i="3" s="1"/>
  <c r="Z119" i="4"/>
  <c r="AA121" i="3" s="1"/>
  <c r="Y119" i="4"/>
  <c r="Z121" i="3" s="1"/>
  <c r="X119" i="4"/>
  <c r="W119" i="4"/>
  <c r="X121" i="3" s="1"/>
  <c r="V119" i="4"/>
  <c r="W121" i="3" s="1"/>
  <c r="U119" i="4"/>
  <c r="V121" i="3" s="1"/>
  <c r="T119" i="4"/>
  <c r="S119" i="4"/>
  <c r="T121" i="3" s="1"/>
  <c r="R119" i="4"/>
  <c r="S121" i="3" s="1"/>
  <c r="Q119" i="4"/>
  <c r="R121" i="3" s="1"/>
  <c r="P119" i="4"/>
  <c r="O119" i="4"/>
  <c r="P121" i="3" s="1"/>
  <c r="N119" i="4"/>
  <c r="O121" i="3" s="1"/>
  <c r="M119" i="4"/>
  <c r="N121" i="3" s="1"/>
  <c r="L119" i="4"/>
  <c r="K119" i="4"/>
  <c r="L121" i="3" s="1"/>
  <c r="J119" i="4"/>
  <c r="K121" i="3" s="1"/>
  <c r="I119" i="4"/>
  <c r="J121" i="3" s="1"/>
  <c r="H119" i="4"/>
  <c r="G119" i="4"/>
  <c r="H121" i="3" s="1"/>
  <c r="F119" i="4"/>
  <c r="G121" i="3" s="1"/>
  <c r="E119" i="4"/>
  <c r="F121" i="3" s="1"/>
  <c r="D119" i="4"/>
  <c r="C119" i="4"/>
  <c r="D121" i="3" s="1"/>
  <c r="B119" i="4"/>
  <c r="C121" i="3" s="1"/>
  <c r="Z118" i="4"/>
  <c r="AA120" i="3" s="1"/>
  <c r="Y118" i="4"/>
  <c r="X118" i="4"/>
  <c r="Y120" i="3" s="1"/>
  <c r="W118" i="4"/>
  <c r="X120" i="3" s="1"/>
  <c r="V118" i="4"/>
  <c r="W120" i="3" s="1"/>
  <c r="U118" i="4"/>
  <c r="T118" i="4"/>
  <c r="U120" i="3" s="1"/>
  <c r="S118" i="4"/>
  <c r="T120" i="3" s="1"/>
  <c r="R118" i="4"/>
  <c r="S120" i="3" s="1"/>
  <c r="Q118" i="4"/>
  <c r="P118" i="4"/>
  <c r="Q120" i="3" s="1"/>
  <c r="O118" i="4"/>
  <c r="P120" i="3" s="1"/>
  <c r="N118" i="4"/>
  <c r="O120" i="3" s="1"/>
  <c r="M118" i="4"/>
  <c r="L118" i="4"/>
  <c r="M120" i="3" s="1"/>
  <c r="K118" i="4"/>
  <c r="L120" i="3" s="1"/>
  <c r="J118" i="4"/>
  <c r="K120" i="3" s="1"/>
  <c r="I118" i="4"/>
  <c r="H118" i="4"/>
  <c r="I120" i="3" s="1"/>
  <c r="G118" i="4"/>
  <c r="H120" i="3" s="1"/>
  <c r="F118" i="4"/>
  <c r="G120" i="3" s="1"/>
  <c r="E118" i="4"/>
  <c r="D118" i="4"/>
  <c r="E120" i="3" s="1"/>
  <c r="C118" i="4"/>
  <c r="D120" i="3" s="1"/>
  <c r="B118" i="4"/>
  <c r="C120" i="3" s="1"/>
  <c r="Z117" i="4"/>
  <c r="Y117" i="4"/>
  <c r="Z119" i="3" s="1"/>
  <c r="X117" i="4"/>
  <c r="Y119" i="3" s="1"/>
  <c r="W117" i="4"/>
  <c r="X119" i="3" s="1"/>
  <c r="V117" i="4"/>
  <c r="U117" i="4"/>
  <c r="V119" i="3" s="1"/>
  <c r="T117" i="4"/>
  <c r="U119" i="3" s="1"/>
  <c r="S117" i="4"/>
  <c r="T119" i="3" s="1"/>
  <c r="R117" i="4"/>
  <c r="Q117" i="4"/>
  <c r="R119" i="3" s="1"/>
  <c r="P117" i="4"/>
  <c r="Q119" i="3" s="1"/>
  <c r="O117" i="4"/>
  <c r="P119" i="3" s="1"/>
  <c r="N117" i="4"/>
  <c r="M117" i="4"/>
  <c r="N119" i="3" s="1"/>
  <c r="L117" i="4"/>
  <c r="M119" i="3" s="1"/>
  <c r="K117" i="4"/>
  <c r="L119" i="3" s="1"/>
  <c r="J117" i="4"/>
  <c r="I117" i="4"/>
  <c r="J119" i="3" s="1"/>
  <c r="H117" i="4"/>
  <c r="I119" i="3" s="1"/>
  <c r="G117" i="4"/>
  <c r="H119" i="3" s="1"/>
  <c r="F117" i="4"/>
  <c r="E117" i="4"/>
  <c r="F119" i="3" s="1"/>
  <c r="D117" i="4"/>
  <c r="E119" i="3" s="1"/>
  <c r="C117" i="4"/>
  <c r="D119" i="3" s="1"/>
  <c r="B117" i="4"/>
  <c r="Z116" i="4"/>
  <c r="AA118" i="3" s="1"/>
  <c r="Y116" i="4"/>
  <c r="Z118" i="3" s="1"/>
  <c r="X116" i="4"/>
  <c r="Y118" i="3" s="1"/>
  <c r="W116" i="4"/>
  <c r="V116" i="4"/>
  <c r="W118" i="3" s="1"/>
  <c r="U116" i="4"/>
  <c r="V118" i="3" s="1"/>
  <c r="T116" i="4"/>
  <c r="U118" i="3" s="1"/>
  <c r="S116" i="4"/>
  <c r="R116" i="4"/>
  <c r="S118" i="3" s="1"/>
  <c r="Q116" i="4"/>
  <c r="R118" i="3" s="1"/>
  <c r="P116" i="4"/>
  <c r="Q118" i="3" s="1"/>
  <c r="O116" i="4"/>
  <c r="N116" i="4"/>
  <c r="O118" i="3" s="1"/>
  <c r="M116" i="4"/>
  <c r="N118" i="3" s="1"/>
  <c r="L116" i="4"/>
  <c r="M118" i="3" s="1"/>
  <c r="K116" i="4"/>
  <c r="J116" i="4"/>
  <c r="K118" i="3" s="1"/>
  <c r="I116" i="4"/>
  <c r="J118" i="3" s="1"/>
  <c r="H116" i="4"/>
  <c r="I118" i="3" s="1"/>
  <c r="G116" i="4"/>
  <c r="F116" i="4"/>
  <c r="G118" i="3" s="1"/>
  <c r="E116" i="4"/>
  <c r="F118" i="3" s="1"/>
  <c r="D116" i="4"/>
  <c r="E118" i="3" s="1"/>
  <c r="C116" i="4"/>
  <c r="B116" i="4"/>
  <c r="C118" i="3" s="1"/>
  <c r="Z115" i="4"/>
  <c r="AA117" i="3" s="1"/>
  <c r="Y115" i="4"/>
  <c r="Z117" i="3" s="1"/>
  <c r="X115" i="4"/>
  <c r="W115" i="4"/>
  <c r="X117" i="3" s="1"/>
  <c r="V115" i="4"/>
  <c r="W117" i="3" s="1"/>
  <c r="U115" i="4"/>
  <c r="V117" i="3" s="1"/>
  <c r="T115" i="4"/>
  <c r="S115" i="4"/>
  <c r="T117" i="3" s="1"/>
  <c r="R115" i="4"/>
  <c r="S117" i="3" s="1"/>
  <c r="Q115" i="4"/>
  <c r="R117" i="3" s="1"/>
  <c r="P115" i="4"/>
  <c r="O115" i="4"/>
  <c r="P117" i="3" s="1"/>
  <c r="N115" i="4"/>
  <c r="O117" i="3" s="1"/>
  <c r="M115" i="4"/>
  <c r="N117" i="3" s="1"/>
  <c r="L115" i="4"/>
  <c r="K115" i="4"/>
  <c r="L117" i="3" s="1"/>
  <c r="J115" i="4"/>
  <c r="K117" i="3" s="1"/>
  <c r="I115" i="4"/>
  <c r="J117" i="3" s="1"/>
  <c r="H115" i="4"/>
  <c r="G115" i="4"/>
  <c r="H117" i="3" s="1"/>
  <c r="F115" i="4"/>
  <c r="G117" i="3" s="1"/>
  <c r="E115" i="4"/>
  <c r="F117" i="3" s="1"/>
  <c r="D115" i="4"/>
  <c r="C115" i="4"/>
  <c r="D117" i="3" s="1"/>
  <c r="B115" i="4"/>
  <c r="C117" i="3" s="1"/>
  <c r="Z114" i="4"/>
  <c r="AA116" i="3" s="1"/>
  <c r="Y114" i="4"/>
  <c r="X114" i="4"/>
  <c r="Y116" i="3" s="1"/>
  <c r="W114" i="4"/>
  <c r="X116" i="3" s="1"/>
  <c r="V114" i="4"/>
  <c r="W116" i="3" s="1"/>
  <c r="U114" i="4"/>
  <c r="T114" i="4"/>
  <c r="U116" i="3" s="1"/>
  <c r="S114" i="4"/>
  <c r="T116" i="3" s="1"/>
  <c r="R114" i="4"/>
  <c r="S116" i="3" s="1"/>
  <c r="Q114" i="4"/>
  <c r="P114" i="4"/>
  <c r="Q116" i="3" s="1"/>
  <c r="O114" i="4"/>
  <c r="P116" i="3" s="1"/>
  <c r="N114" i="4"/>
  <c r="O116" i="3" s="1"/>
  <c r="M114" i="4"/>
  <c r="L114" i="4"/>
  <c r="M116" i="3" s="1"/>
  <c r="K114" i="4"/>
  <c r="L116" i="3" s="1"/>
  <c r="J114" i="4"/>
  <c r="K116" i="3" s="1"/>
  <c r="I114" i="4"/>
  <c r="H114" i="4"/>
  <c r="I116" i="3" s="1"/>
  <c r="G114" i="4"/>
  <c r="H116" i="3" s="1"/>
  <c r="F114" i="4"/>
  <c r="G116" i="3" s="1"/>
  <c r="E114" i="4"/>
  <c r="D114" i="4"/>
  <c r="E116" i="3" s="1"/>
  <c r="C114" i="4"/>
  <c r="D116" i="3" s="1"/>
  <c r="B114" i="4"/>
  <c r="C116" i="3" s="1"/>
  <c r="Z113" i="4"/>
  <c r="Y113" i="4"/>
  <c r="Z115" i="3" s="1"/>
  <c r="X113" i="4"/>
  <c r="Y115" i="3" s="1"/>
  <c r="W113" i="4"/>
  <c r="X115" i="3" s="1"/>
  <c r="V113" i="4"/>
  <c r="U113" i="4"/>
  <c r="V115" i="3" s="1"/>
  <c r="T113" i="4"/>
  <c r="U115" i="3" s="1"/>
  <c r="S113" i="4"/>
  <c r="T115" i="3" s="1"/>
  <c r="R113" i="4"/>
  <c r="Q113" i="4"/>
  <c r="R115" i="3" s="1"/>
  <c r="P113" i="4"/>
  <c r="Q115" i="3" s="1"/>
  <c r="O113" i="4"/>
  <c r="P115" i="3" s="1"/>
  <c r="N113" i="4"/>
  <c r="M113" i="4"/>
  <c r="N115" i="3" s="1"/>
  <c r="L113" i="4"/>
  <c r="M115" i="3" s="1"/>
  <c r="K113" i="4"/>
  <c r="L115" i="3" s="1"/>
  <c r="J113" i="4"/>
  <c r="I113" i="4"/>
  <c r="J115" i="3" s="1"/>
  <c r="H113" i="4"/>
  <c r="I115" i="3" s="1"/>
  <c r="G113" i="4"/>
  <c r="H115" i="3" s="1"/>
  <c r="F113" i="4"/>
  <c r="E113" i="4"/>
  <c r="F115" i="3" s="1"/>
  <c r="D113" i="4"/>
  <c r="E115" i="3" s="1"/>
  <c r="C113" i="4"/>
  <c r="D115" i="3" s="1"/>
  <c r="B113" i="4"/>
  <c r="Z112" i="4"/>
  <c r="AA114" i="3" s="1"/>
  <c r="Y112" i="4"/>
  <c r="Z114" i="3" s="1"/>
  <c r="X112" i="4"/>
  <c r="Y114" i="3" s="1"/>
  <c r="W112" i="4"/>
  <c r="V112" i="4"/>
  <c r="W114" i="3" s="1"/>
  <c r="U112" i="4"/>
  <c r="V114" i="3" s="1"/>
  <c r="T112" i="4"/>
  <c r="U114" i="3" s="1"/>
  <c r="S112" i="4"/>
  <c r="R112" i="4"/>
  <c r="S114" i="3" s="1"/>
  <c r="Q112" i="4"/>
  <c r="R114" i="3" s="1"/>
  <c r="P112" i="4"/>
  <c r="Q114" i="3" s="1"/>
  <c r="O112" i="4"/>
  <c r="N112" i="4"/>
  <c r="O114" i="3" s="1"/>
  <c r="M112" i="4"/>
  <c r="N114" i="3" s="1"/>
  <c r="L112" i="4"/>
  <c r="M114" i="3" s="1"/>
  <c r="K112" i="4"/>
  <c r="J112" i="4"/>
  <c r="K114" i="3" s="1"/>
  <c r="I112" i="4"/>
  <c r="J114" i="3" s="1"/>
  <c r="H112" i="4"/>
  <c r="I114" i="3" s="1"/>
  <c r="G112" i="4"/>
  <c r="F112" i="4"/>
  <c r="G114" i="3" s="1"/>
  <c r="E112" i="4"/>
  <c r="F114" i="3" s="1"/>
  <c r="D112" i="4"/>
  <c r="E114" i="3" s="1"/>
  <c r="C112" i="4"/>
  <c r="B112" i="4"/>
  <c r="C114" i="3" s="1"/>
  <c r="Z111" i="4"/>
  <c r="AA113" i="3" s="1"/>
  <c r="Y111" i="4"/>
  <c r="Z113" i="3" s="1"/>
  <c r="X111" i="4"/>
  <c r="W111" i="4"/>
  <c r="X113" i="3" s="1"/>
  <c r="V111" i="4"/>
  <c r="W113" i="3" s="1"/>
  <c r="U111" i="4"/>
  <c r="V113" i="3" s="1"/>
  <c r="T111" i="4"/>
  <c r="S111" i="4"/>
  <c r="T113" i="3" s="1"/>
  <c r="R111" i="4"/>
  <c r="S113" i="3" s="1"/>
  <c r="Q111" i="4"/>
  <c r="R113" i="3" s="1"/>
  <c r="P111" i="4"/>
  <c r="O111" i="4"/>
  <c r="P113" i="3" s="1"/>
  <c r="N111" i="4"/>
  <c r="O113" i="3" s="1"/>
  <c r="M111" i="4"/>
  <c r="N113" i="3" s="1"/>
  <c r="L111" i="4"/>
  <c r="K111" i="4"/>
  <c r="L113" i="3" s="1"/>
  <c r="J111" i="4"/>
  <c r="K113" i="3" s="1"/>
  <c r="I111" i="4"/>
  <c r="J113" i="3" s="1"/>
  <c r="H111" i="4"/>
  <c r="G111" i="4"/>
  <c r="H113" i="3" s="1"/>
  <c r="F111" i="4"/>
  <c r="G113" i="3" s="1"/>
  <c r="E111" i="4"/>
  <c r="F113" i="3" s="1"/>
  <c r="D111" i="4"/>
  <c r="C111" i="4"/>
  <c r="D113" i="3" s="1"/>
  <c r="B111" i="4"/>
  <c r="C113" i="3" s="1"/>
  <c r="Z110" i="4"/>
  <c r="AA112" i="3" s="1"/>
  <c r="Y110" i="4"/>
  <c r="X110" i="4"/>
  <c r="Y112" i="3" s="1"/>
  <c r="W110" i="4"/>
  <c r="X112" i="3" s="1"/>
  <c r="V110" i="4"/>
  <c r="W112" i="3" s="1"/>
  <c r="U110" i="4"/>
  <c r="T110" i="4"/>
  <c r="U112" i="3" s="1"/>
  <c r="S110" i="4"/>
  <c r="T112" i="3" s="1"/>
  <c r="R110" i="4"/>
  <c r="S112" i="3" s="1"/>
  <c r="Q110" i="4"/>
  <c r="P110" i="4"/>
  <c r="Q112" i="3" s="1"/>
  <c r="O110" i="4"/>
  <c r="P112" i="3" s="1"/>
  <c r="N110" i="4"/>
  <c r="O112" i="3" s="1"/>
  <c r="M110" i="4"/>
  <c r="L110" i="4"/>
  <c r="M112" i="3" s="1"/>
  <c r="K110" i="4"/>
  <c r="L112" i="3" s="1"/>
  <c r="J110" i="4"/>
  <c r="K112" i="3" s="1"/>
  <c r="I110" i="4"/>
  <c r="H110" i="4"/>
  <c r="I112" i="3" s="1"/>
  <c r="G110" i="4"/>
  <c r="H112" i="3" s="1"/>
  <c r="F110" i="4"/>
  <c r="G112" i="3" s="1"/>
  <c r="E110" i="4"/>
  <c r="D110" i="4"/>
  <c r="E112" i="3" s="1"/>
  <c r="C110" i="4"/>
  <c r="D112" i="3" s="1"/>
  <c r="B110" i="4"/>
  <c r="C112" i="3" s="1"/>
  <c r="Z109" i="4"/>
  <c r="Y109" i="4"/>
  <c r="Z111" i="3" s="1"/>
  <c r="X109" i="4"/>
  <c r="Y111" i="3" s="1"/>
  <c r="W109" i="4"/>
  <c r="X111" i="3" s="1"/>
  <c r="V109" i="4"/>
  <c r="U109" i="4"/>
  <c r="V111" i="3" s="1"/>
  <c r="T109" i="4"/>
  <c r="U111" i="3" s="1"/>
  <c r="S109" i="4"/>
  <c r="T111" i="3" s="1"/>
  <c r="R109" i="4"/>
  <c r="Q109" i="4"/>
  <c r="R111" i="3" s="1"/>
  <c r="P109" i="4"/>
  <c r="Q111" i="3" s="1"/>
  <c r="O109" i="4"/>
  <c r="P111" i="3" s="1"/>
  <c r="N109" i="4"/>
  <c r="M109" i="4"/>
  <c r="N111" i="3" s="1"/>
  <c r="L109" i="4"/>
  <c r="M111" i="3" s="1"/>
  <c r="K109" i="4"/>
  <c r="L111" i="3" s="1"/>
  <c r="J109" i="4"/>
  <c r="I109" i="4"/>
  <c r="J111" i="3" s="1"/>
  <c r="H109" i="4"/>
  <c r="I111" i="3" s="1"/>
  <c r="G109" i="4"/>
  <c r="H111" i="3" s="1"/>
  <c r="F109" i="4"/>
  <c r="E109" i="4"/>
  <c r="F111" i="3" s="1"/>
  <c r="D109" i="4"/>
  <c r="E111" i="3" s="1"/>
  <c r="C109" i="4"/>
  <c r="D111" i="3" s="1"/>
  <c r="B109" i="4"/>
  <c r="Z108" i="4"/>
  <c r="AA110" i="3" s="1"/>
  <c r="Y108" i="4"/>
  <c r="Z110" i="3" s="1"/>
  <c r="X108" i="4"/>
  <c r="Y110" i="3" s="1"/>
  <c r="W108" i="4"/>
  <c r="V108" i="4"/>
  <c r="W110" i="3" s="1"/>
  <c r="U108" i="4"/>
  <c r="V110" i="3" s="1"/>
  <c r="T108" i="4"/>
  <c r="U110" i="3" s="1"/>
  <c r="S108" i="4"/>
  <c r="R108" i="4"/>
  <c r="S110" i="3" s="1"/>
  <c r="Q108" i="4"/>
  <c r="R110" i="3" s="1"/>
  <c r="P108" i="4"/>
  <c r="Q110" i="3" s="1"/>
  <c r="O108" i="4"/>
  <c r="N108" i="4"/>
  <c r="O110" i="3" s="1"/>
  <c r="M108" i="4"/>
  <c r="N110" i="3" s="1"/>
  <c r="L108" i="4"/>
  <c r="M110" i="3" s="1"/>
  <c r="K108" i="4"/>
  <c r="J108" i="4"/>
  <c r="K110" i="3" s="1"/>
  <c r="I108" i="4"/>
  <c r="J110" i="3" s="1"/>
  <c r="H108" i="4"/>
  <c r="I110" i="3" s="1"/>
  <c r="G108" i="4"/>
  <c r="F108" i="4"/>
  <c r="G110" i="3" s="1"/>
  <c r="E108" i="4"/>
  <c r="F110" i="3" s="1"/>
  <c r="D108" i="4"/>
  <c r="E110" i="3" s="1"/>
  <c r="C108" i="4"/>
  <c r="B108" i="4"/>
  <c r="C110" i="3" s="1"/>
  <c r="Z107" i="4"/>
  <c r="AA109" i="3" s="1"/>
  <c r="Y107" i="4"/>
  <c r="Z109" i="3" s="1"/>
  <c r="X107" i="4"/>
  <c r="W107" i="4"/>
  <c r="X109" i="3" s="1"/>
  <c r="V107" i="4"/>
  <c r="W109" i="3" s="1"/>
  <c r="U107" i="4"/>
  <c r="V109" i="3" s="1"/>
  <c r="T107" i="4"/>
  <c r="S107" i="4"/>
  <c r="T109" i="3" s="1"/>
  <c r="R107" i="4"/>
  <c r="S109" i="3" s="1"/>
  <c r="Q107" i="4"/>
  <c r="R109" i="3" s="1"/>
  <c r="P107" i="4"/>
  <c r="O107" i="4"/>
  <c r="P109" i="3" s="1"/>
  <c r="N107" i="4"/>
  <c r="O109" i="3" s="1"/>
  <c r="M107" i="4"/>
  <c r="N109" i="3" s="1"/>
  <c r="L107" i="4"/>
  <c r="K107" i="4"/>
  <c r="L109" i="3" s="1"/>
  <c r="J107" i="4"/>
  <c r="K109" i="3" s="1"/>
  <c r="I107" i="4"/>
  <c r="J109" i="3" s="1"/>
  <c r="H107" i="4"/>
  <c r="G107" i="4"/>
  <c r="H109" i="3" s="1"/>
  <c r="F107" i="4"/>
  <c r="G109" i="3" s="1"/>
  <c r="E107" i="4"/>
  <c r="F109" i="3" s="1"/>
  <c r="D107" i="4"/>
  <c r="C107" i="4"/>
  <c r="D109" i="3" s="1"/>
  <c r="B107" i="4"/>
  <c r="C109" i="3" s="1"/>
  <c r="Z106" i="4"/>
  <c r="AA108" i="3" s="1"/>
  <c r="Y106" i="4"/>
  <c r="X106" i="4"/>
  <c r="Y108" i="3" s="1"/>
  <c r="W106" i="4"/>
  <c r="X108" i="3" s="1"/>
  <c r="V106" i="4"/>
  <c r="W108" i="3" s="1"/>
  <c r="U106" i="4"/>
  <c r="T106" i="4"/>
  <c r="U108" i="3" s="1"/>
  <c r="S106" i="4"/>
  <c r="T108" i="3" s="1"/>
  <c r="R106" i="4"/>
  <c r="S108" i="3" s="1"/>
  <c r="Q106" i="4"/>
  <c r="P106" i="4"/>
  <c r="Q108" i="3" s="1"/>
  <c r="O106" i="4"/>
  <c r="P108" i="3" s="1"/>
  <c r="N106" i="4"/>
  <c r="O108" i="3" s="1"/>
  <c r="M106" i="4"/>
  <c r="L106" i="4"/>
  <c r="M108" i="3" s="1"/>
  <c r="K106" i="4"/>
  <c r="L108" i="3" s="1"/>
  <c r="J106" i="4"/>
  <c r="K108" i="3" s="1"/>
  <c r="I106" i="4"/>
  <c r="H106" i="4"/>
  <c r="I108" i="3" s="1"/>
  <c r="G106" i="4"/>
  <c r="H108" i="3" s="1"/>
  <c r="F106" i="4"/>
  <c r="G108" i="3" s="1"/>
  <c r="E106" i="4"/>
  <c r="D106" i="4"/>
  <c r="E108" i="3" s="1"/>
  <c r="C106" i="4"/>
  <c r="D108" i="3" s="1"/>
  <c r="B106" i="4"/>
  <c r="C108" i="3" s="1"/>
  <c r="Z105" i="4"/>
  <c r="Y105" i="4"/>
  <c r="Z107" i="3" s="1"/>
  <c r="X105" i="4"/>
  <c r="Y107" i="3" s="1"/>
  <c r="W105" i="4"/>
  <c r="X107" i="3" s="1"/>
  <c r="V105" i="4"/>
  <c r="U105" i="4"/>
  <c r="V107" i="3" s="1"/>
  <c r="T105" i="4"/>
  <c r="U107" i="3" s="1"/>
  <c r="S105" i="4"/>
  <c r="T107" i="3" s="1"/>
  <c r="R105" i="4"/>
  <c r="Q105" i="4"/>
  <c r="R107" i="3" s="1"/>
  <c r="P105" i="4"/>
  <c r="Q107" i="3" s="1"/>
  <c r="O105" i="4"/>
  <c r="P107" i="3" s="1"/>
  <c r="N105" i="4"/>
  <c r="M105" i="4"/>
  <c r="N107" i="3" s="1"/>
  <c r="L105" i="4"/>
  <c r="M107" i="3" s="1"/>
  <c r="K105" i="4"/>
  <c r="L107" i="3" s="1"/>
  <c r="J105" i="4"/>
  <c r="I105" i="4"/>
  <c r="J107" i="3" s="1"/>
  <c r="H105" i="4"/>
  <c r="I107" i="3" s="1"/>
  <c r="G105" i="4"/>
  <c r="H107" i="3" s="1"/>
  <c r="F105" i="4"/>
  <c r="E105" i="4"/>
  <c r="F107" i="3" s="1"/>
  <c r="D105" i="4"/>
  <c r="E107" i="3" s="1"/>
  <c r="C105" i="4"/>
  <c r="D107" i="3" s="1"/>
  <c r="B105" i="4"/>
  <c r="Z104" i="4"/>
  <c r="AA106" i="3" s="1"/>
  <c r="Y104" i="4"/>
  <c r="Z106" i="3" s="1"/>
  <c r="X104" i="4"/>
  <c r="Y106" i="3" s="1"/>
  <c r="W104" i="4"/>
  <c r="V104" i="4"/>
  <c r="W106" i="3" s="1"/>
  <c r="U104" i="4"/>
  <c r="V106" i="3" s="1"/>
  <c r="T104" i="4"/>
  <c r="U106" i="3" s="1"/>
  <c r="S104" i="4"/>
  <c r="R104" i="4"/>
  <c r="S106" i="3" s="1"/>
  <c r="Q104" i="4"/>
  <c r="R106" i="3" s="1"/>
  <c r="P104" i="4"/>
  <c r="Q106" i="3" s="1"/>
  <c r="O104" i="4"/>
  <c r="N104" i="4"/>
  <c r="O106" i="3" s="1"/>
  <c r="M104" i="4"/>
  <c r="N106" i="3" s="1"/>
  <c r="L104" i="4"/>
  <c r="M106" i="3" s="1"/>
  <c r="K104" i="4"/>
  <c r="J104" i="4"/>
  <c r="K106" i="3" s="1"/>
  <c r="I104" i="4"/>
  <c r="J106" i="3" s="1"/>
  <c r="H104" i="4"/>
  <c r="I106" i="3" s="1"/>
  <c r="G104" i="4"/>
  <c r="F104" i="4"/>
  <c r="G106" i="3" s="1"/>
  <c r="E104" i="4"/>
  <c r="F106" i="3" s="1"/>
  <c r="D104" i="4"/>
  <c r="E106" i="3" s="1"/>
  <c r="C104" i="4"/>
  <c r="B104" i="4"/>
  <c r="C106" i="3" s="1"/>
  <c r="Z103" i="4"/>
  <c r="AA105" i="3" s="1"/>
  <c r="Y103" i="4"/>
  <c r="Z105" i="3" s="1"/>
  <c r="X103" i="4"/>
  <c r="W103" i="4"/>
  <c r="X105" i="3" s="1"/>
  <c r="V103" i="4"/>
  <c r="W105" i="3" s="1"/>
  <c r="U103" i="4"/>
  <c r="V105" i="3" s="1"/>
  <c r="T103" i="4"/>
  <c r="S103" i="4"/>
  <c r="T105" i="3" s="1"/>
  <c r="R103" i="4"/>
  <c r="S105" i="3" s="1"/>
  <c r="Q103" i="4"/>
  <c r="R105" i="3" s="1"/>
  <c r="P103" i="4"/>
  <c r="O103" i="4"/>
  <c r="P105" i="3" s="1"/>
  <c r="N103" i="4"/>
  <c r="O105" i="3" s="1"/>
  <c r="M103" i="4"/>
  <c r="N105" i="3" s="1"/>
  <c r="L103" i="4"/>
  <c r="K103" i="4"/>
  <c r="L105" i="3" s="1"/>
  <c r="J103" i="4"/>
  <c r="K105" i="3" s="1"/>
  <c r="I103" i="4"/>
  <c r="J105" i="3" s="1"/>
  <c r="H103" i="4"/>
  <c r="G103" i="4"/>
  <c r="H105" i="3" s="1"/>
  <c r="F103" i="4"/>
  <c r="G105" i="3" s="1"/>
  <c r="E103" i="4"/>
  <c r="F105" i="3" s="1"/>
  <c r="D103" i="4"/>
  <c r="C103" i="4"/>
  <c r="D105" i="3" s="1"/>
  <c r="B103" i="4"/>
  <c r="C105" i="3" s="1"/>
  <c r="Z102" i="4"/>
  <c r="AA104" i="3" s="1"/>
  <c r="Y102" i="4"/>
  <c r="X102" i="4"/>
  <c r="Y104" i="3" s="1"/>
  <c r="W102" i="4"/>
  <c r="X104" i="3" s="1"/>
  <c r="V102" i="4"/>
  <c r="W104" i="3" s="1"/>
  <c r="U102" i="4"/>
  <c r="T102" i="4"/>
  <c r="U104" i="3" s="1"/>
  <c r="S102" i="4"/>
  <c r="T104" i="3" s="1"/>
  <c r="R102" i="4"/>
  <c r="S104" i="3" s="1"/>
  <c r="Q102" i="4"/>
  <c r="P102" i="4"/>
  <c r="Q104" i="3" s="1"/>
  <c r="O102" i="4"/>
  <c r="P104" i="3" s="1"/>
  <c r="N102" i="4"/>
  <c r="O104" i="3" s="1"/>
  <c r="M102" i="4"/>
  <c r="L102" i="4"/>
  <c r="M104" i="3" s="1"/>
  <c r="K102" i="4"/>
  <c r="L104" i="3" s="1"/>
  <c r="J102" i="4"/>
  <c r="K104" i="3" s="1"/>
  <c r="I102" i="4"/>
  <c r="H102" i="4"/>
  <c r="I104" i="3" s="1"/>
  <c r="G102" i="4"/>
  <c r="H104" i="3" s="1"/>
  <c r="F102" i="4"/>
  <c r="G104" i="3" s="1"/>
  <c r="E102" i="4"/>
  <c r="D102" i="4"/>
  <c r="E104" i="3" s="1"/>
  <c r="C102" i="4"/>
  <c r="D104" i="3" s="1"/>
  <c r="B102" i="4"/>
  <c r="C104" i="3" s="1"/>
  <c r="Z101" i="4"/>
  <c r="Y101" i="4"/>
  <c r="Z103" i="3" s="1"/>
  <c r="X101" i="4"/>
  <c r="Y103" i="3" s="1"/>
  <c r="W101" i="4"/>
  <c r="X103" i="3" s="1"/>
  <c r="V101" i="4"/>
  <c r="U101" i="4"/>
  <c r="V103" i="3" s="1"/>
  <c r="T101" i="4"/>
  <c r="U103" i="3" s="1"/>
  <c r="S101" i="4"/>
  <c r="T103" i="3" s="1"/>
  <c r="R101" i="4"/>
  <c r="Q101" i="4"/>
  <c r="R103" i="3" s="1"/>
  <c r="P101" i="4"/>
  <c r="Q103" i="3" s="1"/>
  <c r="O101" i="4"/>
  <c r="P103" i="3" s="1"/>
  <c r="N101" i="4"/>
  <c r="M101" i="4"/>
  <c r="N103" i="3" s="1"/>
  <c r="L101" i="4"/>
  <c r="M103" i="3" s="1"/>
  <c r="K101" i="4"/>
  <c r="L103" i="3" s="1"/>
  <c r="J101" i="4"/>
  <c r="I101" i="4"/>
  <c r="J103" i="3" s="1"/>
  <c r="H101" i="4"/>
  <c r="I103" i="3" s="1"/>
  <c r="G101" i="4"/>
  <c r="H103" i="3" s="1"/>
  <c r="F101" i="4"/>
  <c r="E101" i="4"/>
  <c r="F103" i="3" s="1"/>
  <c r="D101" i="4"/>
  <c r="E103" i="3" s="1"/>
  <c r="C101" i="4"/>
  <c r="D103" i="3" s="1"/>
  <c r="B101" i="4"/>
  <c r="Z100" i="4"/>
  <c r="AA102" i="3" s="1"/>
  <c r="Y100" i="4"/>
  <c r="Z102" i="3" s="1"/>
  <c r="X100" i="4"/>
  <c r="Y102" i="3" s="1"/>
  <c r="W100" i="4"/>
  <c r="V100" i="4"/>
  <c r="W102" i="3" s="1"/>
  <c r="U100" i="4"/>
  <c r="V102" i="3" s="1"/>
  <c r="T100" i="4"/>
  <c r="U102" i="3" s="1"/>
  <c r="S100" i="4"/>
  <c r="R100" i="4"/>
  <c r="S102" i="3" s="1"/>
  <c r="Q100" i="4"/>
  <c r="R102" i="3" s="1"/>
  <c r="P100" i="4"/>
  <c r="Q102" i="3" s="1"/>
  <c r="O100" i="4"/>
  <c r="N100" i="4"/>
  <c r="O102" i="3" s="1"/>
  <c r="M100" i="4"/>
  <c r="N102" i="3" s="1"/>
  <c r="L100" i="4"/>
  <c r="M102" i="3" s="1"/>
  <c r="K100" i="4"/>
  <c r="J100" i="4"/>
  <c r="K102" i="3" s="1"/>
  <c r="I100" i="4"/>
  <c r="J102" i="3" s="1"/>
  <c r="H100" i="4"/>
  <c r="I102" i="3" s="1"/>
  <c r="G100" i="4"/>
  <c r="F100" i="4"/>
  <c r="G102" i="3" s="1"/>
  <c r="E100" i="4"/>
  <c r="F102" i="3" s="1"/>
  <c r="D100" i="4"/>
  <c r="E102" i="3" s="1"/>
  <c r="C100" i="4"/>
  <c r="B100" i="4"/>
  <c r="C102" i="3" s="1"/>
  <c r="Z99" i="4"/>
  <c r="AA101" i="3" s="1"/>
  <c r="Y99" i="4"/>
  <c r="Z101" i="3" s="1"/>
  <c r="X99" i="4"/>
  <c r="W99" i="4"/>
  <c r="X101" i="3" s="1"/>
  <c r="V99" i="4"/>
  <c r="W101" i="3" s="1"/>
  <c r="U99" i="4"/>
  <c r="V101" i="3" s="1"/>
  <c r="T99" i="4"/>
  <c r="S99" i="4"/>
  <c r="T101" i="3" s="1"/>
  <c r="R99" i="4"/>
  <c r="S101" i="3" s="1"/>
  <c r="Q99" i="4"/>
  <c r="R101" i="3" s="1"/>
  <c r="P99" i="4"/>
  <c r="O99" i="4"/>
  <c r="P101" i="3" s="1"/>
  <c r="N99" i="4"/>
  <c r="O101" i="3" s="1"/>
  <c r="M99" i="4"/>
  <c r="N101" i="3" s="1"/>
  <c r="L99" i="4"/>
  <c r="K99" i="4"/>
  <c r="L101" i="3" s="1"/>
  <c r="J99" i="4"/>
  <c r="K101" i="3" s="1"/>
  <c r="I99" i="4"/>
  <c r="J101" i="3" s="1"/>
  <c r="H99" i="4"/>
  <c r="G99" i="4"/>
  <c r="H101" i="3" s="1"/>
  <c r="F99" i="4"/>
  <c r="G101" i="3" s="1"/>
  <c r="E99" i="4"/>
  <c r="F101" i="3" s="1"/>
  <c r="D99" i="4"/>
  <c r="C99" i="4"/>
  <c r="D101" i="3" s="1"/>
  <c r="B99" i="4"/>
  <c r="C101" i="3" s="1"/>
  <c r="Z98" i="4"/>
  <c r="AA100" i="3" s="1"/>
  <c r="Y98" i="4"/>
  <c r="X98" i="4"/>
  <c r="Y100" i="3" s="1"/>
  <c r="W98" i="4"/>
  <c r="X100" i="3" s="1"/>
  <c r="V98" i="4"/>
  <c r="W100" i="3" s="1"/>
  <c r="U98" i="4"/>
  <c r="T98" i="4"/>
  <c r="U100" i="3" s="1"/>
  <c r="S98" i="4"/>
  <c r="T100" i="3" s="1"/>
  <c r="R98" i="4"/>
  <c r="S100" i="3" s="1"/>
  <c r="Q98" i="4"/>
  <c r="P98" i="4"/>
  <c r="Q100" i="3" s="1"/>
  <c r="O98" i="4"/>
  <c r="P100" i="3" s="1"/>
  <c r="N98" i="4"/>
  <c r="O100" i="3" s="1"/>
  <c r="M98" i="4"/>
  <c r="L98" i="4"/>
  <c r="M100" i="3" s="1"/>
  <c r="K98" i="4"/>
  <c r="L100" i="3" s="1"/>
  <c r="J98" i="4"/>
  <c r="K100" i="3" s="1"/>
  <c r="I98" i="4"/>
  <c r="H98" i="4"/>
  <c r="I100" i="3" s="1"/>
  <c r="G98" i="4"/>
  <c r="H100" i="3" s="1"/>
  <c r="F98" i="4"/>
  <c r="G100" i="3" s="1"/>
  <c r="E98" i="4"/>
  <c r="D98" i="4"/>
  <c r="E100" i="3" s="1"/>
  <c r="C98" i="4"/>
  <c r="D100" i="3" s="1"/>
  <c r="B98" i="4"/>
  <c r="C100" i="3" s="1"/>
  <c r="Z97" i="4"/>
  <c r="Y97" i="4"/>
  <c r="Z99" i="3" s="1"/>
  <c r="X97" i="4"/>
  <c r="Y99" i="3" s="1"/>
  <c r="W97" i="4"/>
  <c r="X99" i="3" s="1"/>
  <c r="V97" i="4"/>
  <c r="U97" i="4"/>
  <c r="V99" i="3" s="1"/>
  <c r="T97" i="4"/>
  <c r="U99" i="3" s="1"/>
  <c r="S97" i="4"/>
  <c r="T99" i="3" s="1"/>
  <c r="R97" i="4"/>
  <c r="Q97" i="4"/>
  <c r="R99" i="3" s="1"/>
  <c r="P97" i="4"/>
  <c r="Q99" i="3" s="1"/>
  <c r="O97" i="4"/>
  <c r="P99" i="3" s="1"/>
  <c r="N97" i="4"/>
  <c r="M97" i="4"/>
  <c r="N99" i="3" s="1"/>
  <c r="L97" i="4"/>
  <c r="M99" i="3" s="1"/>
  <c r="K97" i="4"/>
  <c r="L99" i="3" s="1"/>
  <c r="J97" i="4"/>
  <c r="I97" i="4"/>
  <c r="J99" i="3" s="1"/>
  <c r="H97" i="4"/>
  <c r="I99" i="3" s="1"/>
  <c r="G97" i="4"/>
  <c r="H99" i="3" s="1"/>
  <c r="F97" i="4"/>
  <c r="E97" i="4"/>
  <c r="F99" i="3" s="1"/>
  <c r="D97" i="4"/>
  <c r="E99" i="3" s="1"/>
  <c r="C97" i="4"/>
  <c r="D99" i="3" s="1"/>
  <c r="B97" i="4"/>
  <c r="Z96" i="4"/>
  <c r="AA98" i="3" s="1"/>
  <c r="Y96" i="4"/>
  <c r="Z98" i="3" s="1"/>
  <c r="X96" i="4"/>
  <c r="Y98" i="3" s="1"/>
  <c r="W96" i="4"/>
  <c r="V96" i="4"/>
  <c r="W98" i="3" s="1"/>
  <c r="U96" i="4"/>
  <c r="V98" i="3" s="1"/>
  <c r="T96" i="4"/>
  <c r="U98" i="3" s="1"/>
  <c r="S96" i="4"/>
  <c r="R96" i="4"/>
  <c r="S98" i="3" s="1"/>
  <c r="Q96" i="4"/>
  <c r="R98" i="3" s="1"/>
  <c r="P96" i="4"/>
  <c r="Q98" i="3" s="1"/>
  <c r="O96" i="4"/>
  <c r="N96" i="4"/>
  <c r="O98" i="3" s="1"/>
  <c r="M96" i="4"/>
  <c r="N98" i="3" s="1"/>
  <c r="L96" i="4"/>
  <c r="M98" i="3" s="1"/>
  <c r="K96" i="4"/>
  <c r="J96" i="4"/>
  <c r="K98" i="3" s="1"/>
  <c r="I96" i="4"/>
  <c r="J98" i="3" s="1"/>
  <c r="H96" i="4"/>
  <c r="I98" i="3" s="1"/>
  <c r="G96" i="4"/>
  <c r="F96" i="4"/>
  <c r="G98" i="3" s="1"/>
  <c r="E96" i="4"/>
  <c r="F98" i="3" s="1"/>
  <c r="D96" i="4"/>
  <c r="E98" i="3" s="1"/>
  <c r="C96" i="4"/>
  <c r="B96" i="4"/>
  <c r="C98" i="3" s="1"/>
  <c r="Z95" i="4"/>
  <c r="AA97" i="3" s="1"/>
  <c r="Y95" i="4"/>
  <c r="Z97" i="3" s="1"/>
  <c r="X95" i="4"/>
  <c r="W95" i="4"/>
  <c r="X97" i="3" s="1"/>
  <c r="V95" i="4"/>
  <c r="W97" i="3" s="1"/>
  <c r="U95" i="4"/>
  <c r="V97" i="3" s="1"/>
  <c r="T95" i="4"/>
  <c r="S95" i="4"/>
  <c r="T97" i="3" s="1"/>
  <c r="R95" i="4"/>
  <c r="S97" i="3" s="1"/>
  <c r="Q95" i="4"/>
  <c r="R97" i="3" s="1"/>
  <c r="P95" i="4"/>
  <c r="O95" i="4"/>
  <c r="P97" i="3" s="1"/>
  <c r="N95" i="4"/>
  <c r="O97" i="3" s="1"/>
  <c r="M95" i="4"/>
  <c r="N97" i="3" s="1"/>
  <c r="L95" i="4"/>
  <c r="K95" i="4"/>
  <c r="L97" i="3" s="1"/>
  <c r="J95" i="4"/>
  <c r="K97" i="3" s="1"/>
  <c r="I95" i="4"/>
  <c r="J97" i="3" s="1"/>
  <c r="H95" i="4"/>
  <c r="G95" i="4"/>
  <c r="H97" i="3" s="1"/>
  <c r="F95" i="4"/>
  <c r="G97" i="3" s="1"/>
  <c r="E95" i="4"/>
  <c r="F97" i="3" s="1"/>
  <c r="D95" i="4"/>
  <c r="C95" i="4"/>
  <c r="D97" i="3" s="1"/>
  <c r="B95" i="4"/>
  <c r="C97" i="3" s="1"/>
  <c r="Z94" i="4"/>
  <c r="AA96" i="3" s="1"/>
  <c r="Y94" i="4"/>
  <c r="X94" i="4"/>
  <c r="Y96" i="3" s="1"/>
  <c r="W94" i="4"/>
  <c r="X96" i="3" s="1"/>
  <c r="V94" i="4"/>
  <c r="W96" i="3" s="1"/>
  <c r="U94" i="4"/>
  <c r="T94" i="4"/>
  <c r="U96" i="3" s="1"/>
  <c r="S94" i="4"/>
  <c r="T96" i="3" s="1"/>
  <c r="R94" i="4"/>
  <c r="S96" i="3" s="1"/>
  <c r="Q94" i="4"/>
  <c r="P94" i="4"/>
  <c r="Q96" i="3" s="1"/>
  <c r="O94" i="4"/>
  <c r="P96" i="3" s="1"/>
  <c r="N94" i="4"/>
  <c r="O96" i="3" s="1"/>
  <c r="M94" i="4"/>
  <c r="L94" i="4"/>
  <c r="M96" i="3" s="1"/>
  <c r="K94" i="4"/>
  <c r="L96" i="3" s="1"/>
  <c r="J94" i="4"/>
  <c r="K96" i="3" s="1"/>
  <c r="I94" i="4"/>
  <c r="H94" i="4"/>
  <c r="I96" i="3" s="1"/>
  <c r="G94" i="4"/>
  <c r="H96" i="3" s="1"/>
  <c r="F94" i="4"/>
  <c r="G96" i="3" s="1"/>
  <c r="E94" i="4"/>
  <c r="D94" i="4"/>
  <c r="E96" i="3" s="1"/>
  <c r="C94" i="4"/>
  <c r="D96" i="3" s="1"/>
  <c r="B94" i="4"/>
  <c r="C96" i="3" s="1"/>
  <c r="Z93" i="4"/>
  <c r="Y93" i="4"/>
  <c r="Z95" i="3" s="1"/>
  <c r="X93" i="4"/>
  <c r="Y95" i="3" s="1"/>
  <c r="W93" i="4"/>
  <c r="X95" i="3" s="1"/>
  <c r="V93" i="4"/>
  <c r="U93" i="4"/>
  <c r="V95" i="3" s="1"/>
  <c r="T93" i="4"/>
  <c r="U95" i="3" s="1"/>
  <c r="S93" i="4"/>
  <c r="T95" i="3" s="1"/>
  <c r="R93" i="4"/>
  <c r="Q93" i="4"/>
  <c r="R95" i="3" s="1"/>
  <c r="P93" i="4"/>
  <c r="Q95" i="3" s="1"/>
  <c r="O93" i="4"/>
  <c r="P95" i="3" s="1"/>
  <c r="N93" i="4"/>
  <c r="M93" i="4"/>
  <c r="N95" i="3" s="1"/>
  <c r="L93" i="4"/>
  <c r="M95" i="3" s="1"/>
  <c r="K93" i="4"/>
  <c r="L95" i="3" s="1"/>
  <c r="J93" i="4"/>
  <c r="I93" i="4"/>
  <c r="J95" i="3" s="1"/>
  <c r="H93" i="4"/>
  <c r="I95" i="3" s="1"/>
  <c r="G93" i="4"/>
  <c r="H95" i="3" s="1"/>
  <c r="F93" i="4"/>
  <c r="E93" i="4"/>
  <c r="F95" i="3" s="1"/>
  <c r="D93" i="4"/>
  <c r="E95" i="3" s="1"/>
  <c r="C93" i="4"/>
  <c r="D95" i="3" s="1"/>
  <c r="B93" i="4"/>
  <c r="Z92" i="4"/>
  <c r="AA94" i="3" s="1"/>
  <c r="Y92" i="4"/>
  <c r="Z94" i="3" s="1"/>
  <c r="X92" i="4"/>
  <c r="Y94" i="3" s="1"/>
  <c r="W92" i="4"/>
  <c r="V92" i="4"/>
  <c r="W94" i="3" s="1"/>
  <c r="U92" i="4"/>
  <c r="V94" i="3" s="1"/>
  <c r="T92" i="4"/>
  <c r="U94" i="3" s="1"/>
  <c r="S92" i="4"/>
  <c r="R92" i="4"/>
  <c r="S94" i="3" s="1"/>
  <c r="Q92" i="4"/>
  <c r="R94" i="3" s="1"/>
  <c r="P92" i="4"/>
  <c r="Q94" i="3" s="1"/>
  <c r="O92" i="4"/>
  <c r="N92" i="4"/>
  <c r="O94" i="3" s="1"/>
  <c r="M92" i="4"/>
  <c r="N94" i="3" s="1"/>
  <c r="L92" i="4"/>
  <c r="M94" i="3" s="1"/>
  <c r="K92" i="4"/>
  <c r="J92" i="4"/>
  <c r="K94" i="3" s="1"/>
  <c r="I92" i="4"/>
  <c r="J94" i="3" s="1"/>
  <c r="H92" i="4"/>
  <c r="I94" i="3" s="1"/>
  <c r="G92" i="4"/>
  <c r="F92" i="4"/>
  <c r="G94" i="3" s="1"/>
  <c r="E92" i="4"/>
  <c r="F94" i="3" s="1"/>
  <c r="D92" i="4"/>
  <c r="E94" i="3" s="1"/>
  <c r="C92" i="4"/>
  <c r="B92" i="4"/>
  <c r="C94" i="3" s="1"/>
  <c r="Z91" i="4"/>
  <c r="AA93" i="3" s="1"/>
  <c r="Y91" i="4"/>
  <c r="Z93" i="3" s="1"/>
  <c r="X91" i="4"/>
  <c r="W91" i="4"/>
  <c r="X93" i="3" s="1"/>
  <c r="V91" i="4"/>
  <c r="W93" i="3" s="1"/>
  <c r="U91" i="4"/>
  <c r="V93" i="3" s="1"/>
  <c r="T91" i="4"/>
  <c r="S91" i="4"/>
  <c r="T93" i="3" s="1"/>
  <c r="R91" i="4"/>
  <c r="S93" i="3" s="1"/>
  <c r="Q91" i="4"/>
  <c r="R93" i="3" s="1"/>
  <c r="P91" i="4"/>
  <c r="O91" i="4"/>
  <c r="P93" i="3" s="1"/>
  <c r="N91" i="4"/>
  <c r="O93" i="3" s="1"/>
  <c r="M91" i="4"/>
  <c r="N93" i="3" s="1"/>
  <c r="L91" i="4"/>
  <c r="K91" i="4"/>
  <c r="L93" i="3" s="1"/>
  <c r="J91" i="4"/>
  <c r="K93" i="3" s="1"/>
  <c r="I91" i="4"/>
  <c r="J93" i="3" s="1"/>
  <c r="H91" i="4"/>
  <c r="G91" i="4"/>
  <c r="H93" i="3" s="1"/>
  <c r="F91" i="4"/>
  <c r="G93" i="3" s="1"/>
  <c r="E91" i="4"/>
  <c r="F93" i="3" s="1"/>
  <c r="D91" i="4"/>
  <c r="C91" i="4"/>
  <c r="D93" i="3" s="1"/>
  <c r="B91" i="4"/>
  <c r="C93" i="3" s="1"/>
  <c r="Z90" i="4"/>
  <c r="AA92" i="3" s="1"/>
  <c r="Y90" i="4"/>
  <c r="X90" i="4"/>
  <c r="Y92" i="3" s="1"/>
  <c r="W90" i="4"/>
  <c r="X92" i="3" s="1"/>
  <c r="V90" i="4"/>
  <c r="W92" i="3" s="1"/>
  <c r="U90" i="4"/>
  <c r="T90" i="4"/>
  <c r="U92" i="3" s="1"/>
  <c r="S90" i="4"/>
  <c r="T92" i="3" s="1"/>
  <c r="R90" i="4"/>
  <c r="S92" i="3" s="1"/>
  <c r="Q90" i="4"/>
  <c r="P90" i="4"/>
  <c r="Q92" i="3" s="1"/>
  <c r="O90" i="4"/>
  <c r="P92" i="3" s="1"/>
  <c r="N90" i="4"/>
  <c r="O92" i="3" s="1"/>
  <c r="M90" i="4"/>
  <c r="L90" i="4"/>
  <c r="M92" i="3" s="1"/>
  <c r="K90" i="4"/>
  <c r="L92" i="3" s="1"/>
  <c r="J90" i="4"/>
  <c r="K92" i="3" s="1"/>
  <c r="I90" i="4"/>
  <c r="H90" i="4"/>
  <c r="I92" i="3" s="1"/>
  <c r="G90" i="4"/>
  <c r="H92" i="3" s="1"/>
  <c r="F90" i="4"/>
  <c r="G92" i="3" s="1"/>
  <c r="E90" i="4"/>
  <c r="D90" i="4"/>
  <c r="E92" i="3" s="1"/>
  <c r="C90" i="4"/>
  <c r="D92" i="3" s="1"/>
  <c r="B90" i="4"/>
  <c r="C92" i="3" s="1"/>
  <c r="Z89" i="4"/>
  <c r="Y89" i="4"/>
  <c r="Z91" i="3" s="1"/>
  <c r="X89" i="4"/>
  <c r="Y91" i="3" s="1"/>
  <c r="W89" i="4"/>
  <c r="X91" i="3" s="1"/>
  <c r="V89" i="4"/>
  <c r="U89" i="4"/>
  <c r="V91" i="3" s="1"/>
  <c r="T89" i="4"/>
  <c r="U91" i="3" s="1"/>
  <c r="S89" i="4"/>
  <c r="T91" i="3" s="1"/>
  <c r="R89" i="4"/>
  <c r="Q89" i="4"/>
  <c r="R91" i="3" s="1"/>
  <c r="P89" i="4"/>
  <c r="Q91" i="3" s="1"/>
  <c r="O89" i="4"/>
  <c r="P91" i="3" s="1"/>
  <c r="N89" i="4"/>
  <c r="M89" i="4"/>
  <c r="N91" i="3" s="1"/>
  <c r="L89" i="4"/>
  <c r="M91" i="3" s="1"/>
  <c r="K89" i="4"/>
  <c r="L91" i="3" s="1"/>
  <c r="J89" i="4"/>
  <c r="I89" i="4"/>
  <c r="J91" i="3" s="1"/>
  <c r="H89" i="4"/>
  <c r="I91" i="3" s="1"/>
  <c r="G89" i="4"/>
  <c r="H91" i="3" s="1"/>
  <c r="F89" i="4"/>
  <c r="E89" i="4"/>
  <c r="F91" i="3" s="1"/>
  <c r="D89" i="4"/>
  <c r="E91" i="3" s="1"/>
  <c r="C89" i="4"/>
  <c r="D91" i="3" s="1"/>
  <c r="B89" i="4"/>
  <c r="Z88" i="4"/>
  <c r="AA90" i="3" s="1"/>
  <c r="Y88" i="4"/>
  <c r="Z90" i="3" s="1"/>
  <c r="X88" i="4"/>
  <c r="Y90" i="3" s="1"/>
  <c r="W88" i="4"/>
  <c r="V88" i="4"/>
  <c r="W90" i="3" s="1"/>
  <c r="U88" i="4"/>
  <c r="V90" i="3" s="1"/>
  <c r="T88" i="4"/>
  <c r="U90" i="3" s="1"/>
  <c r="S88" i="4"/>
  <c r="R88" i="4"/>
  <c r="S90" i="3" s="1"/>
  <c r="Q88" i="4"/>
  <c r="R90" i="3" s="1"/>
  <c r="P88" i="4"/>
  <c r="Q90" i="3" s="1"/>
  <c r="O88" i="4"/>
  <c r="N88" i="4"/>
  <c r="O90" i="3" s="1"/>
  <c r="M88" i="4"/>
  <c r="N90" i="3" s="1"/>
  <c r="L88" i="4"/>
  <c r="M90" i="3" s="1"/>
  <c r="K88" i="4"/>
  <c r="J88" i="4"/>
  <c r="K90" i="3" s="1"/>
  <c r="I88" i="4"/>
  <c r="J90" i="3" s="1"/>
  <c r="H88" i="4"/>
  <c r="I90" i="3" s="1"/>
  <c r="G88" i="4"/>
  <c r="F88" i="4"/>
  <c r="G90" i="3" s="1"/>
  <c r="E88" i="4"/>
  <c r="F90" i="3" s="1"/>
  <c r="D88" i="4"/>
  <c r="E90" i="3" s="1"/>
  <c r="C88" i="4"/>
  <c r="B88" i="4"/>
  <c r="C90" i="3" s="1"/>
  <c r="Z87" i="4"/>
  <c r="AA89" i="3" s="1"/>
  <c r="Y87" i="4"/>
  <c r="Z89" i="3" s="1"/>
  <c r="X87" i="4"/>
  <c r="W87" i="4"/>
  <c r="X89" i="3" s="1"/>
  <c r="V87" i="4"/>
  <c r="W89" i="3" s="1"/>
  <c r="U87" i="4"/>
  <c r="V89" i="3" s="1"/>
  <c r="T87" i="4"/>
  <c r="S87" i="4"/>
  <c r="T89" i="3" s="1"/>
  <c r="R87" i="4"/>
  <c r="S89" i="3" s="1"/>
  <c r="Q87" i="4"/>
  <c r="R89" i="3" s="1"/>
  <c r="P87" i="4"/>
  <c r="O87" i="4"/>
  <c r="P89" i="3" s="1"/>
  <c r="N87" i="4"/>
  <c r="O89" i="3" s="1"/>
  <c r="M87" i="4"/>
  <c r="N89" i="3" s="1"/>
  <c r="L87" i="4"/>
  <c r="K87" i="4"/>
  <c r="L89" i="3" s="1"/>
  <c r="J87" i="4"/>
  <c r="K89" i="3" s="1"/>
  <c r="I87" i="4"/>
  <c r="J89" i="3" s="1"/>
  <c r="H87" i="4"/>
  <c r="G87" i="4"/>
  <c r="H89" i="3" s="1"/>
  <c r="F87" i="4"/>
  <c r="G89" i="3" s="1"/>
  <c r="E87" i="4"/>
  <c r="F89" i="3" s="1"/>
  <c r="D87" i="4"/>
  <c r="C87" i="4"/>
  <c r="D89" i="3" s="1"/>
  <c r="B87" i="4"/>
  <c r="C89" i="3" s="1"/>
  <c r="Z86" i="4"/>
  <c r="AA88" i="3" s="1"/>
  <c r="Y86" i="4"/>
  <c r="X86" i="4"/>
  <c r="Y88" i="3" s="1"/>
  <c r="W86" i="4"/>
  <c r="X88" i="3" s="1"/>
  <c r="V86" i="4"/>
  <c r="W88" i="3" s="1"/>
  <c r="U86" i="4"/>
  <c r="T86" i="4"/>
  <c r="U88" i="3" s="1"/>
  <c r="S86" i="4"/>
  <c r="T88" i="3" s="1"/>
  <c r="R86" i="4"/>
  <c r="S88" i="3" s="1"/>
  <c r="Q86" i="4"/>
  <c r="P86" i="4"/>
  <c r="Q88" i="3" s="1"/>
  <c r="O86" i="4"/>
  <c r="P88" i="3" s="1"/>
  <c r="N86" i="4"/>
  <c r="O88" i="3" s="1"/>
  <c r="M86" i="4"/>
  <c r="L86" i="4"/>
  <c r="M88" i="3" s="1"/>
  <c r="K86" i="4"/>
  <c r="L88" i="3" s="1"/>
  <c r="J86" i="4"/>
  <c r="K88" i="3" s="1"/>
  <c r="I86" i="4"/>
  <c r="H86" i="4"/>
  <c r="I88" i="3" s="1"/>
  <c r="G86" i="4"/>
  <c r="H88" i="3" s="1"/>
  <c r="F86" i="4"/>
  <c r="G88" i="3" s="1"/>
  <c r="E86" i="4"/>
  <c r="D86" i="4"/>
  <c r="E88" i="3" s="1"/>
  <c r="C86" i="4"/>
  <c r="D88" i="3" s="1"/>
  <c r="B86" i="4"/>
  <c r="C88" i="3" s="1"/>
  <c r="Z85" i="4"/>
  <c r="Y85" i="4"/>
  <c r="Z87" i="3" s="1"/>
  <c r="X85" i="4"/>
  <c r="Y87" i="3" s="1"/>
  <c r="W85" i="4"/>
  <c r="X87" i="3" s="1"/>
  <c r="V85" i="4"/>
  <c r="U85" i="4"/>
  <c r="V87" i="3" s="1"/>
  <c r="T85" i="4"/>
  <c r="U87" i="3" s="1"/>
  <c r="S85" i="4"/>
  <c r="T87" i="3" s="1"/>
  <c r="R85" i="4"/>
  <c r="Q85" i="4"/>
  <c r="R87" i="3" s="1"/>
  <c r="P85" i="4"/>
  <c r="Q87" i="3" s="1"/>
  <c r="O85" i="4"/>
  <c r="P87" i="3" s="1"/>
  <c r="N85" i="4"/>
  <c r="M85" i="4"/>
  <c r="N87" i="3" s="1"/>
  <c r="L85" i="4"/>
  <c r="M87" i="3" s="1"/>
  <c r="K85" i="4"/>
  <c r="L87" i="3" s="1"/>
  <c r="J85" i="4"/>
  <c r="I85" i="4"/>
  <c r="J87" i="3" s="1"/>
  <c r="H85" i="4"/>
  <c r="I87" i="3" s="1"/>
  <c r="G85" i="4"/>
  <c r="H87" i="3" s="1"/>
  <c r="F85" i="4"/>
  <c r="E85" i="4"/>
  <c r="F87" i="3" s="1"/>
  <c r="D85" i="4"/>
  <c r="E87" i="3" s="1"/>
  <c r="C85" i="4"/>
  <c r="D87" i="3" s="1"/>
  <c r="B85" i="4"/>
  <c r="Z84" i="4"/>
  <c r="AA86" i="3" s="1"/>
  <c r="Y84" i="4"/>
  <c r="Z86" i="3" s="1"/>
  <c r="X84" i="4"/>
  <c r="Y86" i="3" s="1"/>
  <c r="W84" i="4"/>
  <c r="V84" i="4"/>
  <c r="W86" i="3" s="1"/>
  <c r="U84" i="4"/>
  <c r="V86" i="3" s="1"/>
  <c r="T84" i="4"/>
  <c r="U86" i="3" s="1"/>
  <c r="S84" i="4"/>
  <c r="R84" i="4"/>
  <c r="S86" i="3" s="1"/>
  <c r="Q84" i="4"/>
  <c r="R86" i="3" s="1"/>
  <c r="P84" i="4"/>
  <c r="Q86" i="3" s="1"/>
  <c r="O84" i="4"/>
  <c r="N84" i="4"/>
  <c r="O86" i="3" s="1"/>
  <c r="M84" i="4"/>
  <c r="N86" i="3" s="1"/>
  <c r="L84" i="4"/>
  <c r="M86" i="3" s="1"/>
  <c r="K84" i="4"/>
  <c r="J84" i="4"/>
  <c r="K86" i="3" s="1"/>
  <c r="I84" i="4"/>
  <c r="J86" i="3" s="1"/>
  <c r="H84" i="4"/>
  <c r="I86" i="3" s="1"/>
  <c r="G84" i="4"/>
  <c r="F84" i="4"/>
  <c r="G86" i="3" s="1"/>
  <c r="E84" i="4"/>
  <c r="F86" i="3" s="1"/>
  <c r="D84" i="4"/>
  <c r="E86" i="3" s="1"/>
  <c r="C84" i="4"/>
  <c r="B84" i="4"/>
  <c r="C86" i="3" s="1"/>
  <c r="Z83" i="4"/>
  <c r="AA85" i="3" s="1"/>
  <c r="Y83" i="4"/>
  <c r="Z85" i="3" s="1"/>
  <c r="X83" i="4"/>
  <c r="W83" i="4"/>
  <c r="X85" i="3" s="1"/>
  <c r="V83" i="4"/>
  <c r="W85" i="3" s="1"/>
  <c r="U83" i="4"/>
  <c r="V85" i="3" s="1"/>
  <c r="T83" i="4"/>
  <c r="S83" i="4"/>
  <c r="T85" i="3" s="1"/>
  <c r="R83" i="4"/>
  <c r="S85" i="3" s="1"/>
  <c r="Q83" i="4"/>
  <c r="R85" i="3" s="1"/>
  <c r="P83" i="4"/>
  <c r="O83" i="4"/>
  <c r="P85" i="3" s="1"/>
  <c r="N83" i="4"/>
  <c r="O85" i="3" s="1"/>
  <c r="M83" i="4"/>
  <c r="N85" i="3" s="1"/>
  <c r="L83" i="4"/>
  <c r="K83" i="4"/>
  <c r="L85" i="3" s="1"/>
  <c r="J83" i="4"/>
  <c r="K85" i="3" s="1"/>
  <c r="I83" i="4"/>
  <c r="J85" i="3" s="1"/>
  <c r="H83" i="4"/>
  <c r="G83" i="4"/>
  <c r="H85" i="3" s="1"/>
  <c r="F83" i="4"/>
  <c r="G85" i="3" s="1"/>
  <c r="E83" i="4"/>
  <c r="F85" i="3" s="1"/>
  <c r="D83" i="4"/>
  <c r="C83" i="4"/>
  <c r="D85" i="3" s="1"/>
  <c r="B83" i="4"/>
  <c r="C85" i="3" s="1"/>
  <c r="Z82" i="4"/>
  <c r="AA84" i="3" s="1"/>
  <c r="Y82" i="4"/>
  <c r="X82" i="4"/>
  <c r="Y84" i="3" s="1"/>
  <c r="W82" i="4"/>
  <c r="X84" i="3" s="1"/>
  <c r="V82" i="4"/>
  <c r="W84" i="3" s="1"/>
  <c r="U82" i="4"/>
  <c r="T82" i="4"/>
  <c r="U84" i="3" s="1"/>
  <c r="S82" i="4"/>
  <c r="T84" i="3" s="1"/>
  <c r="R82" i="4"/>
  <c r="S84" i="3" s="1"/>
  <c r="Q82" i="4"/>
  <c r="P82" i="4"/>
  <c r="Q84" i="3" s="1"/>
  <c r="O82" i="4"/>
  <c r="P84" i="3" s="1"/>
  <c r="N82" i="4"/>
  <c r="O84" i="3" s="1"/>
  <c r="M82" i="4"/>
  <c r="L82" i="4"/>
  <c r="M84" i="3" s="1"/>
  <c r="K82" i="4"/>
  <c r="L84" i="3" s="1"/>
  <c r="J82" i="4"/>
  <c r="K84" i="3" s="1"/>
  <c r="I82" i="4"/>
  <c r="H82" i="4"/>
  <c r="I84" i="3" s="1"/>
  <c r="G82" i="4"/>
  <c r="H84" i="3" s="1"/>
  <c r="F82" i="4"/>
  <c r="G84" i="3" s="1"/>
  <c r="E82" i="4"/>
  <c r="D82" i="4"/>
  <c r="E84" i="3" s="1"/>
  <c r="C82" i="4"/>
  <c r="D84" i="3" s="1"/>
  <c r="B82" i="4"/>
  <c r="C84" i="3" s="1"/>
  <c r="Z81" i="4"/>
  <c r="Y81" i="4"/>
  <c r="Z83" i="3" s="1"/>
  <c r="X81" i="4"/>
  <c r="Y83" i="3" s="1"/>
  <c r="W81" i="4"/>
  <c r="X83" i="3" s="1"/>
  <c r="V81" i="4"/>
  <c r="U81" i="4"/>
  <c r="V83" i="3" s="1"/>
  <c r="T81" i="4"/>
  <c r="U83" i="3" s="1"/>
  <c r="S81" i="4"/>
  <c r="T83" i="3" s="1"/>
  <c r="R81" i="4"/>
  <c r="Q81" i="4"/>
  <c r="R83" i="3" s="1"/>
  <c r="P81" i="4"/>
  <c r="Q83" i="3" s="1"/>
  <c r="O81" i="4"/>
  <c r="P83" i="3" s="1"/>
  <c r="N81" i="4"/>
  <c r="M81" i="4"/>
  <c r="N83" i="3" s="1"/>
  <c r="L81" i="4"/>
  <c r="M83" i="3" s="1"/>
  <c r="K81" i="4"/>
  <c r="L83" i="3" s="1"/>
  <c r="J81" i="4"/>
  <c r="I81" i="4"/>
  <c r="J83" i="3" s="1"/>
  <c r="H81" i="4"/>
  <c r="I83" i="3" s="1"/>
  <c r="G81" i="4"/>
  <c r="H83" i="3" s="1"/>
  <c r="F81" i="4"/>
  <c r="E81" i="4"/>
  <c r="F83" i="3" s="1"/>
  <c r="D81" i="4"/>
  <c r="E83" i="3" s="1"/>
  <c r="C81" i="4"/>
  <c r="D83" i="3" s="1"/>
  <c r="B81" i="4"/>
  <c r="Z80" i="4"/>
  <c r="AA82" i="3" s="1"/>
  <c r="Y80" i="4"/>
  <c r="Z82" i="3" s="1"/>
  <c r="X80" i="4"/>
  <c r="Y82" i="3" s="1"/>
  <c r="W80" i="4"/>
  <c r="V80" i="4"/>
  <c r="W82" i="3" s="1"/>
  <c r="U80" i="4"/>
  <c r="V82" i="3" s="1"/>
  <c r="T80" i="4"/>
  <c r="U82" i="3" s="1"/>
  <c r="S80" i="4"/>
  <c r="R80" i="4"/>
  <c r="S82" i="3" s="1"/>
  <c r="Q80" i="4"/>
  <c r="R82" i="3" s="1"/>
  <c r="P80" i="4"/>
  <c r="Q82" i="3" s="1"/>
  <c r="O80" i="4"/>
  <c r="N80" i="4"/>
  <c r="O82" i="3" s="1"/>
  <c r="M80" i="4"/>
  <c r="N82" i="3" s="1"/>
  <c r="L80" i="4"/>
  <c r="M82" i="3" s="1"/>
  <c r="K80" i="4"/>
  <c r="J80" i="4"/>
  <c r="K82" i="3" s="1"/>
  <c r="I80" i="4"/>
  <c r="J82" i="3" s="1"/>
  <c r="H80" i="4"/>
  <c r="I82" i="3" s="1"/>
  <c r="G80" i="4"/>
  <c r="F80" i="4"/>
  <c r="G82" i="3" s="1"/>
  <c r="E80" i="4"/>
  <c r="F82" i="3" s="1"/>
  <c r="D80" i="4"/>
  <c r="E82" i="3" s="1"/>
  <c r="C80" i="4"/>
  <c r="B80" i="4"/>
  <c r="C82" i="3" s="1"/>
  <c r="Z79" i="4"/>
  <c r="AA81" i="3" s="1"/>
  <c r="Y79" i="4"/>
  <c r="Z81" i="3" s="1"/>
  <c r="X79" i="4"/>
  <c r="W79" i="4"/>
  <c r="X81" i="3" s="1"/>
  <c r="V79" i="4"/>
  <c r="W81" i="3" s="1"/>
  <c r="U79" i="4"/>
  <c r="V81" i="3" s="1"/>
  <c r="T79" i="4"/>
  <c r="S79" i="4"/>
  <c r="T81" i="3" s="1"/>
  <c r="R79" i="4"/>
  <c r="S81" i="3" s="1"/>
  <c r="Q79" i="4"/>
  <c r="R81" i="3" s="1"/>
  <c r="P79" i="4"/>
  <c r="O79" i="4"/>
  <c r="P81" i="3" s="1"/>
  <c r="N79" i="4"/>
  <c r="O81" i="3" s="1"/>
  <c r="M79" i="4"/>
  <c r="N81" i="3" s="1"/>
  <c r="L79" i="4"/>
  <c r="K79" i="4"/>
  <c r="L81" i="3" s="1"/>
  <c r="J79" i="4"/>
  <c r="K81" i="3" s="1"/>
  <c r="I79" i="4"/>
  <c r="J81" i="3" s="1"/>
  <c r="H79" i="4"/>
  <c r="G79" i="4"/>
  <c r="H81" i="3" s="1"/>
  <c r="F79" i="4"/>
  <c r="G81" i="3" s="1"/>
  <c r="E79" i="4"/>
  <c r="F81" i="3" s="1"/>
  <c r="D79" i="4"/>
  <c r="C79" i="4"/>
  <c r="D81" i="3" s="1"/>
  <c r="B79" i="4"/>
  <c r="C81" i="3" s="1"/>
  <c r="Z78" i="4"/>
  <c r="AA80" i="3" s="1"/>
  <c r="Y78" i="4"/>
  <c r="X78" i="4"/>
  <c r="Y80" i="3" s="1"/>
  <c r="W78" i="4"/>
  <c r="X80" i="3" s="1"/>
  <c r="V78" i="4"/>
  <c r="W80" i="3" s="1"/>
  <c r="U78" i="4"/>
  <c r="T78" i="4"/>
  <c r="U80" i="3" s="1"/>
  <c r="S78" i="4"/>
  <c r="T80" i="3" s="1"/>
  <c r="R78" i="4"/>
  <c r="S80" i="3" s="1"/>
  <c r="Q78" i="4"/>
  <c r="P78" i="4"/>
  <c r="Q80" i="3" s="1"/>
  <c r="O78" i="4"/>
  <c r="P80" i="3" s="1"/>
  <c r="N78" i="4"/>
  <c r="O80" i="3" s="1"/>
  <c r="M78" i="4"/>
  <c r="L78" i="4"/>
  <c r="M80" i="3" s="1"/>
  <c r="K78" i="4"/>
  <c r="L80" i="3" s="1"/>
  <c r="J78" i="4"/>
  <c r="K80" i="3" s="1"/>
  <c r="I78" i="4"/>
  <c r="H78" i="4"/>
  <c r="I80" i="3" s="1"/>
  <c r="G78" i="4"/>
  <c r="H80" i="3" s="1"/>
  <c r="F78" i="4"/>
  <c r="G80" i="3" s="1"/>
  <c r="E78" i="4"/>
  <c r="D78" i="4"/>
  <c r="E80" i="3" s="1"/>
  <c r="C78" i="4"/>
  <c r="D80" i="3" s="1"/>
  <c r="B78" i="4"/>
  <c r="C80" i="3" s="1"/>
  <c r="Z77" i="4"/>
  <c r="Y77" i="4"/>
  <c r="Z79" i="3" s="1"/>
  <c r="X77" i="4"/>
  <c r="Y79" i="3" s="1"/>
  <c r="W77" i="4"/>
  <c r="X79" i="3" s="1"/>
  <c r="V77" i="4"/>
  <c r="U77" i="4"/>
  <c r="V79" i="3" s="1"/>
  <c r="T77" i="4"/>
  <c r="U79" i="3" s="1"/>
  <c r="S77" i="4"/>
  <c r="T79" i="3" s="1"/>
  <c r="R77" i="4"/>
  <c r="Q77" i="4"/>
  <c r="R79" i="3" s="1"/>
  <c r="P77" i="4"/>
  <c r="Q79" i="3" s="1"/>
  <c r="O77" i="4"/>
  <c r="P79" i="3" s="1"/>
  <c r="N77" i="4"/>
  <c r="M77" i="4"/>
  <c r="N79" i="3" s="1"/>
  <c r="L77" i="4"/>
  <c r="M79" i="3" s="1"/>
  <c r="K77" i="4"/>
  <c r="L79" i="3" s="1"/>
  <c r="J77" i="4"/>
  <c r="I77" i="4"/>
  <c r="J79" i="3" s="1"/>
  <c r="H77" i="4"/>
  <c r="I79" i="3" s="1"/>
  <c r="G77" i="4"/>
  <c r="H79" i="3" s="1"/>
  <c r="F77" i="4"/>
  <c r="E77" i="4"/>
  <c r="F79" i="3" s="1"/>
  <c r="D77" i="4"/>
  <c r="E79" i="3" s="1"/>
  <c r="C77" i="4"/>
  <c r="D79" i="3" s="1"/>
  <c r="B77" i="4"/>
  <c r="Z76" i="4"/>
  <c r="AA78" i="3" s="1"/>
  <c r="Y76" i="4"/>
  <c r="Z78" i="3" s="1"/>
  <c r="X76" i="4"/>
  <c r="Y78" i="3" s="1"/>
  <c r="W76" i="4"/>
  <c r="V76" i="4"/>
  <c r="W78" i="3" s="1"/>
  <c r="U76" i="4"/>
  <c r="V78" i="3" s="1"/>
  <c r="T76" i="4"/>
  <c r="U78" i="3" s="1"/>
  <c r="S76" i="4"/>
  <c r="R76" i="4"/>
  <c r="S78" i="3" s="1"/>
  <c r="Q76" i="4"/>
  <c r="R78" i="3" s="1"/>
  <c r="P76" i="4"/>
  <c r="Q78" i="3" s="1"/>
  <c r="O76" i="4"/>
  <c r="N76" i="4"/>
  <c r="O78" i="3" s="1"/>
  <c r="M76" i="4"/>
  <c r="N78" i="3" s="1"/>
  <c r="L76" i="4"/>
  <c r="M78" i="3" s="1"/>
  <c r="K76" i="4"/>
  <c r="J76" i="4"/>
  <c r="K78" i="3" s="1"/>
  <c r="I76" i="4"/>
  <c r="J78" i="3" s="1"/>
  <c r="H76" i="4"/>
  <c r="I78" i="3" s="1"/>
  <c r="G76" i="4"/>
  <c r="F76" i="4"/>
  <c r="G78" i="3" s="1"/>
  <c r="E76" i="4"/>
  <c r="F78" i="3" s="1"/>
  <c r="D76" i="4"/>
  <c r="E78" i="3" s="1"/>
  <c r="C76" i="4"/>
  <c r="B76" i="4"/>
  <c r="C78" i="3" s="1"/>
  <c r="Z75" i="4"/>
  <c r="AA77" i="3" s="1"/>
  <c r="Y75" i="4"/>
  <c r="Z77" i="3" s="1"/>
  <c r="X75" i="4"/>
  <c r="W75" i="4"/>
  <c r="X77" i="3" s="1"/>
  <c r="V75" i="4"/>
  <c r="W77" i="3" s="1"/>
  <c r="U75" i="4"/>
  <c r="V77" i="3" s="1"/>
  <c r="T75" i="4"/>
  <c r="S75" i="4"/>
  <c r="T77" i="3" s="1"/>
  <c r="R75" i="4"/>
  <c r="S77" i="3" s="1"/>
  <c r="Q75" i="4"/>
  <c r="R77" i="3" s="1"/>
  <c r="P75" i="4"/>
  <c r="O75" i="4"/>
  <c r="P77" i="3" s="1"/>
  <c r="N75" i="4"/>
  <c r="O77" i="3" s="1"/>
  <c r="M75" i="4"/>
  <c r="N77" i="3" s="1"/>
  <c r="L75" i="4"/>
  <c r="K75" i="4"/>
  <c r="L77" i="3" s="1"/>
  <c r="J75" i="4"/>
  <c r="K77" i="3" s="1"/>
  <c r="I75" i="4"/>
  <c r="J77" i="3" s="1"/>
  <c r="H75" i="4"/>
  <c r="G75" i="4"/>
  <c r="H77" i="3" s="1"/>
  <c r="F75" i="4"/>
  <c r="G77" i="3" s="1"/>
  <c r="E75" i="4"/>
  <c r="D75" i="4"/>
  <c r="C75" i="4"/>
  <c r="D77" i="3" s="1"/>
  <c r="B75" i="4"/>
  <c r="C77" i="3" s="1"/>
  <c r="Z74" i="4"/>
  <c r="AA76" i="3" s="1"/>
  <c r="Y74" i="4"/>
  <c r="X74" i="4"/>
  <c r="Y76" i="3" s="1"/>
  <c r="W74" i="4"/>
  <c r="X76" i="3" s="1"/>
  <c r="V74" i="4"/>
  <c r="W76" i="3" s="1"/>
  <c r="U74" i="4"/>
  <c r="T74" i="4"/>
  <c r="U76" i="3" s="1"/>
  <c r="S74" i="4"/>
  <c r="T76" i="3" s="1"/>
  <c r="R74" i="4"/>
  <c r="S76" i="3" s="1"/>
  <c r="Q74" i="4"/>
  <c r="P74" i="4"/>
  <c r="Q76" i="3" s="1"/>
  <c r="O74" i="4"/>
  <c r="P76" i="3" s="1"/>
  <c r="N74" i="4"/>
  <c r="O76" i="3" s="1"/>
  <c r="M74" i="4"/>
  <c r="L74" i="4"/>
  <c r="M76" i="3" s="1"/>
  <c r="K74" i="4"/>
  <c r="L76" i="3" s="1"/>
  <c r="J74" i="4"/>
  <c r="K76" i="3" s="1"/>
  <c r="I74" i="4"/>
  <c r="H74" i="4"/>
  <c r="I76" i="3" s="1"/>
  <c r="G74" i="4"/>
  <c r="H76" i="3" s="1"/>
  <c r="F74" i="4"/>
  <c r="G76" i="3" s="1"/>
  <c r="E74" i="4"/>
  <c r="D74" i="4"/>
  <c r="E76" i="3" s="1"/>
  <c r="C74" i="4"/>
  <c r="D76" i="3" s="1"/>
  <c r="B74" i="4"/>
  <c r="C76" i="3" s="1"/>
  <c r="Z73" i="4"/>
  <c r="Y73" i="4"/>
  <c r="Z75" i="3" s="1"/>
  <c r="X73" i="4"/>
  <c r="Y75" i="3" s="1"/>
  <c r="W73" i="4"/>
  <c r="X75" i="3" s="1"/>
  <c r="V73" i="4"/>
  <c r="U73" i="4"/>
  <c r="V75" i="3" s="1"/>
  <c r="T73" i="4"/>
  <c r="U75" i="3" s="1"/>
  <c r="S73" i="4"/>
  <c r="T75" i="3" s="1"/>
  <c r="R73" i="4"/>
  <c r="Q73" i="4"/>
  <c r="R75" i="3" s="1"/>
  <c r="P73" i="4"/>
  <c r="Q75" i="3" s="1"/>
  <c r="O73" i="4"/>
  <c r="P75" i="3" s="1"/>
  <c r="N73" i="4"/>
  <c r="M73" i="4"/>
  <c r="N75" i="3" s="1"/>
  <c r="L73" i="4"/>
  <c r="M75" i="3" s="1"/>
  <c r="K73" i="4"/>
  <c r="L75" i="3" s="1"/>
  <c r="J73" i="4"/>
  <c r="I73" i="4"/>
  <c r="J75" i="3" s="1"/>
  <c r="H73" i="4"/>
  <c r="I75" i="3" s="1"/>
  <c r="G73" i="4"/>
  <c r="F73" i="4"/>
  <c r="E73" i="4"/>
  <c r="F75" i="3" s="1"/>
  <c r="D73" i="4"/>
  <c r="E75" i="3" s="1"/>
  <c r="C73" i="4"/>
  <c r="D75" i="3" s="1"/>
  <c r="B73" i="4"/>
  <c r="Z72" i="4"/>
  <c r="AA74" i="3" s="1"/>
  <c r="Y72" i="4"/>
  <c r="Z74" i="3" s="1"/>
  <c r="X72" i="4"/>
  <c r="Y74" i="3" s="1"/>
  <c r="W72" i="4"/>
  <c r="V72" i="4"/>
  <c r="W74" i="3" s="1"/>
  <c r="U72" i="4"/>
  <c r="V74" i="3" s="1"/>
  <c r="T72" i="4"/>
  <c r="U74" i="3" s="1"/>
  <c r="S72" i="4"/>
  <c r="R72" i="4"/>
  <c r="S74" i="3" s="1"/>
  <c r="Q72" i="4"/>
  <c r="R74" i="3" s="1"/>
  <c r="P72" i="4"/>
  <c r="O72" i="4"/>
  <c r="N72" i="4"/>
  <c r="O74" i="3" s="1"/>
  <c r="M72" i="4"/>
  <c r="N74" i="3" s="1"/>
  <c r="L72" i="4"/>
  <c r="M74" i="3" s="1"/>
  <c r="K72" i="4"/>
  <c r="J72" i="4"/>
  <c r="K74" i="3" s="1"/>
  <c r="I72" i="4"/>
  <c r="J74" i="3" s="1"/>
  <c r="H72" i="4"/>
  <c r="I74" i="3" s="1"/>
  <c r="G72" i="4"/>
  <c r="F72" i="4"/>
  <c r="G74" i="3" s="1"/>
  <c r="E72" i="4"/>
  <c r="F74" i="3" s="1"/>
  <c r="D72" i="4"/>
  <c r="E74" i="3" s="1"/>
  <c r="C72" i="4"/>
  <c r="B72" i="4"/>
  <c r="C74" i="3" s="1"/>
  <c r="Z71" i="4"/>
  <c r="AA73" i="3" s="1"/>
  <c r="Y71" i="4"/>
  <c r="X71" i="4"/>
  <c r="W71" i="4"/>
  <c r="X73" i="3" s="1"/>
  <c r="V71" i="4"/>
  <c r="W73" i="3" s="1"/>
  <c r="U71" i="4"/>
  <c r="V73" i="3" s="1"/>
  <c r="T71" i="4"/>
  <c r="S71" i="4"/>
  <c r="T73" i="3" s="1"/>
  <c r="R71" i="4"/>
  <c r="S73" i="3" s="1"/>
  <c r="Q71" i="4"/>
  <c r="R73" i="3" s="1"/>
  <c r="P71" i="4"/>
  <c r="O71" i="4"/>
  <c r="P73" i="3" s="1"/>
  <c r="N71" i="4"/>
  <c r="O73" i="3" s="1"/>
  <c r="M71" i="4"/>
  <c r="N73" i="3" s="1"/>
  <c r="L71" i="4"/>
  <c r="K71" i="4"/>
  <c r="L73" i="3" s="1"/>
  <c r="J71" i="4"/>
  <c r="K73" i="3" s="1"/>
  <c r="I71" i="4"/>
  <c r="J73" i="3" s="1"/>
  <c r="H71" i="4"/>
  <c r="G71" i="4"/>
  <c r="H73" i="3" s="1"/>
  <c r="F71" i="4"/>
  <c r="G73" i="3" s="1"/>
  <c r="E71" i="4"/>
  <c r="F73" i="3" s="1"/>
  <c r="D71" i="4"/>
  <c r="C71" i="4"/>
  <c r="D73" i="3" s="1"/>
  <c r="B71" i="4"/>
  <c r="C73" i="3" s="1"/>
  <c r="Z70" i="4"/>
  <c r="AA72" i="3" s="1"/>
  <c r="Y70" i="4"/>
  <c r="X70" i="4"/>
  <c r="Y72" i="3" s="1"/>
  <c r="W70" i="4"/>
  <c r="X72" i="3" s="1"/>
  <c r="V70" i="4"/>
  <c r="W72" i="3" s="1"/>
  <c r="U70" i="4"/>
  <c r="T70" i="4"/>
  <c r="U72" i="3" s="1"/>
  <c r="S70" i="4"/>
  <c r="T72" i="3" s="1"/>
  <c r="R70" i="4"/>
  <c r="Q70" i="4"/>
  <c r="P70" i="4"/>
  <c r="Q72" i="3" s="1"/>
  <c r="O70" i="4"/>
  <c r="P72" i="3" s="1"/>
  <c r="N70" i="4"/>
  <c r="O72" i="3" s="1"/>
  <c r="M70" i="4"/>
  <c r="L70" i="4"/>
  <c r="M72" i="3" s="1"/>
  <c r="K70" i="4"/>
  <c r="L72" i="3" s="1"/>
  <c r="J70" i="4"/>
  <c r="K72" i="3" s="1"/>
  <c r="I70" i="4"/>
  <c r="H70" i="4"/>
  <c r="I72" i="3" s="1"/>
  <c r="G70" i="4"/>
  <c r="H72" i="3" s="1"/>
  <c r="F70" i="4"/>
  <c r="G72" i="3" s="1"/>
  <c r="E70" i="4"/>
  <c r="D70" i="4"/>
  <c r="E72" i="3" s="1"/>
  <c r="C70" i="4"/>
  <c r="D72" i="3" s="1"/>
  <c r="B70" i="4"/>
  <c r="C72" i="3" s="1"/>
  <c r="Z69" i="4"/>
  <c r="Y69" i="4"/>
  <c r="Z71" i="3" s="1"/>
  <c r="X69" i="4"/>
  <c r="Y71" i="3" s="1"/>
  <c r="W69" i="4"/>
  <c r="X71" i="3" s="1"/>
  <c r="V69" i="4"/>
  <c r="U69" i="4"/>
  <c r="V71" i="3" s="1"/>
  <c r="T69" i="4"/>
  <c r="U71" i="3" s="1"/>
  <c r="S69" i="4"/>
  <c r="T71" i="3" s="1"/>
  <c r="R69" i="4"/>
  <c r="Q69" i="4"/>
  <c r="R71" i="3" s="1"/>
  <c r="P69" i="4"/>
  <c r="Q71" i="3" s="1"/>
  <c r="O69" i="4"/>
  <c r="P71" i="3" s="1"/>
  <c r="N69" i="4"/>
  <c r="M69" i="4"/>
  <c r="N71" i="3" s="1"/>
  <c r="L69" i="4"/>
  <c r="M71" i="3" s="1"/>
  <c r="K69" i="4"/>
  <c r="J69" i="4"/>
  <c r="I69" i="4"/>
  <c r="J71" i="3" s="1"/>
  <c r="H69" i="4"/>
  <c r="I71" i="3" s="1"/>
  <c r="G69" i="4"/>
  <c r="H71" i="3" s="1"/>
  <c r="F69" i="4"/>
  <c r="E69" i="4"/>
  <c r="F71" i="3" s="1"/>
  <c r="D69" i="4"/>
  <c r="E71" i="3" s="1"/>
  <c r="C69" i="4"/>
  <c r="D71" i="3" s="1"/>
  <c r="B69" i="4"/>
  <c r="Z68" i="4"/>
  <c r="AA70" i="3" s="1"/>
  <c r="Y68" i="4"/>
  <c r="Z70" i="3" s="1"/>
  <c r="X68" i="4"/>
  <c r="Y70" i="3" s="1"/>
  <c r="W68" i="4"/>
  <c r="V68" i="4"/>
  <c r="W70" i="3" s="1"/>
  <c r="U68" i="4"/>
  <c r="V70" i="3" s="1"/>
  <c r="T68" i="4"/>
  <c r="S68" i="4"/>
  <c r="R68" i="4"/>
  <c r="S70" i="3" s="1"/>
  <c r="Q68" i="4"/>
  <c r="R70" i="3" s="1"/>
  <c r="P68" i="4"/>
  <c r="Q70" i="3" s="1"/>
  <c r="O68" i="4"/>
  <c r="N68" i="4"/>
  <c r="O70" i="3" s="1"/>
  <c r="M68" i="4"/>
  <c r="N70" i="3" s="1"/>
  <c r="L68" i="4"/>
  <c r="M70" i="3" s="1"/>
  <c r="K68" i="4"/>
  <c r="J68" i="4"/>
  <c r="K70" i="3" s="1"/>
  <c r="I68" i="4"/>
  <c r="J70" i="3" s="1"/>
  <c r="H68" i="4"/>
  <c r="I70" i="3" s="1"/>
  <c r="G68" i="4"/>
  <c r="F68" i="4"/>
  <c r="G70" i="3" s="1"/>
  <c r="E68" i="4"/>
  <c r="F70" i="3" s="1"/>
  <c r="D68" i="4"/>
  <c r="C68" i="4"/>
  <c r="B68" i="4"/>
  <c r="C70" i="3" s="1"/>
  <c r="Z67" i="4"/>
  <c r="AA69" i="3" s="1"/>
  <c r="Y67" i="4"/>
  <c r="Z69" i="3" s="1"/>
  <c r="X67" i="4"/>
  <c r="W67" i="4"/>
  <c r="X69" i="3" s="1"/>
  <c r="V67" i="4"/>
  <c r="W69" i="3" s="1"/>
  <c r="U67" i="4"/>
  <c r="V69" i="3" s="1"/>
  <c r="T67" i="4"/>
  <c r="S67" i="4"/>
  <c r="T69" i="3" s="1"/>
  <c r="R67" i="4"/>
  <c r="S69" i="3" s="1"/>
  <c r="Q67" i="4"/>
  <c r="R69" i="3" s="1"/>
  <c r="P67" i="4"/>
  <c r="O67" i="4"/>
  <c r="P69" i="3" s="1"/>
  <c r="N67" i="4"/>
  <c r="O69" i="3" s="1"/>
  <c r="M67" i="4"/>
  <c r="N69" i="3" s="1"/>
  <c r="L67" i="4"/>
  <c r="K67" i="4"/>
  <c r="L69" i="3" s="1"/>
  <c r="J67" i="4"/>
  <c r="K69" i="3" s="1"/>
  <c r="I67" i="4"/>
  <c r="J69" i="3" s="1"/>
  <c r="H67" i="4"/>
  <c r="G67" i="4"/>
  <c r="H69" i="3" s="1"/>
  <c r="F67" i="4"/>
  <c r="G69" i="3" s="1"/>
  <c r="E67" i="4"/>
  <c r="F69" i="3" s="1"/>
  <c r="D67" i="4"/>
  <c r="C67" i="4"/>
  <c r="D69" i="3" s="1"/>
  <c r="B67" i="4"/>
  <c r="C69" i="3" s="1"/>
  <c r="Z66" i="4"/>
  <c r="AA68" i="3" s="1"/>
  <c r="Y66" i="4"/>
  <c r="X66" i="4"/>
  <c r="Y68" i="3" s="1"/>
  <c r="W66" i="4"/>
  <c r="X68" i="3" s="1"/>
  <c r="V66" i="4"/>
  <c r="W68" i="3" s="1"/>
  <c r="U66" i="4"/>
  <c r="T66" i="4"/>
  <c r="U68" i="3" s="1"/>
  <c r="S66" i="4"/>
  <c r="T68" i="3" s="1"/>
  <c r="R66" i="4"/>
  <c r="S68" i="3" s="1"/>
  <c r="Q66" i="4"/>
  <c r="P66" i="4"/>
  <c r="Q68" i="3" s="1"/>
  <c r="O66" i="4"/>
  <c r="P68" i="3" s="1"/>
  <c r="N66" i="4"/>
  <c r="O68" i="3" s="1"/>
  <c r="M66" i="4"/>
  <c r="L66" i="4"/>
  <c r="M68" i="3" s="1"/>
  <c r="K66" i="4"/>
  <c r="L68" i="3" s="1"/>
  <c r="J66" i="4"/>
  <c r="K68" i="3" s="1"/>
  <c r="I66" i="4"/>
  <c r="H66" i="4"/>
  <c r="I68" i="3" s="1"/>
  <c r="G66" i="4"/>
  <c r="H68" i="3" s="1"/>
  <c r="F66" i="4"/>
  <c r="E66" i="4"/>
  <c r="D66" i="4"/>
  <c r="E68" i="3" s="1"/>
  <c r="C66" i="4"/>
  <c r="D68" i="3" s="1"/>
  <c r="B66" i="4"/>
  <c r="C68" i="3" s="1"/>
  <c r="Z65" i="4"/>
  <c r="Y65" i="4"/>
  <c r="Z67" i="3" s="1"/>
  <c r="X65" i="4"/>
  <c r="Y67" i="3" s="1"/>
  <c r="W65" i="4"/>
  <c r="X67" i="3" s="1"/>
  <c r="V65" i="4"/>
  <c r="U65" i="4"/>
  <c r="V67" i="3" s="1"/>
  <c r="T65" i="4"/>
  <c r="U67" i="3" s="1"/>
  <c r="S65" i="4"/>
  <c r="T67" i="3" s="1"/>
  <c r="R65" i="4"/>
  <c r="Q65" i="4"/>
  <c r="R67" i="3" s="1"/>
  <c r="P65" i="4"/>
  <c r="Q67" i="3" s="1"/>
  <c r="O65" i="4"/>
  <c r="N65" i="4"/>
  <c r="M65" i="4"/>
  <c r="N67" i="3" s="1"/>
  <c r="L65" i="4"/>
  <c r="M67" i="3" s="1"/>
  <c r="K65" i="4"/>
  <c r="L67" i="3" s="1"/>
  <c r="J65" i="4"/>
  <c r="I65" i="4"/>
  <c r="J67" i="3" s="1"/>
  <c r="H65" i="4"/>
  <c r="I67" i="3" s="1"/>
  <c r="G65" i="4"/>
  <c r="H67" i="3" s="1"/>
  <c r="F65" i="4"/>
  <c r="E65" i="4"/>
  <c r="F67" i="3" s="1"/>
  <c r="D65" i="4"/>
  <c r="E67" i="3" s="1"/>
  <c r="C65" i="4"/>
  <c r="D67" i="3" s="1"/>
  <c r="B65" i="4"/>
  <c r="Z64" i="4"/>
  <c r="AA66" i="3" s="1"/>
  <c r="Y64" i="4"/>
  <c r="Z66" i="3" s="1"/>
  <c r="X64" i="4"/>
  <c r="W64" i="4"/>
  <c r="V64" i="4"/>
  <c r="W66" i="3" s="1"/>
  <c r="U64" i="4"/>
  <c r="V66" i="3" s="1"/>
  <c r="T64" i="4"/>
  <c r="U66" i="3" s="1"/>
  <c r="S64" i="4"/>
  <c r="R64" i="4"/>
  <c r="S66" i="3" s="1"/>
  <c r="Q64" i="4"/>
  <c r="R66" i="3" s="1"/>
  <c r="P64" i="4"/>
  <c r="Q66" i="3" s="1"/>
  <c r="O64" i="4"/>
  <c r="N64" i="4"/>
  <c r="O66" i="3" s="1"/>
  <c r="M64" i="4"/>
  <c r="N66" i="3" s="1"/>
  <c r="L64" i="4"/>
  <c r="M66" i="3" s="1"/>
  <c r="K64" i="4"/>
  <c r="J64" i="4"/>
  <c r="K66" i="3" s="1"/>
  <c r="I64" i="4"/>
  <c r="J66" i="3" s="1"/>
  <c r="H64" i="4"/>
  <c r="I66" i="3" s="1"/>
  <c r="G64" i="4"/>
  <c r="F64" i="4"/>
  <c r="G66" i="3" s="1"/>
  <c r="E64" i="4"/>
  <c r="F66" i="3" s="1"/>
  <c r="D64" i="4"/>
  <c r="E66" i="3" s="1"/>
  <c r="C64" i="4"/>
  <c r="B64" i="4"/>
  <c r="C66" i="3" s="1"/>
  <c r="Z63" i="4"/>
  <c r="AA65" i="3" s="1"/>
  <c r="Y63" i="4"/>
  <c r="Z65" i="3" s="1"/>
  <c r="X63" i="4"/>
  <c r="W63" i="4"/>
  <c r="X65" i="3" s="1"/>
  <c r="V63" i="4"/>
  <c r="W65" i="3" s="1"/>
  <c r="U63" i="4"/>
  <c r="V65" i="3" s="1"/>
  <c r="T63" i="4"/>
  <c r="S63" i="4"/>
  <c r="T65" i="3" s="1"/>
  <c r="R63" i="4"/>
  <c r="S65" i="3" s="1"/>
  <c r="Q63" i="4"/>
  <c r="R65" i="3" s="1"/>
  <c r="P63" i="4"/>
  <c r="O63" i="4"/>
  <c r="P65" i="3" s="1"/>
  <c r="N63" i="4"/>
  <c r="O65" i="3" s="1"/>
  <c r="M63" i="4"/>
  <c r="N65" i="3" s="1"/>
  <c r="L63" i="4"/>
  <c r="K63" i="4"/>
  <c r="L65" i="3" s="1"/>
  <c r="J63" i="4"/>
  <c r="K65" i="3" s="1"/>
  <c r="I63" i="4"/>
  <c r="J65" i="3" s="1"/>
  <c r="H63" i="4"/>
  <c r="G63" i="4"/>
  <c r="H65" i="3" s="1"/>
  <c r="F63" i="4"/>
  <c r="G65" i="3" s="1"/>
  <c r="E63" i="4"/>
  <c r="F65" i="3" s="1"/>
  <c r="D63" i="4"/>
  <c r="C63" i="4"/>
  <c r="D65" i="3" s="1"/>
  <c r="B63" i="4"/>
  <c r="C65" i="3" s="1"/>
  <c r="Z62" i="4"/>
  <c r="Y62" i="4"/>
  <c r="X62" i="4"/>
  <c r="Y64" i="3" s="1"/>
  <c r="W62" i="4"/>
  <c r="X64" i="3" s="1"/>
  <c r="V62" i="4"/>
  <c r="W64" i="3" s="1"/>
  <c r="U62" i="4"/>
  <c r="T62" i="4"/>
  <c r="U64" i="3" s="1"/>
  <c r="S62" i="4"/>
  <c r="T64" i="3" s="1"/>
  <c r="R62" i="4"/>
  <c r="S64" i="3" s="1"/>
  <c r="Q62" i="4"/>
  <c r="P62" i="4"/>
  <c r="Q64" i="3" s="1"/>
  <c r="O62" i="4"/>
  <c r="P64" i="3" s="1"/>
  <c r="N62" i="4"/>
  <c r="O64" i="3" s="1"/>
  <c r="M62" i="4"/>
  <c r="L62" i="4"/>
  <c r="M64" i="3" s="1"/>
  <c r="K62" i="4"/>
  <c r="L64" i="3" s="1"/>
  <c r="J62" i="4"/>
  <c r="I62" i="4"/>
  <c r="H62" i="4"/>
  <c r="I64" i="3" s="1"/>
  <c r="G62" i="4"/>
  <c r="H64" i="3" s="1"/>
  <c r="F62" i="4"/>
  <c r="G64" i="3" s="1"/>
  <c r="E62" i="4"/>
  <c r="D62" i="4"/>
  <c r="E64" i="3" s="1"/>
  <c r="C62" i="4"/>
  <c r="D64" i="3" s="1"/>
  <c r="B62" i="4"/>
  <c r="C64" i="3" s="1"/>
  <c r="Z61" i="4"/>
  <c r="Y61" i="4"/>
  <c r="Z63" i="3" s="1"/>
  <c r="X61" i="4"/>
  <c r="Y63" i="3" s="1"/>
  <c r="W61" i="4"/>
  <c r="X63" i="3" s="1"/>
  <c r="V61" i="4"/>
  <c r="U61" i="4"/>
  <c r="V63" i="3" s="1"/>
  <c r="T61" i="4"/>
  <c r="U63" i="3" s="1"/>
  <c r="S61" i="4"/>
  <c r="R61" i="4"/>
  <c r="Q61" i="4"/>
  <c r="R63" i="3" s="1"/>
  <c r="P61" i="4"/>
  <c r="Q63" i="3" s="1"/>
  <c r="O61" i="4"/>
  <c r="P63" i="3" s="1"/>
  <c r="N61" i="4"/>
  <c r="M61" i="4"/>
  <c r="N63" i="3" s="1"/>
  <c r="L61" i="4"/>
  <c r="M63" i="3" s="1"/>
  <c r="K61" i="4"/>
  <c r="L63" i="3" s="1"/>
  <c r="J61" i="4"/>
  <c r="I61" i="4"/>
  <c r="J63" i="3" s="1"/>
  <c r="H61" i="4"/>
  <c r="I63" i="3" s="1"/>
  <c r="G61" i="4"/>
  <c r="H63" i="3" s="1"/>
  <c r="F61" i="4"/>
  <c r="E61" i="4"/>
  <c r="F63" i="3" s="1"/>
  <c r="D61" i="4"/>
  <c r="E63" i="3" s="1"/>
  <c r="C61" i="4"/>
  <c r="D63" i="3" s="1"/>
  <c r="B61" i="4"/>
  <c r="Z60" i="4"/>
  <c r="AA62" i="3" s="1"/>
  <c r="Y60" i="4"/>
  <c r="Z62" i="3" s="1"/>
  <c r="X60" i="4"/>
  <c r="Y62" i="3" s="1"/>
  <c r="W60" i="4"/>
  <c r="V60" i="4"/>
  <c r="W62" i="3" s="1"/>
  <c r="U60" i="4"/>
  <c r="V62" i="3" s="1"/>
  <c r="T60" i="4"/>
  <c r="U62" i="3" s="1"/>
  <c r="S60" i="4"/>
  <c r="R60" i="4"/>
  <c r="S62" i="3" s="1"/>
  <c r="Q60" i="4"/>
  <c r="R62" i="3" s="1"/>
  <c r="P60" i="4"/>
  <c r="Q62" i="3" s="1"/>
  <c r="O60" i="4"/>
  <c r="N60" i="4"/>
  <c r="O62" i="3" s="1"/>
  <c r="M60" i="4"/>
  <c r="N62" i="3" s="1"/>
  <c r="L60" i="4"/>
  <c r="K60" i="4"/>
  <c r="J60" i="4"/>
  <c r="K62" i="3" s="1"/>
  <c r="I60" i="4"/>
  <c r="J62" i="3" s="1"/>
  <c r="H60" i="4"/>
  <c r="I62" i="3" s="1"/>
  <c r="G60" i="4"/>
  <c r="F60" i="4"/>
  <c r="G62" i="3" s="1"/>
  <c r="E60" i="4"/>
  <c r="F62" i="3" s="1"/>
  <c r="D60" i="4"/>
  <c r="E62" i="3" s="1"/>
  <c r="C60" i="4"/>
  <c r="B60" i="4"/>
  <c r="C62" i="3" s="1"/>
  <c r="Z59" i="4"/>
  <c r="AA61" i="3" s="1"/>
  <c r="Y59" i="4"/>
  <c r="Z61" i="3" s="1"/>
  <c r="X59" i="4"/>
  <c r="W59" i="4"/>
  <c r="X61" i="3" s="1"/>
  <c r="V59" i="4"/>
  <c r="W61" i="3" s="1"/>
  <c r="U59" i="4"/>
  <c r="V61" i="3" s="1"/>
  <c r="T59" i="4"/>
  <c r="S59" i="4"/>
  <c r="T61" i="3" s="1"/>
  <c r="R59" i="4"/>
  <c r="S61" i="3" s="1"/>
  <c r="Q59" i="4"/>
  <c r="R61" i="3" s="1"/>
  <c r="P59" i="4"/>
  <c r="O59" i="4"/>
  <c r="P61" i="3" s="1"/>
  <c r="N59" i="4"/>
  <c r="O61" i="3" s="1"/>
  <c r="M59" i="4"/>
  <c r="N61" i="3" s="1"/>
  <c r="L59" i="4"/>
  <c r="K59" i="4"/>
  <c r="L61" i="3" s="1"/>
  <c r="J59" i="4"/>
  <c r="K61" i="3" s="1"/>
  <c r="I59" i="4"/>
  <c r="J61" i="3" s="1"/>
  <c r="H59" i="4"/>
  <c r="G59" i="4"/>
  <c r="H61" i="3" s="1"/>
  <c r="F59" i="4"/>
  <c r="G61" i="3" s="1"/>
  <c r="E59" i="4"/>
  <c r="D59" i="4"/>
  <c r="C59" i="4"/>
  <c r="D61" i="3" s="1"/>
  <c r="B59" i="4"/>
  <c r="C61" i="3" s="1"/>
  <c r="Z58" i="4"/>
  <c r="AA60" i="3" s="1"/>
  <c r="Y58" i="4"/>
  <c r="X58" i="4"/>
  <c r="Y60" i="3" s="1"/>
  <c r="W58" i="4"/>
  <c r="X60" i="3" s="1"/>
  <c r="V58" i="4"/>
  <c r="W60" i="3" s="1"/>
  <c r="U58" i="4"/>
  <c r="T58" i="4"/>
  <c r="U60" i="3" s="1"/>
  <c r="S58" i="4"/>
  <c r="T60" i="3" s="1"/>
  <c r="R58" i="4"/>
  <c r="S60" i="3" s="1"/>
  <c r="Q58" i="4"/>
  <c r="P58" i="4"/>
  <c r="Q60" i="3" s="1"/>
  <c r="O58" i="4"/>
  <c r="P60" i="3" s="1"/>
  <c r="N58" i="4"/>
  <c r="M58" i="4"/>
  <c r="L58" i="4"/>
  <c r="M60" i="3" s="1"/>
  <c r="K58" i="4"/>
  <c r="L60" i="3" s="1"/>
  <c r="J58" i="4"/>
  <c r="K60" i="3" s="1"/>
  <c r="I58" i="4"/>
  <c r="H58" i="4"/>
  <c r="I60" i="3" s="1"/>
  <c r="G58" i="4"/>
  <c r="H60" i="3" s="1"/>
  <c r="F58" i="4"/>
  <c r="G60" i="3" s="1"/>
  <c r="E58" i="4"/>
  <c r="D58" i="4"/>
  <c r="E60" i="3" s="1"/>
  <c r="C58" i="4"/>
  <c r="D60" i="3" s="1"/>
  <c r="B58" i="4"/>
  <c r="C60" i="3" s="1"/>
  <c r="Z57" i="4"/>
  <c r="Y57" i="4"/>
  <c r="Z59" i="3" s="1"/>
  <c r="X57" i="4"/>
  <c r="Y59" i="3" s="1"/>
  <c r="W57" i="4"/>
  <c r="V57" i="4"/>
  <c r="U57" i="4"/>
  <c r="V59" i="3" s="1"/>
  <c r="T57" i="4"/>
  <c r="U59" i="3" s="1"/>
  <c r="S57" i="4"/>
  <c r="T59" i="3" s="1"/>
  <c r="R57" i="4"/>
  <c r="Q57" i="4"/>
  <c r="R59" i="3" s="1"/>
  <c r="P57" i="4"/>
  <c r="Q59" i="3" s="1"/>
  <c r="O57" i="4"/>
  <c r="P59" i="3" s="1"/>
  <c r="N57" i="4"/>
  <c r="M57" i="4"/>
  <c r="N59" i="3" s="1"/>
  <c r="L57" i="4"/>
  <c r="M59" i="3" s="1"/>
  <c r="K57" i="4"/>
  <c r="L59" i="3" s="1"/>
  <c r="J57" i="4"/>
  <c r="I57" i="4"/>
  <c r="J59" i="3" s="1"/>
  <c r="H57" i="4"/>
  <c r="I59" i="3" s="1"/>
  <c r="G57" i="4"/>
  <c r="H59" i="3" s="1"/>
  <c r="F57" i="4"/>
  <c r="E57" i="4"/>
  <c r="F59" i="3" s="1"/>
  <c r="D57" i="4"/>
  <c r="E59" i="3" s="1"/>
  <c r="C57" i="4"/>
  <c r="D59" i="3" s="1"/>
  <c r="B57" i="4"/>
  <c r="Z56" i="4"/>
  <c r="AA58" i="3" s="1"/>
  <c r="Y56" i="4"/>
  <c r="Z58" i="3" s="1"/>
  <c r="X56" i="4"/>
  <c r="Y58" i="3" s="1"/>
  <c r="W56" i="4"/>
  <c r="V56" i="4"/>
  <c r="W58" i="3" s="1"/>
  <c r="U56" i="4"/>
  <c r="V58" i="3" s="1"/>
  <c r="T56" i="4"/>
  <c r="U58" i="3" s="1"/>
  <c r="S56" i="4"/>
  <c r="R56" i="4"/>
  <c r="S58" i="3" s="1"/>
  <c r="Q56" i="4"/>
  <c r="R58" i="3" s="1"/>
  <c r="P56" i="4"/>
  <c r="Q58" i="3" s="1"/>
  <c r="O56" i="4"/>
  <c r="N56" i="4"/>
  <c r="O58" i="3" s="1"/>
  <c r="M56" i="4"/>
  <c r="N58" i="3" s="1"/>
  <c r="L56" i="4"/>
  <c r="M58" i="3" s="1"/>
  <c r="K56" i="4"/>
  <c r="J56" i="4"/>
  <c r="K58" i="3" s="1"/>
  <c r="I56" i="4"/>
  <c r="J58" i="3" s="1"/>
  <c r="H56" i="4"/>
  <c r="I58" i="3" s="1"/>
  <c r="G56" i="4"/>
  <c r="F56" i="4"/>
  <c r="G58" i="3" s="1"/>
  <c r="E56" i="4"/>
  <c r="F58" i="3" s="1"/>
  <c r="D56" i="4"/>
  <c r="E58" i="3" s="1"/>
  <c r="C56" i="4"/>
  <c r="B56" i="4"/>
  <c r="C58" i="3" s="1"/>
  <c r="Z55" i="4"/>
  <c r="AA57" i="3" s="1"/>
  <c r="Y55" i="4"/>
  <c r="X55" i="4"/>
  <c r="W55" i="4"/>
  <c r="X57" i="3" s="1"/>
  <c r="V55" i="4"/>
  <c r="W57" i="3" s="1"/>
  <c r="U55" i="4"/>
  <c r="V57" i="3" s="1"/>
  <c r="T55" i="4"/>
  <c r="S55" i="4"/>
  <c r="T57" i="3" s="1"/>
  <c r="R55" i="4"/>
  <c r="S57" i="3" s="1"/>
  <c r="Q55" i="4"/>
  <c r="R57" i="3" s="1"/>
  <c r="P55" i="4"/>
  <c r="O55" i="4"/>
  <c r="P57" i="3" s="1"/>
  <c r="N55" i="4"/>
  <c r="O57" i="3" s="1"/>
  <c r="M55" i="4"/>
  <c r="N57" i="3" s="1"/>
  <c r="L55" i="4"/>
  <c r="K55" i="4"/>
  <c r="L57" i="3" s="1"/>
  <c r="J55" i="4"/>
  <c r="K57" i="3" s="1"/>
  <c r="I55" i="4"/>
  <c r="H55" i="4"/>
  <c r="G55" i="4"/>
  <c r="H57" i="3" s="1"/>
  <c r="F55" i="4"/>
  <c r="G57" i="3" s="1"/>
  <c r="E55" i="4"/>
  <c r="F57" i="3" s="1"/>
  <c r="D55" i="4"/>
  <c r="C55" i="4"/>
  <c r="D57" i="3" s="1"/>
  <c r="B55" i="4"/>
  <c r="C57" i="3" s="1"/>
  <c r="Z54" i="4"/>
  <c r="AA56" i="3" s="1"/>
  <c r="Y54" i="4"/>
  <c r="X54" i="4"/>
  <c r="Y56" i="3" s="1"/>
  <c r="W54" i="4"/>
  <c r="X56" i="3" s="1"/>
  <c r="V54" i="4"/>
  <c r="W56" i="3" s="1"/>
  <c r="U54" i="4"/>
  <c r="T54" i="4"/>
  <c r="U56" i="3" s="1"/>
  <c r="S54" i="4"/>
  <c r="T56" i="3" s="1"/>
  <c r="R54" i="4"/>
  <c r="Q54" i="4"/>
  <c r="P54" i="4"/>
  <c r="Q56" i="3" s="1"/>
  <c r="O54" i="4"/>
  <c r="P56" i="3" s="1"/>
  <c r="N54" i="4"/>
  <c r="O56" i="3" s="1"/>
  <c r="M54" i="4"/>
  <c r="L54" i="4"/>
  <c r="M56" i="3" s="1"/>
  <c r="K54" i="4"/>
  <c r="L56" i="3" s="1"/>
  <c r="J54" i="4"/>
  <c r="K56" i="3" s="1"/>
  <c r="I54" i="4"/>
  <c r="H54" i="4"/>
  <c r="I56" i="3" s="1"/>
  <c r="G54" i="4"/>
  <c r="H56" i="3" s="1"/>
  <c r="F54" i="4"/>
  <c r="G56" i="3" s="1"/>
  <c r="E54" i="4"/>
  <c r="D54" i="4"/>
  <c r="E56" i="3" s="1"/>
  <c r="C54" i="4"/>
  <c r="D56" i="3" s="1"/>
  <c r="B54" i="4"/>
  <c r="C56" i="3" s="1"/>
  <c r="Z53" i="4"/>
  <c r="Y53" i="4"/>
  <c r="Z55" i="3" s="1"/>
  <c r="X53" i="4"/>
  <c r="Y55" i="3" s="1"/>
  <c r="W53" i="4"/>
  <c r="X55" i="3" s="1"/>
  <c r="V53" i="4"/>
  <c r="U53" i="4"/>
  <c r="V55" i="3" s="1"/>
  <c r="T53" i="4"/>
  <c r="U55" i="3" s="1"/>
  <c r="S53" i="4"/>
  <c r="T55" i="3" s="1"/>
  <c r="R53" i="4"/>
  <c r="Q53" i="4"/>
  <c r="R55" i="3" s="1"/>
  <c r="P53" i="4"/>
  <c r="Q55" i="3" s="1"/>
  <c r="O53" i="4"/>
  <c r="P55" i="3" s="1"/>
  <c r="N53" i="4"/>
  <c r="M53" i="4"/>
  <c r="N55" i="3" s="1"/>
  <c r="L53" i="4"/>
  <c r="M55" i="3" s="1"/>
  <c r="K53" i="4"/>
  <c r="L55" i="3" s="1"/>
  <c r="J53" i="4"/>
  <c r="I53" i="4"/>
  <c r="J55" i="3" s="1"/>
  <c r="H53" i="4"/>
  <c r="I55" i="3" s="1"/>
  <c r="G53" i="4"/>
  <c r="H55" i="3" s="1"/>
  <c r="F53" i="4"/>
  <c r="E53" i="4"/>
  <c r="F55" i="3" s="1"/>
  <c r="D53" i="4"/>
  <c r="E55" i="3" s="1"/>
  <c r="C53" i="4"/>
  <c r="D55" i="3" s="1"/>
  <c r="B53" i="4"/>
  <c r="Z52" i="4"/>
  <c r="AA54" i="3" s="1"/>
  <c r="Y52" i="4"/>
  <c r="Z54" i="3" s="1"/>
  <c r="X52" i="4"/>
  <c r="Y54" i="3" s="1"/>
  <c r="W52" i="4"/>
  <c r="V52" i="4"/>
  <c r="W54" i="3" s="1"/>
  <c r="U52" i="4"/>
  <c r="V54" i="3" s="1"/>
  <c r="T52" i="4"/>
  <c r="S52" i="4"/>
  <c r="R52" i="4"/>
  <c r="S54" i="3" s="1"/>
  <c r="Q52" i="4"/>
  <c r="R54" i="3" s="1"/>
  <c r="P52" i="4"/>
  <c r="Q54" i="3" s="1"/>
  <c r="O52" i="4"/>
  <c r="N52" i="4"/>
  <c r="O54" i="3" s="1"/>
  <c r="M52" i="4"/>
  <c r="N54" i="3" s="1"/>
  <c r="L52" i="4"/>
  <c r="M54" i="3" s="1"/>
  <c r="K52" i="4"/>
  <c r="J52" i="4"/>
  <c r="K54" i="3" s="1"/>
  <c r="I52" i="4"/>
  <c r="J54" i="3" s="1"/>
  <c r="H52" i="4"/>
  <c r="I54" i="3" s="1"/>
  <c r="G52" i="4"/>
  <c r="F52" i="4"/>
  <c r="G54" i="3" s="1"/>
  <c r="E52" i="4"/>
  <c r="F54" i="3" s="1"/>
  <c r="D52" i="4"/>
  <c r="C52" i="4"/>
  <c r="B52" i="4"/>
  <c r="C54" i="3" s="1"/>
  <c r="Z51" i="4"/>
  <c r="AA53" i="3" s="1"/>
  <c r="Y51" i="4"/>
  <c r="Z53" i="3" s="1"/>
  <c r="X51" i="4"/>
  <c r="W51" i="4"/>
  <c r="X53" i="3" s="1"/>
  <c r="V51" i="4"/>
  <c r="W53" i="3" s="1"/>
  <c r="U51" i="4"/>
  <c r="V53" i="3" s="1"/>
  <c r="T51" i="4"/>
  <c r="S51" i="4"/>
  <c r="T53" i="3" s="1"/>
  <c r="R51" i="4"/>
  <c r="S53" i="3" s="1"/>
  <c r="Q51" i="4"/>
  <c r="R53" i="3" s="1"/>
  <c r="P51" i="4"/>
  <c r="O51" i="4"/>
  <c r="P53" i="3" s="1"/>
  <c r="N51" i="4"/>
  <c r="O53" i="3" s="1"/>
  <c r="M51" i="4"/>
  <c r="L51" i="4"/>
  <c r="K51" i="4"/>
  <c r="L53" i="3" s="1"/>
  <c r="J51" i="4"/>
  <c r="K53" i="3" s="1"/>
  <c r="I51" i="4"/>
  <c r="J53" i="3" s="1"/>
  <c r="H51" i="4"/>
  <c r="G51" i="4"/>
  <c r="H53" i="3" s="1"/>
  <c r="F51" i="4"/>
  <c r="G53" i="3" s="1"/>
  <c r="E51" i="4"/>
  <c r="F53" i="3" s="1"/>
  <c r="D51" i="4"/>
  <c r="C51" i="4"/>
  <c r="D53" i="3" s="1"/>
  <c r="B51" i="4"/>
  <c r="C53" i="3" s="1"/>
  <c r="Z50" i="4"/>
  <c r="AA52" i="3" s="1"/>
  <c r="Y50" i="4"/>
  <c r="X50" i="4"/>
  <c r="Y52" i="3" s="1"/>
  <c r="W50" i="4"/>
  <c r="X52" i="3" s="1"/>
  <c r="V50" i="4"/>
  <c r="W52" i="3" s="1"/>
  <c r="U50" i="4"/>
  <c r="T50" i="4"/>
  <c r="U52" i="3" s="1"/>
  <c r="S50" i="4"/>
  <c r="T52" i="3" s="1"/>
  <c r="R50" i="4"/>
  <c r="S52" i="3" s="1"/>
  <c r="Q50" i="4"/>
  <c r="P50" i="4"/>
  <c r="Q52" i="3" s="1"/>
  <c r="O50" i="4"/>
  <c r="P52" i="3" s="1"/>
  <c r="N50" i="4"/>
  <c r="O52" i="3" s="1"/>
  <c r="M50" i="4"/>
  <c r="L50" i="4"/>
  <c r="M52" i="3" s="1"/>
  <c r="K50" i="4"/>
  <c r="L52" i="3" s="1"/>
  <c r="J50" i="4"/>
  <c r="K52" i="3" s="1"/>
  <c r="I50" i="4"/>
  <c r="H50" i="4"/>
  <c r="I52" i="3" s="1"/>
  <c r="G50" i="4"/>
  <c r="H52" i="3" s="1"/>
  <c r="F50" i="4"/>
  <c r="E50" i="4"/>
  <c r="D50" i="4"/>
  <c r="E52" i="3" s="1"/>
  <c r="C50" i="4"/>
  <c r="D52" i="3" s="1"/>
  <c r="B50" i="4"/>
  <c r="C52" i="3" s="1"/>
  <c r="Z49" i="4"/>
  <c r="Y49" i="4"/>
  <c r="Z51" i="3" s="1"/>
  <c r="X49" i="4"/>
  <c r="Y51" i="3" s="1"/>
  <c r="W49" i="4"/>
  <c r="X51" i="3" s="1"/>
  <c r="V49" i="4"/>
  <c r="U49" i="4"/>
  <c r="V51" i="3" s="1"/>
  <c r="T49" i="4"/>
  <c r="U51" i="3" s="1"/>
  <c r="S49" i="4"/>
  <c r="T51" i="3" s="1"/>
  <c r="R49" i="4"/>
  <c r="Q49" i="4"/>
  <c r="R51" i="3" s="1"/>
  <c r="P49" i="4"/>
  <c r="Q51" i="3" s="1"/>
  <c r="O49" i="4"/>
  <c r="P51" i="3" s="1"/>
  <c r="N49" i="4"/>
  <c r="M49" i="4"/>
  <c r="N51" i="3" s="1"/>
  <c r="L49" i="4"/>
  <c r="M51" i="3" s="1"/>
  <c r="K49" i="4"/>
  <c r="L51" i="3" s="1"/>
  <c r="J49" i="4"/>
  <c r="I49" i="4"/>
  <c r="J51" i="3" s="1"/>
  <c r="H49" i="4"/>
  <c r="I51" i="3" s="1"/>
  <c r="G49" i="4"/>
  <c r="H51" i="3" s="1"/>
  <c r="F49" i="4"/>
  <c r="E49" i="4"/>
  <c r="F51" i="3" s="1"/>
  <c r="D49" i="4"/>
  <c r="E51" i="3" s="1"/>
  <c r="C49" i="4"/>
  <c r="D51" i="3" s="1"/>
  <c r="B49" i="4"/>
  <c r="Z48" i="4"/>
  <c r="AA50" i="3" s="1"/>
  <c r="Y48" i="4"/>
  <c r="Z50" i="3" s="1"/>
  <c r="X48" i="4"/>
  <c r="W48" i="4"/>
  <c r="V48" i="4"/>
  <c r="W50" i="3" s="1"/>
  <c r="U48" i="4"/>
  <c r="V50" i="3" s="1"/>
  <c r="T48" i="4"/>
  <c r="U50" i="3" s="1"/>
  <c r="S48" i="4"/>
  <c r="R48" i="4"/>
  <c r="S50" i="3" s="1"/>
  <c r="Q48" i="4"/>
  <c r="R50" i="3" s="1"/>
  <c r="P48" i="4"/>
  <c r="Q50" i="3" s="1"/>
  <c r="O48" i="4"/>
  <c r="N48" i="4"/>
  <c r="O50" i="3" s="1"/>
  <c r="M48" i="4"/>
  <c r="N50" i="3" s="1"/>
  <c r="L48" i="4"/>
  <c r="M50" i="3" s="1"/>
  <c r="K48" i="4"/>
  <c r="J48" i="4"/>
  <c r="K50" i="3" s="1"/>
  <c r="I48" i="4"/>
  <c r="J50" i="3" s="1"/>
  <c r="H48" i="4"/>
  <c r="G48" i="4"/>
  <c r="F48" i="4"/>
  <c r="G50" i="3" s="1"/>
  <c r="E48" i="4"/>
  <c r="F50" i="3" s="1"/>
  <c r="D48" i="4"/>
  <c r="E50" i="3" s="1"/>
  <c r="C48" i="4"/>
  <c r="B48" i="4"/>
  <c r="C50" i="3" s="1"/>
  <c r="Z47" i="4"/>
  <c r="AA49" i="3" s="1"/>
  <c r="Y47" i="4"/>
  <c r="Z49" i="3" s="1"/>
  <c r="X47" i="4"/>
  <c r="W47" i="4"/>
  <c r="X49" i="3" s="1"/>
  <c r="V47" i="4"/>
  <c r="W49" i="3" s="1"/>
  <c r="U47" i="4"/>
  <c r="V49" i="3" s="1"/>
  <c r="T47" i="4"/>
  <c r="S47" i="4"/>
  <c r="T49" i="3" s="1"/>
  <c r="R47" i="4"/>
  <c r="S49" i="3" s="1"/>
  <c r="Q47" i="4"/>
  <c r="P47" i="4"/>
  <c r="O47" i="4"/>
  <c r="P49" i="3" s="1"/>
  <c r="N47" i="4"/>
  <c r="O49" i="3" s="1"/>
  <c r="M47" i="4"/>
  <c r="N49" i="3" s="1"/>
  <c r="L47" i="4"/>
  <c r="K47" i="4"/>
  <c r="L49" i="3" s="1"/>
  <c r="J47" i="4"/>
  <c r="K49" i="3" s="1"/>
  <c r="I47" i="4"/>
  <c r="J49" i="3" s="1"/>
  <c r="H47" i="4"/>
  <c r="G47" i="4"/>
  <c r="H49" i="3" s="1"/>
  <c r="F47" i="4"/>
  <c r="G49" i="3" s="1"/>
  <c r="E47" i="4"/>
  <c r="F49" i="3" s="1"/>
  <c r="D47" i="4"/>
  <c r="C47" i="4"/>
  <c r="D49" i="3" s="1"/>
  <c r="B47" i="4"/>
  <c r="C49" i="3" s="1"/>
  <c r="Z46" i="4"/>
  <c r="AA48" i="3" s="1"/>
  <c r="Y46" i="4"/>
  <c r="X46" i="4"/>
  <c r="Y48" i="3" s="1"/>
  <c r="W46" i="4"/>
  <c r="X48" i="3" s="1"/>
  <c r="V46" i="4"/>
  <c r="W48" i="3" s="1"/>
  <c r="U46" i="4"/>
  <c r="T46" i="4"/>
  <c r="U48" i="3" s="1"/>
  <c r="S46" i="4"/>
  <c r="T48" i="3" s="1"/>
  <c r="R46" i="4"/>
  <c r="S48" i="3" s="1"/>
  <c r="Q46" i="4"/>
  <c r="P46" i="4"/>
  <c r="Q48" i="3" s="1"/>
  <c r="O46" i="4"/>
  <c r="P48" i="3" s="1"/>
  <c r="N46" i="4"/>
  <c r="O48" i="3" s="1"/>
  <c r="M46" i="4"/>
  <c r="L46" i="4"/>
  <c r="M48" i="3" s="1"/>
  <c r="K46" i="4"/>
  <c r="L48" i="3" s="1"/>
  <c r="J46" i="4"/>
  <c r="K48" i="3" s="1"/>
  <c r="I46" i="4"/>
  <c r="H46" i="4"/>
  <c r="I48" i="3" s="1"/>
  <c r="G46" i="4"/>
  <c r="H48" i="3" s="1"/>
  <c r="F46" i="4"/>
  <c r="G48" i="3" s="1"/>
  <c r="E46" i="4"/>
  <c r="D46" i="4"/>
  <c r="E48" i="3" s="1"/>
  <c r="C46" i="4"/>
  <c r="D48" i="3" s="1"/>
  <c r="B46" i="4"/>
  <c r="C48" i="3" s="1"/>
  <c r="Z45" i="4"/>
  <c r="Y45" i="4"/>
  <c r="Z47" i="3" s="1"/>
  <c r="X45" i="4"/>
  <c r="Y47" i="3" s="1"/>
  <c r="W45" i="4"/>
  <c r="X47" i="3" s="1"/>
  <c r="V45" i="4"/>
  <c r="U45" i="4"/>
  <c r="V47" i="3" s="1"/>
  <c r="T45" i="4"/>
  <c r="U47" i="3" s="1"/>
  <c r="S45" i="4"/>
  <c r="R45" i="4"/>
  <c r="Q45" i="4"/>
  <c r="R47" i="3" s="1"/>
  <c r="P45" i="4"/>
  <c r="Q47" i="3" s="1"/>
  <c r="O45" i="4"/>
  <c r="P47" i="3" s="1"/>
  <c r="N45" i="4"/>
  <c r="M45" i="4"/>
  <c r="N47" i="3" s="1"/>
  <c r="L45" i="4"/>
  <c r="M47" i="3" s="1"/>
  <c r="K45" i="4"/>
  <c r="L47" i="3" s="1"/>
  <c r="J45" i="4"/>
  <c r="I45" i="4"/>
  <c r="J47" i="3" s="1"/>
  <c r="H45" i="4"/>
  <c r="I47" i="3" s="1"/>
  <c r="G45" i="4"/>
  <c r="H47" i="3" s="1"/>
  <c r="F45" i="4"/>
  <c r="E45" i="4"/>
  <c r="F47" i="3" s="1"/>
  <c r="D45" i="4"/>
  <c r="E47" i="3" s="1"/>
  <c r="C45" i="4"/>
  <c r="B45" i="4"/>
  <c r="Z44" i="4"/>
  <c r="AA46" i="3" s="1"/>
  <c r="Y44" i="4"/>
  <c r="Z46" i="3" s="1"/>
  <c r="X44" i="4"/>
  <c r="Y46" i="3" s="1"/>
  <c r="W44" i="4"/>
  <c r="V44" i="4"/>
  <c r="W46" i="3" s="1"/>
  <c r="U44" i="4"/>
  <c r="V46" i="3" s="1"/>
  <c r="T44" i="4"/>
  <c r="U46" i="3" s="1"/>
  <c r="S44" i="4"/>
  <c r="R44" i="4"/>
  <c r="S46" i="3" s="1"/>
  <c r="Q44" i="4"/>
  <c r="R46" i="3" s="1"/>
  <c r="P44" i="4"/>
  <c r="Q46" i="3" s="1"/>
  <c r="O44" i="4"/>
  <c r="N44" i="4"/>
  <c r="O46" i="3" s="1"/>
  <c r="M44" i="4"/>
  <c r="N46" i="3" s="1"/>
  <c r="L44" i="4"/>
  <c r="K44" i="4"/>
  <c r="J44" i="4"/>
  <c r="K46" i="3" s="1"/>
  <c r="I44" i="4"/>
  <c r="J46" i="3" s="1"/>
  <c r="H44" i="4"/>
  <c r="I46" i="3" s="1"/>
  <c r="G44" i="4"/>
  <c r="F44" i="4"/>
  <c r="G46" i="3" s="1"/>
  <c r="E44" i="4"/>
  <c r="F46" i="3" s="1"/>
  <c r="D44" i="4"/>
  <c r="E46" i="3" s="1"/>
  <c r="C44" i="4"/>
  <c r="B44" i="4"/>
  <c r="C46" i="3" s="1"/>
  <c r="Z43" i="4"/>
  <c r="AA45" i="3" s="1"/>
  <c r="Y43" i="4"/>
  <c r="Z45" i="3" s="1"/>
  <c r="X43" i="4"/>
  <c r="W43" i="4"/>
  <c r="X45" i="3" s="1"/>
  <c r="V43" i="4"/>
  <c r="W45" i="3" s="1"/>
  <c r="U43" i="4"/>
  <c r="V45" i="3" s="1"/>
  <c r="T43" i="4"/>
  <c r="S43" i="4"/>
  <c r="T45" i="3" s="1"/>
  <c r="R43" i="4"/>
  <c r="S45" i="3" s="1"/>
  <c r="Q43" i="4"/>
  <c r="R45" i="3" s="1"/>
  <c r="P43" i="4"/>
  <c r="O43" i="4"/>
  <c r="P45" i="3" s="1"/>
  <c r="N43" i="4"/>
  <c r="O45" i="3" s="1"/>
  <c r="M43" i="4"/>
  <c r="N45" i="3" s="1"/>
  <c r="L43" i="4"/>
  <c r="K43" i="4"/>
  <c r="L45" i="3" s="1"/>
  <c r="J43" i="4"/>
  <c r="K45" i="3" s="1"/>
  <c r="I43" i="4"/>
  <c r="J45" i="3" s="1"/>
  <c r="H43" i="4"/>
  <c r="G43" i="4"/>
  <c r="H45" i="3" s="1"/>
  <c r="F43" i="4"/>
  <c r="G45" i="3" s="1"/>
  <c r="E43" i="4"/>
  <c r="F45" i="3" s="1"/>
  <c r="D43" i="4"/>
  <c r="C43" i="4"/>
  <c r="D45" i="3" s="1"/>
  <c r="B43" i="4"/>
  <c r="C45" i="3" s="1"/>
  <c r="Z42" i="4"/>
  <c r="AA44" i="3" s="1"/>
  <c r="Y42" i="4"/>
  <c r="X42" i="4"/>
  <c r="Y44" i="3" s="1"/>
  <c r="W42" i="4"/>
  <c r="X44" i="3" s="1"/>
  <c r="V42" i="4"/>
  <c r="W44" i="3" s="1"/>
  <c r="U42" i="4"/>
  <c r="T42" i="4"/>
  <c r="U44" i="3" s="1"/>
  <c r="S42" i="4"/>
  <c r="T44" i="3" s="1"/>
  <c r="R42" i="4"/>
  <c r="S44" i="3" s="1"/>
  <c r="Q42" i="4"/>
  <c r="P42" i="4"/>
  <c r="Q44" i="3" s="1"/>
  <c r="O42" i="4"/>
  <c r="P44" i="3" s="1"/>
  <c r="N42" i="4"/>
  <c r="M42" i="4"/>
  <c r="L42" i="4"/>
  <c r="M44" i="3" s="1"/>
  <c r="K42" i="4"/>
  <c r="L44" i="3" s="1"/>
  <c r="J42" i="4"/>
  <c r="K44" i="3" s="1"/>
  <c r="I42" i="4"/>
  <c r="H42" i="4"/>
  <c r="I44" i="3" s="1"/>
  <c r="G42" i="4"/>
  <c r="H44" i="3" s="1"/>
  <c r="F42" i="4"/>
  <c r="G44" i="3" s="1"/>
  <c r="E42" i="4"/>
  <c r="D42" i="4"/>
  <c r="E44" i="3" s="1"/>
  <c r="C42" i="4"/>
  <c r="D44" i="3" s="1"/>
  <c r="B42" i="4"/>
  <c r="C44" i="3" s="1"/>
  <c r="Z41" i="4"/>
  <c r="Y41" i="4"/>
  <c r="Z43" i="3" s="1"/>
  <c r="X41" i="4"/>
  <c r="Y43" i="3" s="1"/>
  <c r="W41" i="4"/>
  <c r="V41" i="4"/>
  <c r="U41" i="4"/>
  <c r="V43" i="3" s="1"/>
  <c r="T41" i="4"/>
  <c r="U43" i="3" s="1"/>
  <c r="S41" i="4"/>
  <c r="T43" i="3" s="1"/>
  <c r="R41" i="4"/>
  <c r="Q41" i="4"/>
  <c r="R43" i="3" s="1"/>
  <c r="P41" i="4"/>
  <c r="Q43" i="3" s="1"/>
  <c r="O41" i="4"/>
  <c r="P43" i="3" s="1"/>
  <c r="N41" i="4"/>
  <c r="M41" i="4"/>
  <c r="N43" i="3" s="1"/>
  <c r="L41" i="4"/>
  <c r="M43" i="3" s="1"/>
  <c r="K41" i="4"/>
  <c r="L43" i="3" s="1"/>
  <c r="J41" i="4"/>
  <c r="I41" i="4"/>
  <c r="J43" i="3" s="1"/>
  <c r="H41" i="4"/>
  <c r="I43" i="3" s="1"/>
  <c r="G41" i="4"/>
  <c r="F41" i="4"/>
  <c r="E41" i="4"/>
  <c r="F43" i="3" s="1"/>
  <c r="D41" i="4"/>
  <c r="E43" i="3" s="1"/>
  <c r="C41" i="4"/>
  <c r="D43" i="3" s="1"/>
  <c r="B41" i="4"/>
  <c r="Z40" i="4"/>
  <c r="AA42" i="3" s="1"/>
  <c r="Y40" i="4"/>
  <c r="Z42" i="3" s="1"/>
  <c r="X40" i="4"/>
  <c r="Y42" i="3" s="1"/>
  <c r="W40" i="4"/>
  <c r="V40" i="4"/>
  <c r="W42" i="3" s="1"/>
  <c r="U40" i="4"/>
  <c r="V42" i="3" s="1"/>
  <c r="T40" i="4"/>
  <c r="U42" i="3" s="1"/>
  <c r="S40" i="4"/>
  <c r="R40" i="4"/>
  <c r="S42" i="3" s="1"/>
  <c r="Q40" i="4"/>
  <c r="R42" i="3" s="1"/>
  <c r="P40" i="4"/>
  <c r="Q42" i="3" s="1"/>
  <c r="O40" i="4"/>
  <c r="N40" i="4"/>
  <c r="O42" i="3" s="1"/>
  <c r="M40" i="4"/>
  <c r="N42" i="3" s="1"/>
  <c r="L40" i="4"/>
  <c r="M42" i="3" s="1"/>
  <c r="K40" i="4"/>
  <c r="J40" i="4"/>
  <c r="K42" i="3" s="1"/>
  <c r="I40" i="4"/>
  <c r="J42" i="3" s="1"/>
  <c r="H40" i="4"/>
  <c r="I42" i="3" s="1"/>
  <c r="G40" i="4"/>
  <c r="F40" i="4"/>
  <c r="G42" i="3" s="1"/>
  <c r="E40" i="4"/>
  <c r="F42" i="3" s="1"/>
  <c r="D40" i="4"/>
  <c r="E42" i="3" s="1"/>
  <c r="C40" i="4"/>
  <c r="B40" i="4"/>
  <c r="C42" i="3" s="1"/>
  <c r="Z39" i="4"/>
  <c r="AA41" i="3" s="1"/>
  <c r="Y39" i="4"/>
  <c r="X39" i="4"/>
  <c r="W39" i="4"/>
  <c r="X41" i="3" s="1"/>
  <c r="V39" i="4"/>
  <c r="W41" i="3" s="1"/>
  <c r="U39" i="4"/>
  <c r="V41" i="3" s="1"/>
  <c r="T39" i="4"/>
  <c r="S39" i="4"/>
  <c r="T41" i="3" s="1"/>
  <c r="R39" i="4"/>
  <c r="S41" i="3" s="1"/>
  <c r="Q39" i="4"/>
  <c r="R41" i="3" s="1"/>
  <c r="P39" i="4"/>
  <c r="O39" i="4"/>
  <c r="P41" i="3" s="1"/>
  <c r="N39" i="4"/>
  <c r="O41" i="3" s="1"/>
  <c r="M39" i="4"/>
  <c r="N41" i="3" s="1"/>
  <c r="L39" i="4"/>
  <c r="K39" i="4"/>
  <c r="L41" i="3" s="1"/>
  <c r="J39" i="4"/>
  <c r="K41" i="3" s="1"/>
  <c r="I39" i="4"/>
  <c r="J41" i="3" s="1"/>
  <c r="H39" i="4"/>
  <c r="G39" i="4"/>
  <c r="H41" i="3" s="1"/>
  <c r="F39" i="4"/>
  <c r="G41" i="3" s="1"/>
  <c r="E39" i="4"/>
  <c r="F41" i="3" s="1"/>
  <c r="D39" i="4"/>
  <c r="C39" i="4"/>
  <c r="D41" i="3" s="1"/>
  <c r="B39" i="4"/>
  <c r="C41" i="3" s="1"/>
  <c r="Z38" i="4"/>
  <c r="AA40" i="3" s="1"/>
  <c r="Y38" i="4"/>
  <c r="X38" i="4"/>
  <c r="Y40" i="3" s="1"/>
  <c r="W38" i="4"/>
  <c r="X40" i="3" s="1"/>
  <c r="V38" i="4"/>
  <c r="W40" i="3" s="1"/>
  <c r="U38" i="4"/>
  <c r="T38" i="4"/>
  <c r="U40" i="3" s="1"/>
  <c r="S38" i="4"/>
  <c r="T40" i="3" s="1"/>
  <c r="R38" i="4"/>
  <c r="Q38" i="4"/>
  <c r="P38" i="4"/>
  <c r="Q40" i="3" s="1"/>
  <c r="O38" i="4"/>
  <c r="P40" i="3" s="1"/>
  <c r="N38" i="4"/>
  <c r="O40" i="3" s="1"/>
  <c r="M38" i="4"/>
  <c r="L38" i="4"/>
  <c r="M40" i="3" s="1"/>
  <c r="K38" i="4"/>
  <c r="L40" i="3" s="1"/>
  <c r="J38" i="4"/>
  <c r="K40" i="3" s="1"/>
  <c r="I38" i="4"/>
  <c r="H38" i="4"/>
  <c r="I40" i="3" s="1"/>
  <c r="G38" i="4"/>
  <c r="H40" i="3" s="1"/>
  <c r="F38" i="4"/>
  <c r="G40" i="3" s="1"/>
  <c r="E38" i="4"/>
  <c r="D38" i="4"/>
  <c r="E40" i="3" s="1"/>
  <c r="C38" i="4"/>
  <c r="D40" i="3" s="1"/>
  <c r="B38" i="4"/>
  <c r="Z37" i="4"/>
  <c r="Y37" i="4"/>
  <c r="Z39" i="3" s="1"/>
  <c r="X37" i="4"/>
  <c r="Y39" i="3" s="1"/>
  <c r="W37" i="4"/>
  <c r="X39" i="3" s="1"/>
  <c r="V37" i="4"/>
  <c r="U37" i="4"/>
  <c r="V39" i="3" s="1"/>
  <c r="T37" i="4"/>
  <c r="U39" i="3" s="1"/>
  <c r="S37" i="4"/>
  <c r="T39" i="3" s="1"/>
  <c r="R37" i="4"/>
  <c r="Q37" i="4"/>
  <c r="R39" i="3" s="1"/>
  <c r="P37" i="4"/>
  <c r="Q39" i="3" s="1"/>
  <c r="O37" i="4"/>
  <c r="P39" i="3" s="1"/>
  <c r="N37" i="4"/>
  <c r="M37" i="4"/>
  <c r="N39" i="3" s="1"/>
  <c r="L37" i="4"/>
  <c r="M39" i="3" s="1"/>
  <c r="K37" i="4"/>
  <c r="J37" i="4"/>
  <c r="I37" i="4"/>
  <c r="J39" i="3" s="1"/>
  <c r="H37" i="4"/>
  <c r="I39" i="3" s="1"/>
  <c r="G37" i="4"/>
  <c r="H39" i="3" s="1"/>
  <c r="F37" i="4"/>
  <c r="E37" i="4"/>
  <c r="F39" i="3" s="1"/>
  <c r="D37" i="4"/>
  <c r="E39" i="3" s="1"/>
  <c r="C37" i="4"/>
  <c r="D39" i="3" s="1"/>
  <c r="B37" i="4"/>
  <c r="Z36" i="4"/>
  <c r="AA38" i="3" s="1"/>
  <c r="Y36" i="4"/>
  <c r="Z38" i="3" s="1"/>
  <c r="X36" i="4"/>
  <c r="Y38" i="3" s="1"/>
  <c r="W36" i="4"/>
  <c r="V36" i="4"/>
  <c r="W38" i="3" s="1"/>
  <c r="U36" i="4"/>
  <c r="V38" i="3" s="1"/>
  <c r="T36" i="4"/>
  <c r="U38" i="3" s="1"/>
  <c r="S36" i="4"/>
  <c r="R36" i="4"/>
  <c r="S38" i="3" s="1"/>
  <c r="Q36" i="4"/>
  <c r="R38" i="3" s="1"/>
  <c r="P36" i="4"/>
  <c r="Q38" i="3" s="1"/>
  <c r="O36" i="4"/>
  <c r="N36" i="4"/>
  <c r="O38" i="3" s="1"/>
  <c r="M36" i="4"/>
  <c r="N38" i="3" s="1"/>
  <c r="L36" i="4"/>
  <c r="M38" i="3" s="1"/>
  <c r="K36" i="4"/>
  <c r="J36" i="4"/>
  <c r="K38" i="3" s="1"/>
  <c r="I36" i="4"/>
  <c r="J38" i="3" s="1"/>
  <c r="H36" i="4"/>
  <c r="I38" i="3" s="1"/>
  <c r="G36" i="4"/>
  <c r="F36" i="4"/>
  <c r="G38" i="3" s="1"/>
  <c r="E36" i="4"/>
  <c r="F38" i="3" s="1"/>
  <c r="D36" i="4"/>
  <c r="E38" i="3" s="1"/>
  <c r="C36" i="4"/>
  <c r="B36" i="4"/>
  <c r="C38" i="3" s="1"/>
  <c r="Z35" i="4"/>
  <c r="AA37" i="3" s="1"/>
  <c r="Y35" i="4"/>
  <c r="Z37" i="3" s="1"/>
  <c r="X35" i="4"/>
  <c r="W35" i="4"/>
  <c r="X37" i="3" s="1"/>
  <c r="V35" i="4"/>
  <c r="W37" i="3" s="1"/>
  <c r="U35" i="4"/>
  <c r="V37" i="3" s="1"/>
  <c r="T35" i="4"/>
  <c r="S35" i="4"/>
  <c r="T37" i="3" s="1"/>
  <c r="R35" i="4"/>
  <c r="S37" i="3" s="1"/>
  <c r="Q35" i="4"/>
  <c r="R37" i="3" s="1"/>
  <c r="P35" i="4"/>
  <c r="O35" i="4"/>
  <c r="P37" i="3" s="1"/>
  <c r="N35" i="4"/>
  <c r="O37" i="3" s="1"/>
  <c r="M35" i="4"/>
  <c r="L35" i="4"/>
  <c r="K35" i="4"/>
  <c r="L37" i="3" s="1"/>
  <c r="J35" i="4"/>
  <c r="K37" i="3" s="1"/>
  <c r="I35" i="4"/>
  <c r="J37" i="3" s="1"/>
  <c r="H35" i="4"/>
  <c r="G35" i="4"/>
  <c r="H37" i="3" s="1"/>
  <c r="F35" i="4"/>
  <c r="G37" i="3" s="1"/>
  <c r="E35" i="4"/>
  <c r="F37" i="3" s="1"/>
  <c r="D35" i="4"/>
  <c r="C35" i="4"/>
  <c r="D37" i="3" s="1"/>
  <c r="B35" i="4"/>
  <c r="C37" i="3" s="1"/>
  <c r="Z34" i="4"/>
  <c r="AA36" i="3" s="1"/>
  <c r="Y34" i="4"/>
  <c r="X34" i="4"/>
  <c r="Y36" i="3" s="1"/>
  <c r="W34" i="4"/>
  <c r="X36" i="3" s="1"/>
  <c r="V34" i="4"/>
  <c r="U34" i="4"/>
  <c r="T34" i="4"/>
  <c r="U36" i="3" s="1"/>
  <c r="S34" i="4"/>
  <c r="T36" i="3" s="1"/>
  <c r="R34" i="4"/>
  <c r="S36" i="3" s="1"/>
  <c r="Q34" i="4"/>
  <c r="P34" i="4"/>
  <c r="Q36" i="3" s="1"/>
  <c r="O34" i="4"/>
  <c r="P36" i="3" s="1"/>
  <c r="N34" i="4"/>
  <c r="O36" i="3" s="1"/>
  <c r="M34" i="4"/>
  <c r="L34" i="4"/>
  <c r="M36" i="3" s="1"/>
  <c r="K34" i="4"/>
  <c r="L36" i="3" s="1"/>
  <c r="J34" i="4"/>
  <c r="K36" i="3" s="1"/>
  <c r="I34" i="4"/>
  <c r="H34" i="4"/>
  <c r="I36" i="3" s="1"/>
  <c r="G34" i="4"/>
  <c r="H36" i="3" s="1"/>
  <c r="F34" i="4"/>
  <c r="E34" i="4"/>
  <c r="D34" i="4"/>
  <c r="E36" i="3" s="1"/>
  <c r="C34" i="4"/>
  <c r="D36" i="3" s="1"/>
  <c r="B34" i="4"/>
  <c r="C36" i="3" s="1"/>
  <c r="Z33" i="4"/>
  <c r="Y33" i="4"/>
  <c r="Z35" i="3" s="1"/>
  <c r="X33" i="4"/>
  <c r="Y35" i="3" s="1"/>
  <c r="W33" i="4"/>
  <c r="X35" i="3" s="1"/>
  <c r="V33" i="4"/>
  <c r="U33" i="4"/>
  <c r="V35" i="3" s="1"/>
  <c r="T33" i="4"/>
  <c r="U35" i="3" s="1"/>
  <c r="S33" i="4"/>
  <c r="T35" i="3" s="1"/>
  <c r="R33" i="4"/>
  <c r="Q33" i="4"/>
  <c r="R35" i="3" s="1"/>
  <c r="P33" i="4"/>
  <c r="Q35" i="3" s="1"/>
  <c r="O33" i="4"/>
  <c r="P35" i="3" s="1"/>
  <c r="N33" i="4"/>
  <c r="M33" i="4"/>
  <c r="N35" i="3" s="1"/>
  <c r="L33" i="4"/>
  <c r="M35" i="3" s="1"/>
  <c r="K33" i="4"/>
  <c r="L35" i="3" s="1"/>
  <c r="J33" i="4"/>
  <c r="I33" i="4"/>
  <c r="J35" i="3" s="1"/>
  <c r="H33" i="4"/>
  <c r="I35" i="3" s="1"/>
  <c r="G33" i="4"/>
  <c r="H35" i="3" s="1"/>
  <c r="F33" i="4"/>
  <c r="E33" i="4"/>
  <c r="F35" i="3" s="1"/>
  <c r="D33" i="4"/>
  <c r="E35" i="3" s="1"/>
  <c r="C33" i="4"/>
  <c r="D35" i="3" s="1"/>
  <c r="B33" i="4"/>
  <c r="Z32" i="4"/>
  <c r="AA34" i="3" s="1"/>
  <c r="Y32" i="4"/>
  <c r="Z34" i="3" s="1"/>
  <c r="X32" i="4"/>
  <c r="Y34" i="3" s="1"/>
  <c r="W32" i="4"/>
  <c r="V32" i="4"/>
  <c r="W34" i="3" s="1"/>
  <c r="U32" i="4"/>
  <c r="V34" i="3" s="1"/>
  <c r="T32" i="4"/>
  <c r="U34" i="3" s="1"/>
  <c r="S32" i="4"/>
  <c r="R32" i="4"/>
  <c r="S34" i="3" s="1"/>
  <c r="Q32" i="4"/>
  <c r="R34" i="3" s="1"/>
  <c r="P32" i="4"/>
  <c r="Q34" i="3" s="1"/>
  <c r="O32" i="4"/>
  <c r="N32" i="4"/>
  <c r="O34" i="3" s="1"/>
  <c r="M32" i="4"/>
  <c r="N34" i="3" s="1"/>
  <c r="L32" i="4"/>
  <c r="M34" i="3" s="1"/>
  <c r="K32" i="4"/>
  <c r="J32" i="4"/>
  <c r="K34" i="3" s="1"/>
  <c r="I32" i="4"/>
  <c r="J34" i="3" s="1"/>
  <c r="H32" i="4"/>
  <c r="G32" i="4"/>
  <c r="F32" i="4"/>
  <c r="G34" i="3" s="1"/>
  <c r="E32" i="4"/>
  <c r="F34" i="3" s="1"/>
  <c r="D32" i="4"/>
  <c r="E34" i="3" s="1"/>
  <c r="C32" i="4"/>
  <c r="B32" i="4"/>
  <c r="C34" i="3" s="1"/>
  <c r="Z31" i="4"/>
  <c r="AA33" i="3" s="1"/>
  <c r="Y31" i="4"/>
  <c r="Z33" i="3" s="1"/>
  <c r="X31" i="4"/>
  <c r="W31" i="4"/>
  <c r="X33" i="3" s="1"/>
  <c r="V31" i="4"/>
  <c r="W33" i="3" s="1"/>
  <c r="U31" i="4"/>
  <c r="V33" i="3" s="1"/>
  <c r="T31" i="4"/>
  <c r="S31" i="4"/>
  <c r="T33" i="3" s="1"/>
  <c r="R31" i="4"/>
  <c r="S33" i="3" s="1"/>
  <c r="Q31" i="4"/>
  <c r="P31" i="4"/>
  <c r="O31" i="4"/>
  <c r="P33" i="3" s="1"/>
  <c r="N31" i="4"/>
  <c r="O33" i="3" s="1"/>
  <c r="M31" i="4"/>
  <c r="N33" i="3" s="1"/>
  <c r="L31" i="4"/>
  <c r="K31" i="4"/>
  <c r="L33" i="3" s="1"/>
  <c r="J31" i="4"/>
  <c r="K33" i="3" s="1"/>
  <c r="I31" i="4"/>
  <c r="J33" i="3" s="1"/>
  <c r="H31" i="4"/>
  <c r="G31" i="4"/>
  <c r="H33" i="3" s="1"/>
  <c r="F31" i="4"/>
  <c r="G33" i="3" s="1"/>
  <c r="E31" i="4"/>
  <c r="F33" i="3" s="1"/>
  <c r="D31" i="4"/>
  <c r="C31" i="4"/>
  <c r="D33" i="3" s="1"/>
  <c r="B31" i="4"/>
  <c r="C33" i="3" s="1"/>
  <c r="Z30" i="4"/>
  <c r="Y30" i="4"/>
  <c r="X30" i="4"/>
  <c r="Y32" i="3" s="1"/>
  <c r="W30" i="4"/>
  <c r="X32" i="3" s="1"/>
  <c r="V30" i="4"/>
  <c r="W32" i="3" s="1"/>
  <c r="U30" i="4"/>
  <c r="T30" i="4"/>
  <c r="U32" i="3" s="1"/>
  <c r="S30" i="4"/>
  <c r="T32" i="3" s="1"/>
  <c r="R30" i="4"/>
  <c r="S32" i="3" s="1"/>
  <c r="Q30" i="4"/>
  <c r="P30" i="4"/>
  <c r="Q32" i="3" s="1"/>
  <c r="O30" i="4"/>
  <c r="P32" i="3" s="1"/>
  <c r="N30" i="4"/>
  <c r="O32" i="3" s="1"/>
  <c r="M30" i="4"/>
  <c r="L30" i="4"/>
  <c r="M32" i="3" s="1"/>
  <c r="K30" i="4"/>
  <c r="L32" i="3" s="1"/>
  <c r="J30" i="4"/>
  <c r="K32" i="3" s="1"/>
  <c r="I30" i="4"/>
  <c r="H30" i="4"/>
  <c r="I32" i="3" s="1"/>
  <c r="G30" i="4"/>
  <c r="H32" i="3" s="1"/>
  <c r="F30" i="4"/>
  <c r="G32" i="3" s="1"/>
  <c r="E30" i="4"/>
  <c r="D30" i="4"/>
  <c r="E32" i="3" s="1"/>
  <c r="C30" i="4"/>
  <c r="D32" i="3" s="1"/>
  <c r="B30" i="4"/>
  <c r="C32" i="3" s="1"/>
  <c r="Z29" i="4"/>
  <c r="Y29" i="4"/>
  <c r="Z31" i="3" s="1"/>
  <c r="X29" i="4"/>
  <c r="Y31" i="3" s="1"/>
  <c r="W29" i="4"/>
  <c r="X31" i="3" s="1"/>
  <c r="V29" i="4"/>
  <c r="U29" i="4"/>
  <c r="V31" i="3" s="1"/>
  <c r="T29" i="4"/>
  <c r="U31" i="3" s="1"/>
  <c r="S29" i="4"/>
  <c r="R29" i="4"/>
  <c r="Q29" i="4"/>
  <c r="R31" i="3" s="1"/>
  <c r="P29" i="4"/>
  <c r="Q31" i="3" s="1"/>
  <c r="O29" i="4"/>
  <c r="P31" i="3" s="1"/>
  <c r="N29" i="4"/>
  <c r="M29" i="4"/>
  <c r="N31" i="3" s="1"/>
  <c r="L29" i="4"/>
  <c r="M31" i="3" s="1"/>
  <c r="K29" i="4"/>
  <c r="L31" i="3" s="1"/>
  <c r="J29" i="4"/>
  <c r="I29" i="4"/>
  <c r="J31" i="3" s="1"/>
  <c r="H29" i="4"/>
  <c r="I31" i="3" s="1"/>
  <c r="G29" i="4"/>
  <c r="H31" i="3" s="1"/>
  <c r="F29" i="4"/>
  <c r="E29" i="4"/>
  <c r="F31" i="3" s="1"/>
  <c r="D29" i="4"/>
  <c r="E31" i="3" s="1"/>
  <c r="C29" i="4"/>
  <c r="D31" i="3" s="1"/>
  <c r="B29" i="4"/>
  <c r="Z28" i="4"/>
  <c r="AA30" i="3" s="1"/>
  <c r="Y28" i="4"/>
  <c r="Z30" i="3" s="1"/>
  <c r="X28" i="4"/>
  <c r="Y30" i="3" s="1"/>
  <c r="W28" i="4"/>
  <c r="V28" i="4"/>
  <c r="W30" i="3" s="1"/>
  <c r="U28" i="4"/>
  <c r="V30" i="3" s="1"/>
  <c r="T28" i="4"/>
  <c r="U30" i="3" s="1"/>
  <c r="S28" i="4"/>
  <c r="R28" i="4"/>
  <c r="S30" i="3" s="1"/>
  <c r="Q28" i="4"/>
  <c r="R30" i="3" s="1"/>
  <c r="P28" i="4"/>
  <c r="Q30" i="3" s="1"/>
  <c r="O28" i="4"/>
  <c r="N28" i="4"/>
  <c r="O30" i="3" s="1"/>
  <c r="M28" i="4"/>
  <c r="N30" i="3" s="1"/>
  <c r="L28" i="4"/>
  <c r="K28" i="4"/>
  <c r="J28" i="4"/>
  <c r="K30" i="3" s="1"/>
  <c r="I28" i="4"/>
  <c r="J30" i="3" s="1"/>
  <c r="H28" i="4"/>
  <c r="I30" i="3" s="1"/>
  <c r="G28" i="4"/>
  <c r="F28" i="4"/>
  <c r="G30" i="3" s="1"/>
  <c r="E28" i="4"/>
  <c r="F30" i="3" s="1"/>
  <c r="D28" i="4"/>
  <c r="E30" i="3" s="1"/>
  <c r="C28" i="4"/>
  <c r="B28" i="4"/>
  <c r="C30" i="3" s="1"/>
  <c r="Z27" i="4"/>
  <c r="AA29" i="3" s="1"/>
  <c r="Y27" i="4"/>
  <c r="Z29" i="3" s="1"/>
  <c r="X27" i="4"/>
  <c r="W27" i="4"/>
  <c r="X29" i="3" s="1"/>
  <c r="V27" i="4"/>
  <c r="W29" i="3" s="1"/>
  <c r="U27" i="4"/>
  <c r="T27" i="4"/>
  <c r="S27" i="4"/>
  <c r="T29" i="3" s="1"/>
  <c r="R27" i="4"/>
  <c r="S29" i="3" s="1"/>
  <c r="Q27" i="4"/>
  <c r="R29" i="3" s="1"/>
  <c r="P27" i="4"/>
  <c r="O27" i="4"/>
  <c r="P29" i="3" s="1"/>
  <c r="N27" i="4"/>
  <c r="O29" i="3" s="1"/>
  <c r="M27" i="4"/>
  <c r="N29" i="3" s="1"/>
  <c r="L27" i="4"/>
  <c r="K27" i="4"/>
  <c r="L29" i="3" s="1"/>
  <c r="J27" i="4"/>
  <c r="K29" i="3" s="1"/>
  <c r="I27" i="4"/>
  <c r="J29" i="3" s="1"/>
  <c r="H27" i="4"/>
  <c r="G27" i="4"/>
  <c r="H29" i="3" s="1"/>
  <c r="F27" i="4"/>
  <c r="G29" i="3" s="1"/>
  <c r="E27" i="4"/>
  <c r="D27" i="4"/>
  <c r="C27" i="4"/>
  <c r="D29" i="3" s="1"/>
  <c r="B27" i="4"/>
  <c r="C29" i="3" s="1"/>
  <c r="Z26" i="4"/>
  <c r="AA28" i="3" s="1"/>
  <c r="Y26" i="4"/>
  <c r="X26" i="4"/>
  <c r="Y28" i="3" s="1"/>
  <c r="W26" i="4"/>
  <c r="X28" i="3" s="1"/>
  <c r="V26" i="4"/>
  <c r="W28" i="3" s="1"/>
  <c r="U26" i="4"/>
  <c r="T26" i="4"/>
  <c r="U28" i="3" s="1"/>
  <c r="S26" i="4"/>
  <c r="T28" i="3" s="1"/>
  <c r="R26" i="4"/>
  <c r="S28" i="3" s="1"/>
  <c r="Q26" i="4"/>
  <c r="P26" i="4"/>
  <c r="Q28" i="3" s="1"/>
  <c r="O26" i="4"/>
  <c r="P28" i="3" s="1"/>
  <c r="N26" i="4"/>
  <c r="O28" i="3" s="1"/>
  <c r="M26" i="4"/>
  <c r="L26" i="4"/>
  <c r="M28" i="3" s="1"/>
  <c r="K26" i="4"/>
  <c r="L28" i="3" s="1"/>
  <c r="J26" i="4"/>
  <c r="K28" i="3" s="1"/>
  <c r="I26" i="4"/>
  <c r="H26" i="4"/>
  <c r="I28" i="3" s="1"/>
  <c r="G26" i="4"/>
  <c r="H28" i="3" s="1"/>
  <c r="F26" i="4"/>
  <c r="G28" i="3" s="1"/>
  <c r="E26" i="4"/>
  <c r="D26" i="4"/>
  <c r="E28" i="3" s="1"/>
  <c r="C26" i="4"/>
  <c r="D28" i="3" s="1"/>
  <c r="B26" i="4"/>
  <c r="C28" i="3" s="1"/>
  <c r="Z25" i="4"/>
  <c r="Y25" i="4"/>
  <c r="Z27" i="3" s="1"/>
  <c r="X25" i="4"/>
  <c r="Y27" i="3" s="1"/>
  <c r="W25" i="4"/>
  <c r="X27" i="3" s="1"/>
  <c r="V25" i="4"/>
  <c r="U25" i="4"/>
  <c r="V27" i="3" s="1"/>
  <c r="T25" i="4"/>
  <c r="U27" i="3" s="1"/>
  <c r="S25" i="4"/>
  <c r="T27" i="3" s="1"/>
  <c r="R25" i="4"/>
  <c r="Q25" i="4"/>
  <c r="R27" i="3" s="1"/>
  <c r="P25" i="4"/>
  <c r="Q27" i="3" s="1"/>
  <c r="O25" i="4"/>
  <c r="P27" i="3" s="1"/>
  <c r="N25" i="4"/>
  <c r="M25" i="4"/>
  <c r="N27" i="3" s="1"/>
  <c r="L25" i="4"/>
  <c r="M27" i="3" s="1"/>
  <c r="K25" i="4"/>
  <c r="L27" i="3" s="1"/>
  <c r="J25" i="4"/>
  <c r="I25" i="4"/>
  <c r="J27" i="3" s="1"/>
  <c r="H25" i="4"/>
  <c r="I27" i="3" s="1"/>
  <c r="G25" i="4"/>
  <c r="F25" i="4"/>
  <c r="E25" i="4"/>
  <c r="F27" i="3" s="1"/>
  <c r="D25" i="4"/>
  <c r="E27" i="3" s="1"/>
  <c r="C25" i="4"/>
  <c r="D27" i="3" s="1"/>
  <c r="B25" i="4"/>
  <c r="Z24" i="4"/>
  <c r="AA26" i="3" s="1"/>
  <c r="Y24" i="4"/>
  <c r="Z26" i="3" s="1"/>
  <c r="X24" i="4"/>
  <c r="Y26" i="3" s="1"/>
  <c r="W24" i="4"/>
  <c r="V24" i="4"/>
  <c r="W26" i="3" s="1"/>
  <c r="U24" i="4"/>
  <c r="V26" i="3" s="1"/>
  <c r="T24" i="4"/>
  <c r="U26" i="3" s="1"/>
  <c r="S24" i="4"/>
  <c r="R24" i="4"/>
  <c r="S26" i="3" s="1"/>
  <c r="Q24" i="4"/>
  <c r="R26" i="3" s="1"/>
  <c r="P24" i="4"/>
  <c r="O24" i="4"/>
  <c r="N24" i="4"/>
  <c r="O26" i="3" s="1"/>
  <c r="M24" i="4"/>
  <c r="N26" i="3" s="1"/>
  <c r="L24" i="4"/>
  <c r="M26" i="3" s="1"/>
  <c r="K24" i="4"/>
  <c r="J24" i="4"/>
  <c r="K26" i="3" s="1"/>
  <c r="I24" i="4"/>
  <c r="J26" i="3" s="1"/>
  <c r="H24" i="4"/>
  <c r="I26" i="3" s="1"/>
  <c r="G24" i="4"/>
  <c r="F24" i="4"/>
  <c r="G26" i="3" s="1"/>
  <c r="E24" i="4"/>
  <c r="F26" i="3" s="1"/>
  <c r="D24" i="4"/>
  <c r="E26" i="3" s="1"/>
  <c r="C24" i="4"/>
  <c r="B24" i="4"/>
  <c r="C26" i="3" s="1"/>
  <c r="Z23" i="4"/>
  <c r="AA25" i="3" s="1"/>
  <c r="Y23" i="4"/>
  <c r="X23" i="4"/>
  <c r="W23" i="4"/>
  <c r="X25" i="3" s="1"/>
  <c r="V23" i="4"/>
  <c r="W25" i="3" s="1"/>
  <c r="U23" i="4"/>
  <c r="V25" i="3" s="1"/>
  <c r="T23" i="4"/>
  <c r="S23" i="4"/>
  <c r="T25" i="3" s="1"/>
  <c r="R23" i="4"/>
  <c r="S25" i="3" s="1"/>
  <c r="Q23" i="4"/>
  <c r="R25" i="3" s="1"/>
  <c r="P23" i="4"/>
  <c r="O23" i="4"/>
  <c r="P25" i="3" s="1"/>
  <c r="N23" i="4"/>
  <c r="O25" i="3" s="1"/>
  <c r="M23" i="4"/>
  <c r="N25" i="3" s="1"/>
  <c r="L23" i="4"/>
  <c r="K23" i="4"/>
  <c r="L25" i="3" s="1"/>
  <c r="J23" i="4"/>
  <c r="K25" i="3" s="1"/>
  <c r="I23" i="4"/>
  <c r="J25" i="3" s="1"/>
  <c r="H23" i="4"/>
  <c r="G23" i="4"/>
  <c r="H25" i="3" s="1"/>
  <c r="F23" i="4"/>
  <c r="G25" i="3" s="1"/>
  <c r="E23" i="4"/>
  <c r="F25" i="3" s="1"/>
  <c r="D23" i="4"/>
  <c r="C23" i="4"/>
  <c r="D25" i="3" s="1"/>
  <c r="B23" i="4"/>
  <c r="C25" i="3" s="1"/>
  <c r="Z22" i="4"/>
  <c r="AA24" i="3" s="1"/>
  <c r="Y22" i="4"/>
  <c r="X22" i="4"/>
  <c r="Y24" i="3" s="1"/>
  <c r="W22" i="4"/>
  <c r="X24" i="3" s="1"/>
  <c r="V22" i="4"/>
  <c r="W24" i="3" s="1"/>
  <c r="U22" i="4"/>
  <c r="T22" i="4"/>
  <c r="U24" i="3" s="1"/>
  <c r="S22" i="4"/>
  <c r="T24" i="3" s="1"/>
  <c r="R22" i="4"/>
  <c r="S24" i="3" s="1"/>
  <c r="Q22" i="4"/>
  <c r="P22" i="4"/>
  <c r="Q24" i="3" s="1"/>
  <c r="O22" i="4"/>
  <c r="P24" i="3" s="1"/>
  <c r="N22" i="4"/>
  <c r="O24" i="3" s="1"/>
  <c r="M22" i="4"/>
  <c r="L22" i="4"/>
  <c r="M24" i="3" s="1"/>
  <c r="K22" i="4"/>
  <c r="L24" i="3" s="1"/>
  <c r="J22" i="4"/>
  <c r="K24" i="3" s="1"/>
  <c r="I22" i="4"/>
  <c r="H22" i="4"/>
  <c r="I24" i="3" s="1"/>
  <c r="G22" i="4"/>
  <c r="H24" i="3" s="1"/>
  <c r="F22" i="4"/>
  <c r="G24" i="3" s="1"/>
  <c r="E22" i="4"/>
  <c r="D22" i="4"/>
  <c r="E24" i="3" s="1"/>
  <c r="C22" i="4"/>
  <c r="D24" i="3" s="1"/>
  <c r="B22" i="4"/>
  <c r="Z21" i="4"/>
  <c r="Y21" i="4"/>
  <c r="Z23" i="3" s="1"/>
  <c r="X21" i="4"/>
  <c r="Y23" i="3" s="1"/>
  <c r="W21" i="4"/>
  <c r="X23" i="3" s="1"/>
  <c r="V21" i="4"/>
  <c r="U21" i="4"/>
  <c r="V23" i="3" s="1"/>
  <c r="T21" i="4"/>
  <c r="U23" i="3" s="1"/>
  <c r="S21" i="4"/>
  <c r="T23" i="3" s="1"/>
  <c r="R21" i="4"/>
  <c r="Q21" i="4"/>
  <c r="R23" i="3" s="1"/>
  <c r="P21" i="4"/>
  <c r="Q23" i="3" s="1"/>
  <c r="O21" i="4"/>
  <c r="P23" i="3" s="1"/>
  <c r="N21" i="4"/>
  <c r="M21" i="4"/>
  <c r="N23" i="3" s="1"/>
  <c r="L21" i="4"/>
  <c r="M23" i="3" s="1"/>
  <c r="K21" i="4"/>
  <c r="J21" i="4"/>
  <c r="I21" i="4"/>
  <c r="J23" i="3" s="1"/>
  <c r="H21" i="4"/>
  <c r="I23" i="3" s="1"/>
  <c r="G21" i="4"/>
  <c r="H23" i="3" s="1"/>
  <c r="F21" i="4"/>
  <c r="E21" i="4"/>
  <c r="F23" i="3" s="1"/>
  <c r="D21" i="4"/>
  <c r="E23" i="3" s="1"/>
  <c r="C21" i="4"/>
  <c r="D23" i="3" s="1"/>
  <c r="B21" i="4"/>
  <c r="Z20" i="4"/>
  <c r="AA22" i="3" s="1"/>
  <c r="Y20" i="4"/>
  <c r="Z22" i="3" s="1"/>
  <c r="X20" i="4"/>
  <c r="Y22" i="3" s="1"/>
  <c r="W20" i="4"/>
  <c r="V20" i="4"/>
  <c r="W22" i="3" s="1"/>
  <c r="U20" i="4"/>
  <c r="V22" i="3" s="1"/>
  <c r="T20" i="4"/>
  <c r="S20" i="4"/>
  <c r="R20" i="4"/>
  <c r="S22" i="3" s="1"/>
  <c r="Q20" i="4"/>
  <c r="R22" i="3" s="1"/>
  <c r="P20" i="4"/>
  <c r="Q22" i="3" s="1"/>
  <c r="O20" i="4"/>
  <c r="N20" i="4"/>
  <c r="O22" i="3" s="1"/>
  <c r="M20" i="4"/>
  <c r="N22" i="3" s="1"/>
  <c r="L20" i="4"/>
  <c r="M22" i="3" s="1"/>
  <c r="K20" i="4"/>
  <c r="J20" i="4"/>
  <c r="K22" i="3" s="1"/>
  <c r="I20" i="4"/>
  <c r="J22" i="3" s="1"/>
  <c r="H20" i="4"/>
  <c r="I22" i="3" s="1"/>
  <c r="G20" i="4"/>
  <c r="F20" i="4"/>
  <c r="G22" i="3" s="1"/>
  <c r="E20" i="4"/>
  <c r="F22" i="3" s="1"/>
  <c r="D20" i="4"/>
  <c r="E22" i="3" s="1"/>
  <c r="C20" i="4"/>
  <c r="B20" i="4"/>
  <c r="C22" i="3" s="1"/>
  <c r="Z19" i="4"/>
  <c r="AA21" i="3" s="1"/>
  <c r="Y19" i="4"/>
  <c r="Z21" i="3" s="1"/>
  <c r="X19" i="4"/>
  <c r="W19" i="4"/>
  <c r="X21" i="3" s="1"/>
  <c r="V19" i="4"/>
  <c r="W21" i="3" s="1"/>
  <c r="U19" i="4"/>
  <c r="V21" i="3" s="1"/>
  <c r="T19" i="4"/>
  <c r="S19" i="4"/>
  <c r="T21" i="3" s="1"/>
  <c r="R19" i="4"/>
  <c r="S21" i="3" s="1"/>
  <c r="Q19" i="4"/>
  <c r="R21" i="3" s="1"/>
  <c r="P19" i="4"/>
  <c r="O19" i="4"/>
  <c r="P21" i="3" s="1"/>
  <c r="N19" i="4"/>
  <c r="O21" i="3" s="1"/>
  <c r="M19" i="4"/>
  <c r="L19" i="4"/>
  <c r="K19" i="4"/>
  <c r="L21" i="3" s="1"/>
  <c r="J19" i="4"/>
  <c r="K21" i="3" s="1"/>
  <c r="I19" i="4"/>
  <c r="J21" i="3" s="1"/>
  <c r="H19" i="4"/>
  <c r="G19" i="4"/>
  <c r="H21" i="3" s="1"/>
  <c r="F19" i="4"/>
  <c r="G21" i="3" s="1"/>
  <c r="E19" i="4"/>
  <c r="F21" i="3" s="1"/>
  <c r="D19" i="4"/>
  <c r="C19" i="4"/>
  <c r="D21" i="3" s="1"/>
  <c r="B19" i="4"/>
  <c r="C21" i="3" s="1"/>
  <c r="Z18" i="4"/>
  <c r="AA20" i="3" s="1"/>
  <c r="Y18" i="4"/>
  <c r="X18" i="4"/>
  <c r="Y20" i="3" s="1"/>
  <c r="W18" i="4"/>
  <c r="X20" i="3" s="1"/>
  <c r="V18" i="4"/>
  <c r="W20" i="3" s="1"/>
  <c r="U18" i="4"/>
  <c r="T18" i="4"/>
  <c r="U20" i="3" s="1"/>
  <c r="S18" i="4"/>
  <c r="T20" i="3" s="1"/>
  <c r="R18" i="4"/>
  <c r="S20" i="3" s="1"/>
  <c r="Q18" i="4"/>
  <c r="P18" i="4"/>
  <c r="Q20" i="3" s="1"/>
  <c r="O18" i="4"/>
  <c r="P20" i="3" s="1"/>
  <c r="N18" i="4"/>
  <c r="O20" i="3" s="1"/>
  <c r="M18" i="4"/>
  <c r="L18" i="4"/>
  <c r="M20" i="3" s="1"/>
  <c r="K18" i="4"/>
  <c r="L20" i="3" s="1"/>
  <c r="J18" i="4"/>
  <c r="K20" i="3" s="1"/>
  <c r="I18" i="4"/>
  <c r="H18" i="4"/>
  <c r="I20" i="3" s="1"/>
  <c r="G18" i="4"/>
  <c r="H20" i="3" s="1"/>
  <c r="F18" i="4"/>
  <c r="E18" i="4"/>
  <c r="D18" i="4"/>
  <c r="E20" i="3" s="1"/>
  <c r="C18" i="4"/>
  <c r="D20" i="3" s="1"/>
  <c r="B18" i="4"/>
  <c r="C20" i="3" s="1"/>
  <c r="Z17" i="4"/>
  <c r="Y17" i="4"/>
  <c r="Z19" i="3" s="1"/>
  <c r="X17" i="4"/>
  <c r="Y19" i="3" s="1"/>
  <c r="W17" i="4"/>
  <c r="X19" i="3" s="1"/>
  <c r="V17" i="4"/>
  <c r="U17" i="4"/>
  <c r="V19" i="3" s="1"/>
  <c r="T17" i="4"/>
  <c r="U19" i="3" s="1"/>
  <c r="S17" i="4"/>
  <c r="T19" i="3" s="1"/>
  <c r="R17" i="4"/>
  <c r="Q17" i="4"/>
  <c r="R19" i="3" s="1"/>
  <c r="P17" i="4"/>
  <c r="Q19" i="3" s="1"/>
  <c r="O17" i="4"/>
  <c r="N17" i="4"/>
  <c r="M17" i="4"/>
  <c r="N19" i="3" s="1"/>
  <c r="L17" i="4"/>
  <c r="M19" i="3" s="1"/>
  <c r="K17" i="4"/>
  <c r="L19" i="3" s="1"/>
  <c r="J17" i="4"/>
  <c r="I17" i="4"/>
  <c r="J19" i="3" s="1"/>
  <c r="H17" i="4"/>
  <c r="I19" i="3" s="1"/>
  <c r="G17" i="4"/>
  <c r="H19" i="3" s="1"/>
  <c r="F17" i="4"/>
  <c r="E17" i="4"/>
  <c r="F19" i="3" s="1"/>
  <c r="D17" i="4"/>
  <c r="E19" i="3" s="1"/>
  <c r="C17" i="4"/>
  <c r="D19" i="3" s="1"/>
  <c r="B17" i="4"/>
  <c r="Z16" i="4"/>
  <c r="AA18" i="3" s="1"/>
  <c r="Y16" i="4"/>
  <c r="Z18" i="3" s="1"/>
  <c r="X16" i="4"/>
  <c r="W16" i="4"/>
  <c r="V16" i="4"/>
  <c r="W18" i="3" s="1"/>
  <c r="U16" i="4"/>
  <c r="V18" i="3" s="1"/>
  <c r="T16" i="4"/>
  <c r="U18" i="3" s="1"/>
  <c r="S16" i="4"/>
  <c r="R16" i="4"/>
  <c r="S18" i="3" s="1"/>
  <c r="Q16" i="4"/>
  <c r="R18" i="3" s="1"/>
  <c r="P16" i="4"/>
  <c r="Q18" i="3" s="1"/>
  <c r="O16" i="4"/>
  <c r="N16" i="4"/>
  <c r="O18" i="3" s="1"/>
  <c r="M16" i="4"/>
  <c r="N18" i="3" s="1"/>
  <c r="L16" i="4"/>
  <c r="M18" i="3" s="1"/>
  <c r="K16" i="4"/>
  <c r="J16" i="4"/>
  <c r="K18" i="3" s="1"/>
  <c r="I16" i="4"/>
  <c r="J18" i="3" s="1"/>
  <c r="H16" i="4"/>
  <c r="I18" i="3" s="1"/>
  <c r="G16" i="4"/>
  <c r="F16" i="4"/>
  <c r="G18" i="3" s="1"/>
  <c r="E16" i="4"/>
  <c r="F18" i="3" s="1"/>
  <c r="D16" i="4"/>
  <c r="E18" i="3" s="1"/>
  <c r="C16" i="4"/>
  <c r="B16" i="4"/>
  <c r="C18" i="3" s="1"/>
  <c r="Z15" i="4"/>
  <c r="AA17" i="3" s="1"/>
  <c r="Y15" i="4"/>
  <c r="Z17" i="3" s="1"/>
  <c r="X15" i="4"/>
  <c r="W15" i="4"/>
  <c r="X17" i="3" s="1"/>
  <c r="V15" i="4"/>
  <c r="W17" i="3" s="1"/>
  <c r="U15" i="4"/>
  <c r="V17" i="3" s="1"/>
  <c r="T15" i="4"/>
  <c r="S15" i="4"/>
  <c r="T17" i="3" s="1"/>
  <c r="R15" i="4"/>
  <c r="S17" i="3" s="1"/>
  <c r="Q15" i="4"/>
  <c r="R17" i="3" s="1"/>
  <c r="P15" i="4"/>
  <c r="O15" i="4"/>
  <c r="P17" i="3" s="1"/>
  <c r="N15" i="4"/>
  <c r="O17" i="3" s="1"/>
  <c r="M15" i="4"/>
  <c r="N17" i="3" s="1"/>
  <c r="L15" i="4"/>
  <c r="K15" i="4"/>
  <c r="L17" i="3" s="1"/>
  <c r="J15" i="4"/>
  <c r="K17" i="3" s="1"/>
  <c r="I15" i="4"/>
  <c r="J17" i="3" s="1"/>
  <c r="H15" i="4"/>
  <c r="G15" i="4"/>
  <c r="H17" i="3" s="1"/>
  <c r="F15" i="4"/>
  <c r="G17" i="3" s="1"/>
  <c r="E15" i="4"/>
  <c r="F17" i="3" s="1"/>
  <c r="D15" i="4"/>
  <c r="C15" i="4"/>
  <c r="D17" i="3" s="1"/>
  <c r="B15" i="4"/>
  <c r="C17" i="3" s="1"/>
  <c r="Z14" i="4"/>
  <c r="Y14" i="4"/>
  <c r="X14" i="4"/>
  <c r="Y16" i="3" s="1"/>
  <c r="W14" i="4"/>
  <c r="X16" i="3" s="1"/>
  <c r="V14" i="4"/>
  <c r="W16" i="3" s="1"/>
  <c r="U14" i="4"/>
  <c r="T14" i="4"/>
  <c r="U16" i="3" s="1"/>
  <c r="S14" i="4"/>
  <c r="T16" i="3" s="1"/>
  <c r="R14" i="4"/>
  <c r="S16" i="3" s="1"/>
  <c r="Q14" i="4"/>
  <c r="P14" i="4"/>
  <c r="Q16" i="3" s="1"/>
  <c r="O14" i="4"/>
  <c r="P16" i="3" s="1"/>
  <c r="N14" i="4"/>
  <c r="O16" i="3" s="1"/>
  <c r="M14" i="4"/>
  <c r="L14" i="4"/>
  <c r="M16" i="3" s="1"/>
  <c r="K14" i="4"/>
  <c r="L16" i="3" s="1"/>
  <c r="J14" i="4"/>
  <c r="I14" i="4"/>
  <c r="H14" i="4"/>
  <c r="I16" i="3" s="1"/>
  <c r="G14" i="4"/>
  <c r="H16" i="3" s="1"/>
  <c r="F14" i="4"/>
  <c r="G16" i="3" s="1"/>
  <c r="E14" i="4"/>
  <c r="D14" i="4"/>
  <c r="E16" i="3" s="1"/>
  <c r="C14" i="4"/>
  <c r="D16" i="3" s="1"/>
  <c r="B14" i="4"/>
  <c r="C16" i="3" s="1"/>
  <c r="Z13" i="4"/>
  <c r="Y13" i="4"/>
  <c r="Z15" i="3" s="1"/>
  <c r="X13" i="4"/>
  <c r="Y15" i="3" s="1"/>
  <c r="W13" i="4"/>
  <c r="X15" i="3" s="1"/>
  <c r="V13" i="4"/>
  <c r="U13" i="4"/>
  <c r="V15" i="3" s="1"/>
  <c r="T13" i="4"/>
  <c r="U15" i="3" s="1"/>
  <c r="S13" i="4"/>
  <c r="R13" i="4"/>
  <c r="Q13" i="4"/>
  <c r="R15" i="3" s="1"/>
  <c r="P13" i="4"/>
  <c r="Q15" i="3" s="1"/>
  <c r="O13" i="4"/>
  <c r="P15" i="3" s="1"/>
  <c r="N13" i="4"/>
  <c r="M13" i="4"/>
  <c r="N15" i="3" s="1"/>
  <c r="L13" i="4"/>
  <c r="M15" i="3" s="1"/>
  <c r="K13" i="4"/>
  <c r="L15" i="3" s="1"/>
  <c r="J13" i="4"/>
  <c r="I13" i="4"/>
  <c r="J15" i="3" s="1"/>
  <c r="H13" i="4"/>
  <c r="I15" i="3" s="1"/>
  <c r="G13" i="4"/>
  <c r="H15" i="3" s="1"/>
  <c r="F13" i="4"/>
  <c r="E13" i="4"/>
  <c r="F15" i="3" s="1"/>
  <c r="D13" i="4"/>
  <c r="E15" i="3" s="1"/>
  <c r="C13" i="4"/>
  <c r="D15" i="3" s="1"/>
  <c r="B13" i="4"/>
  <c r="Z12" i="4"/>
  <c r="AA14" i="3" s="1"/>
  <c r="Y12" i="4"/>
  <c r="Z14" i="3" s="1"/>
  <c r="X12" i="4"/>
  <c r="Y14" i="3" s="1"/>
  <c r="W12" i="4"/>
  <c r="V12" i="4"/>
  <c r="W14" i="3" s="1"/>
  <c r="U12" i="4"/>
  <c r="V14" i="3" s="1"/>
  <c r="T12" i="4"/>
  <c r="U14" i="3" s="1"/>
  <c r="S12" i="4"/>
  <c r="R12" i="4"/>
  <c r="S14" i="3" s="1"/>
  <c r="Q12" i="4"/>
  <c r="R14" i="3" s="1"/>
  <c r="P12" i="4"/>
  <c r="Q14" i="3" s="1"/>
  <c r="O12" i="4"/>
  <c r="N12" i="4"/>
  <c r="O14" i="3" s="1"/>
  <c r="M12" i="4"/>
  <c r="N14" i="3" s="1"/>
  <c r="L12" i="4"/>
  <c r="M14" i="3" s="1"/>
  <c r="K12" i="4"/>
  <c r="J12" i="4"/>
  <c r="K14" i="3" s="1"/>
  <c r="I12" i="4"/>
  <c r="J14" i="3" s="1"/>
  <c r="H12" i="4"/>
  <c r="I14" i="3" s="1"/>
  <c r="G12" i="4"/>
  <c r="F12" i="4"/>
  <c r="G14" i="3" s="1"/>
  <c r="E12" i="4"/>
  <c r="F14" i="3" s="1"/>
  <c r="D12" i="4"/>
  <c r="E14" i="3" s="1"/>
  <c r="C12" i="4"/>
  <c r="B12" i="4"/>
  <c r="C14" i="3" s="1"/>
  <c r="Z11" i="4"/>
  <c r="AA13" i="3" s="1"/>
  <c r="Y11" i="4"/>
  <c r="Z13" i="3" s="1"/>
  <c r="X11" i="4"/>
  <c r="W11" i="4"/>
  <c r="X13" i="3" s="1"/>
  <c r="V11" i="4"/>
  <c r="W13" i="3" s="1"/>
  <c r="U11" i="4"/>
  <c r="T11" i="4"/>
  <c r="S11" i="4"/>
  <c r="T13" i="3" s="1"/>
  <c r="R11" i="4"/>
  <c r="S13" i="3" s="1"/>
  <c r="Q11" i="4"/>
  <c r="R13" i="3" s="1"/>
  <c r="P11" i="4"/>
  <c r="O11" i="4"/>
  <c r="P13" i="3" s="1"/>
  <c r="N11" i="4"/>
  <c r="O13" i="3" s="1"/>
  <c r="M11" i="4"/>
  <c r="N13" i="3" s="1"/>
  <c r="L11" i="4"/>
  <c r="K11" i="4"/>
  <c r="L13" i="3" s="1"/>
  <c r="J11" i="4"/>
  <c r="K13" i="3" s="1"/>
  <c r="I11" i="4"/>
  <c r="J13" i="3" s="1"/>
  <c r="H11" i="4"/>
  <c r="G11" i="4"/>
  <c r="H13" i="3" s="1"/>
  <c r="F11" i="4"/>
  <c r="G13" i="3" s="1"/>
  <c r="E11" i="4"/>
  <c r="D11" i="4"/>
  <c r="C11" i="4"/>
  <c r="D13" i="3" s="1"/>
  <c r="B11" i="4"/>
  <c r="C13" i="3" s="1"/>
  <c r="Z10" i="4"/>
  <c r="AA12" i="3" s="1"/>
  <c r="Y10" i="4"/>
  <c r="X10" i="4"/>
  <c r="Y12" i="3" s="1"/>
  <c r="W10" i="4"/>
  <c r="X12" i="3" s="1"/>
  <c r="V10" i="4"/>
  <c r="W12" i="3" s="1"/>
  <c r="U10" i="4"/>
  <c r="T10" i="4"/>
  <c r="U12" i="3" s="1"/>
  <c r="S10" i="4"/>
  <c r="T12" i="3" s="1"/>
  <c r="R10" i="4"/>
  <c r="S12" i="3" s="1"/>
  <c r="Q10" i="4"/>
  <c r="P10" i="4"/>
  <c r="Q12" i="3" s="1"/>
  <c r="O10" i="4"/>
  <c r="P12" i="3" s="1"/>
  <c r="N10" i="4"/>
  <c r="M10" i="4"/>
  <c r="L10" i="4"/>
  <c r="M12" i="3" s="1"/>
  <c r="K10" i="4"/>
  <c r="L12" i="3" s="1"/>
  <c r="J10" i="4"/>
  <c r="K12" i="3" s="1"/>
  <c r="I10" i="4"/>
  <c r="H10" i="4"/>
  <c r="I12" i="3" s="1"/>
  <c r="G10" i="4"/>
  <c r="H12" i="3" s="1"/>
  <c r="F10" i="4"/>
  <c r="G12" i="3" s="1"/>
  <c r="E10" i="4"/>
  <c r="D10" i="4"/>
  <c r="E12" i="3" s="1"/>
  <c r="C10" i="4"/>
  <c r="D12" i="3" s="1"/>
  <c r="B10" i="4"/>
  <c r="C12" i="3" s="1"/>
  <c r="Z9" i="4"/>
  <c r="Y9" i="4"/>
  <c r="Z11" i="3" s="1"/>
  <c r="X9" i="4"/>
  <c r="Y11" i="3" s="1"/>
  <c r="W9" i="4"/>
  <c r="X11" i="3" s="1"/>
  <c r="V9" i="4"/>
  <c r="U9" i="4"/>
  <c r="V11" i="3" s="1"/>
  <c r="T9" i="4"/>
  <c r="U11" i="3" s="1"/>
  <c r="S9" i="4"/>
  <c r="T11" i="3" s="1"/>
  <c r="R9" i="4"/>
  <c r="Q9" i="4"/>
  <c r="R11" i="3" s="1"/>
  <c r="P9" i="4"/>
  <c r="Q11" i="3" s="1"/>
  <c r="O9" i="4"/>
  <c r="P11" i="3" s="1"/>
  <c r="N9" i="4"/>
  <c r="M9" i="4"/>
  <c r="N11" i="3" s="1"/>
  <c r="L9" i="4"/>
  <c r="M11" i="3" s="1"/>
  <c r="K9" i="4"/>
  <c r="L11" i="3" s="1"/>
  <c r="J9" i="4"/>
  <c r="I9" i="4"/>
  <c r="J11" i="3" s="1"/>
  <c r="H9" i="4"/>
  <c r="I11" i="3" s="1"/>
  <c r="G9" i="4"/>
  <c r="F9" i="4"/>
  <c r="E9" i="4"/>
  <c r="F11" i="3" s="1"/>
  <c r="D9" i="4"/>
  <c r="E11" i="3" s="1"/>
  <c r="C9" i="4"/>
  <c r="D11" i="3" s="1"/>
  <c r="B9" i="4"/>
  <c r="Z8" i="4"/>
  <c r="AA10" i="3" s="1"/>
  <c r="Y8" i="4"/>
  <c r="Z10" i="3" s="1"/>
  <c r="X8" i="4"/>
  <c r="Y10" i="3" s="1"/>
  <c r="W8" i="4"/>
  <c r="V8" i="4"/>
  <c r="W10" i="3" s="1"/>
  <c r="U8" i="4"/>
  <c r="V10" i="3" s="1"/>
  <c r="T8" i="4"/>
  <c r="U10" i="3" s="1"/>
  <c r="S8" i="4"/>
  <c r="R8" i="4"/>
  <c r="S10" i="3" s="1"/>
  <c r="Q8" i="4"/>
  <c r="R10" i="3" s="1"/>
  <c r="P8" i="4"/>
  <c r="Q10" i="3" s="1"/>
  <c r="O8" i="4"/>
  <c r="N8" i="4"/>
  <c r="O10" i="3" s="1"/>
  <c r="M8" i="4"/>
  <c r="N10" i="3" s="1"/>
  <c r="L8" i="4"/>
  <c r="M10" i="3" s="1"/>
  <c r="K8" i="4"/>
  <c r="J8" i="4"/>
  <c r="K10" i="3" s="1"/>
  <c r="I8" i="4"/>
  <c r="J10" i="3" s="1"/>
  <c r="H8" i="4"/>
  <c r="I10" i="3" s="1"/>
  <c r="G8" i="4"/>
  <c r="F8" i="4"/>
  <c r="G10" i="3" s="1"/>
  <c r="E8" i="4"/>
  <c r="F10" i="3" s="1"/>
  <c r="D8" i="4"/>
  <c r="E10" i="3" s="1"/>
  <c r="C8" i="4"/>
  <c r="B8" i="4"/>
  <c r="C10" i="3" s="1"/>
  <c r="Z7" i="4"/>
  <c r="AA9" i="3" s="1"/>
  <c r="Y7" i="4"/>
  <c r="X7" i="4"/>
  <c r="W7" i="4"/>
  <c r="X9" i="3" s="1"/>
  <c r="V7" i="4"/>
  <c r="W9" i="3" s="1"/>
  <c r="U7" i="4"/>
  <c r="V9" i="3" s="1"/>
  <c r="T7" i="4"/>
  <c r="S7" i="4"/>
  <c r="T9" i="3" s="1"/>
  <c r="R7" i="4"/>
  <c r="S9" i="3" s="1"/>
  <c r="Q7" i="4"/>
  <c r="R9" i="3" s="1"/>
  <c r="P7" i="4"/>
  <c r="O7" i="4"/>
  <c r="P9" i="3" s="1"/>
  <c r="N7" i="4"/>
  <c r="O9" i="3" s="1"/>
  <c r="M7" i="4"/>
  <c r="N9" i="3" s="1"/>
  <c r="L7" i="4"/>
  <c r="K7" i="4"/>
  <c r="L9" i="3" s="1"/>
  <c r="J7" i="4"/>
  <c r="K9" i="3" s="1"/>
  <c r="I7" i="4"/>
  <c r="H7" i="4"/>
  <c r="G7" i="4"/>
  <c r="H9" i="3" s="1"/>
  <c r="F7" i="4"/>
  <c r="G9" i="3" s="1"/>
  <c r="E7" i="4"/>
  <c r="F9" i="3" s="1"/>
  <c r="D7" i="4"/>
  <c r="C7" i="4"/>
  <c r="D9" i="3" s="1"/>
  <c r="B7" i="4"/>
  <c r="C9" i="3" s="1"/>
  <c r="Z6" i="4"/>
  <c r="AA8" i="3" s="1"/>
  <c r="Y6" i="4"/>
  <c r="X6" i="4"/>
  <c r="Y8" i="3" s="1"/>
  <c r="W6" i="4"/>
  <c r="X8" i="3" s="1"/>
  <c r="V6" i="4"/>
  <c r="W8" i="3" s="1"/>
  <c r="U6" i="4"/>
  <c r="T6" i="4"/>
  <c r="U8" i="3" s="1"/>
  <c r="S6" i="4"/>
  <c r="T8" i="3" s="1"/>
  <c r="R6" i="4"/>
  <c r="Q6" i="4"/>
  <c r="P6" i="4"/>
  <c r="Q8" i="3" s="1"/>
  <c r="O6" i="4"/>
  <c r="P8" i="3" s="1"/>
  <c r="N6" i="4"/>
  <c r="O8" i="3" s="1"/>
  <c r="M6" i="4"/>
  <c r="L6" i="4"/>
  <c r="M8" i="3" s="1"/>
  <c r="K6" i="4"/>
  <c r="L8" i="3" s="1"/>
  <c r="J6" i="4"/>
  <c r="K8" i="3" s="1"/>
  <c r="I6" i="4"/>
  <c r="H6" i="4"/>
  <c r="I8" i="3" s="1"/>
  <c r="G6" i="4"/>
  <c r="H8" i="3" s="1"/>
  <c r="F6" i="4"/>
  <c r="G8" i="3" s="1"/>
  <c r="E6" i="4"/>
  <c r="D6" i="4"/>
  <c r="E8" i="3" s="1"/>
  <c r="C6" i="4"/>
  <c r="D8" i="3" s="1"/>
  <c r="B6" i="4"/>
  <c r="C8" i="3" s="1"/>
  <c r="Z5" i="4"/>
  <c r="Y5" i="4"/>
  <c r="Z7" i="3" s="1"/>
  <c r="X5" i="4"/>
  <c r="Y7" i="3" s="1"/>
  <c r="W5" i="4"/>
  <c r="X7" i="3" s="1"/>
  <c r="V5" i="4"/>
  <c r="U5" i="4"/>
  <c r="V7" i="3" s="1"/>
  <c r="T5" i="4"/>
  <c r="U7" i="3" s="1"/>
  <c r="S5" i="4"/>
  <c r="T7" i="3" s="1"/>
  <c r="R5" i="4"/>
  <c r="Q5" i="4"/>
  <c r="R7" i="3" s="1"/>
  <c r="P5" i="4"/>
  <c r="Q7" i="3" s="1"/>
  <c r="O5" i="4"/>
  <c r="P7" i="3" s="1"/>
  <c r="N5" i="4"/>
  <c r="M5" i="4"/>
  <c r="N7" i="3" s="1"/>
  <c r="L5" i="4"/>
  <c r="M7" i="3" s="1"/>
  <c r="K5" i="4"/>
  <c r="L7" i="3" s="1"/>
  <c r="J5" i="4"/>
  <c r="I5" i="4"/>
  <c r="J7" i="3" s="1"/>
  <c r="H5" i="4"/>
  <c r="I7" i="3" s="1"/>
  <c r="G5" i="4"/>
  <c r="H7" i="3" s="1"/>
  <c r="F5" i="4"/>
  <c r="E5" i="4"/>
  <c r="F7" i="3" s="1"/>
  <c r="D5" i="4"/>
  <c r="E7" i="3" s="1"/>
  <c r="C5" i="4"/>
  <c r="D7" i="3" s="1"/>
  <c r="B5" i="4"/>
  <c r="Z4" i="4"/>
  <c r="Y4" i="4"/>
  <c r="Z6" i="3" s="1"/>
  <c r="X4" i="4"/>
  <c r="W4" i="4"/>
  <c r="X6" i="3" s="1"/>
  <c r="V4" i="4"/>
  <c r="U4" i="4"/>
  <c r="V6" i="3" s="1"/>
  <c r="T4" i="4"/>
  <c r="S4" i="4"/>
  <c r="T6" i="3" s="1"/>
  <c r="R4" i="4"/>
  <c r="Q4" i="4"/>
  <c r="R6" i="3" s="1"/>
  <c r="P4" i="4"/>
  <c r="O4" i="4"/>
  <c r="P6" i="3" s="1"/>
  <c r="N4" i="4"/>
  <c r="M4" i="4"/>
  <c r="N6" i="3" s="1"/>
  <c r="L4" i="4"/>
  <c r="K4" i="4"/>
  <c r="L6" i="3" s="1"/>
  <c r="J4" i="4"/>
  <c r="I4" i="4"/>
  <c r="J6" i="3" s="1"/>
  <c r="H4" i="4"/>
  <c r="G4" i="4"/>
  <c r="H6" i="3" s="1"/>
  <c r="F4" i="4"/>
  <c r="E4" i="4"/>
  <c r="F6" i="3" s="1"/>
  <c r="D4" i="4"/>
  <c r="C4" i="4"/>
  <c r="D6" i="3" s="1"/>
  <c r="B4" i="4"/>
  <c r="AE12" i="6" l="1"/>
  <c r="K340" i="3"/>
  <c r="W340" i="3"/>
  <c r="J341" i="3"/>
  <c r="V341" i="3"/>
  <c r="I342" i="3"/>
  <c r="U342" i="3"/>
  <c r="H343" i="3"/>
  <c r="T343" i="3"/>
  <c r="G344" i="3"/>
  <c r="S344" i="3"/>
  <c r="F345" i="3"/>
  <c r="R345" i="3"/>
  <c r="E346" i="3"/>
  <c r="Q346" i="3"/>
  <c r="D347" i="3"/>
  <c r="P347" i="3"/>
  <c r="C348" i="3"/>
  <c r="O348" i="3"/>
  <c r="AA348" i="3"/>
  <c r="N349" i="3"/>
  <c r="Z349" i="3"/>
  <c r="M350" i="3"/>
  <c r="Y350" i="3"/>
  <c r="L351" i="3"/>
  <c r="X351" i="3"/>
  <c r="K352" i="3"/>
  <c r="W352" i="3"/>
  <c r="J353" i="3"/>
  <c r="V353" i="3"/>
  <c r="I354" i="3"/>
  <c r="U354" i="3"/>
  <c r="H355" i="3"/>
  <c r="T355" i="3"/>
  <c r="G356" i="3"/>
  <c r="S356" i="3"/>
  <c r="F357" i="3"/>
  <c r="L340" i="3"/>
  <c r="X340" i="3"/>
  <c r="K341" i="3"/>
  <c r="W341" i="3"/>
  <c r="J342" i="3"/>
  <c r="V342" i="3"/>
  <c r="I343" i="3"/>
  <c r="U343" i="3"/>
  <c r="H344" i="3"/>
  <c r="T344" i="3"/>
  <c r="G345" i="3"/>
  <c r="S345" i="3"/>
  <c r="F346" i="3"/>
  <c r="R346" i="3"/>
  <c r="E347" i="3"/>
  <c r="Q347" i="3"/>
  <c r="D348" i="3"/>
  <c r="P348" i="3"/>
  <c r="C349" i="3"/>
  <c r="O349" i="3"/>
  <c r="AA349" i="3"/>
  <c r="N350" i="3"/>
  <c r="Z350" i="3"/>
  <c r="M351" i="3"/>
  <c r="Y351" i="3"/>
  <c r="L352" i="3"/>
  <c r="X352" i="3"/>
  <c r="K353" i="3"/>
  <c r="W353" i="3"/>
  <c r="J354" i="3"/>
  <c r="V354" i="3"/>
  <c r="I355" i="3"/>
  <c r="U355" i="3"/>
  <c r="H356" i="3"/>
  <c r="T356" i="3"/>
  <c r="AA361" i="3"/>
  <c r="M340" i="3"/>
  <c r="Y340" i="3"/>
  <c r="L341" i="3"/>
  <c r="X341" i="3"/>
  <c r="K342" i="3"/>
  <c r="W342" i="3"/>
  <c r="J343" i="3"/>
  <c r="V343" i="3"/>
  <c r="I344" i="3"/>
  <c r="U344" i="3"/>
  <c r="H345" i="3"/>
  <c r="T345" i="3"/>
  <c r="G346" i="3"/>
  <c r="S346" i="3"/>
  <c r="F347" i="3"/>
  <c r="R347" i="3"/>
  <c r="E348" i="3"/>
  <c r="Q348" i="3"/>
  <c r="D349" i="3"/>
  <c r="P349" i="3"/>
  <c r="C350" i="3"/>
  <c r="O350" i="3"/>
  <c r="AA350" i="3"/>
  <c r="N351" i="3"/>
  <c r="Z351" i="3"/>
  <c r="M352" i="3"/>
  <c r="Y352" i="3"/>
  <c r="L353" i="3"/>
  <c r="X353" i="3"/>
  <c r="K354" i="3"/>
  <c r="W354" i="3"/>
  <c r="J355" i="3"/>
  <c r="V355" i="3"/>
  <c r="I356" i="3"/>
  <c r="U356" i="3"/>
  <c r="H357" i="3"/>
  <c r="T357" i="3"/>
  <c r="G358" i="3"/>
  <c r="S358" i="3"/>
  <c r="F359" i="3"/>
  <c r="R359" i="3"/>
  <c r="E360" i="3"/>
  <c r="Q360" i="3"/>
  <c r="D361" i="3"/>
  <c r="P361" i="3"/>
  <c r="C362" i="3"/>
  <c r="O362" i="3"/>
  <c r="AA362" i="3"/>
  <c r="N363" i="3"/>
  <c r="Z363" i="3"/>
  <c r="M364" i="3"/>
  <c r="Y364" i="3"/>
  <c r="L365" i="3"/>
  <c r="X365" i="3"/>
  <c r="K366" i="3"/>
  <c r="W366" i="3"/>
  <c r="J367" i="3"/>
  <c r="V367" i="3"/>
  <c r="I368" i="3"/>
  <c r="U368" i="3"/>
  <c r="H369" i="3"/>
  <c r="T369" i="3"/>
  <c r="G370" i="3"/>
  <c r="S370" i="3"/>
  <c r="C340" i="3"/>
  <c r="O330" i="3"/>
  <c r="AA330" i="3"/>
  <c r="N331" i="3"/>
  <c r="Z331" i="3"/>
  <c r="M332" i="3"/>
  <c r="Y332" i="3"/>
  <c r="L333" i="3"/>
  <c r="X333" i="3"/>
  <c r="K334" i="3"/>
  <c r="W334" i="3"/>
  <c r="J335" i="3"/>
  <c r="V335" i="3"/>
  <c r="I336" i="3"/>
  <c r="U336" i="3"/>
  <c r="H337" i="3"/>
  <c r="T337" i="3"/>
  <c r="G338" i="3"/>
  <c r="S338" i="3"/>
  <c r="F339" i="3"/>
  <c r="R339" i="3"/>
  <c r="G310" i="3"/>
  <c r="S310" i="3"/>
  <c r="R311" i="3"/>
  <c r="F311" i="3"/>
  <c r="F310" i="3"/>
  <c r="R310" i="3"/>
  <c r="E311" i="3"/>
  <c r="Q311" i="3"/>
  <c r="D312" i="3"/>
  <c r="P312" i="3"/>
  <c r="C313" i="3"/>
  <c r="O313" i="3"/>
  <c r="AA313" i="3"/>
  <c r="N314" i="3"/>
  <c r="Z314" i="3"/>
  <c r="M315" i="3"/>
  <c r="Y315" i="3"/>
  <c r="L316" i="3"/>
  <c r="X316" i="3"/>
  <c r="K317" i="3"/>
  <c r="W317" i="3"/>
  <c r="J318" i="3"/>
  <c r="V318" i="3"/>
  <c r="I319" i="3"/>
  <c r="U319" i="3"/>
  <c r="H320" i="3"/>
  <c r="T320" i="3"/>
  <c r="G321" i="3"/>
  <c r="S321" i="3"/>
  <c r="F322" i="3"/>
  <c r="R322" i="3"/>
  <c r="E323" i="3"/>
  <c r="Q323" i="3"/>
  <c r="D324" i="3"/>
  <c r="P324" i="3"/>
  <c r="C325" i="3"/>
  <c r="O325" i="3"/>
  <c r="AA325" i="3"/>
  <c r="N326" i="3"/>
  <c r="Z326" i="3"/>
  <c r="M327" i="3"/>
  <c r="Y327" i="3"/>
  <c r="L328" i="3"/>
  <c r="X328" i="3"/>
  <c r="K329" i="3"/>
  <c r="W329" i="3"/>
  <c r="J330" i="3"/>
  <c r="V330" i="3"/>
  <c r="I331" i="3"/>
  <c r="U331" i="3"/>
  <c r="H332" i="3"/>
  <c r="T332" i="3"/>
  <c r="G333" i="3"/>
  <c r="S333" i="3"/>
  <c r="F334" i="3"/>
  <c r="R334" i="3"/>
  <c r="E335" i="3"/>
  <c r="Q335" i="3"/>
  <c r="D336" i="3"/>
  <c r="P336" i="3"/>
  <c r="C337" i="3"/>
  <c r="O337" i="3"/>
  <c r="AA337" i="3"/>
  <c r="N338" i="3"/>
  <c r="Z338" i="3"/>
  <c r="M339" i="3"/>
  <c r="Y339" i="3"/>
  <c r="Q312" i="3"/>
  <c r="AA314" i="3"/>
  <c r="M316" i="3"/>
  <c r="X317" i="3"/>
  <c r="J319" i="3"/>
  <c r="U320" i="3"/>
  <c r="G322" i="3"/>
  <c r="R323" i="3"/>
  <c r="P325" i="3"/>
  <c r="N327" i="3"/>
  <c r="X329" i="3"/>
  <c r="U332" i="3"/>
  <c r="N339" i="3"/>
  <c r="D313" i="3"/>
  <c r="C314" i="3"/>
  <c r="N315" i="3"/>
  <c r="Y316" i="3"/>
  <c r="K318" i="3"/>
  <c r="V319" i="3"/>
  <c r="H321" i="3"/>
  <c r="S322" i="3"/>
  <c r="E324" i="3"/>
  <c r="D325" i="3"/>
  <c r="O326" i="3"/>
  <c r="Z327" i="3"/>
  <c r="Y328" i="3"/>
  <c r="K330" i="3"/>
  <c r="J331" i="3"/>
  <c r="V331" i="3"/>
  <c r="H333" i="3"/>
  <c r="G334" i="3"/>
  <c r="F335" i="3"/>
  <c r="E336" i="3"/>
  <c r="D337" i="3"/>
  <c r="C338" i="3"/>
  <c r="Z339" i="3"/>
  <c r="I310" i="3"/>
  <c r="U310" i="3"/>
  <c r="H311" i="3"/>
  <c r="T311" i="3"/>
  <c r="G312" i="3"/>
  <c r="S312" i="3"/>
  <c r="F313" i="3"/>
  <c r="R313" i="3"/>
  <c r="E314" i="3"/>
  <c r="Q314" i="3"/>
  <c r="D315" i="3"/>
  <c r="P315" i="3"/>
  <c r="C316" i="3"/>
  <c r="O316" i="3"/>
  <c r="AA316" i="3"/>
  <c r="N317" i="3"/>
  <c r="Z317" i="3"/>
  <c r="M318" i="3"/>
  <c r="Y318" i="3"/>
  <c r="L319" i="3"/>
  <c r="X319" i="3"/>
  <c r="K320" i="3"/>
  <c r="W320" i="3"/>
  <c r="J321" i="3"/>
  <c r="V321" i="3"/>
  <c r="I322" i="3"/>
  <c r="U322" i="3"/>
  <c r="H323" i="3"/>
  <c r="T323" i="3"/>
  <c r="G324" i="3"/>
  <c r="S324" i="3"/>
  <c r="F325" i="3"/>
  <c r="R325" i="3"/>
  <c r="E326" i="3"/>
  <c r="Q326" i="3"/>
  <c r="D327" i="3"/>
  <c r="P327" i="3"/>
  <c r="C328" i="3"/>
  <c r="O328" i="3"/>
  <c r="AA328" i="3"/>
  <c r="N329" i="3"/>
  <c r="Z329" i="3"/>
  <c r="M330" i="3"/>
  <c r="Y330" i="3"/>
  <c r="L331" i="3"/>
  <c r="X331" i="3"/>
  <c r="K332" i="3"/>
  <c r="W332" i="3"/>
  <c r="J333" i="3"/>
  <c r="V333" i="3"/>
  <c r="I334" i="3"/>
  <c r="U334" i="3"/>
  <c r="H335" i="3"/>
  <c r="T335" i="3"/>
  <c r="G336" i="3"/>
  <c r="S336" i="3"/>
  <c r="F337" i="3"/>
  <c r="R337" i="3"/>
  <c r="E338" i="3"/>
  <c r="Q338" i="3"/>
  <c r="D339" i="3"/>
  <c r="P339" i="3"/>
  <c r="E312" i="3"/>
  <c r="P313" i="3"/>
  <c r="O314" i="3"/>
  <c r="Z315" i="3"/>
  <c r="L317" i="3"/>
  <c r="W318" i="3"/>
  <c r="I320" i="3"/>
  <c r="T321" i="3"/>
  <c r="F323" i="3"/>
  <c r="Q324" i="3"/>
  <c r="C326" i="3"/>
  <c r="AA326" i="3"/>
  <c r="M328" i="3"/>
  <c r="L329" i="3"/>
  <c r="W330" i="3"/>
  <c r="I332" i="3"/>
  <c r="T333" i="3"/>
  <c r="S334" i="3"/>
  <c r="R335" i="3"/>
  <c r="Q336" i="3"/>
  <c r="P337" i="3"/>
  <c r="O338" i="3"/>
  <c r="AA338" i="3"/>
  <c r="J310" i="3"/>
  <c r="V310" i="3"/>
  <c r="I311" i="3"/>
  <c r="U311" i="3"/>
  <c r="H312" i="3"/>
  <c r="T312" i="3"/>
  <c r="G313" i="3"/>
  <c r="S313" i="3"/>
  <c r="F314" i="3"/>
  <c r="R314" i="3"/>
  <c r="E315" i="3"/>
  <c r="Q315" i="3"/>
  <c r="D316" i="3"/>
  <c r="P316" i="3"/>
  <c r="C317" i="3"/>
  <c r="O317" i="3"/>
  <c r="AA317" i="3"/>
  <c r="N318" i="3"/>
  <c r="Z318" i="3"/>
  <c r="M319" i="3"/>
  <c r="Y319" i="3"/>
  <c r="L320" i="3"/>
  <c r="X320" i="3"/>
  <c r="K321" i="3"/>
  <c r="W321" i="3"/>
  <c r="J322" i="3"/>
  <c r="V322" i="3"/>
  <c r="I323" i="3"/>
  <c r="U323" i="3"/>
  <c r="H324" i="3"/>
  <c r="T324" i="3"/>
  <c r="G325" i="3"/>
  <c r="S325" i="3"/>
  <c r="F326" i="3"/>
  <c r="R326" i="3"/>
  <c r="E327" i="3"/>
  <c r="Q327" i="3"/>
  <c r="D328" i="3"/>
  <c r="P328" i="3"/>
  <c r="C329" i="3"/>
  <c r="O329" i="3"/>
  <c r="AA329" i="3"/>
  <c r="N330" i="3"/>
  <c r="Z330" i="3"/>
  <c r="M331" i="3"/>
  <c r="Y331" i="3"/>
  <c r="L332" i="3"/>
  <c r="X332" i="3"/>
  <c r="K333" i="3"/>
  <c r="W333" i="3"/>
  <c r="J334" i="3"/>
  <c r="V334" i="3"/>
  <c r="I335" i="3"/>
  <c r="U335" i="3"/>
  <c r="H336" i="3"/>
  <c r="T336" i="3"/>
  <c r="G337" i="3"/>
  <c r="S337" i="3"/>
  <c r="F338" i="3"/>
  <c r="R338" i="3"/>
  <c r="E339" i="3"/>
  <c r="Q339" i="3"/>
  <c r="M279" i="3"/>
  <c r="Y279" i="3"/>
  <c r="L280" i="3"/>
  <c r="X280" i="3"/>
  <c r="K281" i="3"/>
  <c r="W281" i="3"/>
  <c r="J282" i="3"/>
  <c r="V282" i="3"/>
  <c r="I283" i="3"/>
  <c r="U283" i="3"/>
  <c r="H284" i="3"/>
  <c r="T284" i="3"/>
  <c r="G285" i="3"/>
  <c r="S285" i="3"/>
  <c r="F286" i="3"/>
  <c r="R286" i="3"/>
  <c r="E287" i="3"/>
  <c r="Q287" i="3"/>
  <c r="D288" i="3"/>
  <c r="P288" i="3"/>
  <c r="C289" i="3"/>
  <c r="O289" i="3"/>
  <c r="AA289" i="3"/>
  <c r="N290" i="3"/>
  <c r="Z290" i="3"/>
  <c r="M291" i="3"/>
  <c r="Y291" i="3"/>
  <c r="L292" i="3"/>
  <c r="X292" i="3"/>
  <c r="K293" i="3"/>
  <c r="W293" i="3"/>
  <c r="J294" i="3"/>
  <c r="V294" i="3"/>
  <c r="I295" i="3"/>
  <c r="U295" i="3"/>
  <c r="H296" i="3"/>
  <c r="T296" i="3"/>
  <c r="G297" i="3"/>
  <c r="S297" i="3"/>
  <c r="F298" i="3"/>
  <c r="R298" i="3"/>
  <c r="E299" i="3"/>
  <c r="Q299" i="3"/>
  <c r="D300" i="3"/>
  <c r="P300" i="3"/>
  <c r="C301" i="3"/>
  <c r="O301" i="3"/>
  <c r="AA301" i="3"/>
  <c r="N302" i="3"/>
  <c r="Z302" i="3"/>
  <c r="M303" i="3"/>
  <c r="Y303" i="3"/>
  <c r="L304" i="3"/>
  <c r="X304" i="3"/>
  <c r="K305" i="3"/>
  <c r="W305" i="3"/>
  <c r="J306" i="3"/>
  <c r="V306" i="3"/>
  <c r="I307" i="3"/>
  <c r="U307" i="3"/>
  <c r="H308" i="3"/>
  <c r="T308" i="3"/>
  <c r="G309" i="3"/>
  <c r="S309" i="3"/>
  <c r="F279" i="3"/>
  <c r="R279" i="3"/>
  <c r="E280" i="3"/>
  <c r="Q280" i="3"/>
  <c r="D281" i="3"/>
  <c r="P281" i="3"/>
  <c r="C282" i="3"/>
  <c r="O282" i="3"/>
  <c r="AA282" i="3"/>
  <c r="N283" i="3"/>
  <c r="Z283" i="3"/>
  <c r="M284" i="3"/>
  <c r="Y284" i="3"/>
  <c r="L285" i="3"/>
  <c r="X285" i="3"/>
  <c r="K286" i="3"/>
  <c r="W286" i="3"/>
  <c r="J287" i="3"/>
  <c r="V287" i="3"/>
  <c r="I288" i="3"/>
  <c r="U288" i="3"/>
  <c r="H289" i="3"/>
  <c r="T289" i="3"/>
  <c r="G290" i="3"/>
  <c r="S290" i="3"/>
  <c r="F291" i="3"/>
  <c r="R291" i="3"/>
  <c r="E292" i="3"/>
  <c r="Q292" i="3"/>
  <c r="D293" i="3"/>
  <c r="P293" i="3"/>
  <c r="C294" i="3"/>
  <c r="O294" i="3"/>
  <c r="AA294" i="3"/>
  <c r="N295" i="3"/>
  <c r="Z295" i="3"/>
  <c r="M296" i="3"/>
  <c r="Y296" i="3"/>
  <c r="L297" i="3"/>
  <c r="X297" i="3"/>
  <c r="K298" i="3"/>
  <c r="W298" i="3"/>
  <c r="J299" i="3"/>
  <c r="V299" i="3"/>
  <c r="I300" i="3"/>
  <c r="U300" i="3"/>
  <c r="H301" i="3"/>
  <c r="T301" i="3"/>
  <c r="G302" i="3"/>
  <c r="S302" i="3"/>
  <c r="F303" i="3"/>
  <c r="R303" i="3"/>
  <c r="E304" i="3"/>
  <c r="Q304" i="3"/>
  <c r="D305" i="3"/>
  <c r="P305" i="3"/>
  <c r="C306" i="3"/>
  <c r="O306" i="3"/>
  <c r="AA306" i="3"/>
  <c r="N307" i="3"/>
  <c r="Z307" i="3"/>
  <c r="M308" i="3"/>
  <c r="Y308" i="3"/>
  <c r="L309" i="3"/>
  <c r="X309" i="3"/>
  <c r="D279" i="3"/>
  <c r="P279" i="3"/>
  <c r="C280" i="3"/>
  <c r="O280" i="3"/>
  <c r="AA280" i="3"/>
  <c r="N281" i="3"/>
  <c r="Z281" i="3"/>
  <c r="M282" i="3"/>
  <c r="Y282" i="3"/>
  <c r="L283" i="3"/>
  <c r="X283" i="3"/>
  <c r="K284" i="3"/>
  <c r="W284" i="3"/>
  <c r="J285" i="3"/>
  <c r="V285" i="3"/>
  <c r="I286" i="3"/>
  <c r="U286" i="3"/>
  <c r="H287" i="3"/>
  <c r="T287" i="3"/>
  <c r="G288" i="3"/>
  <c r="S288" i="3"/>
  <c r="F289" i="3"/>
  <c r="R289" i="3"/>
  <c r="E290" i="3"/>
  <c r="Q290" i="3"/>
  <c r="D291" i="3"/>
  <c r="P291" i="3"/>
  <c r="C292" i="3"/>
  <c r="O292" i="3"/>
  <c r="AA292" i="3"/>
  <c r="N293" i="3"/>
  <c r="Z293" i="3"/>
  <c r="M294" i="3"/>
  <c r="Y294" i="3"/>
  <c r="L295" i="3"/>
  <c r="X295" i="3"/>
  <c r="K296" i="3"/>
  <c r="W296" i="3"/>
  <c r="J297" i="3"/>
  <c r="V297" i="3"/>
  <c r="I298" i="3"/>
  <c r="U298" i="3"/>
  <c r="H299" i="3"/>
  <c r="T299" i="3"/>
  <c r="G300" i="3"/>
  <c r="S300" i="3"/>
  <c r="F301" i="3"/>
  <c r="R301" i="3"/>
  <c r="E302" i="3"/>
  <c r="Q302" i="3"/>
  <c r="D303" i="3"/>
  <c r="P303" i="3"/>
  <c r="C304" i="3"/>
  <c r="O304" i="3"/>
  <c r="AA304" i="3"/>
  <c r="N305" i="3"/>
  <c r="Z305" i="3"/>
  <c r="M306" i="3"/>
  <c r="Y306" i="3"/>
  <c r="L307" i="3"/>
  <c r="X307" i="3"/>
  <c r="K308" i="3"/>
  <c r="W308" i="3"/>
  <c r="J309" i="3"/>
  <c r="V309" i="3"/>
  <c r="E279" i="3"/>
  <c r="Q279" i="3"/>
  <c r="D280" i="3"/>
  <c r="P280" i="3"/>
  <c r="C281" i="3"/>
  <c r="O281" i="3"/>
  <c r="AA281" i="3"/>
  <c r="N282" i="3"/>
  <c r="Z282" i="3"/>
  <c r="M283" i="3"/>
  <c r="Y283" i="3"/>
  <c r="L284" i="3"/>
  <c r="X284" i="3"/>
  <c r="K285" i="3"/>
  <c r="W285" i="3"/>
  <c r="J286" i="3"/>
  <c r="V286" i="3"/>
  <c r="I287" i="3"/>
  <c r="U287" i="3"/>
  <c r="H288" i="3"/>
  <c r="T288" i="3"/>
  <c r="G289" i="3"/>
  <c r="S289" i="3"/>
  <c r="F290" i="3"/>
  <c r="R290" i="3"/>
  <c r="E291" i="3"/>
  <c r="Q291" i="3"/>
  <c r="D292" i="3"/>
  <c r="P292" i="3"/>
  <c r="C293" i="3"/>
  <c r="O293" i="3"/>
  <c r="AA293" i="3"/>
  <c r="N294" i="3"/>
  <c r="Z294" i="3"/>
  <c r="M295" i="3"/>
  <c r="Y295" i="3"/>
  <c r="L296" i="3"/>
  <c r="X296" i="3"/>
  <c r="K297" i="3"/>
  <c r="W297" i="3"/>
  <c r="J298" i="3"/>
  <c r="V298" i="3"/>
  <c r="I299" i="3"/>
  <c r="U299" i="3"/>
  <c r="H300" i="3"/>
  <c r="T300" i="3"/>
  <c r="G301" i="3"/>
  <c r="S301" i="3"/>
  <c r="F302" i="3"/>
  <c r="R302" i="3"/>
  <c r="E303" i="3"/>
  <c r="Q303" i="3"/>
  <c r="D304" i="3"/>
  <c r="P304" i="3"/>
  <c r="C305" i="3"/>
  <c r="O305" i="3"/>
  <c r="AA305" i="3"/>
  <c r="N306" i="3"/>
  <c r="Z306" i="3"/>
  <c r="M307" i="3"/>
  <c r="Y307" i="3"/>
  <c r="L308" i="3"/>
  <c r="X308" i="3"/>
  <c r="K309" i="3"/>
  <c r="W309" i="3"/>
  <c r="L249" i="3"/>
  <c r="X249" i="3"/>
  <c r="K250" i="3"/>
  <c r="W250" i="3"/>
  <c r="J251" i="3"/>
  <c r="V251" i="3"/>
  <c r="I252" i="3"/>
  <c r="U252" i="3"/>
  <c r="H253" i="3"/>
  <c r="T253" i="3"/>
  <c r="G254" i="3"/>
  <c r="S254" i="3"/>
  <c r="F255" i="3"/>
  <c r="R255" i="3"/>
  <c r="E256" i="3"/>
  <c r="Q256" i="3"/>
  <c r="D257" i="3"/>
  <c r="P257" i="3"/>
  <c r="C258" i="3"/>
  <c r="O258" i="3"/>
  <c r="AA258" i="3"/>
  <c r="N259" i="3"/>
  <c r="Z259" i="3"/>
  <c r="M260" i="3"/>
  <c r="Y260" i="3"/>
  <c r="L261" i="3"/>
  <c r="X261" i="3"/>
  <c r="K262" i="3"/>
  <c r="W262" i="3"/>
  <c r="J263" i="3"/>
  <c r="V263" i="3"/>
  <c r="I264" i="3"/>
  <c r="U264" i="3"/>
  <c r="H265" i="3"/>
  <c r="T265" i="3"/>
  <c r="G266" i="3"/>
  <c r="S266" i="3"/>
  <c r="F267" i="3"/>
  <c r="R267" i="3"/>
  <c r="E268" i="3"/>
  <c r="Q268" i="3"/>
  <c r="D269" i="3"/>
  <c r="P269" i="3"/>
  <c r="C270" i="3"/>
  <c r="O270" i="3"/>
  <c r="AA270" i="3"/>
  <c r="N271" i="3"/>
  <c r="Z271" i="3"/>
  <c r="M272" i="3"/>
  <c r="Y272" i="3"/>
  <c r="L273" i="3"/>
  <c r="X273" i="3"/>
  <c r="K274" i="3"/>
  <c r="W274" i="3"/>
  <c r="J275" i="3"/>
  <c r="V275" i="3"/>
  <c r="I276" i="3"/>
  <c r="U276" i="3"/>
  <c r="H277" i="3"/>
  <c r="T277" i="3"/>
  <c r="G278" i="3"/>
  <c r="S278" i="3"/>
  <c r="G249" i="3"/>
  <c r="S249" i="3"/>
  <c r="F250" i="3"/>
  <c r="R250" i="3"/>
  <c r="E251" i="3"/>
  <c r="Q251" i="3"/>
  <c r="D252" i="3"/>
  <c r="P252" i="3"/>
  <c r="C253" i="3"/>
  <c r="O253" i="3"/>
  <c r="AA253" i="3"/>
  <c r="N254" i="3"/>
  <c r="Z254" i="3"/>
  <c r="M255" i="3"/>
  <c r="Y255" i="3"/>
  <c r="L256" i="3"/>
  <c r="X256" i="3"/>
  <c r="K257" i="3"/>
  <c r="W257" i="3"/>
  <c r="J258" i="3"/>
  <c r="V258" i="3"/>
  <c r="I259" i="3"/>
  <c r="U259" i="3"/>
  <c r="H260" i="3"/>
  <c r="T260" i="3"/>
  <c r="G261" i="3"/>
  <c r="S261" i="3"/>
  <c r="F262" i="3"/>
  <c r="R262" i="3"/>
  <c r="E263" i="3"/>
  <c r="Q263" i="3"/>
  <c r="D264" i="3"/>
  <c r="P264" i="3"/>
  <c r="C265" i="3"/>
  <c r="O265" i="3"/>
  <c r="AA265" i="3"/>
  <c r="N266" i="3"/>
  <c r="Z266" i="3"/>
  <c r="M267" i="3"/>
  <c r="Y267" i="3"/>
  <c r="L268" i="3"/>
  <c r="X268" i="3"/>
  <c r="K269" i="3"/>
  <c r="W269" i="3"/>
  <c r="J270" i="3"/>
  <c r="V270" i="3"/>
  <c r="I271" i="3"/>
  <c r="U271" i="3"/>
  <c r="H272" i="3"/>
  <c r="T272" i="3"/>
  <c r="G273" i="3"/>
  <c r="S273" i="3"/>
  <c r="F274" i="3"/>
  <c r="R274" i="3"/>
  <c r="E275" i="3"/>
  <c r="Q275" i="3"/>
  <c r="D276" i="3"/>
  <c r="P276" i="3"/>
  <c r="C277" i="3"/>
  <c r="O277" i="3"/>
  <c r="AA277" i="3"/>
  <c r="N278" i="3"/>
  <c r="Z278" i="3"/>
  <c r="H249" i="3"/>
  <c r="T249" i="3"/>
  <c r="G250" i="3"/>
  <c r="S250" i="3"/>
  <c r="F251" i="3"/>
  <c r="R251" i="3"/>
  <c r="E252" i="3"/>
  <c r="Q252" i="3"/>
  <c r="D253" i="3"/>
  <c r="P253" i="3"/>
  <c r="C254" i="3"/>
  <c r="O254" i="3"/>
  <c r="AA254" i="3"/>
  <c r="N255" i="3"/>
  <c r="Z255" i="3"/>
  <c r="M256" i="3"/>
  <c r="Y256" i="3"/>
  <c r="L257" i="3"/>
  <c r="X257" i="3"/>
  <c r="K258" i="3"/>
  <c r="W258" i="3"/>
  <c r="J259" i="3"/>
  <c r="V259" i="3"/>
  <c r="I260" i="3"/>
  <c r="U260" i="3"/>
  <c r="H261" i="3"/>
  <c r="T261" i="3"/>
  <c r="G262" i="3"/>
  <c r="S262" i="3"/>
  <c r="F263" i="3"/>
  <c r="R263" i="3"/>
  <c r="E264" i="3"/>
  <c r="Q264" i="3"/>
  <c r="D265" i="3"/>
  <c r="P265" i="3"/>
  <c r="C266" i="3"/>
  <c r="O266" i="3"/>
  <c r="AA266" i="3"/>
  <c r="N267" i="3"/>
  <c r="Z267" i="3"/>
  <c r="M268" i="3"/>
  <c r="Y268" i="3"/>
  <c r="L269" i="3"/>
  <c r="X269" i="3"/>
  <c r="K270" i="3"/>
  <c r="W270" i="3"/>
  <c r="J271" i="3"/>
  <c r="V271" i="3"/>
  <c r="I272" i="3"/>
  <c r="U272" i="3"/>
  <c r="H273" i="3"/>
  <c r="T273" i="3"/>
  <c r="G274" i="3"/>
  <c r="S274" i="3"/>
  <c r="F275" i="3"/>
  <c r="R275" i="3"/>
  <c r="E276" i="3"/>
  <c r="Q276" i="3"/>
  <c r="D277" i="3"/>
  <c r="P277" i="3"/>
  <c r="C278" i="3"/>
  <c r="O278" i="3"/>
  <c r="AA278" i="3"/>
  <c r="J249" i="3"/>
  <c r="V249" i="3"/>
  <c r="I250" i="3"/>
  <c r="U250" i="3"/>
  <c r="H251" i="3"/>
  <c r="T251" i="3"/>
  <c r="G252" i="3"/>
  <c r="S252" i="3"/>
  <c r="F253" i="3"/>
  <c r="R253" i="3"/>
  <c r="E254" i="3"/>
  <c r="Q254" i="3"/>
  <c r="D255" i="3"/>
  <c r="P255" i="3"/>
  <c r="C256" i="3"/>
  <c r="O256" i="3"/>
  <c r="AA256" i="3"/>
  <c r="N257" i="3"/>
  <c r="Z257" i="3"/>
  <c r="M258" i="3"/>
  <c r="Y258" i="3"/>
  <c r="L259" i="3"/>
  <c r="X259" i="3"/>
  <c r="K260" i="3"/>
  <c r="W260" i="3"/>
  <c r="J261" i="3"/>
  <c r="V261" i="3"/>
  <c r="I262" i="3"/>
  <c r="U262" i="3"/>
  <c r="H263" i="3"/>
  <c r="T263" i="3"/>
  <c r="G264" i="3"/>
  <c r="S264" i="3"/>
  <c r="F265" i="3"/>
  <c r="R265" i="3"/>
  <c r="E266" i="3"/>
  <c r="Q266" i="3"/>
  <c r="D267" i="3"/>
  <c r="P267" i="3"/>
  <c r="C268" i="3"/>
  <c r="O268" i="3"/>
  <c r="AA268" i="3"/>
  <c r="N269" i="3"/>
  <c r="Z269" i="3"/>
  <c r="M270" i="3"/>
  <c r="Y270" i="3"/>
  <c r="L271" i="3"/>
  <c r="X271" i="3"/>
  <c r="K272" i="3"/>
  <c r="W272" i="3"/>
  <c r="J273" i="3"/>
  <c r="V273" i="3"/>
  <c r="I274" i="3"/>
  <c r="U274" i="3"/>
  <c r="H275" i="3"/>
  <c r="T275" i="3"/>
  <c r="G276" i="3"/>
  <c r="S276" i="3"/>
  <c r="F277" i="3"/>
  <c r="R277" i="3"/>
  <c r="E278" i="3"/>
  <c r="Q278" i="3"/>
  <c r="K249" i="3"/>
  <c r="W249" i="3"/>
  <c r="J250" i="3"/>
  <c r="V250" i="3"/>
  <c r="I251" i="3"/>
  <c r="U251" i="3"/>
  <c r="H252" i="3"/>
  <c r="T252" i="3"/>
  <c r="G253" i="3"/>
  <c r="S253" i="3"/>
  <c r="F254" i="3"/>
  <c r="R254" i="3"/>
  <c r="E255" i="3"/>
  <c r="Q255" i="3"/>
  <c r="D256" i="3"/>
  <c r="P256" i="3"/>
  <c r="C257" i="3"/>
  <c r="O257" i="3"/>
  <c r="AA257" i="3"/>
  <c r="N258" i="3"/>
  <c r="Z258" i="3"/>
  <c r="M259" i="3"/>
  <c r="Y259" i="3"/>
  <c r="L260" i="3"/>
  <c r="X260" i="3"/>
  <c r="K261" i="3"/>
  <c r="W261" i="3"/>
  <c r="J262" i="3"/>
  <c r="V262" i="3"/>
  <c r="I263" i="3"/>
  <c r="U263" i="3"/>
  <c r="H264" i="3"/>
  <c r="T264" i="3"/>
  <c r="G265" i="3"/>
  <c r="S265" i="3"/>
  <c r="F266" i="3"/>
  <c r="R266" i="3"/>
  <c r="E267" i="3"/>
  <c r="Q267" i="3"/>
  <c r="D268" i="3"/>
  <c r="P268" i="3"/>
  <c r="C269" i="3"/>
  <c r="O269" i="3"/>
  <c r="AA269" i="3"/>
  <c r="N270" i="3"/>
  <c r="Z270" i="3"/>
  <c r="M271" i="3"/>
  <c r="Y271" i="3"/>
  <c r="L272" i="3"/>
  <c r="X272" i="3"/>
  <c r="K273" i="3"/>
  <c r="W273" i="3"/>
  <c r="J274" i="3"/>
  <c r="V274" i="3"/>
  <c r="I275" i="3"/>
  <c r="U275" i="3"/>
  <c r="H276" i="3"/>
  <c r="T276" i="3"/>
  <c r="G277" i="3"/>
  <c r="S277" i="3"/>
  <c r="F278" i="3"/>
  <c r="R278" i="3"/>
  <c r="C7" i="3"/>
  <c r="G7" i="3"/>
  <c r="K7" i="3"/>
  <c r="O7" i="3"/>
  <c r="S7" i="3"/>
  <c r="W7" i="3"/>
  <c r="AA7" i="3"/>
  <c r="F8" i="3"/>
  <c r="J8" i="3"/>
  <c r="N8" i="3"/>
  <c r="R8" i="3"/>
  <c r="V8" i="3"/>
  <c r="Z8" i="3"/>
  <c r="E9" i="3"/>
  <c r="I9" i="3"/>
  <c r="M9" i="3"/>
  <c r="Q9" i="3"/>
  <c r="U9" i="3"/>
  <c r="Y9" i="3"/>
  <c r="D10" i="3"/>
  <c r="H10" i="3"/>
  <c r="L10" i="3"/>
  <c r="P10" i="3"/>
  <c r="T10" i="3"/>
  <c r="X10" i="3"/>
  <c r="C11" i="3"/>
  <c r="G11" i="3"/>
  <c r="K11" i="3"/>
  <c r="O11" i="3"/>
  <c r="S11" i="3"/>
  <c r="W11" i="3"/>
  <c r="AA11" i="3"/>
  <c r="F12" i="3"/>
  <c r="J12" i="3"/>
  <c r="N12" i="3"/>
  <c r="R12" i="3"/>
  <c r="V12" i="3"/>
  <c r="Z12" i="3"/>
  <c r="E13" i="3"/>
  <c r="I13" i="3"/>
  <c r="M13" i="3"/>
  <c r="Q13" i="3"/>
  <c r="U13" i="3"/>
  <c r="Y13" i="3"/>
  <c r="D14" i="3"/>
  <c r="H14" i="3"/>
  <c r="L14" i="3"/>
  <c r="P14" i="3"/>
  <c r="T14" i="3"/>
  <c r="X14" i="3"/>
  <c r="C15" i="3"/>
  <c r="G15" i="3"/>
  <c r="K15" i="3"/>
  <c r="O15" i="3"/>
  <c r="S15" i="3"/>
  <c r="W15" i="3"/>
  <c r="AA15" i="3"/>
  <c r="F16" i="3"/>
  <c r="J16" i="3"/>
  <c r="N16" i="3"/>
  <c r="R16" i="3"/>
  <c r="V16" i="3"/>
  <c r="Z16" i="3"/>
  <c r="E17" i="3"/>
  <c r="I17" i="3"/>
  <c r="M17" i="3"/>
  <c r="Q17" i="3"/>
  <c r="U17" i="3"/>
  <c r="Y17" i="3"/>
  <c r="D18" i="3"/>
  <c r="H18" i="3"/>
  <c r="L18" i="3"/>
  <c r="P18" i="3"/>
  <c r="T18" i="3"/>
  <c r="X18" i="3"/>
  <c r="C19" i="3"/>
  <c r="G19" i="3"/>
  <c r="K19" i="3"/>
  <c r="O19" i="3"/>
  <c r="S19" i="3"/>
  <c r="W19" i="3"/>
  <c r="AA19" i="3"/>
  <c r="F20" i="3"/>
  <c r="J20" i="3"/>
  <c r="N20" i="3"/>
  <c r="R20" i="3"/>
  <c r="V20" i="3"/>
  <c r="Z20" i="3"/>
  <c r="E21" i="3"/>
  <c r="I21" i="3"/>
  <c r="M21" i="3"/>
  <c r="Q21" i="3"/>
  <c r="U21" i="3"/>
  <c r="Y21" i="3"/>
  <c r="D22" i="3"/>
  <c r="H22" i="3"/>
  <c r="L22" i="3"/>
  <c r="P22" i="3"/>
  <c r="T22" i="3"/>
  <c r="X22" i="3"/>
  <c r="C23" i="3"/>
  <c r="G23" i="3"/>
  <c r="K23" i="3"/>
  <c r="O23" i="3"/>
  <c r="S23" i="3"/>
  <c r="W23" i="3"/>
  <c r="AA23" i="3"/>
  <c r="F24" i="3"/>
  <c r="J24" i="3"/>
  <c r="N24" i="3"/>
  <c r="R24" i="3"/>
  <c r="V24" i="3"/>
  <c r="Z24" i="3"/>
  <c r="E25" i="3"/>
  <c r="I25" i="3"/>
  <c r="M25" i="3"/>
  <c r="Q25" i="3"/>
  <c r="U25" i="3"/>
  <c r="Y25" i="3"/>
  <c r="D26" i="3"/>
  <c r="H26" i="3"/>
  <c r="L26" i="3"/>
  <c r="P26" i="3"/>
  <c r="T26" i="3"/>
  <c r="X26" i="3"/>
  <c r="C27" i="3"/>
  <c r="G27" i="3"/>
  <c r="K27" i="3"/>
  <c r="O27" i="3"/>
  <c r="S27" i="3"/>
  <c r="W27" i="3"/>
  <c r="AA27" i="3"/>
  <c r="F28" i="3"/>
  <c r="J28" i="3"/>
  <c r="N28" i="3"/>
  <c r="R28" i="3"/>
  <c r="V28" i="3"/>
  <c r="Z28" i="3"/>
  <c r="E29" i="3"/>
  <c r="I29" i="3"/>
  <c r="M29" i="3"/>
  <c r="Q29" i="3"/>
  <c r="U29" i="3"/>
  <c r="Y29" i="3"/>
  <c r="D30" i="3"/>
  <c r="H30" i="3"/>
  <c r="L30" i="3"/>
  <c r="P30" i="3"/>
  <c r="T30" i="3"/>
  <c r="X30" i="3"/>
  <c r="C31" i="3"/>
  <c r="G31" i="3"/>
  <c r="K31" i="3"/>
  <c r="O31" i="3"/>
  <c r="S31" i="3"/>
  <c r="W31" i="3"/>
  <c r="AA31" i="3"/>
  <c r="F32" i="3"/>
  <c r="J32" i="3"/>
  <c r="N32" i="3"/>
  <c r="R32" i="3"/>
  <c r="V32" i="3"/>
  <c r="Z32" i="3"/>
  <c r="E33" i="3"/>
  <c r="I33" i="3"/>
  <c r="M33" i="3"/>
  <c r="Q33" i="3"/>
  <c r="U33" i="3"/>
  <c r="Y33" i="3"/>
  <c r="D34" i="3"/>
  <c r="H34" i="3"/>
  <c r="L34" i="3"/>
  <c r="P34" i="3"/>
  <c r="T34" i="3"/>
  <c r="X34" i="3"/>
  <c r="C35" i="3"/>
  <c r="G35" i="3"/>
  <c r="K35" i="3"/>
  <c r="O35" i="3"/>
  <c r="S35" i="3"/>
  <c r="W35" i="3"/>
  <c r="AA35" i="3"/>
  <c r="F36" i="3"/>
  <c r="J36" i="3"/>
  <c r="N36" i="3"/>
  <c r="R36" i="3"/>
  <c r="V36" i="3"/>
  <c r="Z36" i="3"/>
  <c r="E37" i="3"/>
  <c r="I37" i="3"/>
  <c r="M37" i="3"/>
  <c r="Q37" i="3"/>
  <c r="U37" i="3"/>
  <c r="Y37" i="3"/>
  <c r="D38" i="3"/>
  <c r="H38" i="3"/>
  <c r="L38" i="3"/>
  <c r="P38" i="3"/>
  <c r="T38" i="3"/>
  <c r="X38" i="3"/>
  <c r="C39" i="3"/>
  <c r="G39" i="3"/>
  <c r="K39" i="3"/>
  <c r="O39" i="3"/>
  <c r="S39" i="3"/>
  <c r="W39" i="3"/>
  <c r="AA39" i="3"/>
  <c r="F40" i="3"/>
  <c r="J40" i="3"/>
  <c r="N40" i="3"/>
  <c r="R40" i="3"/>
  <c r="V40" i="3"/>
  <c r="Z40" i="3"/>
  <c r="E41" i="3"/>
  <c r="I41" i="3"/>
  <c r="M41" i="3"/>
  <c r="Q41" i="3"/>
  <c r="U41" i="3"/>
  <c r="Y41" i="3"/>
  <c r="D42" i="3"/>
  <c r="H42" i="3"/>
  <c r="L42" i="3"/>
  <c r="P42" i="3"/>
  <c r="T42" i="3"/>
  <c r="X42" i="3"/>
  <c r="C43" i="3"/>
  <c r="G43" i="3"/>
  <c r="K43" i="3"/>
  <c r="O43" i="3"/>
  <c r="S43" i="3"/>
  <c r="W43" i="3"/>
  <c r="AA43" i="3"/>
  <c r="F44" i="3"/>
  <c r="J44" i="3"/>
  <c r="N44" i="3"/>
  <c r="R44" i="3"/>
  <c r="V44" i="3"/>
  <c r="Z44" i="3"/>
  <c r="E45" i="3"/>
  <c r="I45" i="3"/>
  <c r="M45" i="3"/>
  <c r="Q45" i="3"/>
  <c r="U45" i="3"/>
  <c r="Y45" i="3"/>
  <c r="D46" i="3"/>
  <c r="H46" i="3"/>
  <c r="L46" i="3"/>
  <c r="P46" i="3"/>
  <c r="T46" i="3"/>
  <c r="X46" i="3"/>
  <c r="C47" i="3"/>
  <c r="G47" i="3"/>
  <c r="K47" i="3"/>
  <c r="O47" i="3"/>
  <c r="S47" i="3"/>
  <c r="W47" i="3"/>
  <c r="AA47" i="3"/>
  <c r="F48" i="3"/>
  <c r="J48" i="3"/>
  <c r="N48" i="3"/>
  <c r="R48" i="3"/>
  <c r="V48" i="3"/>
  <c r="Z48" i="3"/>
  <c r="E49" i="3"/>
  <c r="I49" i="3"/>
  <c r="M49" i="3"/>
  <c r="Q49" i="3"/>
  <c r="U49" i="3"/>
  <c r="Y49" i="3"/>
  <c r="D50" i="3"/>
  <c r="H50" i="3"/>
  <c r="L50" i="3"/>
  <c r="P50" i="3"/>
  <c r="T50" i="3"/>
  <c r="X50" i="3"/>
  <c r="C51" i="3"/>
  <c r="G51" i="3"/>
  <c r="K51" i="3"/>
  <c r="O51" i="3"/>
  <c r="S51" i="3"/>
  <c r="W51" i="3"/>
  <c r="AA51" i="3"/>
  <c r="F52" i="3"/>
  <c r="J52" i="3"/>
  <c r="N52" i="3"/>
  <c r="R52" i="3"/>
  <c r="V52" i="3"/>
  <c r="Z52" i="3"/>
  <c r="E53" i="3"/>
  <c r="I53" i="3"/>
  <c r="M53" i="3"/>
  <c r="Q53" i="3"/>
  <c r="U53" i="3"/>
  <c r="Y53" i="3"/>
  <c r="D54" i="3"/>
  <c r="H54" i="3"/>
  <c r="L54" i="3"/>
  <c r="P54" i="3"/>
  <c r="T54" i="3"/>
  <c r="X54" i="3"/>
  <c r="C55" i="3"/>
  <c r="G55" i="3"/>
  <c r="K55" i="3"/>
  <c r="O55" i="3"/>
  <c r="S55" i="3"/>
  <c r="W55" i="3"/>
  <c r="AA55" i="3"/>
  <c r="F56" i="3"/>
  <c r="J56" i="3"/>
  <c r="N56" i="3"/>
  <c r="R56" i="3"/>
  <c r="V56" i="3"/>
  <c r="Z56" i="3"/>
  <c r="E57" i="3"/>
  <c r="I57" i="3"/>
  <c r="M57" i="3"/>
  <c r="Q57" i="3"/>
  <c r="U57" i="3"/>
  <c r="Y57" i="3"/>
  <c r="D58" i="3"/>
  <c r="H58" i="3"/>
  <c r="L58" i="3"/>
  <c r="P58" i="3"/>
  <c r="T58" i="3"/>
  <c r="X58" i="3"/>
  <c r="C59" i="3"/>
  <c r="G59" i="3"/>
  <c r="K59" i="3"/>
  <c r="O59" i="3"/>
  <c r="S59" i="3"/>
  <c r="W59" i="3"/>
  <c r="AA59" i="3"/>
  <c r="F60" i="3"/>
  <c r="J60" i="3"/>
  <c r="N60" i="3"/>
  <c r="R60" i="3"/>
  <c r="V60" i="3"/>
  <c r="Z60" i="3"/>
  <c r="E61" i="3"/>
  <c r="I61" i="3"/>
  <c r="M61" i="3"/>
  <c r="Q61" i="3"/>
  <c r="U61" i="3"/>
  <c r="Y61" i="3"/>
  <c r="D62" i="3"/>
  <c r="H62" i="3"/>
  <c r="L62" i="3"/>
  <c r="P62" i="3"/>
  <c r="T62" i="3"/>
  <c r="X62" i="3"/>
  <c r="C63" i="3"/>
  <c r="G63" i="3"/>
  <c r="K63" i="3"/>
  <c r="O63" i="3"/>
  <c r="S63" i="3"/>
  <c r="W63" i="3"/>
  <c r="AA63" i="3"/>
  <c r="F64" i="3"/>
  <c r="J64" i="3"/>
  <c r="N64" i="3"/>
  <c r="R64" i="3"/>
  <c r="V64" i="3"/>
  <c r="Z64" i="3"/>
  <c r="E65" i="3"/>
  <c r="I65" i="3"/>
  <c r="M65" i="3"/>
  <c r="Q65" i="3"/>
  <c r="U65" i="3"/>
  <c r="Y65" i="3"/>
  <c r="D66" i="3"/>
  <c r="H66" i="3"/>
  <c r="L66" i="3"/>
  <c r="P66" i="3"/>
  <c r="T66" i="3"/>
  <c r="X66" i="3"/>
  <c r="C67" i="3"/>
  <c r="G67" i="3"/>
  <c r="K67" i="3"/>
  <c r="O67" i="3"/>
  <c r="S67" i="3"/>
  <c r="W67" i="3"/>
  <c r="AA67" i="3"/>
  <c r="F68" i="3"/>
  <c r="J68" i="3"/>
  <c r="N68" i="3"/>
  <c r="R68" i="3"/>
  <c r="V68" i="3"/>
  <c r="Z68" i="3"/>
  <c r="E69" i="3"/>
  <c r="I69" i="3"/>
  <c r="M69" i="3"/>
  <c r="Q69" i="3"/>
  <c r="U69" i="3"/>
  <c r="Y69" i="3"/>
  <c r="D70" i="3"/>
  <c r="H70" i="3"/>
  <c r="L70" i="3"/>
  <c r="P70" i="3"/>
  <c r="T70" i="3"/>
  <c r="X70" i="3"/>
  <c r="C71" i="3"/>
  <c r="G71" i="3"/>
  <c r="K71" i="3"/>
  <c r="O71" i="3"/>
  <c r="S71" i="3"/>
  <c r="W71" i="3"/>
  <c r="AA71" i="3"/>
  <c r="F72" i="3"/>
  <c r="J72" i="3"/>
  <c r="N72" i="3"/>
  <c r="R72" i="3"/>
  <c r="V72" i="3"/>
  <c r="Z72" i="3"/>
  <c r="E73" i="3"/>
  <c r="I73" i="3"/>
  <c r="M73" i="3"/>
  <c r="Q73" i="3"/>
  <c r="U73" i="3"/>
  <c r="Y73" i="3"/>
  <c r="D74" i="3"/>
  <c r="H74" i="3"/>
  <c r="L74" i="3"/>
  <c r="P74" i="3"/>
  <c r="T74" i="3"/>
  <c r="X74" i="3"/>
  <c r="C75" i="3"/>
  <c r="G75" i="3"/>
  <c r="K75" i="3"/>
  <c r="O75" i="3"/>
  <c r="S75" i="3"/>
  <c r="W75" i="3"/>
  <c r="AA75" i="3"/>
  <c r="F76" i="3"/>
  <c r="J76" i="3"/>
  <c r="N76" i="3"/>
  <c r="R76" i="3"/>
  <c r="V76" i="3"/>
  <c r="Z76" i="3"/>
  <c r="E77" i="3"/>
  <c r="I77" i="3"/>
  <c r="M77" i="3"/>
  <c r="Q77" i="3"/>
  <c r="U77" i="3"/>
  <c r="Y77" i="3"/>
  <c r="D78" i="3"/>
  <c r="H78" i="3"/>
  <c r="L78" i="3"/>
  <c r="P78" i="3"/>
  <c r="T78" i="3"/>
  <c r="X78" i="3"/>
  <c r="C79" i="3"/>
  <c r="G79" i="3"/>
  <c r="K79" i="3"/>
  <c r="O79" i="3"/>
  <c r="S79" i="3"/>
  <c r="W79" i="3"/>
  <c r="AA79" i="3"/>
  <c r="F80" i="3"/>
  <c r="J80" i="3"/>
  <c r="N80" i="3"/>
  <c r="R80" i="3"/>
  <c r="V80" i="3"/>
  <c r="Z80" i="3"/>
  <c r="E81" i="3"/>
  <c r="I81" i="3"/>
  <c r="M81" i="3"/>
  <c r="Q81" i="3"/>
  <c r="U81" i="3"/>
  <c r="Y81" i="3"/>
  <c r="D82" i="3"/>
  <c r="H82" i="3"/>
  <c r="L82" i="3"/>
  <c r="P82" i="3"/>
  <c r="T82" i="3"/>
  <c r="X82" i="3"/>
  <c r="C83" i="3"/>
  <c r="G83" i="3"/>
  <c r="K83" i="3"/>
  <c r="O83" i="3"/>
  <c r="S83" i="3"/>
  <c r="W83" i="3"/>
  <c r="AA83" i="3"/>
  <c r="F84" i="3"/>
  <c r="J84" i="3"/>
  <c r="N84" i="3"/>
  <c r="R84" i="3"/>
  <c r="V84" i="3"/>
  <c r="Z84" i="3"/>
  <c r="E85" i="3"/>
  <c r="I85" i="3"/>
  <c r="M85" i="3"/>
  <c r="Q85" i="3"/>
  <c r="U85" i="3"/>
  <c r="Y85" i="3"/>
  <c r="D86" i="3"/>
  <c r="H86" i="3"/>
  <c r="L86" i="3"/>
  <c r="P86" i="3"/>
  <c r="T86" i="3"/>
  <c r="X86" i="3"/>
  <c r="C87" i="3"/>
  <c r="G87" i="3"/>
  <c r="K87" i="3"/>
  <c r="O87" i="3"/>
  <c r="S87" i="3"/>
  <c r="W87" i="3"/>
  <c r="AA87" i="3"/>
  <c r="F88" i="3"/>
  <c r="J88" i="3"/>
  <c r="N88" i="3"/>
  <c r="R88" i="3"/>
  <c r="V88" i="3"/>
  <c r="Z88" i="3"/>
  <c r="E89" i="3"/>
  <c r="I89" i="3"/>
  <c r="M89" i="3"/>
  <c r="Q89" i="3"/>
  <c r="U89" i="3"/>
  <c r="Y89" i="3"/>
  <c r="D90" i="3"/>
  <c r="H90" i="3"/>
  <c r="L90" i="3"/>
  <c r="P90" i="3"/>
  <c r="T90" i="3"/>
  <c r="X90" i="3"/>
  <c r="C91" i="3"/>
  <c r="G91" i="3"/>
  <c r="K91" i="3"/>
  <c r="O91" i="3"/>
  <c r="S91" i="3"/>
  <c r="W91" i="3"/>
  <c r="AA91" i="3"/>
  <c r="F92" i="3"/>
  <c r="J92" i="3"/>
  <c r="N92" i="3"/>
  <c r="R92" i="3"/>
  <c r="V92" i="3"/>
  <c r="Z92" i="3"/>
  <c r="E93" i="3"/>
  <c r="I93" i="3"/>
  <c r="M93" i="3"/>
  <c r="Q93" i="3"/>
  <c r="U93" i="3"/>
  <c r="Y93" i="3"/>
  <c r="D94" i="3"/>
  <c r="H94" i="3"/>
  <c r="L94" i="3"/>
  <c r="P94" i="3"/>
  <c r="T94" i="3"/>
  <c r="X94" i="3"/>
  <c r="C95" i="3"/>
  <c r="G95" i="3"/>
  <c r="K95" i="3"/>
  <c r="O95" i="3"/>
  <c r="S95" i="3"/>
  <c r="W95" i="3"/>
  <c r="AA95" i="3"/>
  <c r="F96" i="3"/>
  <c r="J96" i="3"/>
  <c r="N96" i="3"/>
  <c r="R96" i="3"/>
  <c r="V96" i="3"/>
  <c r="Z96" i="3"/>
  <c r="E97" i="3"/>
  <c r="I97" i="3"/>
  <c r="M97" i="3"/>
  <c r="Q97" i="3"/>
  <c r="U97" i="3"/>
  <c r="Y97" i="3"/>
  <c r="D98" i="3"/>
  <c r="H98" i="3"/>
  <c r="L98" i="3"/>
  <c r="P98" i="3"/>
  <c r="T98" i="3"/>
  <c r="X98" i="3"/>
  <c r="C99" i="3"/>
  <c r="G99" i="3"/>
  <c r="K99" i="3"/>
  <c r="O99" i="3"/>
  <c r="S99" i="3"/>
  <c r="W99" i="3"/>
  <c r="AA99" i="3"/>
  <c r="F100" i="3"/>
  <c r="J100" i="3"/>
  <c r="N100" i="3"/>
  <c r="R100" i="3"/>
  <c r="V100" i="3"/>
  <c r="Z100" i="3"/>
  <c r="E101" i="3"/>
  <c r="I101" i="3"/>
  <c r="M101" i="3"/>
  <c r="Q101" i="3"/>
  <c r="U101" i="3"/>
  <c r="Y101" i="3"/>
  <c r="D102" i="3"/>
  <c r="H102" i="3"/>
  <c r="L102" i="3"/>
  <c r="P102" i="3"/>
  <c r="T102" i="3"/>
  <c r="X102" i="3"/>
  <c r="C103" i="3"/>
  <c r="G103" i="3"/>
  <c r="K103" i="3"/>
  <c r="O103" i="3"/>
  <c r="S103" i="3"/>
  <c r="W103" i="3"/>
  <c r="AA103" i="3"/>
  <c r="F104" i="3"/>
  <c r="J104" i="3"/>
  <c r="N104" i="3"/>
  <c r="R104" i="3"/>
  <c r="V104" i="3"/>
  <c r="Z104" i="3"/>
  <c r="E105" i="3"/>
  <c r="I105" i="3"/>
  <c r="M105" i="3"/>
  <c r="Q105" i="3"/>
  <c r="U105" i="3"/>
  <c r="Y105" i="3"/>
  <c r="D106" i="3"/>
  <c r="H106" i="3"/>
  <c r="L106" i="3"/>
  <c r="P106" i="3"/>
  <c r="T106" i="3"/>
  <c r="X106" i="3"/>
  <c r="C107" i="3"/>
  <c r="G107" i="3"/>
  <c r="K107" i="3"/>
  <c r="O107" i="3"/>
  <c r="S107" i="3"/>
  <c r="W107" i="3"/>
  <c r="AA107" i="3"/>
  <c r="F108" i="3"/>
  <c r="J108" i="3"/>
  <c r="N108" i="3"/>
  <c r="R108" i="3"/>
  <c r="V108" i="3"/>
  <c r="Z108" i="3"/>
  <c r="E109" i="3"/>
  <c r="I109" i="3"/>
  <c r="M109" i="3"/>
  <c r="Q109" i="3"/>
  <c r="U109" i="3"/>
  <c r="Y109" i="3"/>
  <c r="D110" i="3"/>
  <c r="H110" i="3"/>
  <c r="L110" i="3"/>
  <c r="P110" i="3"/>
  <c r="T110" i="3"/>
  <c r="X110" i="3"/>
  <c r="C111" i="3"/>
  <c r="G111" i="3"/>
  <c r="K111" i="3"/>
  <c r="O111" i="3"/>
  <c r="S111" i="3"/>
  <c r="W111" i="3"/>
  <c r="AA111" i="3"/>
  <c r="F112" i="3"/>
  <c r="J112" i="3"/>
  <c r="N112" i="3"/>
  <c r="R112" i="3"/>
  <c r="V112" i="3"/>
  <c r="Z112" i="3"/>
  <c r="E113" i="3"/>
  <c r="I113" i="3"/>
  <c r="M113" i="3"/>
  <c r="Q113" i="3"/>
  <c r="U113" i="3"/>
  <c r="Y113" i="3"/>
  <c r="D114" i="3"/>
  <c r="H114" i="3"/>
  <c r="L114" i="3"/>
  <c r="P114" i="3"/>
  <c r="T114" i="3"/>
  <c r="X114" i="3"/>
  <c r="C115" i="3"/>
  <c r="G115" i="3"/>
  <c r="K115" i="3"/>
  <c r="O115" i="3"/>
  <c r="S115" i="3"/>
  <c r="W115" i="3"/>
  <c r="AA115" i="3"/>
  <c r="F116" i="3"/>
  <c r="J116" i="3"/>
  <c r="N116" i="3"/>
  <c r="R116" i="3"/>
  <c r="V116" i="3"/>
  <c r="Z116" i="3"/>
  <c r="E117" i="3"/>
  <c r="I117" i="3"/>
  <c r="M117" i="3"/>
  <c r="Q117" i="3"/>
  <c r="U117" i="3"/>
  <c r="Y117" i="3"/>
  <c r="D118" i="3"/>
  <c r="H118" i="3"/>
  <c r="L118" i="3"/>
  <c r="P118" i="3"/>
  <c r="T118" i="3"/>
  <c r="X118" i="3"/>
  <c r="C119" i="3"/>
  <c r="G119" i="3"/>
  <c r="K119" i="3"/>
  <c r="O119" i="3"/>
  <c r="S119" i="3"/>
  <c r="W119" i="3"/>
  <c r="AA119" i="3"/>
  <c r="F120" i="3"/>
  <c r="J120" i="3"/>
  <c r="N120" i="3"/>
  <c r="R120" i="3"/>
  <c r="V120" i="3"/>
  <c r="Z120" i="3"/>
  <c r="E121" i="3"/>
  <c r="I121" i="3"/>
  <c r="M121" i="3"/>
  <c r="Q121" i="3"/>
  <c r="U121" i="3"/>
  <c r="Y121" i="3"/>
  <c r="D122" i="3"/>
  <c r="H122" i="3"/>
  <c r="L122" i="3"/>
  <c r="P122" i="3"/>
  <c r="T122" i="3"/>
  <c r="X122" i="3"/>
  <c r="C123" i="3"/>
  <c r="G123" i="3"/>
  <c r="K123" i="3"/>
  <c r="O123" i="3"/>
  <c r="S123" i="3"/>
  <c r="W123" i="3"/>
  <c r="AA123" i="3"/>
  <c r="F124" i="3"/>
  <c r="J124" i="3"/>
  <c r="N124" i="3"/>
  <c r="R124" i="3"/>
  <c r="V124" i="3"/>
  <c r="Z124" i="3"/>
  <c r="E125" i="3"/>
  <c r="I125" i="3"/>
  <c r="M125" i="3"/>
  <c r="Q125" i="3"/>
  <c r="U125" i="3"/>
  <c r="Y125" i="3"/>
  <c r="D126" i="3"/>
  <c r="H126" i="3"/>
  <c r="L126" i="3"/>
  <c r="P126" i="3"/>
  <c r="T126" i="3"/>
  <c r="X126" i="3"/>
  <c r="C127" i="3"/>
  <c r="G127" i="3"/>
  <c r="K127" i="3"/>
  <c r="O127" i="3"/>
  <c r="S127" i="3"/>
  <c r="W127" i="3"/>
  <c r="AA127" i="3"/>
  <c r="F128" i="3"/>
  <c r="J128" i="3"/>
  <c r="N128" i="3"/>
  <c r="R128" i="3"/>
  <c r="V128" i="3"/>
  <c r="Z128" i="3"/>
  <c r="E129" i="3"/>
  <c r="I129" i="3"/>
  <c r="M129" i="3"/>
  <c r="Q129" i="3"/>
  <c r="U129" i="3"/>
  <c r="Y129" i="3"/>
  <c r="D130" i="3"/>
  <c r="H130" i="3"/>
  <c r="L130" i="3"/>
  <c r="P130" i="3"/>
  <c r="T130" i="3"/>
  <c r="X130" i="3"/>
  <c r="C131" i="3"/>
  <c r="G131" i="3"/>
  <c r="K131" i="3"/>
  <c r="O131" i="3"/>
  <c r="S131" i="3"/>
  <c r="W131" i="3"/>
  <c r="AA131" i="3"/>
  <c r="F132" i="3"/>
  <c r="J132" i="3"/>
  <c r="N132" i="3"/>
  <c r="R132" i="3"/>
  <c r="V132" i="3"/>
  <c r="Z132" i="3"/>
  <c r="E133" i="3"/>
  <c r="I133" i="3"/>
  <c r="M133" i="3"/>
  <c r="Q133" i="3"/>
  <c r="U133" i="3"/>
  <c r="Y133" i="3"/>
  <c r="D134" i="3"/>
  <c r="H134" i="3"/>
  <c r="L134" i="3"/>
  <c r="P134" i="3"/>
  <c r="T134" i="3"/>
  <c r="X134" i="3"/>
  <c r="C135" i="3"/>
  <c r="G135" i="3"/>
  <c r="K135" i="3"/>
  <c r="O135" i="3"/>
  <c r="S135" i="3"/>
  <c r="W135" i="3"/>
  <c r="AA135" i="3"/>
  <c r="F136" i="3"/>
  <c r="J136" i="3"/>
  <c r="N136" i="3"/>
  <c r="R136" i="3"/>
  <c r="V136" i="3"/>
  <c r="Z136" i="3"/>
  <c r="E137" i="3"/>
  <c r="I137" i="3"/>
  <c r="M137" i="3"/>
  <c r="Q137" i="3"/>
  <c r="U137" i="3"/>
  <c r="Y137" i="3"/>
  <c r="D138" i="3"/>
  <c r="H138" i="3"/>
  <c r="L138" i="3"/>
  <c r="P138" i="3"/>
  <c r="T138" i="3"/>
  <c r="X138" i="3"/>
  <c r="C139" i="3"/>
  <c r="G139" i="3"/>
  <c r="K139" i="3"/>
  <c r="O139" i="3"/>
  <c r="S139" i="3"/>
  <c r="W139" i="3"/>
  <c r="AA139" i="3"/>
  <c r="F140" i="3"/>
  <c r="J140" i="3"/>
  <c r="N140" i="3"/>
  <c r="R140" i="3"/>
  <c r="V140" i="3"/>
  <c r="Z140" i="3"/>
  <c r="E141" i="3"/>
  <c r="I141" i="3"/>
  <c r="M141" i="3"/>
  <c r="Q141" i="3"/>
  <c r="U141" i="3"/>
  <c r="Y141" i="3"/>
  <c r="D142" i="3"/>
  <c r="H142" i="3"/>
  <c r="L142" i="3"/>
  <c r="P142" i="3"/>
  <c r="T142" i="3"/>
  <c r="X142" i="3"/>
  <c r="C143" i="3"/>
  <c r="G143" i="3"/>
  <c r="K143" i="3"/>
  <c r="O143" i="3"/>
  <c r="S143" i="3"/>
  <c r="W143" i="3"/>
  <c r="AA143" i="3"/>
  <c r="F144" i="3"/>
  <c r="J144" i="3"/>
  <c r="N144" i="3"/>
  <c r="R144" i="3"/>
  <c r="V144" i="3"/>
  <c r="Z144" i="3"/>
  <c r="E145" i="3"/>
  <c r="I145" i="3"/>
  <c r="M145" i="3"/>
  <c r="Q145" i="3"/>
  <c r="U145" i="3"/>
  <c r="Y145" i="3"/>
  <c r="D146" i="3"/>
  <c r="H146" i="3"/>
  <c r="L146" i="3"/>
  <c r="P146" i="3"/>
  <c r="T146" i="3"/>
  <c r="X146" i="3"/>
  <c r="C147" i="3"/>
  <c r="G147" i="3"/>
  <c r="K147" i="3"/>
  <c r="O147" i="3"/>
  <c r="S147" i="3"/>
  <c r="W147" i="3"/>
  <c r="AA147" i="3"/>
  <c r="F148" i="3"/>
  <c r="J148" i="3"/>
  <c r="N148" i="3"/>
  <c r="R148" i="3"/>
  <c r="V148" i="3"/>
  <c r="Z148" i="3"/>
  <c r="E149" i="3"/>
  <c r="I149" i="3"/>
  <c r="M149" i="3"/>
  <c r="Q149" i="3"/>
  <c r="U149" i="3"/>
  <c r="Y149" i="3"/>
  <c r="D150" i="3"/>
  <c r="H150" i="3"/>
  <c r="L150" i="3"/>
  <c r="P150" i="3"/>
  <c r="T150" i="3"/>
  <c r="X150" i="3"/>
  <c r="C151" i="3"/>
  <c r="G151" i="3"/>
  <c r="K151" i="3"/>
  <c r="O151" i="3"/>
  <c r="S151" i="3"/>
  <c r="W151" i="3"/>
  <c r="AA151" i="3"/>
  <c r="F152" i="3"/>
  <c r="J152" i="3"/>
  <c r="N152" i="3"/>
  <c r="R152" i="3"/>
  <c r="V152" i="3"/>
  <c r="Z152" i="3"/>
  <c r="E153" i="3"/>
  <c r="I153" i="3"/>
  <c r="M153" i="3"/>
  <c r="Q153" i="3"/>
  <c r="U153" i="3"/>
  <c r="Y153" i="3"/>
  <c r="D154" i="3"/>
  <c r="H154" i="3"/>
  <c r="L154" i="3"/>
  <c r="P154" i="3"/>
  <c r="T154" i="3"/>
  <c r="X154" i="3"/>
  <c r="C155" i="3"/>
  <c r="G155" i="3"/>
  <c r="K155" i="3"/>
  <c r="O155" i="3"/>
  <c r="S155" i="3"/>
  <c r="W155" i="3"/>
  <c r="AA155" i="3"/>
  <c r="F156" i="3"/>
  <c r="J156" i="3"/>
  <c r="N156" i="3"/>
  <c r="R156" i="3"/>
  <c r="V156" i="3"/>
  <c r="Z156" i="3"/>
  <c r="E157" i="3"/>
  <c r="I157" i="3"/>
  <c r="M157" i="3"/>
  <c r="Q157" i="3"/>
  <c r="U157" i="3"/>
  <c r="Y157" i="3"/>
  <c r="D158" i="3"/>
  <c r="H158" i="3"/>
  <c r="L158" i="3"/>
  <c r="P158" i="3"/>
  <c r="T158" i="3"/>
  <c r="X158" i="3"/>
  <c r="C159" i="3"/>
  <c r="G159" i="3"/>
  <c r="K159" i="3"/>
  <c r="O159" i="3"/>
  <c r="S159" i="3"/>
  <c r="W159" i="3"/>
  <c r="AA159" i="3"/>
  <c r="F160" i="3"/>
  <c r="J160" i="3"/>
  <c r="N160" i="3"/>
  <c r="R160" i="3"/>
  <c r="V160" i="3"/>
  <c r="Z160" i="3"/>
  <c r="E161" i="3"/>
  <c r="I161" i="3"/>
  <c r="M161" i="3"/>
  <c r="Q161" i="3"/>
  <c r="U161" i="3"/>
  <c r="Y161" i="3"/>
  <c r="D162" i="3"/>
  <c r="H162" i="3"/>
  <c r="L162" i="3"/>
  <c r="P162" i="3"/>
  <c r="T162" i="3"/>
  <c r="X162" i="3"/>
  <c r="C163" i="3"/>
  <c r="G163" i="3"/>
  <c r="K163" i="3"/>
  <c r="O163" i="3"/>
  <c r="S163" i="3"/>
  <c r="W163" i="3"/>
  <c r="AA163" i="3"/>
  <c r="F164" i="3"/>
  <c r="J164" i="3"/>
  <c r="N164" i="3"/>
  <c r="R164" i="3"/>
  <c r="V164" i="3"/>
  <c r="Z164" i="3"/>
  <c r="E165" i="3"/>
  <c r="I165" i="3"/>
  <c r="M165" i="3"/>
  <c r="Q165" i="3"/>
  <c r="U165" i="3"/>
  <c r="Y165" i="3"/>
  <c r="D166" i="3"/>
  <c r="H166" i="3"/>
  <c r="L166" i="3"/>
  <c r="P166" i="3"/>
  <c r="T166" i="3"/>
  <c r="X166" i="3"/>
  <c r="C167" i="3"/>
  <c r="G167" i="3"/>
  <c r="K167" i="3"/>
  <c r="O167" i="3"/>
  <c r="S167" i="3"/>
  <c r="W167" i="3"/>
  <c r="AA167" i="3"/>
  <c r="F168" i="3"/>
  <c r="J168" i="3"/>
  <c r="N168" i="3"/>
  <c r="R168" i="3"/>
  <c r="V168" i="3"/>
  <c r="Z168" i="3"/>
  <c r="E169" i="3"/>
  <c r="I169" i="3"/>
  <c r="M169" i="3"/>
  <c r="Q169" i="3"/>
  <c r="U169" i="3"/>
  <c r="Y169" i="3"/>
  <c r="D170" i="3"/>
  <c r="H170" i="3"/>
  <c r="L170" i="3"/>
  <c r="P170" i="3"/>
  <c r="T170" i="3"/>
  <c r="X170" i="3"/>
  <c r="C171" i="3"/>
  <c r="G171" i="3"/>
  <c r="K171" i="3"/>
  <c r="O171" i="3"/>
  <c r="S171" i="3"/>
  <c r="W171" i="3"/>
  <c r="AA171" i="3"/>
  <c r="F172" i="3"/>
  <c r="J172" i="3"/>
  <c r="N172" i="3"/>
  <c r="R172" i="3"/>
  <c r="V172" i="3"/>
  <c r="Z172" i="3"/>
  <c r="E173" i="3"/>
  <c r="I173" i="3"/>
  <c r="M173" i="3"/>
  <c r="Q173" i="3"/>
  <c r="U173" i="3"/>
  <c r="Y173" i="3"/>
  <c r="D174" i="3"/>
  <c r="H174" i="3"/>
  <c r="L174" i="3"/>
  <c r="P174" i="3"/>
  <c r="T174" i="3"/>
  <c r="X174" i="3"/>
  <c r="C175" i="3"/>
  <c r="G175" i="3"/>
  <c r="K175" i="3"/>
  <c r="O175" i="3"/>
  <c r="S175" i="3"/>
  <c r="W175" i="3"/>
  <c r="AA175" i="3"/>
  <c r="F176" i="3"/>
  <c r="J176" i="3"/>
  <c r="N176" i="3"/>
  <c r="R176" i="3"/>
  <c r="V176" i="3"/>
  <c r="Z176" i="3"/>
  <c r="E177" i="3"/>
  <c r="I177" i="3"/>
  <c r="M177" i="3"/>
  <c r="Q177" i="3"/>
  <c r="U177" i="3"/>
  <c r="Y177" i="3"/>
  <c r="D178" i="3"/>
  <c r="H178" i="3"/>
  <c r="L178" i="3"/>
  <c r="P178" i="3"/>
  <c r="T178" i="3"/>
  <c r="X178" i="3"/>
  <c r="C179" i="3"/>
  <c r="G179" i="3"/>
  <c r="K179" i="3"/>
  <c r="O179" i="3"/>
  <c r="S179" i="3"/>
  <c r="W179" i="3"/>
  <c r="AA179" i="3"/>
  <c r="F180" i="3"/>
  <c r="J180" i="3"/>
  <c r="N180" i="3"/>
  <c r="R180" i="3"/>
  <c r="V180" i="3"/>
  <c r="Z180" i="3"/>
  <c r="E181" i="3"/>
  <c r="I181" i="3"/>
  <c r="M181" i="3"/>
  <c r="Q181" i="3"/>
  <c r="U181" i="3"/>
  <c r="Y181" i="3"/>
  <c r="D182" i="3"/>
  <c r="H182" i="3"/>
  <c r="L182" i="3"/>
  <c r="P182" i="3"/>
  <c r="T182" i="3"/>
  <c r="X182" i="3"/>
  <c r="C183" i="3"/>
  <c r="G183" i="3"/>
  <c r="K183" i="3"/>
  <c r="O183" i="3"/>
  <c r="S183" i="3"/>
  <c r="W183" i="3"/>
  <c r="AA183" i="3"/>
  <c r="F184" i="3"/>
  <c r="J184" i="3"/>
  <c r="N184" i="3"/>
  <c r="R184" i="3"/>
  <c r="V184" i="3"/>
  <c r="Z184" i="3"/>
  <c r="E185" i="3"/>
  <c r="I185" i="3"/>
  <c r="M185" i="3"/>
  <c r="Q185" i="3"/>
  <c r="U185" i="3"/>
  <c r="Y185" i="3"/>
  <c r="D186" i="3"/>
  <c r="H186" i="3"/>
  <c r="L186" i="3"/>
  <c r="P186" i="3"/>
  <c r="T186" i="3"/>
  <c r="X186" i="3"/>
  <c r="C187" i="3"/>
  <c r="G187" i="3"/>
  <c r="K187" i="3"/>
  <c r="O187" i="3"/>
  <c r="S187" i="3"/>
  <c r="W187" i="3"/>
  <c r="AA187" i="3"/>
  <c r="F188" i="3"/>
  <c r="J188" i="3"/>
  <c r="N188" i="3"/>
  <c r="R188" i="3"/>
  <c r="V188" i="3"/>
  <c r="Z188" i="3"/>
  <c r="E189" i="3"/>
  <c r="I189" i="3"/>
  <c r="M189" i="3"/>
  <c r="Q189" i="3"/>
  <c r="U189" i="3"/>
  <c r="Y189" i="3"/>
  <c r="D190" i="3"/>
  <c r="H190" i="3"/>
  <c r="L190" i="3"/>
  <c r="P190" i="3"/>
  <c r="T190" i="3"/>
  <c r="X190" i="3"/>
  <c r="C191" i="3"/>
  <c r="G191" i="3"/>
  <c r="K191" i="3"/>
  <c r="O191" i="3"/>
  <c r="S191" i="3"/>
  <c r="W191" i="3"/>
  <c r="AA191" i="3"/>
  <c r="F192" i="3"/>
  <c r="J192" i="3"/>
  <c r="N192" i="3"/>
  <c r="R192" i="3"/>
  <c r="V192" i="3"/>
  <c r="Z192" i="3"/>
  <c r="E193" i="3"/>
  <c r="I193" i="3"/>
  <c r="M193" i="3"/>
  <c r="Q193" i="3"/>
  <c r="U193" i="3"/>
  <c r="Y193" i="3"/>
  <c r="D194" i="3"/>
  <c r="H194" i="3"/>
  <c r="L194" i="3"/>
  <c r="P194" i="3"/>
  <c r="T194" i="3"/>
  <c r="X194" i="3"/>
  <c r="C195" i="3"/>
  <c r="G195" i="3"/>
  <c r="K195" i="3"/>
  <c r="O195" i="3"/>
  <c r="S195" i="3"/>
  <c r="W195" i="3"/>
  <c r="AA195" i="3"/>
  <c r="F196" i="3"/>
  <c r="J196" i="3"/>
  <c r="N196" i="3"/>
  <c r="R196" i="3"/>
  <c r="V196" i="3"/>
  <c r="Z196" i="3"/>
  <c r="E197" i="3"/>
  <c r="I197" i="3"/>
  <c r="M197" i="3"/>
  <c r="Q197" i="3"/>
  <c r="U197" i="3"/>
  <c r="Y197" i="3"/>
  <c r="D198" i="3"/>
  <c r="H198" i="3"/>
  <c r="L198" i="3"/>
  <c r="P198" i="3"/>
  <c r="T198" i="3"/>
  <c r="X198" i="3"/>
  <c r="C199" i="3"/>
  <c r="G199" i="3"/>
  <c r="K199" i="3"/>
  <c r="O199" i="3"/>
  <c r="S199" i="3"/>
  <c r="W199" i="3"/>
  <c r="AA199" i="3"/>
  <c r="F200" i="3"/>
  <c r="J200" i="3"/>
  <c r="N200" i="3"/>
  <c r="R200" i="3"/>
  <c r="V200" i="3"/>
  <c r="Z200" i="3"/>
  <c r="E201" i="3"/>
  <c r="I201" i="3"/>
  <c r="M201" i="3"/>
  <c r="Q201" i="3"/>
  <c r="U201" i="3"/>
  <c r="Y201" i="3"/>
  <c r="D202" i="3"/>
  <c r="H202" i="3"/>
  <c r="L202" i="3"/>
  <c r="P202" i="3"/>
  <c r="T202" i="3"/>
  <c r="X202" i="3"/>
  <c r="C203" i="3"/>
  <c r="G203" i="3"/>
  <c r="K203" i="3"/>
  <c r="O203" i="3"/>
  <c r="S203" i="3"/>
  <c r="W203" i="3"/>
  <c r="AA203" i="3"/>
  <c r="F204" i="3"/>
  <c r="J204" i="3"/>
  <c r="N204" i="3"/>
  <c r="R204" i="3"/>
  <c r="V204" i="3"/>
  <c r="Z204" i="3"/>
  <c r="E205" i="3"/>
  <c r="I205" i="3"/>
  <c r="M205" i="3"/>
  <c r="Q205" i="3"/>
  <c r="U205" i="3"/>
  <c r="Y205" i="3"/>
  <c r="D206" i="3"/>
  <c r="H206" i="3"/>
  <c r="L206" i="3"/>
  <c r="P206" i="3"/>
  <c r="T206" i="3"/>
  <c r="X206" i="3"/>
  <c r="C207" i="3"/>
  <c r="G207" i="3"/>
  <c r="K207" i="3"/>
  <c r="O207" i="3"/>
  <c r="S207" i="3"/>
  <c r="W207" i="3"/>
  <c r="AA207" i="3"/>
  <c r="F208" i="3"/>
  <c r="J208" i="3"/>
  <c r="N208" i="3"/>
  <c r="R208" i="3"/>
  <c r="V208" i="3"/>
  <c r="Z208" i="3"/>
  <c r="E209" i="3"/>
  <c r="I209" i="3"/>
  <c r="M209" i="3"/>
  <c r="Q209" i="3"/>
  <c r="U209" i="3"/>
  <c r="Y209" i="3"/>
  <c r="D210" i="3"/>
  <c r="H210" i="3"/>
  <c r="L210" i="3"/>
  <c r="P210" i="3"/>
  <c r="T210" i="3"/>
  <c r="X210" i="3"/>
  <c r="C211" i="3"/>
  <c r="G211" i="3"/>
  <c r="K211" i="3"/>
  <c r="O211" i="3"/>
  <c r="S211" i="3"/>
  <c r="W211" i="3"/>
  <c r="AA211" i="3"/>
  <c r="F212" i="3"/>
  <c r="J212" i="3"/>
  <c r="N212" i="3"/>
  <c r="R212" i="3"/>
  <c r="V212" i="3"/>
  <c r="Z212" i="3"/>
  <c r="E213" i="3"/>
  <c r="I213" i="3"/>
  <c r="M213" i="3"/>
  <c r="Q213" i="3"/>
  <c r="U213" i="3"/>
  <c r="Y213" i="3"/>
  <c r="D214" i="3"/>
  <c r="H214" i="3"/>
  <c r="L214" i="3"/>
  <c r="P214" i="3"/>
  <c r="T214" i="3"/>
  <c r="X214" i="3"/>
  <c r="C215" i="3"/>
  <c r="G215" i="3"/>
  <c r="K215" i="3"/>
  <c r="O215" i="3"/>
  <c r="S215" i="3"/>
  <c r="W215" i="3"/>
  <c r="AA215" i="3"/>
  <c r="F216" i="3"/>
  <c r="J216" i="3"/>
  <c r="N216" i="3"/>
  <c r="R216" i="3"/>
  <c r="V216" i="3"/>
  <c r="Z216" i="3"/>
  <c r="E217" i="3"/>
  <c r="I217" i="3"/>
  <c r="M217" i="3"/>
  <c r="Q217" i="3"/>
  <c r="U217" i="3"/>
  <c r="Y217" i="3"/>
  <c r="D218" i="3"/>
  <c r="H218" i="3"/>
  <c r="L218" i="3"/>
  <c r="P218" i="3"/>
  <c r="T218" i="3"/>
  <c r="X218" i="3"/>
  <c r="C219" i="3"/>
  <c r="G219" i="3"/>
  <c r="K219" i="3"/>
  <c r="O219" i="3"/>
  <c r="S219" i="3"/>
  <c r="W219" i="3"/>
  <c r="AA219" i="3"/>
  <c r="F220" i="3"/>
  <c r="J220" i="3"/>
  <c r="N220" i="3"/>
  <c r="R220" i="3"/>
  <c r="V220" i="3"/>
  <c r="Z220" i="3"/>
  <c r="E221" i="3"/>
  <c r="I221" i="3"/>
  <c r="M221" i="3"/>
  <c r="Q221" i="3"/>
  <c r="U221" i="3"/>
  <c r="Y221" i="3"/>
  <c r="D222" i="3"/>
  <c r="H222" i="3"/>
  <c r="L222" i="3"/>
  <c r="P222" i="3"/>
  <c r="T222" i="3"/>
  <c r="X222" i="3"/>
  <c r="C223" i="3"/>
  <c r="G223" i="3"/>
  <c r="K223" i="3"/>
  <c r="O223" i="3"/>
  <c r="S223" i="3"/>
  <c r="W223" i="3"/>
  <c r="AA223" i="3"/>
  <c r="F224" i="3"/>
  <c r="J224" i="3"/>
  <c r="N224" i="3"/>
  <c r="R224" i="3"/>
  <c r="V224" i="3"/>
  <c r="Z224" i="3"/>
  <c r="E225" i="3"/>
  <c r="I225" i="3"/>
  <c r="M225" i="3"/>
  <c r="Q225" i="3"/>
  <c r="U225" i="3"/>
  <c r="Y225" i="3"/>
  <c r="D226" i="3"/>
  <c r="H226" i="3"/>
  <c r="L226" i="3"/>
  <c r="P226" i="3"/>
  <c r="T226" i="3"/>
  <c r="X226" i="3"/>
  <c r="C227" i="3"/>
  <c r="G227" i="3"/>
  <c r="K227" i="3"/>
  <c r="O227" i="3"/>
  <c r="S227" i="3"/>
  <c r="W227" i="3"/>
  <c r="AA227" i="3"/>
  <c r="F228" i="3"/>
  <c r="J228" i="3"/>
  <c r="N228" i="3"/>
  <c r="R228" i="3"/>
  <c r="V228" i="3"/>
  <c r="Z228" i="3"/>
  <c r="E229" i="3"/>
  <c r="I229" i="3"/>
  <c r="M229" i="3"/>
  <c r="Q229" i="3"/>
  <c r="U229" i="3"/>
  <c r="Y229" i="3"/>
  <c r="D230" i="3"/>
  <c r="H230" i="3"/>
  <c r="L230" i="3"/>
  <c r="P230" i="3"/>
  <c r="T230" i="3"/>
  <c r="X230" i="3"/>
  <c r="C231" i="3"/>
  <c r="G231" i="3"/>
  <c r="K231" i="3"/>
  <c r="O231" i="3"/>
  <c r="S231" i="3"/>
  <c r="W231" i="3"/>
  <c r="AA231" i="3"/>
  <c r="F232" i="3"/>
  <c r="J232" i="3"/>
  <c r="N232" i="3"/>
  <c r="R232" i="3"/>
  <c r="V232" i="3"/>
  <c r="Z232" i="3"/>
  <c r="E233" i="3"/>
  <c r="I233" i="3"/>
  <c r="M233" i="3"/>
  <c r="Q233" i="3"/>
  <c r="U233" i="3"/>
  <c r="Y233" i="3"/>
  <c r="D234" i="3"/>
  <c r="H234" i="3"/>
  <c r="L234" i="3"/>
  <c r="P234" i="3"/>
  <c r="T234" i="3"/>
  <c r="X234" i="3"/>
  <c r="C235" i="3"/>
  <c r="G235" i="3"/>
  <c r="K235" i="3"/>
  <c r="O235" i="3"/>
  <c r="S235" i="3"/>
  <c r="W235" i="3"/>
  <c r="AA235" i="3"/>
  <c r="F236" i="3"/>
  <c r="J236" i="3"/>
  <c r="N236" i="3"/>
  <c r="R236" i="3"/>
  <c r="V236" i="3"/>
  <c r="Z236" i="3"/>
  <c r="E237" i="3"/>
  <c r="I237" i="3"/>
  <c r="M237" i="3"/>
  <c r="Q237" i="3"/>
  <c r="U237" i="3"/>
  <c r="Y237" i="3"/>
  <c r="D238" i="3"/>
  <c r="H238" i="3"/>
  <c r="L238" i="3"/>
  <c r="P238" i="3"/>
  <c r="T238" i="3"/>
  <c r="X238" i="3"/>
  <c r="C239" i="3"/>
  <c r="G239" i="3"/>
  <c r="K239" i="3"/>
  <c r="O239" i="3"/>
  <c r="S239" i="3"/>
  <c r="W239" i="3"/>
  <c r="AA239" i="3"/>
  <c r="F240" i="3"/>
  <c r="J240" i="3"/>
  <c r="N240" i="3"/>
  <c r="R240" i="3"/>
  <c r="V240" i="3"/>
  <c r="Z240" i="3"/>
  <c r="E241" i="3"/>
  <c r="I241" i="3"/>
  <c r="M241" i="3"/>
  <c r="Q241" i="3"/>
  <c r="U241" i="3"/>
  <c r="Y241" i="3"/>
  <c r="D242" i="3"/>
  <c r="H242" i="3"/>
  <c r="L242" i="3"/>
  <c r="P242" i="3"/>
  <c r="T242" i="3"/>
  <c r="X242" i="3"/>
  <c r="C243" i="3"/>
  <c r="G243" i="3"/>
  <c r="K243" i="3"/>
  <c r="O243" i="3"/>
  <c r="S243" i="3"/>
  <c r="W243" i="3"/>
  <c r="AA243" i="3"/>
  <c r="F244" i="3"/>
  <c r="J244" i="3"/>
  <c r="N244" i="3"/>
  <c r="R244" i="3"/>
  <c r="V244" i="3"/>
  <c r="Z244" i="3"/>
  <c r="E245" i="3"/>
  <c r="I245" i="3"/>
  <c r="M245" i="3"/>
  <c r="Q245" i="3"/>
  <c r="U245" i="3"/>
  <c r="Y245" i="3"/>
  <c r="D246" i="3"/>
  <c r="H246" i="3"/>
  <c r="L246" i="3"/>
  <c r="P246" i="3"/>
  <c r="T246" i="3"/>
  <c r="X246" i="3"/>
  <c r="C247" i="3"/>
  <c r="G247" i="3"/>
  <c r="K247" i="3"/>
  <c r="O247" i="3"/>
  <c r="S247" i="3"/>
  <c r="W247" i="3"/>
  <c r="AA247" i="3"/>
  <c r="F248" i="3"/>
  <c r="J248" i="3"/>
  <c r="N248" i="3"/>
  <c r="R248" i="3"/>
  <c r="V248" i="3"/>
  <c r="Z248" i="3"/>
  <c r="E249" i="3"/>
  <c r="I249" i="3"/>
  <c r="M249" i="3"/>
  <c r="Q249" i="3"/>
  <c r="U249" i="3"/>
  <c r="Y249" i="3"/>
  <c r="D250" i="3"/>
  <c r="H250" i="3"/>
  <c r="L250" i="3"/>
  <c r="P250" i="3"/>
  <c r="T250" i="3"/>
  <c r="X250" i="3"/>
  <c r="C251" i="3"/>
  <c r="G251" i="3"/>
  <c r="K251" i="3"/>
  <c r="O251" i="3"/>
  <c r="S251" i="3"/>
  <c r="W251" i="3"/>
  <c r="AA251" i="3"/>
  <c r="F252" i="3"/>
  <c r="J252" i="3"/>
  <c r="N252" i="3"/>
  <c r="R252" i="3"/>
  <c r="V252" i="3"/>
  <c r="Z252" i="3"/>
  <c r="E253" i="3"/>
  <c r="I253" i="3"/>
  <c r="M253" i="3"/>
  <c r="Q253" i="3"/>
  <c r="U253" i="3"/>
  <c r="Y253" i="3"/>
  <c r="D254" i="3"/>
  <c r="H254" i="3"/>
  <c r="L254" i="3"/>
  <c r="P254" i="3"/>
  <c r="T254" i="3"/>
  <c r="X254" i="3"/>
  <c r="C255" i="3"/>
  <c r="G255" i="3"/>
  <c r="K255" i="3"/>
  <c r="O255" i="3"/>
  <c r="S255" i="3"/>
  <c r="W255" i="3"/>
  <c r="AA255" i="3"/>
  <c r="F256" i="3"/>
  <c r="J256" i="3"/>
  <c r="N256" i="3"/>
  <c r="R256" i="3"/>
  <c r="V256" i="3"/>
  <c r="Z256" i="3"/>
  <c r="E257" i="3"/>
  <c r="I257" i="3"/>
  <c r="M257" i="3"/>
  <c r="Q257" i="3"/>
  <c r="U257" i="3"/>
  <c r="Y257" i="3"/>
  <c r="D258" i="3"/>
  <c r="H258" i="3"/>
  <c r="L258" i="3"/>
  <c r="P258" i="3"/>
  <c r="T258" i="3"/>
  <c r="X258" i="3"/>
  <c r="C259" i="3"/>
  <c r="G259" i="3"/>
  <c r="K259" i="3"/>
  <c r="O259" i="3"/>
  <c r="S259" i="3"/>
  <c r="W259" i="3"/>
  <c r="AA259" i="3"/>
  <c r="F260" i="3"/>
  <c r="J260" i="3"/>
  <c r="N260" i="3"/>
  <c r="R260" i="3"/>
  <c r="V260" i="3"/>
  <c r="Z260" i="3"/>
  <c r="E261" i="3"/>
  <c r="I261" i="3"/>
  <c r="M261" i="3"/>
  <c r="Q261" i="3"/>
  <c r="U261" i="3"/>
  <c r="Y261" i="3"/>
  <c r="D262" i="3"/>
  <c r="H262" i="3"/>
  <c r="L262" i="3"/>
  <c r="P262" i="3"/>
  <c r="T262" i="3"/>
  <c r="X262" i="3"/>
  <c r="C263" i="3"/>
  <c r="G263" i="3"/>
  <c r="K263" i="3"/>
  <c r="O263" i="3"/>
  <c r="S263" i="3"/>
  <c r="W263" i="3"/>
  <c r="AA263" i="3"/>
  <c r="F264" i="3"/>
  <c r="J264" i="3"/>
  <c r="N264" i="3"/>
  <c r="R264" i="3"/>
  <c r="V264" i="3"/>
  <c r="Z264" i="3"/>
  <c r="E265" i="3"/>
  <c r="I265" i="3"/>
  <c r="M265" i="3"/>
  <c r="Q265" i="3"/>
  <c r="U265" i="3"/>
  <c r="Y265" i="3"/>
  <c r="D266" i="3"/>
  <c r="H266" i="3"/>
  <c r="L266" i="3"/>
  <c r="P266" i="3"/>
  <c r="T266" i="3"/>
  <c r="X266" i="3"/>
  <c r="C267" i="3"/>
  <c r="G267" i="3"/>
  <c r="K267" i="3"/>
  <c r="O267" i="3"/>
  <c r="S267" i="3"/>
  <c r="W267" i="3"/>
  <c r="AA267" i="3"/>
  <c r="F268" i="3"/>
  <c r="J268" i="3"/>
  <c r="N268" i="3"/>
  <c r="R268" i="3"/>
  <c r="V268" i="3"/>
  <c r="Z268" i="3"/>
  <c r="E269" i="3"/>
  <c r="I269" i="3"/>
  <c r="M269" i="3"/>
  <c r="Q269" i="3"/>
  <c r="U269" i="3"/>
  <c r="Y269" i="3"/>
  <c r="D270" i="3"/>
  <c r="H270" i="3"/>
  <c r="L270" i="3"/>
  <c r="P270" i="3"/>
  <c r="T270" i="3"/>
  <c r="X270" i="3"/>
  <c r="C271" i="3"/>
  <c r="G271" i="3"/>
  <c r="K271" i="3"/>
  <c r="O271" i="3"/>
  <c r="S271" i="3"/>
  <c r="W271" i="3"/>
  <c r="AA271" i="3"/>
  <c r="F272" i="3"/>
  <c r="J272" i="3"/>
  <c r="N272" i="3"/>
  <c r="R272" i="3"/>
  <c r="V272" i="3"/>
  <c r="Z272" i="3"/>
  <c r="E273" i="3"/>
  <c r="I273" i="3"/>
  <c r="M273" i="3"/>
  <c r="Q273" i="3"/>
  <c r="U273" i="3"/>
  <c r="Y273" i="3"/>
  <c r="D274" i="3"/>
  <c r="H274" i="3"/>
  <c r="L274" i="3"/>
  <c r="P274" i="3"/>
  <c r="T274" i="3"/>
  <c r="X274" i="3"/>
  <c r="C275" i="3"/>
  <c r="G275" i="3"/>
  <c r="K275" i="3"/>
  <c r="O275" i="3"/>
  <c r="S275" i="3"/>
  <c r="W275" i="3"/>
  <c r="AA275" i="3"/>
  <c r="F276" i="3"/>
  <c r="J276" i="3"/>
  <c r="N276" i="3"/>
  <c r="R276" i="3"/>
  <c r="V276" i="3"/>
  <c r="Z276" i="3"/>
  <c r="E277" i="3"/>
  <c r="I277" i="3"/>
  <c r="M277" i="3"/>
  <c r="Q277" i="3"/>
  <c r="U277" i="3"/>
  <c r="Y277" i="3"/>
  <c r="D278" i="3"/>
  <c r="H278" i="3"/>
  <c r="L278" i="3"/>
  <c r="P278" i="3"/>
  <c r="T278" i="3"/>
  <c r="X278" i="3"/>
  <c r="C279" i="3"/>
  <c r="G279" i="3"/>
  <c r="K279" i="3"/>
  <c r="O279" i="3"/>
  <c r="S279" i="3"/>
  <c r="W279" i="3"/>
  <c r="AA279" i="3"/>
  <c r="F280" i="3"/>
  <c r="J280" i="3"/>
  <c r="N280" i="3"/>
  <c r="R280" i="3"/>
  <c r="V280" i="3"/>
  <c r="Z280" i="3"/>
  <c r="E281" i="3"/>
  <c r="I281" i="3"/>
  <c r="M281" i="3"/>
  <c r="Q281" i="3"/>
  <c r="U281" i="3"/>
  <c r="Y281" i="3"/>
  <c r="D282" i="3"/>
  <c r="H282" i="3"/>
  <c r="L282" i="3"/>
  <c r="P282" i="3"/>
  <c r="T282" i="3"/>
  <c r="X282" i="3"/>
  <c r="C283" i="3"/>
  <c r="G283" i="3"/>
  <c r="K283" i="3"/>
  <c r="O283" i="3"/>
  <c r="S283" i="3"/>
  <c r="W283" i="3"/>
  <c r="AA283" i="3"/>
  <c r="F284" i="3"/>
  <c r="J284" i="3"/>
  <c r="N284" i="3"/>
  <c r="R284" i="3"/>
  <c r="V284" i="3"/>
  <c r="Z284" i="3"/>
  <c r="E285" i="3"/>
  <c r="I285" i="3"/>
  <c r="M285" i="3"/>
  <c r="Q285" i="3"/>
  <c r="U285" i="3"/>
  <c r="Y285" i="3"/>
  <c r="D286" i="3"/>
  <c r="H286" i="3"/>
  <c r="L286" i="3"/>
  <c r="P286" i="3"/>
  <c r="T286" i="3"/>
  <c r="X286" i="3"/>
  <c r="C287" i="3"/>
  <c r="G287" i="3"/>
  <c r="K287" i="3"/>
  <c r="O287" i="3"/>
  <c r="S287" i="3"/>
  <c r="W287" i="3"/>
  <c r="AA287" i="3"/>
  <c r="F288" i="3"/>
  <c r="J288" i="3"/>
  <c r="N288" i="3"/>
  <c r="R288" i="3"/>
  <c r="V288" i="3"/>
  <c r="Z288" i="3"/>
  <c r="E289" i="3"/>
  <c r="I289" i="3"/>
  <c r="M289" i="3"/>
  <c r="Q289" i="3"/>
  <c r="U289" i="3"/>
  <c r="Y289" i="3"/>
  <c r="D290" i="3"/>
  <c r="H290" i="3"/>
  <c r="L290" i="3"/>
  <c r="P290" i="3"/>
  <c r="T290" i="3"/>
  <c r="X290" i="3"/>
  <c r="C291" i="3"/>
  <c r="G291" i="3"/>
  <c r="K291" i="3"/>
  <c r="O291" i="3"/>
  <c r="S291" i="3"/>
  <c r="W291" i="3"/>
  <c r="AA291" i="3"/>
  <c r="F292" i="3"/>
  <c r="J292" i="3"/>
  <c r="N292" i="3"/>
  <c r="R292" i="3"/>
  <c r="V292" i="3"/>
  <c r="Z292" i="3"/>
  <c r="E293" i="3"/>
  <c r="I293" i="3"/>
  <c r="M293" i="3"/>
  <c r="Q293" i="3"/>
  <c r="U293" i="3"/>
  <c r="Y293" i="3"/>
  <c r="D294" i="3"/>
  <c r="H294" i="3"/>
  <c r="L294" i="3"/>
  <c r="P294" i="3"/>
  <c r="T294" i="3"/>
  <c r="X294" i="3"/>
  <c r="C295" i="3"/>
  <c r="G295" i="3"/>
  <c r="K295" i="3"/>
  <c r="O295" i="3"/>
  <c r="S295" i="3"/>
  <c r="W295" i="3"/>
  <c r="AA295" i="3"/>
  <c r="F296" i="3"/>
  <c r="J296" i="3"/>
  <c r="N296" i="3"/>
  <c r="R296" i="3"/>
  <c r="V296" i="3"/>
  <c r="Z296" i="3"/>
  <c r="E297" i="3"/>
  <c r="I297" i="3"/>
  <c r="M297" i="3"/>
  <c r="Q297" i="3"/>
  <c r="U297" i="3"/>
  <c r="Y297" i="3"/>
  <c r="D298" i="3"/>
  <c r="H298" i="3"/>
  <c r="L298" i="3"/>
  <c r="P298" i="3"/>
  <c r="T298" i="3"/>
  <c r="X298" i="3"/>
  <c r="C299" i="3"/>
  <c r="G299" i="3"/>
  <c r="K299" i="3"/>
  <c r="O299" i="3"/>
  <c r="S299" i="3"/>
  <c r="W299" i="3"/>
  <c r="AA299" i="3"/>
  <c r="F300" i="3"/>
  <c r="J300" i="3"/>
  <c r="N300" i="3"/>
  <c r="R300" i="3"/>
  <c r="V300" i="3"/>
  <c r="Z300" i="3"/>
  <c r="E301" i="3"/>
  <c r="I301" i="3"/>
  <c r="M301" i="3"/>
  <c r="Q301" i="3"/>
  <c r="U301" i="3"/>
  <c r="Y301" i="3"/>
  <c r="D302" i="3"/>
  <c r="H302" i="3"/>
  <c r="L302" i="3"/>
  <c r="P302" i="3"/>
  <c r="T302" i="3"/>
  <c r="X302" i="3"/>
  <c r="C303" i="3"/>
  <c r="G303" i="3"/>
  <c r="K303" i="3"/>
  <c r="O303" i="3"/>
  <c r="S303" i="3"/>
  <c r="W303" i="3"/>
  <c r="AA303" i="3"/>
  <c r="F304" i="3"/>
  <c r="J304" i="3"/>
  <c r="N304" i="3"/>
  <c r="R304" i="3"/>
  <c r="V304" i="3"/>
  <c r="Z304" i="3"/>
  <c r="E305" i="3"/>
  <c r="I305" i="3"/>
  <c r="M305" i="3"/>
  <c r="Q305" i="3"/>
  <c r="U305" i="3"/>
  <c r="Y305" i="3"/>
  <c r="D306" i="3"/>
  <c r="H306" i="3"/>
  <c r="L306" i="3"/>
  <c r="P306" i="3"/>
  <c r="T306" i="3"/>
  <c r="X306" i="3"/>
  <c r="C307" i="3"/>
  <c r="G307" i="3"/>
  <c r="K307" i="3"/>
  <c r="O307" i="3"/>
  <c r="S307" i="3"/>
  <c r="W307" i="3"/>
  <c r="AA307" i="3"/>
  <c r="F308" i="3"/>
  <c r="J308" i="3"/>
  <c r="N308" i="3"/>
  <c r="R308" i="3"/>
  <c r="V308" i="3"/>
  <c r="Z308" i="3"/>
  <c r="E309" i="3"/>
  <c r="I309" i="3"/>
  <c r="M309" i="3"/>
  <c r="Q309" i="3"/>
  <c r="U309" i="3"/>
  <c r="Y309" i="3"/>
  <c r="D310" i="3"/>
  <c r="H310" i="3"/>
  <c r="L310" i="3"/>
  <c r="P310" i="3"/>
  <c r="T310" i="3"/>
  <c r="X310" i="3"/>
  <c r="C311" i="3"/>
  <c r="G311" i="3"/>
  <c r="K311" i="3"/>
  <c r="O311" i="3"/>
  <c r="S311" i="3"/>
  <c r="W311" i="3"/>
  <c r="AA311" i="3"/>
  <c r="F312" i="3"/>
  <c r="J312" i="3"/>
  <c r="N312" i="3"/>
  <c r="R312" i="3"/>
  <c r="V312" i="3"/>
  <c r="Z312" i="3"/>
  <c r="E313" i="3"/>
  <c r="I313" i="3"/>
  <c r="M313" i="3"/>
  <c r="Q313" i="3"/>
  <c r="U313" i="3"/>
  <c r="Y313" i="3"/>
  <c r="D314" i="3"/>
  <c r="H314" i="3"/>
  <c r="L314" i="3"/>
  <c r="P314" i="3"/>
  <c r="T314" i="3"/>
  <c r="X314" i="3"/>
  <c r="C315" i="3"/>
  <c r="G315" i="3"/>
  <c r="K315" i="3"/>
  <c r="O315" i="3"/>
  <c r="S315" i="3"/>
  <c r="W315" i="3"/>
  <c r="F316" i="3"/>
  <c r="J316" i="3"/>
  <c r="N316" i="3"/>
  <c r="R316" i="3"/>
  <c r="V316" i="3"/>
  <c r="Z316" i="3"/>
  <c r="E317" i="3"/>
  <c r="I317" i="3"/>
  <c r="M317" i="3"/>
  <c r="Q317" i="3"/>
  <c r="U317" i="3"/>
  <c r="Y317" i="3"/>
  <c r="D318" i="3"/>
  <c r="H318" i="3"/>
  <c r="L318" i="3"/>
  <c r="P318" i="3"/>
  <c r="T318" i="3"/>
  <c r="X318" i="3"/>
  <c r="C319" i="3"/>
  <c r="G319" i="3"/>
  <c r="K319" i="3"/>
  <c r="O319" i="3"/>
  <c r="S319" i="3"/>
  <c r="W319" i="3"/>
  <c r="AA319" i="3"/>
  <c r="F320" i="3"/>
  <c r="J320" i="3"/>
  <c r="N320" i="3"/>
  <c r="R320" i="3"/>
  <c r="V320" i="3"/>
  <c r="Z320" i="3"/>
  <c r="E321" i="3"/>
  <c r="I321" i="3"/>
  <c r="M321" i="3"/>
  <c r="Q321" i="3"/>
  <c r="U321" i="3"/>
  <c r="Y321" i="3"/>
  <c r="D322" i="3"/>
  <c r="H322" i="3"/>
  <c r="L322" i="3"/>
  <c r="P322" i="3"/>
  <c r="T322" i="3"/>
  <c r="X322" i="3"/>
  <c r="C323" i="3"/>
  <c r="G323" i="3"/>
  <c r="K323" i="3"/>
  <c r="O323" i="3"/>
  <c r="S323" i="3"/>
  <c r="W323" i="3"/>
  <c r="AA323" i="3"/>
  <c r="F324" i="3"/>
  <c r="J324" i="3"/>
  <c r="N324" i="3"/>
  <c r="R324" i="3"/>
  <c r="V324" i="3"/>
  <c r="Z324" i="3"/>
  <c r="E325" i="3"/>
  <c r="I325" i="3"/>
  <c r="M325" i="3"/>
  <c r="Q325" i="3"/>
  <c r="U325" i="3"/>
  <c r="Y325" i="3"/>
  <c r="D326" i="3"/>
  <c r="H326" i="3"/>
  <c r="L326" i="3"/>
  <c r="P326" i="3"/>
  <c r="T326" i="3"/>
  <c r="X326" i="3"/>
  <c r="C327" i="3"/>
  <c r="G327" i="3"/>
  <c r="K327" i="3"/>
  <c r="O327" i="3"/>
  <c r="S327" i="3"/>
  <c r="W327" i="3"/>
  <c r="AA327" i="3"/>
  <c r="F328" i="3"/>
  <c r="J328" i="3"/>
  <c r="N328" i="3"/>
  <c r="R328" i="3"/>
  <c r="V328" i="3"/>
  <c r="Z328" i="3"/>
  <c r="E329" i="3"/>
  <c r="I329" i="3"/>
  <c r="M329" i="3"/>
  <c r="Q329" i="3"/>
  <c r="U329" i="3"/>
  <c r="Y329" i="3"/>
  <c r="D330" i="3"/>
  <c r="H330" i="3"/>
  <c r="L330" i="3"/>
  <c r="P330" i="3"/>
  <c r="T330" i="3"/>
  <c r="X330" i="3"/>
  <c r="C331" i="3"/>
  <c r="G331" i="3"/>
  <c r="K331" i="3"/>
  <c r="O331" i="3"/>
  <c r="S331" i="3"/>
  <c r="W331" i="3"/>
  <c r="AA331" i="3"/>
  <c r="F332" i="3"/>
  <c r="J332" i="3"/>
  <c r="N332" i="3"/>
  <c r="R332" i="3"/>
  <c r="V332" i="3"/>
  <c r="Z332" i="3"/>
  <c r="E333" i="3"/>
  <c r="I333" i="3"/>
  <c r="M333" i="3"/>
  <c r="Q333" i="3"/>
  <c r="U333" i="3"/>
  <c r="Y333" i="3"/>
  <c r="D334" i="3"/>
  <c r="H334" i="3"/>
  <c r="L334" i="3"/>
  <c r="P334" i="3"/>
  <c r="T334" i="3"/>
  <c r="X334" i="3"/>
  <c r="C335" i="3"/>
  <c r="G335" i="3"/>
  <c r="K335" i="3"/>
  <c r="O335" i="3"/>
  <c r="S335" i="3"/>
  <c r="W335" i="3"/>
  <c r="AA335" i="3"/>
  <c r="F336" i="3"/>
  <c r="J336" i="3"/>
  <c r="N336" i="3"/>
  <c r="R336" i="3"/>
  <c r="V336" i="3"/>
  <c r="Z336" i="3"/>
  <c r="E337" i="3"/>
  <c r="I337" i="3"/>
  <c r="M337" i="3"/>
  <c r="Q337" i="3"/>
  <c r="U337" i="3"/>
  <c r="Y337" i="3"/>
  <c r="D338" i="3"/>
  <c r="H338" i="3"/>
  <c r="L338" i="3"/>
  <c r="P338" i="3"/>
  <c r="T338" i="3"/>
  <c r="X338" i="3"/>
  <c r="C339" i="3"/>
  <c r="G339" i="3"/>
  <c r="K339" i="3"/>
  <c r="O339" i="3"/>
  <c r="S339" i="3"/>
  <c r="W339" i="3"/>
  <c r="AA339" i="3"/>
  <c r="F340" i="3"/>
  <c r="J340" i="3"/>
  <c r="N340" i="3"/>
  <c r="R340" i="3"/>
  <c r="V340" i="3"/>
  <c r="Z340" i="3"/>
  <c r="E341" i="3"/>
  <c r="I341" i="3"/>
  <c r="M341" i="3"/>
  <c r="Q341" i="3"/>
  <c r="U341" i="3"/>
  <c r="Y341" i="3"/>
  <c r="D342" i="3"/>
  <c r="H342" i="3"/>
  <c r="L342" i="3"/>
  <c r="P342" i="3"/>
  <c r="T342" i="3"/>
  <c r="X342" i="3"/>
  <c r="C343" i="3"/>
  <c r="G343" i="3"/>
  <c r="K343" i="3"/>
  <c r="O343" i="3"/>
  <c r="S343" i="3"/>
  <c r="W343" i="3"/>
  <c r="AA343" i="3"/>
  <c r="F344" i="3"/>
  <c r="J344" i="3"/>
  <c r="N344" i="3"/>
  <c r="R344" i="3"/>
  <c r="V344" i="3"/>
  <c r="Z344" i="3"/>
  <c r="E345" i="3"/>
  <c r="I345" i="3"/>
  <c r="M345" i="3"/>
  <c r="Q345" i="3"/>
  <c r="U345" i="3"/>
  <c r="Y345" i="3"/>
  <c r="D346" i="3"/>
  <c r="H346" i="3"/>
  <c r="L346" i="3"/>
  <c r="P346" i="3"/>
  <c r="T346" i="3"/>
  <c r="X346" i="3"/>
  <c r="C347" i="3"/>
  <c r="G347" i="3"/>
  <c r="K347" i="3"/>
  <c r="O347" i="3"/>
  <c r="S347" i="3"/>
  <c r="W347" i="3"/>
  <c r="AA347" i="3"/>
  <c r="F348" i="3"/>
  <c r="J348" i="3"/>
  <c r="N348" i="3"/>
  <c r="R348" i="3"/>
  <c r="V348" i="3"/>
  <c r="Z348" i="3"/>
  <c r="E349" i="3"/>
  <c r="I349" i="3"/>
  <c r="M349" i="3"/>
  <c r="Q349" i="3"/>
  <c r="U349" i="3"/>
  <c r="Y349" i="3"/>
  <c r="D350" i="3"/>
  <c r="H350" i="3"/>
  <c r="L350" i="3"/>
  <c r="P350" i="3"/>
  <c r="T350" i="3"/>
  <c r="X350" i="3"/>
  <c r="C351" i="3"/>
  <c r="G351" i="3"/>
  <c r="K351" i="3"/>
  <c r="O351" i="3"/>
  <c r="S351" i="3"/>
  <c r="W351" i="3"/>
  <c r="AA351" i="3"/>
  <c r="F352" i="3"/>
  <c r="J352" i="3"/>
  <c r="N352" i="3"/>
  <c r="R352" i="3"/>
  <c r="V352" i="3"/>
  <c r="Z352" i="3"/>
  <c r="E353" i="3"/>
  <c r="I353" i="3"/>
  <c r="M353" i="3"/>
  <c r="Q353" i="3"/>
  <c r="U353" i="3"/>
  <c r="Y353" i="3"/>
  <c r="D354" i="3"/>
  <c r="H354" i="3"/>
  <c r="L354" i="3"/>
  <c r="P354" i="3"/>
  <c r="T354" i="3"/>
  <c r="X354" i="3"/>
  <c r="C355" i="3"/>
  <c r="G355" i="3"/>
  <c r="K355" i="3"/>
  <c r="O355" i="3"/>
  <c r="S355" i="3"/>
  <c r="W355" i="3"/>
  <c r="AA355" i="3"/>
  <c r="F356" i="3"/>
  <c r="J356" i="3"/>
  <c r="N356" i="3"/>
  <c r="R356" i="3"/>
  <c r="V356" i="3"/>
  <c r="Z356" i="3"/>
  <c r="E357" i="3"/>
  <c r="I357" i="3"/>
  <c r="M357" i="3"/>
  <c r="Q357" i="3"/>
  <c r="U357" i="3"/>
  <c r="Y357" i="3"/>
  <c r="D358" i="3"/>
  <c r="H358" i="3"/>
  <c r="L358" i="3"/>
  <c r="P358" i="3"/>
  <c r="T358" i="3"/>
  <c r="X358" i="3"/>
  <c r="C359" i="3"/>
  <c r="G359" i="3"/>
  <c r="K359" i="3"/>
  <c r="O359" i="3"/>
  <c r="S359" i="3"/>
  <c r="W359" i="3"/>
  <c r="AA359" i="3"/>
  <c r="F360" i="3"/>
  <c r="J360" i="3"/>
  <c r="N360" i="3"/>
  <c r="R360" i="3"/>
  <c r="V360" i="3"/>
  <c r="Z360" i="3"/>
  <c r="E361" i="3"/>
  <c r="I361" i="3"/>
  <c r="M361" i="3"/>
  <c r="C6" i="3"/>
  <c r="R357" i="3"/>
  <c r="V357" i="3"/>
  <c r="Z357" i="3"/>
  <c r="E358" i="3"/>
  <c r="I358" i="3"/>
  <c r="M358" i="3"/>
  <c r="Q358" i="3"/>
  <c r="U358" i="3"/>
  <c r="Y358" i="3"/>
  <c r="D359" i="3"/>
  <c r="H359" i="3"/>
  <c r="L359" i="3"/>
  <c r="P359" i="3"/>
  <c r="T359" i="3"/>
  <c r="X359" i="3"/>
  <c r="C360" i="3"/>
  <c r="G360" i="3"/>
  <c r="K360" i="3"/>
  <c r="O360" i="3"/>
  <c r="S360" i="3"/>
  <c r="W360" i="3"/>
  <c r="AA360" i="3"/>
  <c r="F361" i="3"/>
  <c r="J361" i="3"/>
  <c r="N361" i="3"/>
  <c r="R361" i="3"/>
  <c r="V361" i="3"/>
  <c r="Z361" i="3"/>
  <c r="E362" i="3"/>
  <c r="I362" i="3"/>
  <c r="M362" i="3"/>
  <c r="Q362" i="3"/>
  <c r="U362" i="3"/>
  <c r="Y362" i="3"/>
  <c r="D363" i="3"/>
  <c r="H363" i="3"/>
  <c r="L363" i="3"/>
  <c r="P363" i="3"/>
  <c r="T363" i="3"/>
  <c r="X363" i="3"/>
  <c r="C364" i="3"/>
  <c r="G364" i="3"/>
  <c r="K364" i="3"/>
  <c r="O364" i="3"/>
  <c r="S364" i="3"/>
  <c r="W364" i="3"/>
  <c r="AA364" i="3"/>
  <c r="F365" i="3"/>
  <c r="J365" i="3"/>
  <c r="N365" i="3"/>
  <c r="R365" i="3"/>
  <c r="V365" i="3"/>
  <c r="Z365" i="3"/>
  <c r="E366" i="3"/>
  <c r="I366" i="3"/>
  <c r="M366" i="3"/>
  <c r="Q366" i="3"/>
  <c r="U366" i="3"/>
  <c r="Y366" i="3"/>
  <c r="D367" i="3"/>
  <c r="H367" i="3"/>
  <c r="L367" i="3"/>
  <c r="P367" i="3"/>
  <c r="T367" i="3"/>
  <c r="X367" i="3"/>
  <c r="C368" i="3"/>
  <c r="G368" i="3"/>
  <c r="K368" i="3"/>
  <c r="O368" i="3"/>
  <c r="S368" i="3"/>
  <c r="W368" i="3"/>
  <c r="AA368" i="3"/>
  <c r="F369" i="3"/>
  <c r="J369" i="3"/>
  <c r="N369" i="3"/>
  <c r="R369" i="3"/>
  <c r="V369" i="3"/>
  <c r="Z369" i="3"/>
  <c r="E370" i="3"/>
  <c r="I370" i="3"/>
  <c r="M370" i="3"/>
  <c r="Q370" i="3"/>
  <c r="U370" i="3"/>
  <c r="Y370" i="3"/>
  <c r="E6" i="3"/>
  <c r="I6" i="3"/>
  <c r="M6" i="3"/>
  <c r="Q6" i="3"/>
  <c r="U6" i="3"/>
  <c r="Y6" i="3"/>
  <c r="C357" i="3"/>
  <c r="G357" i="3"/>
  <c r="K357" i="3"/>
  <c r="O357" i="3"/>
  <c r="S357" i="3"/>
  <c r="W357" i="3"/>
  <c r="F358" i="3"/>
  <c r="J358" i="3"/>
  <c r="N358" i="3"/>
  <c r="R358" i="3"/>
  <c r="V358" i="3"/>
  <c r="Z358" i="3"/>
  <c r="E359" i="3"/>
  <c r="I359" i="3"/>
  <c r="M359" i="3"/>
  <c r="Q359" i="3"/>
  <c r="U359" i="3"/>
  <c r="Y359" i="3"/>
  <c r="D360" i="3"/>
  <c r="H360" i="3"/>
  <c r="L360" i="3"/>
  <c r="P360" i="3"/>
  <c r="T360" i="3"/>
  <c r="X360" i="3"/>
  <c r="C361" i="3"/>
  <c r="G361" i="3"/>
  <c r="K361" i="3"/>
  <c r="O361" i="3"/>
  <c r="S361" i="3"/>
  <c r="W361" i="3"/>
  <c r="F362" i="3"/>
  <c r="J362" i="3"/>
  <c r="N362" i="3"/>
  <c r="R362" i="3"/>
  <c r="V362" i="3"/>
  <c r="Z362" i="3"/>
  <c r="E363" i="3"/>
  <c r="I363" i="3"/>
  <c r="M363" i="3"/>
  <c r="Q363" i="3"/>
  <c r="U363" i="3"/>
  <c r="Y363" i="3"/>
  <c r="D364" i="3"/>
  <c r="H364" i="3"/>
  <c r="L364" i="3"/>
  <c r="P364" i="3"/>
  <c r="T364" i="3"/>
  <c r="X364" i="3"/>
  <c r="C365" i="3"/>
  <c r="G365" i="3"/>
  <c r="K365" i="3"/>
  <c r="O365" i="3"/>
  <c r="S365" i="3"/>
  <c r="W365" i="3"/>
  <c r="F366" i="3"/>
  <c r="J366" i="3"/>
  <c r="N366" i="3"/>
  <c r="R366" i="3"/>
  <c r="V366" i="3"/>
  <c r="Z366" i="3"/>
  <c r="E367" i="3"/>
  <c r="I367" i="3"/>
  <c r="M367" i="3"/>
  <c r="Q367" i="3"/>
  <c r="U367" i="3"/>
  <c r="Y367" i="3"/>
  <c r="D368" i="3"/>
  <c r="H368" i="3"/>
  <c r="L368" i="3"/>
  <c r="P368" i="3"/>
  <c r="T368" i="3"/>
  <c r="X368" i="3"/>
  <c r="C369" i="3"/>
  <c r="G369" i="3"/>
  <c r="K369" i="3"/>
  <c r="O369" i="3"/>
  <c r="S369" i="3"/>
  <c r="W369" i="3"/>
  <c r="F370" i="3"/>
  <c r="J370" i="3"/>
  <c r="N370" i="3"/>
  <c r="R370" i="3"/>
  <c r="V370" i="3"/>
  <c r="Z370" i="3"/>
  <c r="S8" i="3"/>
  <c r="J9" i="3"/>
  <c r="Z9" i="3"/>
  <c r="H11" i="3"/>
  <c r="O12" i="3"/>
  <c r="F13" i="3"/>
  <c r="V13" i="3"/>
  <c r="AA16" i="3"/>
  <c r="P19" i="3"/>
  <c r="U22" i="3"/>
  <c r="L23" i="3"/>
  <c r="Q26" i="3"/>
  <c r="F29" i="3"/>
  <c r="T31" i="3"/>
  <c r="R33" i="3"/>
  <c r="G36" i="3"/>
  <c r="N37" i="3"/>
  <c r="C40" i="3"/>
  <c r="H43" i="3"/>
  <c r="O44" i="3"/>
  <c r="D47" i="3"/>
  <c r="I50" i="3"/>
  <c r="G52" i="3"/>
  <c r="E54" i="3"/>
  <c r="S56" i="3"/>
  <c r="Z57" i="3"/>
  <c r="O60" i="3"/>
  <c r="M62" i="3"/>
  <c r="K64" i="3"/>
  <c r="Y66" i="3"/>
  <c r="P67" i="3"/>
  <c r="G68" i="3"/>
  <c r="E70" i="3"/>
  <c r="U70" i="3"/>
  <c r="L71" i="3"/>
  <c r="Z73" i="3"/>
  <c r="Q74" i="3"/>
  <c r="H75" i="3"/>
  <c r="F77" i="3"/>
  <c r="T15" i="3"/>
  <c r="K16" i="3"/>
  <c r="Y18" i="3"/>
  <c r="G20" i="3"/>
  <c r="N21" i="3"/>
  <c r="C24" i="3"/>
  <c r="Z25" i="3"/>
  <c r="H27" i="3"/>
  <c r="V29" i="3"/>
  <c r="M30" i="3"/>
  <c r="AA32" i="3"/>
  <c r="I34" i="3"/>
  <c r="W36" i="3"/>
  <c r="L39" i="3"/>
  <c r="S40" i="3"/>
  <c r="Z41" i="3"/>
  <c r="X43" i="3"/>
  <c r="M46" i="3"/>
  <c r="T47" i="3"/>
  <c r="R49" i="3"/>
  <c r="Y50" i="3"/>
  <c r="N53" i="3"/>
  <c r="U54" i="3"/>
  <c r="J57" i="3"/>
  <c r="X59" i="3"/>
  <c r="F61" i="3"/>
  <c r="T63" i="3"/>
  <c r="AA64" i="3"/>
  <c r="S72" i="3"/>
  <c r="AA6" i="3"/>
  <c r="W6" i="3"/>
  <c r="S6" i="3"/>
  <c r="O6" i="3"/>
  <c r="K6" i="3"/>
  <c r="G6" i="3"/>
  <c r="Q361" i="3"/>
  <c r="U361" i="3"/>
  <c r="Y361" i="3"/>
  <c r="D362" i="3"/>
  <c r="H362" i="3"/>
  <c r="L362" i="3"/>
  <c r="P362" i="3"/>
  <c r="T362" i="3"/>
  <c r="X362" i="3"/>
  <c r="C363" i="3"/>
  <c r="G363" i="3"/>
  <c r="K363" i="3"/>
  <c r="O363" i="3"/>
  <c r="S363" i="3"/>
  <c r="W363" i="3"/>
  <c r="AA363" i="3"/>
  <c r="F364" i="3"/>
  <c r="J364" i="3"/>
  <c r="N364" i="3"/>
  <c r="R364" i="3"/>
  <c r="V364" i="3"/>
  <c r="Z364" i="3"/>
  <c r="E365" i="3"/>
  <c r="I365" i="3"/>
  <c r="M365" i="3"/>
  <c r="Q365" i="3"/>
  <c r="U365" i="3"/>
  <c r="Y365" i="3"/>
  <c r="D366" i="3"/>
  <c r="H366" i="3"/>
  <c r="L366" i="3"/>
  <c r="P366" i="3"/>
  <c r="T366" i="3"/>
  <c r="X366" i="3"/>
  <c r="C367" i="3"/>
  <c r="G367" i="3"/>
  <c r="K367" i="3"/>
  <c r="O367" i="3"/>
  <c r="S367" i="3"/>
  <c r="W367" i="3"/>
  <c r="AA367" i="3"/>
  <c r="F368" i="3"/>
  <c r="J368" i="3"/>
  <c r="N368" i="3"/>
  <c r="R368" i="3"/>
  <c r="V368" i="3"/>
  <c r="Z368" i="3"/>
  <c r="E369" i="3"/>
  <c r="I369" i="3"/>
  <c r="M369" i="3"/>
  <c r="Q369" i="3"/>
  <c r="U369" i="3"/>
  <c r="Y369" i="3"/>
  <c r="D370" i="3"/>
  <c r="H370" i="3"/>
  <c r="L370" i="3"/>
  <c r="P370" i="3"/>
  <c r="T370" i="3"/>
  <c r="X370" i="3"/>
  <c r="B6" i="3" l="1"/>
  <c r="A4" i="5" l="1"/>
  <c r="A5" i="5" s="1"/>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4" i="9"/>
  <c r="A5" i="9" s="1"/>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4" i="8"/>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4" i="6"/>
  <c r="A5" i="6" s="1"/>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B362" i="3"/>
  <c r="AB46" i="3"/>
  <c r="AB54" i="3"/>
  <c r="AB55" i="3"/>
  <c r="AB59" i="3"/>
  <c r="AB66" i="3"/>
  <c r="AB70" i="3"/>
  <c r="AB71" i="3"/>
  <c r="AB83" i="3"/>
  <c r="AB86" i="3"/>
  <c r="AB90" i="3"/>
  <c r="AB91" i="3"/>
  <c r="AB95" i="3"/>
  <c r="AB99" i="3"/>
  <c r="AB107" i="3"/>
  <c r="AB118" i="3"/>
  <c r="AB122" i="3"/>
  <c r="AB127" i="3"/>
  <c r="AB130" i="3"/>
  <c r="AB131" i="3"/>
  <c r="AB150" i="3"/>
  <c r="AB159" i="3"/>
  <c r="AB170" i="3"/>
  <c r="AB171" i="3"/>
  <c r="AB174" i="3"/>
  <c r="AB178" i="3"/>
  <c r="AB179" i="3"/>
  <c r="AB183" i="3"/>
  <c r="AB186" i="3"/>
  <c r="AB195" i="3"/>
  <c r="AB198" i="3"/>
  <c r="AB199" i="3"/>
  <c r="AB202" i="3"/>
  <c r="AB203" i="3"/>
  <c r="AB206" i="3"/>
  <c r="AB207" i="3"/>
  <c r="AB210" i="3"/>
  <c r="AB211" i="3"/>
  <c r="AB214" i="3"/>
  <c r="AB215" i="3"/>
  <c r="AB218" i="3"/>
  <c r="AB219" i="3"/>
  <c r="AB222" i="3"/>
  <c r="AB223" i="3"/>
  <c r="AB226" i="3"/>
  <c r="AB227" i="3"/>
  <c r="AB230" i="3"/>
  <c r="AB231" i="3"/>
  <c r="AB234" i="3"/>
  <c r="AB38" i="3"/>
  <c r="AB39" i="3"/>
  <c r="AB42" i="3"/>
  <c r="AB43" i="3"/>
  <c r="AB47" i="3"/>
  <c r="AB50" i="3"/>
  <c r="AB51" i="3"/>
  <c r="AB58" i="3"/>
  <c r="AB62" i="3"/>
  <c r="AB63" i="3"/>
  <c r="AB67" i="3"/>
  <c r="AB74" i="3"/>
  <c r="AB75" i="3"/>
  <c r="AB78" i="3"/>
  <c r="AB79" i="3"/>
  <c r="AB82" i="3"/>
  <c r="AB87" i="3"/>
  <c r="AB94" i="3"/>
  <c r="AB98" i="3"/>
  <c r="AB102" i="3"/>
  <c r="AB103" i="3"/>
  <c r="AB106" i="3"/>
  <c r="AB110" i="3"/>
  <c r="AB111" i="3"/>
  <c r="AB114" i="3"/>
  <c r="AB115" i="3"/>
  <c r="AB119" i="3"/>
  <c r="AB123" i="3"/>
  <c r="AB126" i="3"/>
  <c r="AB134" i="3"/>
  <c r="AB135" i="3"/>
  <c r="AB138" i="3"/>
  <c r="AB139" i="3"/>
  <c r="AB142" i="3"/>
  <c r="AB143" i="3"/>
  <c r="AB146" i="3"/>
  <c r="AB147" i="3"/>
  <c r="AB151" i="3"/>
  <c r="AB154" i="3"/>
  <c r="AB158" i="3"/>
  <c r="AB162" i="3"/>
  <c r="AB163" i="3"/>
  <c r="AB166" i="3"/>
  <c r="AB182" i="3"/>
  <c r="AB187" i="3"/>
  <c r="AB190" i="3"/>
  <c r="AB194" i="3"/>
  <c r="AB298" i="3"/>
  <c r="AB346" i="3"/>
  <c r="AB364" i="3"/>
  <c r="AB368" i="3"/>
  <c r="AB155" i="3"/>
  <c r="AB314" i="3"/>
  <c r="AB330" i="3"/>
  <c r="AB366" i="3"/>
  <c r="AB238" i="3"/>
  <c r="AB239" i="3"/>
  <c r="AB242" i="3"/>
  <c r="AB243" i="3"/>
  <c r="AB246" i="3"/>
  <c r="AB247" i="3"/>
  <c r="AB250" i="3"/>
  <c r="AB251" i="3"/>
  <c r="AB254" i="3"/>
  <c r="AB255" i="3"/>
  <c r="AB258" i="3"/>
  <c r="AB259" i="3"/>
  <c r="AB262" i="3"/>
  <c r="AB263" i="3"/>
  <c r="AB266" i="3"/>
  <c r="AB267" i="3"/>
  <c r="AB270" i="3"/>
  <c r="AB271" i="3"/>
  <c r="AB274" i="3"/>
  <c r="AB275" i="3"/>
  <c r="AB277" i="3"/>
  <c r="AB278" i="3"/>
  <c r="AB279" i="3"/>
  <c r="AB281" i="3"/>
  <c r="AB282" i="3"/>
  <c r="AB283" i="3"/>
  <c r="AB285" i="3"/>
  <c r="AB286" i="3"/>
  <c r="AB287" i="3"/>
  <c r="AB289" i="3"/>
  <c r="AB290" i="3"/>
  <c r="AB291" i="3"/>
  <c r="AB294" i="3"/>
  <c r="AB295" i="3"/>
  <c r="AB297" i="3"/>
  <c r="AB299" i="3"/>
  <c r="AB301" i="3"/>
  <c r="AB302" i="3"/>
  <c r="AB303" i="3"/>
  <c r="AB305" i="3"/>
  <c r="AB306" i="3"/>
  <c r="AB307" i="3"/>
  <c r="AB309" i="3"/>
  <c r="AB310" i="3"/>
  <c r="AB313" i="3"/>
  <c r="AB315" i="3"/>
  <c r="AB317" i="3"/>
  <c r="AB318" i="3"/>
  <c r="AB319" i="3"/>
  <c r="AB321" i="3"/>
  <c r="AB322" i="3"/>
  <c r="AB323" i="3"/>
  <c r="AB325" i="3"/>
  <c r="AB326" i="3"/>
  <c r="AB327" i="3"/>
  <c r="AB329" i="3"/>
  <c r="AB331" i="3"/>
  <c r="AB333" i="3"/>
  <c r="AB334" i="3"/>
  <c r="AB335" i="3"/>
  <c r="AB337" i="3"/>
  <c r="AB338" i="3"/>
  <c r="AB339" i="3"/>
  <c r="AB341" i="3"/>
  <c r="AB342" i="3"/>
  <c r="AB343" i="3"/>
  <c r="AB345" i="3"/>
  <c r="AB347" i="3"/>
  <c r="AB349" i="3"/>
  <c r="AB350" i="3"/>
  <c r="AB351" i="3"/>
  <c r="AB353" i="3"/>
  <c r="AB354" i="3"/>
  <c r="AB355" i="3"/>
  <c r="AB357" i="3"/>
  <c r="AB358" i="3"/>
  <c r="AB359" i="3"/>
  <c r="AB361" i="3"/>
  <c r="AB363" i="3"/>
  <c r="AB365" i="3"/>
  <c r="AB367" i="3"/>
  <c r="AB369" i="3"/>
  <c r="AB370" i="3"/>
  <c r="AB37" i="3"/>
  <c r="AB41" i="3"/>
  <c r="AB45" i="3"/>
  <c r="AB49" i="3"/>
  <c r="AB53" i="3"/>
  <c r="AB57" i="3"/>
  <c r="AB61" i="3"/>
  <c r="AB65" i="3"/>
  <c r="AB69" i="3"/>
  <c r="AB73" i="3"/>
  <c r="AB77" i="3"/>
  <c r="AB81" i="3"/>
  <c r="AB85" i="3"/>
  <c r="AB89" i="3"/>
  <c r="AB93" i="3"/>
  <c r="AB97" i="3"/>
  <c r="AB101" i="3"/>
  <c r="AB105" i="3"/>
  <c r="AB109" i="3"/>
  <c r="AB113" i="3"/>
  <c r="AB117" i="3"/>
  <c r="AB121" i="3"/>
  <c r="AB125" i="3"/>
  <c r="AB129" i="3"/>
  <c r="AB133" i="3"/>
  <c r="AB137" i="3"/>
  <c r="AB141" i="3"/>
  <c r="AB145" i="3"/>
  <c r="AB149" i="3"/>
  <c r="AB153" i="3"/>
  <c r="AB157" i="3"/>
  <c r="AB161" i="3"/>
  <c r="AB165" i="3"/>
  <c r="AB169" i="3"/>
  <c r="AB173" i="3"/>
  <c r="AB177" i="3"/>
  <c r="AB181" i="3"/>
  <c r="AB185" i="3"/>
  <c r="AB189" i="3"/>
  <c r="AB193" i="3"/>
  <c r="AB197" i="3"/>
  <c r="AB201" i="3"/>
  <c r="AB205" i="3"/>
  <c r="AB209" i="3"/>
  <c r="AB213" i="3"/>
  <c r="AB217" i="3"/>
  <c r="AB221" i="3"/>
  <c r="AB225" i="3"/>
  <c r="AB229" i="3"/>
  <c r="AB233" i="3"/>
  <c r="AB237" i="3"/>
  <c r="AB241" i="3"/>
  <c r="AB245" i="3"/>
  <c r="AB249" i="3"/>
  <c r="AB253" i="3"/>
  <c r="AB257" i="3"/>
  <c r="AB261" i="3"/>
  <c r="AB265" i="3"/>
  <c r="AB269" i="3"/>
  <c r="AB273" i="3"/>
  <c r="AB167" i="3"/>
  <c r="AB175" i="3"/>
  <c r="AB191" i="3"/>
  <c r="AB293" i="3"/>
  <c r="AB311" i="3"/>
  <c r="AB235" i="3"/>
  <c r="AB40" i="3"/>
  <c r="AB44" i="3"/>
  <c r="AB48" i="3"/>
  <c r="AB52" i="3"/>
  <c r="AB56" i="3"/>
  <c r="AB60" i="3"/>
  <c r="AB64" i="3"/>
  <c r="AB68" i="3"/>
  <c r="AB72" i="3"/>
  <c r="AB76" i="3"/>
  <c r="AB80" i="3"/>
  <c r="AB84" i="3"/>
  <c r="AB88" i="3"/>
  <c r="AB92" i="3"/>
  <c r="AB96" i="3"/>
  <c r="AB100" i="3"/>
  <c r="AB104" i="3"/>
  <c r="AB108" i="3"/>
  <c r="AB112" i="3"/>
  <c r="AB116" i="3"/>
  <c r="AB120" i="3"/>
  <c r="AB124" i="3"/>
  <c r="AB128" i="3"/>
  <c r="AB132" i="3"/>
  <c r="AB136" i="3"/>
  <c r="AB140" i="3"/>
  <c r="AB144" i="3"/>
  <c r="AB148" i="3"/>
  <c r="AB152" i="3"/>
  <c r="AB156" i="3"/>
  <c r="AB160" i="3"/>
  <c r="AB164" i="3"/>
  <c r="AB168" i="3"/>
  <c r="AB172" i="3"/>
  <c r="AB176" i="3"/>
  <c r="AB180" i="3"/>
  <c r="AB184" i="3"/>
  <c r="AB188" i="3"/>
  <c r="AB192" i="3"/>
  <c r="AB196" i="3"/>
  <c r="AB200" i="3"/>
  <c r="AB204" i="3"/>
  <c r="AB208" i="3"/>
  <c r="AB212" i="3"/>
  <c r="AB216" i="3"/>
  <c r="AB220" i="3"/>
  <c r="AB224" i="3"/>
  <c r="AB228" i="3"/>
  <c r="AB232" i="3"/>
  <c r="AB236" i="3"/>
  <c r="AB240" i="3"/>
  <c r="AB244" i="3"/>
  <c r="AB248" i="3"/>
  <c r="AB252" i="3"/>
  <c r="AB256" i="3"/>
  <c r="AB260" i="3"/>
  <c r="AB264" i="3"/>
  <c r="AB268" i="3"/>
  <c r="AB272" i="3"/>
  <c r="AB276" i="3"/>
  <c r="AB280" i="3"/>
  <c r="AB284" i="3"/>
  <c r="AB288" i="3"/>
  <c r="AB292" i="3"/>
  <c r="AB296" i="3"/>
  <c r="AB300" i="3"/>
  <c r="AB304" i="3"/>
  <c r="AB308" i="3"/>
  <c r="AB312" i="3"/>
  <c r="AB316" i="3"/>
  <c r="AB320" i="3"/>
  <c r="AB324" i="3"/>
  <c r="AB328" i="3"/>
  <c r="AB332" i="3"/>
  <c r="AB336" i="3"/>
  <c r="AB340" i="3"/>
  <c r="AB344" i="3"/>
  <c r="AB348" i="3"/>
  <c r="AB352" i="3"/>
  <c r="AB356" i="3"/>
  <c r="AB360"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6" i="3"/>
  <c r="C3" i="2" l="1"/>
  <c r="AD30" i="3"/>
  <c r="AD18" i="3"/>
  <c r="AD344" i="3"/>
  <c r="AD328" i="3"/>
  <c r="AD280" i="3"/>
  <c r="AD36" i="3"/>
  <c r="AD32" i="3"/>
  <c r="AD28" i="3"/>
  <c r="AD24" i="3"/>
  <c r="AD20" i="3"/>
  <c r="AD16" i="3"/>
  <c r="AD12" i="3"/>
  <c r="AD8" i="3"/>
  <c r="AD352" i="3"/>
  <c r="AD336" i="3"/>
  <c r="AD320" i="3"/>
  <c r="AD304" i="3"/>
  <c r="AD288" i="3"/>
  <c r="AD272" i="3"/>
  <c r="AD256" i="3"/>
  <c r="AD240" i="3"/>
  <c r="AD224" i="3"/>
  <c r="AD208" i="3"/>
  <c r="AD192" i="3"/>
  <c r="AD176" i="3"/>
  <c r="AD160" i="3"/>
  <c r="AD144" i="3"/>
  <c r="AD128" i="3"/>
  <c r="AD112" i="3"/>
  <c r="AD96" i="3"/>
  <c r="C6" i="2"/>
  <c r="AD80" i="3"/>
  <c r="AD64" i="3"/>
  <c r="AD48" i="3"/>
  <c r="AD311" i="3"/>
  <c r="AD167" i="3"/>
  <c r="AD261" i="3"/>
  <c r="AD245" i="3"/>
  <c r="AD229" i="3"/>
  <c r="AD213" i="3"/>
  <c r="AD197" i="3"/>
  <c r="AD181" i="3"/>
  <c r="AD165" i="3"/>
  <c r="AD149" i="3"/>
  <c r="AD133" i="3"/>
  <c r="AD117" i="3"/>
  <c r="AD101" i="3"/>
  <c r="AD85" i="3"/>
  <c r="AD69" i="3"/>
  <c r="AD53" i="3"/>
  <c r="AD37" i="3"/>
  <c r="AD365" i="3"/>
  <c r="AD358" i="3"/>
  <c r="AD353" i="3"/>
  <c r="AD347" i="3"/>
  <c r="AD341" i="3"/>
  <c r="AD335" i="3"/>
  <c r="AD329" i="3"/>
  <c r="AD323" i="3"/>
  <c r="AD318" i="3"/>
  <c r="AD310" i="3"/>
  <c r="C13" i="2"/>
  <c r="AD305" i="3"/>
  <c r="AD299" i="3"/>
  <c r="AD291" i="3"/>
  <c r="AD286" i="3"/>
  <c r="AD281" i="3"/>
  <c r="AD275" i="3"/>
  <c r="AD267" i="3"/>
  <c r="AD259" i="3"/>
  <c r="AD251" i="3"/>
  <c r="AD243" i="3"/>
  <c r="AD366" i="3"/>
  <c r="AD368" i="3"/>
  <c r="AD194" i="3"/>
  <c r="AD166" i="3"/>
  <c r="AD154" i="3"/>
  <c r="AD143" i="3"/>
  <c r="AD135" i="3"/>
  <c r="AD119" i="3"/>
  <c r="AD110" i="3"/>
  <c r="AD98" i="3"/>
  <c r="AD79" i="3"/>
  <c r="AD67" i="3"/>
  <c r="AD51" i="3"/>
  <c r="AD42" i="3"/>
  <c r="AD231" i="3"/>
  <c r="AD223" i="3"/>
  <c r="AD215" i="3"/>
  <c r="AD207" i="3"/>
  <c r="AD199" i="3"/>
  <c r="AD183" i="3"/>
  <c r="AD171" i="3"/>
  <c r="AD131" i="3"/>
  <c r="AD118" i="3"/>
  <c r="AD91" i="3"/>
  <c r="AD71" i="3"/>
  <c r="AD55" i="3"/>
  <c r="AD22" i="3"/>
  <c r="AD35" i="3"/>
  <c r="AD31" i="3"/>
  <c r="AD27" i="3"/>
  <c r="AD23" i="3"/>
  <c r="AD19" i="3"/>
  <c r="AD15" i="3"/>
  <c r="AD11" i="3"/>
  <c r="AD7" i="3"/>
  <c r="AD348" i="3"/>
  <c r="AD332" i="3"/>
  <c r="AD316" i="3"/>
  <c r="AD300" i="3"/>
  <c r="AD284" i="3"/>
  <c r="AD268" i="3"/>
  <c r="AD252" i="3"/>
  <c r="AD236" i="3"/>
  <c r="AD220" i="3"/>
  <c r="AD204" i="3"/>
  <c r="AD188" i="3"/>
  <c r="AD172" i="3"/>
  <c r="AD156" i="3"/>
  <c r="AD140" i="3"/>
  <c r="AD124" i="3"/>
  <c r="AD108" i="3"/>
  <c r="AD92" i="3"/>
  <c r="AD76" i="3"/>
  <c r="AD60" i="3"/>
  <c r="AD44" i="3"/>
  <c r="AD293" i="3"/>
  <c r="AD273" i="3"/>
  <c r="AD257" i="3"/>
  <c r="AD241" i="3"/>
  <c r="AD225" i="3"/>
  <c r="AD209" i="3"/>
  <c r="AD193" i="3"/>
  <c r="AD177" i="3"/>
  <c r="AD161" i="3"/>
  <c r="AD145" i="3"/>
  <c r="AD129" i="3"/>
  <c r="AD113" i="3"/>
  <c r="AD97" i="3"/>
  <c r="AD81" i="3"/>
  <c r="AD65" i="3"/>
  <c r="C5" i="2"/>
  <c r="AD49" i="3"/>
  <c r="AD370" i="3"/>
  <c r="AD363" i="3"/>
  <c r="AD357" i="3"/>
  <c r="AD351" i="3"/>
  <c r="AD345" i="3"/>
  <c r="AD339" i="3"/>
  <c r="AD334" i="3"/>
  <c r="AD327" i="3"/>
  <c r="AD322" i="3"/>
  <c r="AD317" i="3"/>
  <c r="AD309" i="3"/>
  <c r="AD303" i="3"/>
  <c r="AD297" i="3"/>
  <c r="AD290" i="3"/>
  <c r="AD285" i="3"/>
  <c r="AD279" i="3"/>
  <c r="C12" i="2"/>
  <c r="AD274" i="3"/>
  <c r="AD266" i="3"/>
  <c r="AD258" i="3"/>
  <c r="AD250" i="3"/>
  <c r="AD242" i="3"/>
  <c r="AD330" i="3"/>
  <c r="AD364" i="3"/>
  <c r="AD190" i="3"/>
  <c r="AD163" i="3"/>
  <c r="AD151" i="3"/>
  <c r="AD142" i="3"/>
  <c r="AD134" i="3"/>
  <c r="AD115" i="3"/>
  <c r="AD106" i="3"/>
  <c r="AD94" i="3"/>
  <c r="AD78" i="3"/>
  <c r="AD63" i="3"/>
  <c r="AD50" i="3"/>
  <c r="AD39" i="3"/>
  <c r="AD230" i="3"/>
  <c r="AD222" i="3"/>
  <c r="AD214" i="3"/>
  <c r="AD206" i="3"/>
  <c r="AD198" i="3"/>
  <c r="AD179" i="3"/>
  <c r="AD170" i="3"/>
  <c r="AD130" i="3"/>
  <c r="AD107" i="3"/>
  <c r="AD90" i="3"/>
  <c r="AD70" i="3"/>
  <c r="AD54" i="3"/>
  <c r="AD10" i="3"/>
  <c r="AD248" i="3"/>
  <c r="AD184" i="3"/>
  <c r="AD120" i="3"/>
  <c r="AD72" i="3"/>
  <c r="C4" i="2"/>
  <c r="AD40" i="3"/>
  <c r="AD269" i="3"/>
  <c r="AD253" i="3"/>
  <c r="AD237" i="3"/>
  <c r="AD221" i="3"/>
  <c r="AD205" i="3"/>
  <c r="AD189" i="3"/>
  <c r="AD173" i="3"/>
  <c r="AD157" i="3"/>
  <c r="C8" i="2"/>
  <c r="AD141" i="3"/>
  <c r="AD125" i="3"/>
  <c r="AD109" i="3"/>
  <c r="AD93" i="3"/>
  <c r="AD77" i="3"/>
  <c r="AD61" i="3"/>
  <c r="AD45" i="3"/>
  <c r="AD369" i="3"/>
  <c r="AD361" i="3"/>
  <c r="AD355" i="3"/>
  <c r="AD350" i="3"/>
  <c r="AD343" i="3"/>
  <c r="AD338" i="3"/>
  <c r="AD333" i="3"/>
  <c r="AD326" i="3"/>
  <c r="AD321" i="3"/>
  <c r="AD315" i="3"/>
  <c r="AD307" i="3"/>
  <c r="AD302" i="3"/>
  <c r="AD295" i="3"/>
  <c r="AD289" i="3"/>
  <c r="AD283" i="3"/>
  <c r="AD278" i="3"/>
  <c r="AD271" i="3"/>
  <c r="AD263" i="3"/>
  <c r="AD255" i="3"/>
  <c r="AD247" i="3"/>
  <c r="AD239" i="3"/>
  <c r="AD314" i="3"/>
  <c r="AD346" i="3"/>
  <c r="AD187" i="3"/>
  <c r="C9" i="2"/>
  <c r="AD162" i="3"/>
  <c r="AD147" i="3"/>
  <c r="AD139" i="3"/>
  <c r="AD126" i="3"/>
  <c r="C7" i="2"/>
  <c r="AD114" i="3"/>
  <c r="AD103" i="3"/>
  <c r="AD87" i="3"/>
  <c r="AD75" i="3"/>
  <c r="AD62" i="3"/>
  <c r="AD47" i="3"/>
  <c r="AD38" i="3"/>
  <c r="AD227" i="3"/>
  <c r="AD219" i="3"/>
  <c r="AD211" i="3"/>
  <c r="AD203" i="3"/>
  <c r="AD195" i="3"/>
  <c r="AD178" i="3"/>
  <c r="AD159" i="3"/>
  <c r="AD127" i="3"/>
  <c r="AD99" i="3"/>
  <c r="AD86" i="3"/>
  <c r="AD66" i="3"/>
  <c r="AD46" i="3"/>
  <c r="AD34" i="3"/>
  <c r="AD26" i="3"/>
  <c r="AD14" i="3"/>
  <c r="AD360" i="3"/>
  <c r="AD312" i="3"/>
  <c r="AD296" i="3"/>
  <c r="AD264" i="3"/>
  <c r="AD232" i="3"/>
  <c r="AD216" i="3"/>
  <c r="AD200" i="3"/>
  <c r="AD168" i="3"/>
  <c r="AD152" i="3"/>
  <c r="AD136" i="3"/>
  <c r="AD104" i="3"/>
  <c r="AD88" i="3"/>
  <c r="AD56" i="3"/>
  <c r="AD191" i="3"/>
  <c r="AC6" i="3"/>
  <c r="AD6" i="3"/>
  <c r="AD33" i="3"/>
  <c r="AD29" i="3"/>
  <c r="AD25" i="3"/>
  <c r="AD21" i="3"/>
  <c r="AD17" i="3"/>
  <c r="AD13" i="3"/>
  <c r="AD9" i="3"/>
  <c r="AD356" i="3"/>
  <c r="AD340" i="3"/>
  <c r="C14" i="2"/>
  <c r="AD324" i="3"/>
  <c r="AD308" i="3"/>
  <c r="AD292" i="3"/>
  <c r="AD276" i="3"/>
  <c r="AD260" i="3"/>
  <c r="AD244" i="3"/>
  <c r="AD228" i="3"/>
  <c r="AD212" i="3"/>
  <c r="AD196" i="3"/>
  <c r="AD180" i="3"/>
  <c r="AD164" i="3"/>
  <c r="AD148" i="3"/>
  <c r="AD132" i="3"/>
  <c r="AD116" i="3"/>
  <c r="AD100" i="3"/>
  <c r="AD84" i="3"/>
  <c r="AD68" i="3"/>
  <c r="AD52" i="3"/>
  <c r="AD235" i="3"/>
  <c r="AD175" i="3"/>
  <c r="AD265" i="3"/>
  <c r="AD249" i="3"/>
  <c r="C11" i="2"/>
  <c r="U11" i="2" s="1"/>
  <c r="AD233" i="3"/>
  <c r="AD217" i="3"/>
  <c r="AD201" i="3"/>
  <c r="AD185" i="3"/>
  <c r="AD169" i="3"/>
  <c r="AD153" i="3"/>
  <c r="AD137" i="3"/>
  <c r="AD121" i="3"/>
  <c r="AD105" i="3"/>
  <c r="AD89" i="3"/>
  <c r="AD73" i="3"/>
  <c r="AD57" i="3"/>
  <c r="AD41" i="3"/>
  <c r="AD367" i="3"/>
  <c r="AD359" i="3"/>
  <c r="AD354" i="3"/>
  <c r="AD349" i="3"/>
  <c r="AD342" i="3"/>
  <c r="AD337" i="3"/>
  <c r="AD331" i="3"/>
  <c r="AD325" i="3"/>
  <c r="AD319" i="3"/>
  <c r="AD313" i="3"/>
  <c r="AD306" i="3"/>
  <c r="AD301" i="3"/>
  <c r="AD294" i="3"/>
  <c r="AD287" i="3"/>
  <c r="AD282" i="3"/>
  <c r="AD277" i="3"/>
  <c r="AD270" i="3"/>
  <c r="AD262" i="3"/>
  <c r="AD254" i="3"/>
  <c r="AD246" i="3"/>
  <c r="AD238" i="3"/>
  <c r="AD155" i="3"/>
  <c r="AD298" i="3"/>
  <c r="AD182" i="3"/>
  <c r="AD158" i="3"/>
  <c r="AD146" i="3"/>
  <c r="AD138" i="3"/>
  <c r="AD123" i="3"/>
  <c r="AD111" i="3"/>
  <c r="AD102" i="3"/>
  <c r="AD82" i="3"/>
  <c r="AD74" i="3"/>
  <c r="AD58" i="3"/>
  <c r="AD43" i="3"/>
  <c r="AD234" i="3"/>
  <c r="AD226" i="3"/>
  <c r="AD218" i="3"/>
  <c r="C10" i="2"/>
  <c r="AD210" i="3"/>
  <c r="AD202" i="3"/>
  <c r="AD186" i="3"/>
  <c r="AD174" i="3"/>
  <c r="AD150" i="3"/>
  <c r="AD122" i="3"/>
  <c r="AD95" i="3"/>
  <c r="AD83" i="3"/>
  <c r="AD59" i="3"/>
  <c r="AD362" i="3"/>
  <c r="A4" i="10"/>
  <c r="A5" i="10" s="1"/>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4" i="4"/>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4" i="7"/>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B7" i="3"/>
  <c r="AC7" i="3" s="1"/>
  <c r="B8" i="3" l="1"/>
  <c r="AC8" i="3" s="1"/>
  <c r="B9" i="3" l="1"/>
  <c r="AC9" i="3" s="1"/>
  <c r="B10" i="3"/>
  <c r="AC10" i="3" s="1"/>
  <c r="B11" i="3" l="1"/>
  <c r="AC11" i="3" s="1"/>
  <c r="B12" i="3" l="1"/>
  <c r="AC12" i="3" s="1"/>
  <c r="B13" i="3" l="1"/>
  <c r="AC13" i="3" s="1"/>
  <c r="B14" i="3" l="1"/>
  <c r="AC14" i="3" s="1"/>
  <c r="B15" i="3" l="1"/>
  <c r="AC15" i="3" s="1"/>
  <c r="B16" i="3" l="1"/>
  <c r="AC16" i="3" s="1"/>
  <c r="B17" i="3" l="1"/>
  <c r="AC17" i="3" s="1"/>
  <c r="B18" i="3" l="1"/>
  <c r="AC18" i="3" s="1"/>
  <c r="B19" i="3" l="1"/>
  <c r="AC19" i="3" s="1"/>
  <c r="B20" i="3" l="1"/>
  <c r="AC20" i="3" s="1"/>
  <c r="B21" i="3" l="1"/>
  <c r="AC21" i="3" s="1"/>
  <c r="B22" i="3" l="1"/>
  <c r="AC22" i="3" s="1"/>
  <c r="B23" i="3" l="1"/>
  <c r="AC23" i="3" s="1"/>
  <c r="B24" i="3" l="1"/>
  <c r="AC24" i="3" s="1"/>
  <c r="B25" i="3" l="1"/>
  <c r="AC25" i="3" s="1"/>
  <c r="B26" i="3" l="1"/>
  <c r="AC26" i="3" s="1"/>
  <c r="B27" i="3" l="1"/>
  <c r="AC27" i="3" s="1"/>
  <c r="B28" i="3" l="1"/>
  <c r="AC28" i="3" s="1"/>
  <c r="B29" i="3" l="1"/>
  <c r="AC29" i="3" s="1"/>
  <c r="B30" i="3" l="1"/>
  <c r="AC30" i="3" s="1"/>
  <c r="B31" i="3" l="1"/>
  <c r="AC31" i="3" s="1"/>
  <c r="B32" i="3" l="1"/>
  <c r="AC32" i="3" s="1"/>
  <c r="B33" i="3" l="1"/>
  <c r="AC33" i="3" s="1"/>
  <c r="B34" i="3" l="1"/>
  <c r="AC34" i="3" s="1"/>
  <c r="B35" i="3" l="1"/>
  <c r="AC35" i="3" s="1"/>
  <c r="B36" i="3" l="1"/>
  <c r="AC36" i="3" s="1"/>
  <c r="B37" i="3" l="1"/>
  <c r="B38" i="3" l="1"/>
  <c r="AC38" i="3" s="1"/>
  <c r="AC37" i="3"/>
  <c r="B39" i="3" l="1"/>
  <c r="B40" i="3" l="1"/>
  <c r="AC39" i="3"/>
  <c r="B41" i="3" l="1"/>
  <c r="AC40" i="3"/>
  <c r="B42" i="3" l="1"/>
  <c r="AC41" i="3"/>
  <c r="B43" i="3" l="1"/>
  <c r="AC42" i="3"/>
  <c r="B44" i="3" l="1"/>
  <c r="AC43" i="3"/>
  <c r="B45" i="3" l="1"/>
  <c r="AC44" i="3"/>
  <c r="B46" i="3" l="1"/>
  <c r="AC45" i="3"/>
  <c r="B47" i="3" l="1"/>
  <c r="AC46" i="3"/>
  <c r="B48" i="3" l="1"/>
  <c r="AC47" i="3"/>
  <c r="B49" i="3" l="1"/>
  <c r="AC48" i="3"/>
  <c r="B50" i="3" l="1"/>
  <c r="AC49" i="3"/>
  <c r="B51" i="3" l="1"/>
  <c r="AC50" i="3"/>
  <c r="B52" i="3" l="1"/>
  <c r="AC51" i="3"/>
  <c r="B53" i="3" l="1"/>
  <c r="AC52" i="3"/>
  <c r="B54" i="3" l="1"/>
  <c r="AC53" i="3"/>
  <c r="B55" i="3" l="1"/>
  <c r="AC54" i="3"/>
  <c r="B56" i="3" l="1"/>
  <c r="AC55" i="3"/>
  <c r="B57" i="3" l="1"/>
  <c r="AC56" i="3"/>
  <c r="B58" i="3" l="1"/>
  <c r="AC57" i="3"/>
  <c r="B59" i="3" l="1"/>
  <c r="AC58" i="3"/>
  <c r="B60" i="3" l="1"/>
  <c r="AC59" i="3"/>
  <c r="B61" i="3" l="1"/>
  <c r="AC60" i="3"/>
  <c r="B62" i="3" l="1"/>
  <c r="AC61" i="3"/>
  <c r="B63" i="3" l="1"/>
  <c r="AC62" i="3"/>
  <c r="B64" i="3" l="1"/>
  <c r="AC63" i="3"/>
  <c r="B65" i="3" l="1"/>
  <c r="AC64" i="3"/>
  <c r="B66" i="3" l="1"/>
  <c r="AC65" i="3"/>
  <c r="B67" i="3" l="1"/>
  <c r="AC66" i="3"/>
  <c r="B68" i="3" l="1"/>
  <c r="AC67" i="3"/>
  <c r="B69" i="3" l="1"/>
  <c r="AC68" i="3"/>
  <c r="B70" i="3" l="1"/>
  <c r="AC69" i="3"/>
  <c r="B71" i="3" l="1"/>
  <c r="AC70" i="3"/>
  <c r="B72" i="3" l="1"/>
  <c r="AC71" i="3"/>
  <c r="B73" i="3" l="1"/>
  <c r="AC72" i="3"/>
  <c r="B74" i="3" l="1"/>
  <c r="AC73" i="3"/>
  <c r="AC74" i="3" l="1"/>
  <c r="B75" i="3"/>
  <c r="B76" i="3" l="1"/>
  <c r="AC75" i="3"/>
  <c r="B77" i="3" l="1"/>
  <c r="AC76" i="3"/>
  <c r="B78" i="3" l="1"/>
  <c r="AC77" i="3"/>
  <c r="B79" i="3" l="1"/>
  <c r="AC78" i="3"/>
  <c r="B80" i="3" l="1"/>
  <c r="AC79" i="3"/>
  <c r="B81" i="3" l="1"/>
  <c r="AC80" i="3"/>
  <c r="B82" i="3" l="1"/>
  <c r="AC81" i="3"/>
  <c r="B83" i="3" l="1"/>
  <c r="AC82" i="3"/>
  <c r="B84" i="3" l="1"/>
  <c r="AC83" i="3"/>
  <c r="B85" i="3" l="1"/>
  <c r="AC84" i="3"/>
  <c r="B86" i="3" l="1"/>
  <c r="AC85" i="3"/>
  <c r="B87" i="3" l="1"/>
  <c r="AC86" i="3"/>
  <c r="B88" i="3" l="1"/>
  <c r="AC87" i="3"/>
  <c r="B89" i="3" l="1"/>
  <c r="AC88" i="3"/>
  <c r="B90" i="3" l="1"/>
  <c r="AC89" i="3"/>
  <c r="B91" i="3" l="1"/>
  <c r="AC90" i="3"/>
  <c r="B92" i="3" l="1"/>
  <c r="AC91" i="3"/>
  <c r="B93" i="3" l="1"/>
  <c r="AC92" i="3"/>
  <c r="B94" i="3" l="1"/>
  <c r="AC93" i="3"/>
  <c r="B95" i="3" l="1"/>
  <c r="AC94" i="3"/>
  <c r="B96" i="3" l="1"/>
  <c r="AC95" i="3"/>
  <c r="B97" i="3" l="1"/>
  <c r="AC96" i="3"/>
  <c r="B98" i="3" l="1"/>
  <c r="AC97" i="3"/>
  <c r="B99" i="3" l="1"/>
  <c r="AC98" i="3"/>
  <c r="B100" i="3" l="1"/>
  <c r="AC99" i="3"/>
  <c r="B101" i="3" l="1"/>
  <c r="AC100" i="3"/>
  <c r="B102" i="3" l="1"/>
  <c r="AC101" i="3"/>
  <c r="B103" i="3" l="1"/>
  <c r="AC102" i="3"/>
  <c r="B104" i="3" l="1"/>
  <c r="AC103" i="3"/>
  <c r="B105" i="3" l="1"/>
  <c r="AC104" i="3"/>
  <c r="B106" i="3" l="1"/>
  <c r="AC105" i="3"/>
  <c r="B107" i="3" l="1"/>
  <c r="AC106" i="3"/>
  <c r="B108" i="3" l="1"/>
  <c r="AC107" i="3"/>
  <c r="B109" i="3" l="1"/>
  <c r="AC108" i="3"/>
  <c r="B110" i="3" l="1"/>
  <c r="AC109" i="3"/>
  <c r="B111" i="3" l="1"/>
  <c r="AC110" i="3"/>
  <c r="B112" i="3" l="1"/>
  <c r="AC111" i="3"/>
  <c r="B113" i="3" l="1"/>
  <c r="AC112" i="3"/>
  <c r="B114" i="3" l="1"/>
  <c r="AC113" i="3"/>
  <c r="B115" i="3" l="1"/>
  <c r="AC114" i="3"/>
  <c r="B116" i="3" l="1"/>
  <c r="AC115" i="3"/>
  <c r="B117" i="3" l="1"/>
  <c r="AC116" i="3"/>
  <c r="B118" i="3" l="1"/>
  <c r="AC117" i="3"/>
  <c r="B119" i="3" l="1"/>
  <c r="AC118" i="3"/>
  <c r="B120" i="3" l="1"/>
  <c r="AC119" i="3"/>
  <c r="B121" i="3" l="1"/>
  <c r="AC120" i="3"/>
  <c r="B122" i="3" l="1"/>
  <c r="AC121" i="3"/>
  <c r="B123" i="3" l="1"/>
  <c r="AC122" i="3"/>
  <c r="AC123" i="3" l="1"/>
  <c r="B124" i="3"/>
  <c r="B125" i="3" l="1"/>
  <c r="AC124" i="3"/>
  <c r="B126" i="3" l="1"/>
  <c r="AC125" i="3"/>
  <c r="B127" i="3" l="1"/>
  <c r="AC126" i="3"/>
  <c r="B128" i="3" l="1"/>
  <c r="AC127" i="3"/>
  <c r="B129" i="3" l="1"/>
  <c r="AC128" i="3"/>
  <c r="B130" i="3" l="1"/>
  <c r="AC129" i="3"/>
  <c r="B131" i="3" l="1"/>
  <c r="AC130" i="3"/>
  <c r="B132" i="3" l="1"/>
  <c r="AC131" i="3"/>
  <c r="B133" i="3" l="1"/>
  <c r="AC132" i="3"/>
  <c r="B134" i="3" l="1"/>
  <c r="AC133" i="3"/>
  <c r="B135" i="3" l="1"/>
  <c r="AC134" i="3"/>
  <c r="B136" i="3" l="1"/>
  <c r="AC135" i="3"/>
  <c r="B137" i="3" l="1"/>
  <c r="AC136" i="3"/>
  <c r="B138" i="3" l="1"/>
  <c r="AC137" i="3"/>
  <c r="B139" i="3" l="1"/>
  <c r="AC138" i="3"/>
  <c r="B140" i="3" l="1"/>
  <c r="AC139" i="3"/>
  <c r="B141" i="3" l="1"/>
  <c r="AC140" i="3"/>
  <c r="B142" i="3" l="1"/>
  <c r="AC141" i="3"/>
  <c r="AC142" i="3" l="1"/>
  <c r="B143" i="3"/>
  <c r="B144" i="3" l="1"/>
  <c r="AC143" i="3"/>
  <c r="B145" i="3" l="1"/>
  <c r="AC144" i="3"/>
  <c r="B146" i="3" l="1"/>
  <c r="AC145" i="3"/>
  <c r="B147" i="3" l="1"/>
  <c r="AC146" i="3"/>
  <c r="B148" i="3" l="1"/>
  <c r="AC147" i="3"/>
  <c r="B149" i="3" l="1"/>
  <c r="AC148" i="3"/>
  <c r="B150" i="3" l="1"/>
  <c r="AC149" i="3"/>
  <c r="B151" i="3" l="1"/>
  <c r="AC150" i="3"/>
  <c r="B152" i="3" l="1"/>
  <c r="AC151" i="3"/>
  <c r="B153" i="3" l="1"/>
  <c r="AC152" i="3"/>
  <c r="B154" i="3" l="1"/>
  <c r="AC153" i="3"/>
  <c r="B155" i="3" l="1"/>
  <c r="AC154" i="3"/>
  <c r="B156" i="3" l="1"/>
  <c r="AC155" i="3"/>
  <c r="B157" i="3" l="1"/>
  <c r="AC156" i="3"/>
  <c r="B158" i="3" l="1"/>
  <c r="AC157" i="3"/>
  <c r="B159" i="3" l="1"/>
  <c r="AC158" i="3"/>
  <c r="B160" i="3" l="1"/>
  <c r="AC159" i="3"/>
  <c r="B161" i="3" l="1"/>
  <c r="AC160" i="3"/>
  <c r="B162" i="3" l="1"/>
  <c r="AC161" i="3"/>
  <c r="B163" i="3" l="1"/>
  <c r="AC162" i="3"/>
  <c r="B164" i="3" l="1"/>
  <c r="AC163" i="3"/>
  <c r="B165" i="3" l="1"/>
  <c r="AC164" i="3"/>
  <c r="B166" i="3" l="1"/>
  <c r="AC165" i="3"/>
  <c r="B167" i="3" l="1"/>
  <c r="AC166" i="3"/>
  <c r="B168" i="3" l="1"/>
  <c r="AC167" i="3"/>
  <c r="B169" i="3" l="1"/>
  <c r="AC168" i="3"/>
  <c r="AC169" i="3" l="1"/>
  <c r="B170" i="3"/>
  <c r="B171" i="3" l="1"/>
  <c r="AC170" i="3"/>
  <c r="B172" i="3" l="1"/>
  <c r="AC171" i="3"/>
  <c r="B173" i="3" l="1"/>
  <c r="AC172" i="3"/>
  <c r="B174" i="3" l="1"/>
  <c r="AC173" i="3"/>
  <c r="B175" i="3" l="1"/>
  <c r="AC174" i="3"/>
  <c r="B176" i="3" l="1"/>
  <c r="AC175" i="3"/>
  <c r="B177" i="3" l="1"/>
  <c r="AC176" i="3"/>
  <c r="B178" i="3" l="1"/>
  <c r="AC177" i="3"/>
  <c r="B179" i="3" l="1"/>
  <c r="AC178" i="3"/>
  <c r="B180" i="3" l="1"/>
  <c r="AC179" i="3"/>
  <c r="B181" i="3" l="1"/>
  <c r="AC180" i="3"/>
  <c r="B182" i="3" l="1"/>
  <c r="AC181" i="3"/>
  <c r="B183" i="3" l="1"/>
  <c r="AC182" i="3"/>
  <c r="B184" i="3" l="1"/>
  <c r="AC183" i="3"/>
  <c r="B185" i="3" l="1"/>
  <c r="AC184" i="3"/>
  <c r="B186" i="3" l="1"/>
  <c r="AC185" i="3"/>
  <c r="B187" i="3" l="1"/>
  <c r="AC186" i="3"/>
  <c r="B188" i="3" l="1"/>
  <c r="AC187" i="3"/>
  <c r="B189" i="3" l="1"/>
  <c r="AC188" i="3"/>
  <c r="B190" i="3" l="1"/>
  <c r="AC189" i="3"/>
  <c r="B191" i="3" l="1"/>
  <c r="AC190" i="3"/>
  <c r="B192" i="3" l="1"/>
  <c r="AC191" i="3"/>
  <c r="B193" i="3" l="1"/>
  <c r="AC192" i="3"/>
  <c r="B194" i="3" l="1"/>
  <c r="AC193" i="3"/>
  <c r="B195" i="3" l="1"/>
  <c r="AC194" i="3"/>
  <c r="B196" i="3" l="1"/>
  <c r="AC195" i="3"/>
  <c r="B197" i="3" l="1"/>
  <c r="AC196" i="3"/>
  <c r="B198" i="3" l="1"/>
  <c r="AC197" i="3"/>
  <c r="B199" i="3" l="1"/>
  <c r="AC198" i="3"/>
  <c r="B200" i="3" l="1"/>
  <c r="AC199" i="3"/>
  <c r="B201" i="3" l="1"/>
  <c r="AC200" i="3"/>
  <c r="B202" i="3" l="1"/>
  <c r="AC201" i="3"/>
  <c r="B203" i="3" l="1"/>
  <c r="AC202" i="3"/>
  <c r="B204" i="3" l="1"/>
  <c r="AC203" i="3"/>
  <c r="AC204" i="3" l="1"/>
  <c r="B205" i="3"/>
  <c r="B206" i="3" l="1"/>
  <c r="AC205" i="3"/>
  <c r="B207" i="3" l="1"/>
  <c r="AC206" i="3"/>
  <c r="B208" i="3" l="1"/>
  <c r="AC207" i="3"/>
  <c r="B209" i="3" l="1"/>
  <c r="AC208" i="3"/>
  <c r="B210" i="3" l="1"/>
  <c r="AC209" i="3"/>
  <c r="B211" i="3" l="1"/>
  <c r="AC210" i="3"/>
  <c r="B212" i="3" l="1"/>
  <c r="AC211" i="3"/>
  <c r="B213" i="3" l="1"/>
  <c r="AC212" i="3"/>
  <c r="B214" i="3" l="1"/>
  <c r="AC213" i="3"/>
  <c r="B215" i="3" l="1"/>
  <c r="AC214" i="3"/>
  <c r="B216" i="3" l="1"/>
  <c r="AC215" i="3"/>
  <c r="B217" i="3" l="1"/>
  <c r="AC216" i="3"/>
  <c r="B218" i="3" l="1"/>
  <c r="AC217" i="3"/>
  <c r="B219" i="3" l="1"/>
  <c r="AC218" i="3"/>
  <c r="AC219" i="3" l="1"/>
  <c r="B220" i="3"/>
  <c r="B221" i="3" l="1"/>
  <c r="AC220" i="3"/>
  <c r="B222" i="3" l="1"/>
  <c r="AC221" i="3"/>
  <c r="B223" i="3" l="1"/>
  <c r="AC222" i="3"/>
  <c r="B224" i="3" l="1"/>
  <c r="AC223" i="3"/>
  <c r="B225" i="3" l="1"/>
  <c r="AC224" i="3"/>
  <c r="B226" i="3" l="1"/>
  <c r="AC225" i="3"/>
  <c r="B227" i="3" l="1"/>
  <c r="AC226" i="3"/>
  <c r="B228" i="3" l="1"/>
  <c r="AC227" i="3"/>
  <c r="B229" i="3" l="1"/>
  <c r="AC228" i="3"/>
  <c r="B230" i="3" l="1"/>
  <c r="AC229" i="3"/>
  <c r="B231" i="3" l="1"/>
  <c r="AC230" i="3"/>
  <c r="B232" i="3" l="1"/>
  <c r="AC231" i="3"/>
  <c r="B233" i="3" l="1"/>
  <c r="AC232" i="3"/>
  <c r="B234" i="3" l="1"/>
  <c r="AC233" i="3"/>
  <c r="B235" i="3" l="1"/>
  <c r="AC234" i="3"/>
  <c r="B236" i="3" l="1"/>
  <c r="AC235" i="3"/>
  <c r="B237" i="3" l="1"/>
  <c r="AC236" i="3"/>
  <c r="B238" i="3" l="1"/>
  <c r="AC237" i="3"/>
  <c r="B239" i="3" l="1"/>
  <c r="AC238" i="3"/>
  <c r="B240" i="3" l="1"/>
  <c r="AC239" i="3"/>
  <c r="B241" i="3" l="1"/>
  <c r="AC240" i="3"/>
  <c r="B242" i="3" l="1"/>
  <c r="AC241" i="3"/>
  <c r="B243" i="3" l="1"/>
  <c r="AC242" i="3"/>
  <c r="B244" i="3" l="1"/>
  <c r="AC243" i="3"/>
  <c r="B245" i="3" l="1"/>
  <c r="AC244" i="3"/>
  <c r="B246" i="3" l="1"/>
  <c r="AC245" i="3"/>
  <c r="B247" i="3" l="1"/>
  <c r="AC246" i="3"/>
  <c r="B248" i="3" l="1"/>
  <c r="AC247" i="3"/>
  <c r="B249" i="3" l="1"/>
  <c r="AC248" i="3"/>
  <c r="E3" i="2" l="1"/>
  <c r="W3" i="2" s="1"/>
  <c r="D3" i="2"/>
  <c r="V3" i="2" s="1"/>
  <c r="B250" i="3"/>
  <c r="AC249" i="3"/>
  <c r="H3" i="2" l="1"/>
  <c r="F3" i="2"/>
  <c r="I3" i="2"/>
  <c r="X3" i="2" s="1"/>
  <c r="J3" i="2"/>
  <c r="G3" i="2"/>
  <c r="B251" i="3"/>
  <c r="AC250" i="3"/>
  <c r="B252" i="3" l="1"/>
  <c r="AC251" i="3"/>
  <c r="B253" i="3" l="1"/>
  <c r="AC252" i="3"/>
  <c r="B254" i="3" l="1"/>
  <c r="AC253" i="3"/>
  <c r="B255" i="3" l="1"/>
  <c r="AC254" i="3"/>
  <c r="B256" i="3" l="1"/>
  <c r="AC255" i="3"/>
  <c r="AC256" i="3" l="1"/>
  <c r="B257" i="3"/>
  <c r="B258" i="3" l="1"/>
  <c r="AC257" i="3"/>
  <c r="B259" i="3" l="1"/>
  <c r="AC258" i="3"/>
  <c r="B260" i="3" l="1"/>
  <c r="AC259" i="3"/>
  <c r="B261" i="3" l="1"/>
  <c r="AC260" i="3"/>
  <c r="B262" i="3" l="1"/>
  <c r="AC261" i="3"/>
  <c r="B263" i="3" l="1"/>
  <c r="AC262" i="3"/>
  <c r="B264" i="3" l="1"/>
  <c r="AC263" i="3"/>
  <c r="B265" i="3" l="1"/>
  <c r="AC264" i="3"/>
  <c r="B266" i="3" l="1"/>
  <c r="AC265" i="3"/>
  <c r="B267" i="3" l="1"/>
  <c r="AC266" i="3"/>
  <c r="B268" i="3" l="1"/>
  <c r="AC267" i="3"/>
  <c r="B269" i="3" l="1"/>
  <c r="AC268" i="3"/>
  <c r="B270" i="3" l="1"/>
  <c r="AC269" i="3"/>
  <c r="B271" i="3" l="1"/>
  <c r="AC270" i="3"/>
  <c r="B272" i="3" l="1"/>
  <c r="AC271" i="3"/>
  <c r="B273" i="3" l="1"/>
  <c r="AC272" i="3"/>
  <c r="B274" i="3" l="1"/>
  <c r="AC273" i="3"/>
  <c r="B275" i="3" l="1"/>
  <c r="AC274" i="3"/>
  <c r="B276" i="3" l="1"/>
  <c r="AC275" i="3"/>
  <c r="B277" i="3" l="1"/>
  <c r="AC276" i="3"/>
  <c r="B278" i="3" l="1"/>
  <c r="AC277" i="3"/>
  <c r="B279" i="3" l="1"/>
  <c r="AC278" i="3"/>
  <c r="AC279" i="3" l="1"/>
  <c r="B280" i="3"/>
  <c r="B281" i="3" l="1"/>
  <c r="AC280" i="3"/>
  <c r="B282" i="3" l="1"/>
  <c r="AC281" i="3"/>
  <c r="B283" i="3" l="1"/>
  <c r="AC282" i="3"/>
  <c r="B284" i="3" l="1"/>
  <c r="AC283" i="3"/>
  <c r="B285" i="3" l="1"/>
  <c r="AC284" i="3"/>
  <c r="B286" i="3" l="1"/>
  <c r="AC285" i="3"/>
  <c r="B287" i="3" l="1"/>
  <c r="AC286" i="3"/>
  <c r="B288" i="3" l="1"/>
  <c r="AC287" i="3"/>
  <c r="B289" i="3" l="1"/>
  <c r="AC288" i="3"/>
  <c r="B290" i="3" l="1"/>
  <c r="AC289" i="3"/>
  <c r="B291" i="3" l="1"/>
  <c r="AC290" i="3"/>
  <c r="B292" i="3" l="1"/>
  <c r="AC291" i="3"/>
  <c r="B293" i="3" l="1"/>
  <c r="AC292" i="3"/>
  <c r="B294" i="3" l="1"/>
  <c r="AC293" i="3"/>
  <c r="B295" i="3" l="1"/>
  <c r="AC294" i="3"/>
  <c r="B296" i="3" l="1"/>
  <c r="AC295" i="3"/>
  <c r="B297" i="3" l="1"/>
  <c r="AC296" i="3"/>
  <c r="B298" i="3" l="1"/>
  <c r="AC297" i="3"/>
  <c r="B299" i="3" l="1"/>
  <c r="AC298" i="3"/>
  <c r="B300" i="3" l="1"/>
  <c r="AC299" i="3"/>
  <c r="B301" i="3" l="1"/>
  <c r="AC300" i="3"/>
  <c r="B302" i="3" l="1"/>
  <c r="AC301" i="3"/>
  <c r="B303" i="3" l="1"/>
  <c r="AC302" i="3"/>
  <c r="B304" i="3" l="1"/>
  <c r="AC303" i="3"/>
  <c r="B305" i="3" l="1"/>
  <c r="AC304" i="3"/>
  <c r="B306" i="3" l="1"/>
  <c r="AC305" i="3"/>
  <c r="B307" i="3" l="1"/>
  <c r="AC306" i="3"/>
  <c r="B308" i="3" l="1"/>
  <c r="AC307" i="3"/>
  <c r="B309" i="3" l="1"/>
  <c r="AC308" i="3"/>
  <c r="B310" i="3" l="1"/>
  <c r="AC309" i="3"/>
  <c r="B311" i="3" l="1"/>
  <c r="AC310" i="3"/>
  <c r="B312" i="3" l="1"/>
  <c r="AC311" i="3"/>
  <c r="B313" i="3" l="1"/>
  <c r="AC312" i="3"/>
  <c r="B314" i="3" l="1"/>
  <c r="AC313" i="3"/>
  <c r="B315" i="3" l="1"/>
  <c r="AC314" i="3"/>
  <c r="B316" i="3" l="1"/>
  <c r="AC315" i="3"/>
  <c r="B317" i="3" l="1"/>
  <c r="AC316" i="3"/>
  <c r="B318" i="3" l="1"/>
  <c r="AC317" i="3"/>
  <c r="B319" i="3" l="1"/>
  <c r="AC318" i="3"/>
  <c r="B320" i="3" l="1"/>
  <c r="AC319" i="3"/>
  <c r="B321" i="3" l="1"/>
  <c r="AC320" i="3"/>
  <c r="B322" i="3" l="1"/>
  <c r="AC321" i="3"/>
  <c r="B323" i="3" l="1"/>
  <c r="AC322" i="3"/>
  <c r="B324" i="3" l="1"/>
  <c r="AC323" i="3"/>
  <c r="B325" i="3" l="1"/>
  <c r="AC324" i="3"/>
  <c r="B326" i="3" l="1"/>
  <c r="AC325" i="3"/>
  <c r="B327" i="3" l="1"/>
  <c r="AC326" i="3"/>
  <c r="B328" i="3" l="1"/>
  <c r="AC327" i="3"/>
  <c r="B329" i="3" l="1"/>
  <c r="AC328" i="3"/>
  <c r="B330" i="3" l="1"/>
  <c r="AC329" i="3"/>
  <c r="B331" i="3" l="1"/>
  <c r="AC330" i="3"/>
  <c r="B332" i="3" l="1"/>
  <c r="AC331" i="3"/>
  <c r="B333" i="3" l="1"/>
  <c r="AC332" i="3"/>
  <c r="B334" i="3" l="1"/>
  <c r="AC333" i="3"/>
  <c r="B335" i="3" l="1"/>
  <c r="AC334" i="3"/>
  <c r="B336" i="3" l="1"/>
  <c r="AC335" i="3"/>
  <c r="B337" i="3" l="1"/>
  <c r="AC336" i="3"/>
  <c r="B338" i="3" l="1"/>
  <c r="AC337" i="3"/>
  <c r="AC338" i="3" l="1"/>
  <c r="B339" i="3"/>
  <c r="B340" i="3" l="1"/>
  <c r="AC339" i="3"/>
  <c r="B341" i="3" l="1"/>
  <c r="AC340" i="3"/>
  <c r="B342" i="3" l="1"/>
  <c r="AC341" i="3"/>
  <c r="B343" i="3" l="1"/>
  <c r="AC342" i="3"/>
  <c r="B344" i="3" l="1"/>
  <c r="AC343" i="3"/>
  <c r="B345" i="3" l="1"/>
  <c r="AC344" i="3"/>
  <c r="B346" i="3" l="1"/>
  <c r="AC345" i="3"/>
  <c r="B347" i="3" l="1"/>
  <c r="AC346" i="3"/>
  <c r="B348" i="3" l="1"/>
  <c r="AC347" i="3"/>
  <c r="B349" i="3" l="1"/>
  <c r="AC348" i="3"/>
  <c r="B350" i="3" l="1"/>
  <c r="AC349" i="3"/>
  <c r="B351" i="3" l="1"/>
  <c r="AC350" i="3"/>
  <c r="B352" i="3" l="1"/>
  <c r="AC351" i="3"/>
  <c r="B353" i="3" l="1"/>
  <c r="AC352" i="3"/>
  <c r="B354" i="3" l="1"/>
  <c r="AC353" i="3"/>
  <c r="B355" i="3" l="1"/>
  <c r="AC354" i="3"/>
  <c r="B356" i="3" l="1"/>
  <c r="AC355" i="3"/>
  <c r="B357" i="3" l="1"/>
  <c r="AC356" i="3"/>
  <c r="B358" i="3" l="1"/>
  <c r="AC357" i="3"/>
  <c r="B359" i="3" l="1"/>
  <c r="AC358" i="3"/>
  <c r="B360" i="3" l="1"/>
  <c r="AC359" i="3"/>
  <c r="B361" i="3" l="1"/>
  <c r="AC360" i="3"/>
  <c r="AC361" i="3" l="1"/>
  <c r="B362" i="3"/>
  <c r="B363" i="3" l="1"/>
  <c r="AC362" i="3"/>
  <c r="B364" i="3" l="1"/>
  <c r="AC363" i="3"/>
  <c r="B365" i="3" l="1"/>
  <c r="AC364" i="3"/>
  <c r="B366" i="3" l="1"/>
  <c r="AC365" i="3"/>
  <c r="B367" i="3" l="1"/>
  <c r="AC366" i="3"/>
  <c r="B368" i="3" l="1"/>
  <c r="AC367" i="3"/>
  <c r="B369" i="3" l="1"/>
  <c r="AC368" i="3"/>
  <c r="B370" i="3" l="1"/>
  <c r="AC370" i="3" s="1"/>
  <c r="AC369" i="3"/>
  <c r="E14" i="2" l="1"/>
  <c r="W14" i="2" s="1"/>
  <c r="E9" i="2"/>
  <c r="W9" i="2" s="1"/>
  <c r="D4" i="2"/>
  <c r="V4" i="2" s="1"/>
  <c r="E11" i="2"/>
  <c r="W11" i="2" s="1"/>
  <c r="D7" i="2"/>
  <c r="V7" i="2" s="1"/>
  <c r="D10" i="2"/>
  <c r="V10" i="2" s="1"/>
  <c r="D11" i="2"/>
  <c r="V11" i="2" s="1"/>
  <c r="D12" i="2"/>
  <c r="V12" i="2" s="1"/>
  <c r="D14" i="2"/>
  <c r="V14" i="2" s="1"/>
  <c r="E8" i="2"/>
  <c r="W8" i="2" s="1"/>
  <c r="E6" i="2"/>
  <c r="W6" i="2" s="1"/>
  <c r="E4" i="2"/>
  <c r="W4" i="2" s="1"/>
  <c r="E7" i="2"/>
  <c r="W7" i="2" s="1"/>
  <c r="D8" i="2"/>
  <c r="V8" i="2" s="1"/>
  <c r="D6" i="2"/>
  <c r="V6" i="2" s="1"/>
  <c r="D9" i="2"/>
  <c r="V9" i="2" s="1"/>
  <c r="D13" i="2"/>
  <c r="V13" i="2" s="1"/>
  <c r="E5" i="2"/>
  <c r="W5" i="2" s="1"/>
  <c r="E13" i="2"/>
  <c r="W13" i="2" s="1"/>
  <c r="E10" i="2"/>
  <c r="W10" i="2" s="1"/>
  <c r="E12" i="2"/>
  <c r="W12" i="2" s="1"/>
  <c r="D5" i="2"/>
  <c r="V5" i="2" s="1"/>
  <c r="H11" i="2" l="1"/>
  <c r="I4" i="2"/>
  <c r="X4" i="2" s="1"/>
  <c r="G5" i="2"/>
  <c r="I5" i="2"/>
  <c r="X5" i="2" s="1"/>
  <c r="F5" i="2"/>
  <c r="H5" i="2"/>
  <c r="J5" i="2"/>
  <c r="G9" i="2"/>
  <c r="I9" i="2"/>
  <c r="X9" i="2" s="1"/>
  <c r="F9" i="2"/>
  <c r="H9" i="2"/>
  <c r="J9" i="2"/>
  <c r="I12" i="2"/>
  <c r="X12" i="2" s="1"/>
  <c r="H12" i="2"/>
  <c r="J12" i="2"/>
  <c r="F12" i="2"/>
  <c r="G12" i="2"/>
  <c r="G13" i="2"/>
  <c r="H13" i="2"/>
  <c r="I13" i="2"/>
  <c r="X13" i="2" s="1"/>
  <c r="J13" i="2"/>
  <c r="F13" i="2"/>
  <c r="I6" i="2"/>
  <c r="X6" i="2" s="1"/>
  <c r="F6" i="2"/>
  <c r="J6" i="2"/>
  <c r="G6" i="2"/>
  <c r="H6" i="2"/>
  <c r="G11" i="2"/>
  <c r="J11" i="2"/>
  <c r="I11" i="2"/>
  <c r="X11" i="2" s="1"/>
  <c r="F11" i="2"/>
  <c r="F4" i="2"/>
  <c r="G4" i="2"/>
  <c r="J4" i="2"/>
  <c r="H4" i="2"/>
  <c r="F8" i="2"/>
  <c r="G8" i="2"/>
  <c r="J8" i="2"/>
  <c r="I8" i="2"/>
  <c r="X8" i="2" s="1"/>
  <c r="H8" i="2"/>
  <c r="J10" i="2"/>
  <c r="I10" i="2"/>
  <c r="X10" i="2" s="1"/>
  <c r="F10" i="2"/>
  <c r="G10" i="2"/>
  <c r="H10" i="2"/>
  <c r="I14" i="2"/>
  <c r="X14" i="2" s="1"/>
  <c r="F14" i="2"/>
  <c r="G14" i="2"/>
  <c r="H14" i="2"/>
  <c r="J14" i="2"/>
  <c r="F7" i="2"/>
  <c r="H7" i="2"/>
  <c r="G7" i="2"/>
  <c r="I7" i="2"/>
  <c r="X7" i="2" s="1"/>
  <c r="J7" i="2"/>
</calcChain>
</file>

<file path=xl/sharedStrings.xml><?xml version="1.0" encoding="utf-8"?>
<sst xmlns="http://schemas.openxmlformats.org/spreadsheetml/2006/main" count="450" uniqueCount="63">
  <si>
    <t>Date:</t>
  </si>
  <si>
    <t>End Date</t>
  </si>
  <si>
    <t>Interval Max</t>
  </si>
  <si>
    <t>1. Table of Contents</t>
  </si>
  <si>
    <t>Tabs</t>
  </si>
  <si>
    <t>Tab Description</t>
  </si>
  <si>
    <t>May</t>
  </si>
  <si>
    <t>January</t>
  </si>
  <si>
    <t>February</t>
  </si>
  <si>
    <t>March</t>
  </si>
  <si>
    <t>April</t>
  </si>
  <si>
    <t>June</t>
  </si>
  <si>
    <t>July</t>
  </si>
  <si>
    <t>August</t>
  </si>
  <si>
    <t>September</t>
  </si>
  <si>
    <t>October</t>
  </si>
  <si>
    <t>November</t>
  </si>
  <si>
    <t>December</t>
  </si>
  <si>
    <t>Month (a)</t>
  </si>
  <si>
    <t>Monthly Peak MW - Total (b)</t>
  </si>
  <si>
    <t>Day of Monthly Peak (c)</t>
  </si>
  <si>
    <t>Hour of Monthly Peak (d)</t>
  </si>
  <si>
    <t>Firm Network Service for Self (e)</t>
  </si>
  <si>
    <t>Firm Network Service for Others (f)</t>
  </si>
  <si>
    <t>2. FF1 Data</t>
  </si>
  <si>
    <t>5b. FNO Impacted Gen</t>
  </si>
  <si>
    <t>5a. FNO</t>
  </si>
  <si>
    <t>5. FNO Gross</t>
  </si>
  <si>
    <t>This is the aggregate of FNO (tab 5a) + FNO Impacted Gen (tab 5b)</t>
  </si>
  <si>
    <t>4b. FNS Impacted Gen</t>
  </si>
  <si>
    <t>4a. FNS</t>
  </si>
  <si>
    <t>4. FSN Gross</t>
  </si>
  <si>
    <t>This is the aggregate of FNS (tab 4a) + FNS Impacted Gen (tab 4b)</t>
  </si>
  <si>
    <t>4. FNS Gross</t>
  </si>
  <si>
    <t>5b. FNO Impact Gen</t>
  </si>
  <si>
    <t>Concat Month/Max</t>
  </si>
  <si>
    <t>Hour for Max</t>
  </si>
  <si>
    <t>Impacted Gen Self (4b)</t>
  </si>
  <si>
    <t>Brief Explanation of the Workpaper</t>
  </si>
  <si>
    <t>Long-Term Firm Point-to-Point Usage (g)</t>
  </si>
  <si>
    <t>6. LT PTP Usage</t>
  </si>
  <si>
    <t>3. Total System Load Manual Calc</t>
  </si>
  <si>
    <t>**Please note Column (g) of this tab shows Long Term PTP usage which is used in the Monthly Transmission System Peak.  The FERC Form 1 reports the full value of LT PTP Reservations</t>
  </si>
  <si>
    <t>Black Hills Colorado Electric network load (4a) + the BHC Impacted Generation (4b)</t>
  </si>
  <si>
    <t>Black Hills Colorado Electric network load (4a)</t>
  </si>
  <si>
    <t>Black Hills Colorado Electric Impacted Generation (4b)</t>
  </si>
  <si>
    <t>Third party aggregate Impacted Generation (as reported by customers)</t>
  </si>
  <si>
    <t>Usage of LT PTP Reservations on the Black Hills Colorado Electric transmission system</t>
  </si>
  <si>
    <t>Third party network load on the Black Hills Colorado Electric transmission system (as reported by customers)</t>
  </si>
  <si>
    <t>Third party network load on the Black Hills Colorado Electric transmission system (5a) + Third party Impacted Generation (5b)</t>
  </si>
  <si>
    <t xml:space="preserve">Calculation of the Transmission System Load utilizing the following formula: (4) + (5) + (6) </t>
  </si>
  <si>
    <t xml:space="preserve">** Columns (4b) and (5b) are not included in the FF1 data and included only for informational purposes </t>
  </si>
  <si>
    <t>Impacted Gen Others (5b)</t>
  </si>
  <si>
    <t xml:space="preserve">**For 2022 FERC Form 1 data as reflected in Columns (e) and (f) have been modified to account for Impacted Generation, therefore Columns (b), (c), and (d) will also differ form the 2022 FF1; after 2022  impacted generation will be included in the network loads reported in FF1.  </t>
  </si>
  <si>
    <t>3. Total System Load Calc</t>
  </si>
  <si>
    <r>
      <rPr>
        <sz val="12"/>
        <color theme="1"/>
        <rFont val="Calibri"/>
        <family val="2"/>
        <scheme val="minor"/>
      </rPr>
      <t>This workpaper shows d</t>
    </r>
    <r>
      <rPr>
        <sz val="12"/>
        <rFont val="Calibri"/>
        <family val="2"/>
        <scheme val="minor"/>
      </rPr>
      <t>evelopment of the Transmission Provider's Monthly Transmission System Peak and includes Reconstituted</t>
    </r>
    <r>
      <rPr>
        <sz val="12"/>
        <color theme="1"/>
        <rFont val="Calibri"/>
        <family val="2"/>
        <scheme val="minor"/>
      </rPr>
      <t xml:space="preserve"> Network Load consistent with Sections 1.23 and 1.52 of the OATT.  This workpaper will be posted with Black Hills Colorado's projected net revenue requirement and Annual True-Up and provided with its annual Informational Filing. The workpaper determines the Transmission Providers’ monthly peak (hour), which include the following components:  Firm Network Transmission Service for Self (“FNS”), Firm Network Service for Others (“FNO”), the usage of Long-Term Point-to-Point transmission service reservations, and posted transmission losses</t>
    </r>
    <r>
      <rPr>
        <sz val="8"/>
        <rFont val="Calibri"/>
        <family val="2"/>
        <scheme val="minor"/>
      </rPr>
      <t> </t>
    </r>
    <r>
      <rPr>
        <sz val="12"/>
        <rFont val="Calibri"/>
        <family val="2"/>
        <scheme val="minor"/>
      </rPr>
      <t xml:space="preserve"> (“Monthly Transmission System Peak</t>
    </r>
    <r>
      <rPr>
        <sz val="8"/>
        <rFont val="Calibri"/>
        <family val="2"/>
        <scheme val="minor"/>
      </rPr>
      <t> </t>
    </r>
    <r>
      <rPr>
        <sz val="12"/>
        <rFont val="Calibri"/>
        <family val="2"/>
        <scheme val="minor"/>
      </rPr>
      <t>”).  The Company uses the Monthly System Peak to determine the timing of load measurement for network customers’ billings based on their respective coincident peak loads.  The Terms FNS and FNO</t>
    </r>
    <r>
      <rPr>
        <sz val="8"/>
        <rFont val="Calibri"/>
        <family val="2"/>
        <scheme val="minor"/>
      </rPr>
      <t>  </t>
    </r>
    <r>
      <rPr>
        <sz val="12"/>
        <rFont val="Calibri"/>
        <family val="2"/>
        <scheme val="minor"/>
      </rPr>
      <t>are as defined in the FERC Form No. 1. The Monthly System Peak is not the same as the rate divisor. Determination of the rate divisor occurs on Worksheet A6 of the transmission formula rate template.</t>
    </r>
  </si>
  <si>
    <t>Month</t>
  </si>
  <si>
    <t>Total</t>
  </si>
  <si>
    <t>Revised Peaks w/ Corrected Impacted Gen</t>
  </si>
  <si>
    <t>Original Peaks</t>
  </si>
  <si>
    <t>% of corrected to incorrect</t>
  </si>
  <si>
    <t>Incorrect Impacted Gen for all 2023</t>
  </si>
  <si>
    <t>Corrected Impacted Gen for all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</si>
</sst>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d"/>
    <numFmt numFmtId="165" formatCode="[$-409]mmmm;@"/>
    <numFmt numFmtId="166" formatCode="&quot;HE&quot;\ 00"/>
    <numFmt numFmtId="167" formatCode="0.000"/>
    <numFmt numFmtId="168" formatCode="_(* #,##0_);_(* \(#,##0\);_(* &quot;-&quot;??_);_(@_)"/>
    <numFmt numFmtId="169" formatCode="0.0%"/>
  </numFmts>
  <fonts count="2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8"/>
      <name val="Calibri"/>
      <family val="2"/>
      <scheme val="minor"/>
    </font>
    <font>
      <sz val="10"/>
      <name val="Arial"/>
      <family val="2"/>
    </font>
    <font>
      <b/>
      <sz val="12"/>
      <color theme="1"/>
      <name val="Calibri"/>
      <family val="2"/>
      <scheme val="minor"/>
    </font>
    <font>
      <b/>
      <sz val="10"/>
      <color theme="1"/>
      <name val="Calibri"/>
      <family val="2"/>
      <scheme val="minor"/>
    </font>
    <font>
      <b/>
      <sz val="9"/>
      <color theme="1"/>
      <name val="Calibri"/>
      <family val="2"/>
      <scheme val="minor"/>
    </font>
    <font>
      <sz val="8"/>
      <color theme="1"/>
      <name val="Times New Roman"/>
      <family val="1"/>
    </font>
    <font>
      <u/>
      <sz val="11"/>
      <color theme="10"/>
      <name val="Calibri"/>
      <family val="2"/>
      <scheme val="minor"/>
    </font>
    <font>
      <sz val="12"/>
      <color theme="1"/>
      <name val="Calibri"/>
      <family val="2"/>
      <scheme val="minor"/>
    </font>
    <font>
      <sz val="9"/>
      <color theme="1"/>
      <name val="Calibri"/>
      <family val="2"/>
      <scheme val="minor"/>
    </font>
    <font>
      <sz val="1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8" tint="0.59999389629810485"/>
        <bgColor indexed="64"/>
      </patternFill>
    </fill>
    <fill>
      <patternFill patternType="solid">
        <fgColor theme="0"/>
        <bgColor indexed="64"/>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5"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128">
    <xf numFmtId="0" fontId="0" fillId="0" borderId="0" xfId="0"/>
    <xf numFmtId="0" fontId="16" fillId="0" borderId="0" xfId="0" applyFont="1"/>
    <xf numFmtId="0" fontId="16" fillId="0" borderId="0" xfId="0" applyFont="1" applyAlignment="1">
      <alignment horizontal="center"/>
    </xf>
    <xf numFmtId="1" fontId="0" fillId="0" borderId="0" xfId="0" applyNumberFormat="1"/>
    <xf numFmtId="0" fontId="0" fillId="0" borderId="0" xfId="0" applyAlignment="1">
      <alignment horizontal="center"/>
    </xf>
    <xf numFmtId="0" fontId="0" fillId="0" borderId="0" xfId="0" applyAlignment="1">
      <alignment vertical="center"/>
    </xf>
    <xf numFmtId="0" fontId="16" fillId="33" borderId="12" xfId="0" applyFont="1" applyFill="1" applyBorder="1" applyAlignment="1">
      <alignment horizontal="center"/>
    </xf>
    <xf numFmtId="0" fontId="0" fillId="0" borderId="0" xfId="0" applyAlignment="1">
      <alignment horizontal="center" vertical="center"/>
    </xf>
    <xf numFmtId="0" fontId="0" fillId="0" borderId="0" xfId="0" applyAlignment="1">
      <alignment horizontal="left" vertical="center"/>
    </xf>
    <xf numFmtId="0" fontId="16" fillId="33" borderId="11" xfId="0" applyFont="1" applyFill="1" applyBorder="1" applyAlignment="1">
      <alignment horizontal="center"/>
    </xf>
    <xf numFmtId="14" fontId="16" fillId="33" borderId="20" xfId="0" applyNumberFormat="1" applyFont="1" applyFill="1" applyBorder="1" applyAlignment="1">
      <alignment horizontal="center"/>
    </xf>
    <xf numFmtId="14" fontId="16" fillId="33" borderId="21" xfId="0" applyNumberFormat="1" applyFont="1" applyFill="1" applyBorder="1" applyAlignment="1">
      <alignment horizontal="center"/>
    </xf>
    <xf numFmtId="1" fontId="0" fillId="35" borderId="14" xfId="0" applyNumberFormat="1" applyFill="1" applyBorder="1" applyAlignment="1">
      <alignment horizontal="center"/>
    </xf>
    <xf numFmtId="1" fontId="18" fillId="35" borderId="15" xfId="0" applyNumberFormat="1" applyFont="1" applyFill="1" applyBorder="1" applyAlignment="1">
      <alignment horizontal="center"/>
    </xf>
    <xf numFmtId="1" fontId="0" fillId="35" borderId="10" xfId="0" applyNumberFormat="1" applyFill="1" applyBorder="1" applyAlignment="1">
      <alignment horizontal="center"/>
    </xf>
    <xf numFmtId="1" fontId="0" fillId="35" borderId="16" xfId="0" applyNumberFormat="1" applyFill="1" applyBorder="1" applyAlignment="1">
      <alignment horizontal="center"/>
    </xf>
    <xf numFmtId="1" fontId="0" fillId="35" borderId="17" xfId="0" applyNumberFormat="1" applyFill="1" applyBorder="1" applyAlignment="1">
      <alignment horizontal="center"/>
    </xf>
    <xf numFmtId="1" fontId="0" fillId="35" borderId="18" xfId="0" applyNumberFormat="1" applyFill="1" applyBorder="1" applyAlignment="1">
      <alignment horizontal="center"/>
    </xf>
    <xf numFmtId="1" fontId="0" fillId="36" borderId="19" xfId="0" applyNumberFormat="1" applyFill="1" applyBorder="1" applyAlignment="1">
      <alignment horizontal="center"/>
    </xf>
    <xf numFmtId="1" fontId="0" fillId="36" borderId="20" xfId="0" applyNumberFormat="1" applyFill="1" applyBorder="1" applyAlignment="1">
      <alignment horizontal="center"/>
    </xf>
    <xf numFmtId="1" fontId="0" fillId="36" borderId="21" xfId="0" applyNumberFormat="1" applyFill="1" applyBorder="1" applyAlignment="1">
      <alignment horizontal="center"/>
    </xf>
    <xf numFmtId="14" fontId="16" fillId="34" borderId="11" xfId="0" applyNumberFormat="1" applyFont="1" applyFill="1" applyBorder="1" applyAlignment="1">
      <alignment horizontal="center"/>
    </xf>
    <xf numFmtId="0" fontId="0" fillId="0" borderId="0" xfId="0" applyAlignment="1">
      <alignment horizontal="left"/>
    </xf>
    <xf numFmtId="0" fontId="16" fillId="33" borderId="23" xfId="0" applyFont="1" applyFill="1" applyBorder="1" applyAlignment="1">
      <alignment horizontal="left" vertical="center"/>
    </xf>
    <xf numFmtId="0" fontId="16" fillId="33" borderId="13" xfId="0" applyFont="1" applyFill="1" applyBorder="1" applyAlignment="1">
      <alignment horizontal="left"/>
    </xf>
    <xf numFmtId="0" fontId="16" fillId="33" borderId="24" xfId="0" applyFont="1" applyFill="1" applyBorder="1" applyAlignment="1">
      <alignment horizontal="center"/>
    </xf>
    <xf numFmtId="0" fontId="0" fillId="35" borderId="10" xfId="0" applyFill="1" applyBorder="1" applyAlignment="1">
      <alignment horizontal="center"/>
    </xf>
    <xf numFmtId="0" fontId="16" fillId="33" borderId="13" xfId="0" applyFont="1" applyFill="1" applyBorder="1" applyAlignment="1">
      <alignment horizontal="center"/>
    </xf>
    <xf numFmtId="0" fontId="0" fillId="35" borderId="16" xfId="0" applyFill="1" applyBorder="1" applyAlignment="1">
      <alignment horizontal="center"/>
    </xf>
    <xf numFmtId="0" fontId="0" fillId="35" borderId="18" xfId="0" applyFill="1" applyBorder="1" applyAlignment="1">
      <alignment horizontal="center"/>
    </xf>
    <xf numFmtId="1" fontId="0" fillId="35" borderId="25" xfId="0" applyNumberFormat="1" applyFill="1" applyBorder="1" applyAlignment="1">
      <alignment horizontal="center"/>
    </xf>
    <xf numFmtId="1" fontId="0" fillId="35" borderId="26" xfId="0" applyNumberFormat="1" applyFill="1" applyBorder="1" applyAlignment="1">
      <alignment horizontal="center"/>
    </xf>
    <xf numFmtId="14" fontId="16" fillId="33" borderId="19" xfId="0" applyNumberFormat="1" applyFont="1" applyFill="1" applyBorder="1" applyAlignment="1">
      <alignment horizontal="center"/>
    </xf>
    <xf numFmtId="1" fontId="0" fillId="35" borderId="28" xfId="0" applyNumberFormat="1" applyFill="1" applyBorder="1" applyAlignment="1">
      <alignment horizontal="center"/>
    </xf>
    <xf numFmtId="1" fontId="0" fillId="35" borderId="29" xfId="0" applyNumberFormat="1" applyFill="1" applyBorder="1" applyAlignment="1">
      <alignment horizontal="center"/>
    </xf>
    <xf numFmtId="0" fontId="0" fillId="0" borderId="0" xfId="0" applyAlignment="1">
      <alignment wrapText="1"/>
    </xf>
    <xf numFmtId="0" fontId="22" fillId="0" borderId="0" xfId="0" applyFont="1" applyAlignment="1">
      <alignment vertical="center"/>
    </xf>
    <xf numFmtId="0" fontId="0" fillId="0" borderId="0" xfId="0" applyAlignment="1">
      <alignment horizontal="center" wrapText="1"/>
    </xf>
    <xf numFmtId="0" fontId="16" fillId="0" borderId="0" xfId="0" applyFont="1" applyAlignment="1">
      <alignment horizontal="center" wrapText="1"/>
    </xf>
    <xf numFmtId="0" fontId="22" fillId="33" borderId="11" xfId="0" applyFont="1" applyFill="1" applyBorder="1" applyAlignment="1">
      <alignment horizontal="center" vertical="center" wrapText="1"/>
    </xf>
    <xf numFmtId="1" fontId="0" fillId="35" borderId="27" xfId="0" applyNumberFormat="1" applyFill="1" applyBorder="1" applyAlignment="1">
      <alignment horizontal="center"/>
    </xf>
    <xf numFmtId="1" fontId="0" fillId="35" borderId="30" xfId="0" applyNumberFormat="1" applyFill="1" applyBorder="1" applyAlignment="1">
      <alignment horizontal="center"/>
    </xf>
    <xf numFmtId="0" fontId="0" fillId="35" borderId="26" xfId="0" applyFill="1" applyBorder="1" applyAlignment="1">
      <alignment horizontal="center"/>
    </xf>
    <xf numFmtId="1" fontId="0" fillId="36" borderId="14" xfId="0" applyNumberFormat="1" applyFill="1" applyBorder="1" applyAlignment="1">
      <alignment horizontal="center" wrapText="1"/>
    </xf>
    <xf numFmtId="1" fontId="0" fillId="36" borderId="10" xfId="0" applyNumberFormat="1" applyFill="1" applyBorder="1" applyAlignment="1">
      <alignment horizontal="center" wrapText="1"/>
    </xf>
    <xf numFmtId="1" fontId="0" fillId="36" borderId="17" xfId="0" applyNumberFormat="1" applyFill="1" applyBorder="1" applyAlignment="1">
      <alignment horizontal="center" wrapText="1"/>
    </xf>
    <xf numFmtId="164" fontId="0" fillId="36" borderId="14" xfId="0" applyNumberFormat="1" applyFill="1" applyBorder="1" applyAlignment="1">
      <alignment horizontal="center" wrapText="1"/>
    </xf>
    <xf numFmtId="164" fontId="0" fillId="36" borderId="10" xfId="0" applyNumberFormat="1" applyFill="1" applyBorder="1" applyAlignment="1">
      <alignment horizontal="center" wrapText="1"/>
    </xf>
    <xf numFmtId="164" fontId="0" fillId="36" borderId="17" xfId="0" applyNumberFormat="1" applyFill="1" applyBorder="1" applyAlignment="1">
      <alignment horizontal="center" wrapText="1"/>
    </xf>
    <xf numFmtId="0" fontId="16" fillId="0" borderId="0" xfId="0" applyFont="1" applyAlignment="1">
      <alignment horizontal="left"/>
    </xf>
    <xf numFmtId="0" fontId="0" fillId="35" borderId="31" xfId="0" applyFill="1" applyBorder="1" applyAlignment="1">
      <alignment horizontal="left" vertical="center"/>
    </xf>
    <xf numFmtId="0" fontId="0" fillId="35" borderId="32" xfId="0" applyFill="1" applyBorder="1" applyAlignment="1">
      <alignment horizontal="left" vertical="center"/>
    </xf>
    <xf numFmtId="0" fontId="0" fillId="35" borderId="33" xfId="0" applyFill="1" applyBorder="1" applyAlignment="1">
      <alignment horizontal="left" vertical="center"/>
    </xf>
    <xf numFmtId="0" fontId="0" fillId="35" borderId="19" xfId="0" applyFill="1" applyBorder="1" applyAlignment="1">
      <alignment horizontal="left"/>
    </xf>
    <xf numFmtId="0" fontId="0" fillId="35" borderId="20" xfId="0" applyFill="1" applyBorder="1" applyAlignment="1">
      <alignment horizontal="left" vertical="center" wrapText="1"/>
    </xf>
    <xf numFmtId="0" fontId="0" fillId="35" borderId="20" xfId="0" applyFill="1" applyBorder="1" applyAlignment="1">
      <alignment horizontal="left" wrapText="1"/>
    </xf>
    <xf numFmtId="0" fontId="0" fillId="35" borderId="20" xfId="0" applyFill="1" applyBorder="1" applyAlignment="1">
      <alignment horizontal="left"/>
    </xf>
    <xf numFmtId="0" fontId="0" fillId="35" borderId="21" xfId="0" applyFill="1" applyBorder="1" applyAlignment="1">
      <alignment horizontal="left"/>
    </xf>
    <xf numFmtId="1" fontId="0" fillId="36" borderId="36" xfId="0" applyNumberFormat="1" applyFill="1" applyBorder="1" applyAlignment="1">
      <alignment horizontal="center" wrapText="1"/>
    </xf>
    <xf numFmtId="1" fontId="0" fillId="36" borderId="37" xfId="0" applyNumberFormat="1" applyFill="1" applyBorder="1" applyAlignment="1">
      <alignment horizontal="center" wrapText="1"/>
    </xf>
    <xf numFmtId="1" fontId="0" fillId="36" borderId="38" xfId="0" applyNumberFormat="1" applyFill="1" applyBorder="1" applyAlignment="1">
      <alignment horizontal="center" wrapText="1"/>
    </xf>
    <xf numFmtId="165" fontId="16" fillId="33" borderId="19" xfId="0" applyNumberFormat="1" applyFont="1" applyFill="1" applyBorder="1" applyAlignment="1">
      <alignment horizontal="center" wrapText="1"/>
    </xf>
    <xf numFmtId="165" fontId="16" fillId="33" borderId="20" xfId="0" applyNumberFormat="1" applyFont="1" applyFill="1" applyBorder="1" applyAlignment="1">
      <alignment horizontal="center" wrapText="1"/>
    </xf>
    <xf numFmtId="165" fontId="16" fillId="33" borderId="21" xfId="0" applyNumberFormat="1" applyFont="1" applyFill="1" applyBorder="1" applyAlignment="1">
      <alignment horizontal="center" wrapText="1"/>
    </xf>
    <xf numFmtId="166" fontId="16" fillId="33" borderId="22" xfId="0" applyNumberFormat="1" applyFont="1" applyFill="1" applyBorder="1" applyAlignment="1">
      <alignment horizontal="center"/>
    </xf>
    <xf numFmtId="14" fontId="0" fillId="0" borderId="0" xfId="0" applyNumberFormat="1" applyAlignment="1">
      <alignment horizontal="center"/>
    </xf>
    <xf numFmtId="0" fontId="22" fillId="33" borderId="39" xfId="0" applyFont="1" applyFill="1" applyBorder="1" applyAlignment="1">
      <alignment horizontal="center" vertical="center" wrapText="1"/>
    </xf>
    <xf numFmtId="0" fontId="0" fillId="36" borderId="15" xfId="0" applyFill="1" applyBorder="1" applyAlignment="1">
      <alignment horizontal="center"/>
    </xf>
    <xf numFmtId="0" fontId="0" fillId="36" borderId="16" xfId="0" applyFill="1" applyBorder="1" applyAlignment="1">
      <alignment horizontal="center"/>
    </xf>
    <xf numFmtId="0" fontId="0" fillId="36" borderId="18" xfId="0" applyFill="1" applyBorder="1" applyAlignment="1">
      <alignment horizontal="center"/>
    </xf>
    <xf numFmtId="14" fontId="16" fillId="33" borderId="32" xfId="0" applyNumberFormat="1" applyFont="1" applyFill="1" applyBorder="1" applyAlignment="1">
      <alignment horizontal="center"/>
    </xf>
    <xf numFmtId="1" fontId="0" fillId="36" borderId="14" xfId="0" applyNumberFormat="1" applyFill="1" applyBorder="1" applyAlignment="1">
      <alignment horizontal="center"/>
    </xf>
    <xf numFmtId="1" fontId="0" fillId="36" borderId="10" xfId="0" applyNumberFormat="1" applyFill="1" applyBorder="1" applyAlignment="1">
      <alignment horizontal="center"/>
    </xf>
    <xf numFmtId="1" fontId="0" fillId="36" borderId="17" xfId="0" applyNumberFormat="1" applyFill="1" applyBorder="1" applyAlignment="1">
      <alignment horizontal="center"/>
    </xf>
    <xf numFmtId="0" fontId="23" fillId="33" borderId="11" xfId="0" applyFont="1" applyFill="1" applyBorder="1" applyAlignment="1">
      <alignment horizontal="center" vertical="center" wrapText="1"/>
    </xf>
    <xf numFmtId="0" fontId="24" fillId="0" borderId="0" xfId="0" applyFont="1" applyAlignment="1">
      <alignment vertical="center"/>
    </xf>
    <xf numFmtId="0" fontId="25" fillId="0" borderId="0" xfId="43" applyAlignment="1">
      <alignment vertical="center"/>
    </xf>
    <xf numFmtId="0" fontId="14" fillId="0" borderId="0" xfId="0" applyFont="1"/>
    <xf numFmtId="0" fontId="14" fillId="0" borderId="0" xfId="0" applyFont="1" applyAlignment="1">
      <alignment vertical="center"/>
    </xf>
    <xf numFmtId="0" fontId="26" fillId="37" borderId="11" xfId="0" applyFont="1" applyFill="1" applyBorder="1" applyAlignment="1">
      <alignment horizontal="left" vertical="center" wrapText="1"/>
    </xf>
    <xf numFmtId="0" fontId="27" fillId="37" borderId="11" xfId="0" applyFont="1" applyFill="1" applyBorder="1" applyAlignment="1">
      <alignment vertical="center" wrapText="1"/>
    </xf>
    <xf numFmtId="2" fontId="0" fillId="35" borderId="25" xfId="0" applyNumberFormat="1" applyFill="1" applyBorder="1" applyAlignment="1">
      <alignment horizontal="center"/>
    </xf>
    <xf numFmtId="2" fontId="0" fillId="35" borderId="14" xfId="0" applyNumberFormat="1" applyFill="1" applyBorder="1" applyAlignment="1">
      <alignment horizontal="center"/>
    </xf>
    <xf numFmtId="2" fontId="0" fillId="35" borderId="26" xfId="0" applyNumberFormat="1" applyFill="1" applyBorder="1" applyAlignment="1">
      <alignment horizontal="center"/>
    </xf>
    <xf numFmtId="2" fontId="0" fillId="35" borderId="10" xfId="0" applyNumberFormat="1" applyFill="1" applyBorder="1" applyAlignment="1">
      <alignment horizontal="center"/>
    </xf>
    <xf numFmtId="2" fontId="0" fillId="35" borderId="27" xfId="0" applyNumberFormat="1" applyFill="1" applyBorder="1" applyAlignment="1">
      <alignment horizontal="center"/>
    </xf>
    <xf numFmtId="167" fontId="0" fillId="35" borderId="25" xfId="0" applyNumberFormat="1" applyFill="1" applyBorder="1" applyAlignment="1">
      <alignment horizontal="center"/>
    </xf>
    <xf numFmtId="167" fontId="0" fillId="35" borderId="14" xfId="0" applyNumberFormat="1" applyFill="1" applyBorder="1" applyAlignment="1">
      <alignment horizontal="center"/>
    </xf>
    <xf numFmtId="167" fontId="0" fillId="35" borderId="26" xfId="0" applyNumberFormat="1" applyFill="1" applyBorder="1" applyAlignment="1">
      <alignment horizontal="center"/>
    </xf>
    <xf numFmtId="167" fontId="0" fillId="35" borderId="10" xfId="0" applyNumberFormat="1" applyFill="1" applyBorder="1" applyAlignment="1">
      <alignment horizontal="center"/>
    </xf>
    <xf numFmtId="167" fontId="0" fillId="35" borderId="27" xfId="0" applyNumberFormat="1" applyFill="1" applyBorder="1" applyAlignment="1">
      <alignment horizontal="center"/>
    </xf>
    <xf numFmtId="167" fontId="0" fillId="35" borderId="17" xfId="0" applyNumberFormat="1" applyFill="1" applyBorder="1" applyAlignment="1">
      <alignment horizontal="center"/>
    </xf>
    <xf numFmtId="2" fontId="16" fillId="33" borderId="13" xfId="0" applyNumberFormat="1" applyFont="1" applyFill="1" applyBorder="1" applyAlignment="1">
      <alignment horizontal="center"/>
    </xf>
    <xf numFmtId="2" fontId="16" fillId="33" borderId="22" xfId="0" applyNumberFormat="1" applyFont="1" applyFill="1" applyBorder="1" applyAlignment="1">
      <alignment horizontal="center"/>
    </xf>
    <xf numFmtId="2" fontId="18" fillId="35" borderId="15" xfId="0" applyNumberFormat="1" applyFont="1" applyFill="1" applyBorder="1" applyAlignment="1">
      <alignment horizontal="center"/>
    </xf>
    <xf numFmtId="2" fontId="0" fillId="35" borderId="16" xfId="0" applyNumberFormat="1" applyFill="1" applyBorder="1" applyAlignment="1">
      <alignment horizontal="center"/>
    </xf>
    <xf numFmtId="167" fontId="0" fillId="39" borderId="10" xfId="0" applyNumberFormat="1" applyFill="1" applyBorder="1" applyAlignment="1">
      <alignment horizontal="center"/>
    </xf>
    <xf numFmtId="168" fontId="0" fillId="0" borderId="0" xfId="44" applyNumberFormat="1" applyFont="1"/>
    <xf numFmtId="0" fontId="16" fillId="41" borderId="23" xfId="0" applyFont="1" applyFill="1" applyBorder="1"/>
    <xf numFmtId="0" fontId="16" fillId="41" borderId="41" xfId="0" applyFont="1" applyFill="1" applyBorder="1" applyAlignment="1">
      <alignment horizontal="right"/>
    </xf>
    <xf numFmtId="168" fontId="16" fillId="41" borderId="39" xfId="44" applyNumberFormat="1" applyFont="1" applyFill="1" applyBorder="1"/>
    <xf numFmtId="0" fontId="16" fillId="41" borderId="42" xfId="0" applyFont="1" applyFill="1" applyBorder="1"/>
    <xf numFmtId="0" fontId="16" fillId="41" borderId="0" xfId="0" applyFont="1" applyFill="1" applyAlignment="1">
      <alignment horizontal="right"/>
    </xf>
    <xf numFmtId="168" fontId="16" fillId="41" borderId="43" xfId="44" applyNumberFormat="1" applyFont="1" applyFill="1" applyBorder="1"/>
    <xf numFmtId="0" fontId="16" fillId="41" borderId="44" xfId="0" applyFont="1" applyFill="1" applyBorder="1"/>
    <xf numFmtId="0" fontId="16" fillId="41" borderId="40" xfId="0" applyFont="1" applyFill="1" applyBorder="1" applyAlignment="1">
      <alignment horizontal="right"/>
    </xf>
    <xf numFmtId="169" fontId="16" fillId="41" borderId="45" xfId="45" applyNumberFormat="1" applyFont="1" applyFill="1" applyBorder="1"/>
    <xf numFmtId="0" fontId="16" fillId="38" borderId="12" xfId="0" applyFont="1" applyFill="1" applyBorder="1" applyAlignment="1">
      <alignment horizontal="center" vertical="center" wrapText="1"/>
    </xf>
    <xf numFmtId="0" fontId="16" fillId="38" borderId="35" xfId="0" applyFont="1" applyFill="1" applyBorder="1" applyAlignment="1">
      <alignment horizontal="center" vertical="center" wrapText="1"/>
    </xf>
    <xf numFmtId="0" fontId="16" fillId="38" borderId="34" xfId="0" applyFont="1" applyFill="1" applyBorder="1" applyAlignment="1">
      <alignment horizontal="center" vertical="center" wrapText="1"/>
    </xf>
    <xf numFmtId="0" fontId="16" fillId="38" borderId="12" xfId="0" applyFont="1" applyFill="1" applyBorder="1" applyAlignment="1">
      <alignment horizontal="center" wrapText="1"/>
    </xf>
    <xf numFmtId="0" fontId="16" fillId="38" borderId="35" xfId="0" applyFont="1" applyFill="1" applyBorder="1" applyAlignment="1">
      <alignment horizontal="center" wrapText="1"/>
    </xf>
    <xf numFmtId="0" fontId="16" fillId="38" borderId="34" xfId="0" applyFont="1" applyFill="1" applyBorder="1" applyAlignment="1">
      <alignment horizontal="center" wrapText="1"/>
    </xf>
    <xf numFmtId="0" fontId="16" fillId="40" borderId="12" xfId="0" applyFont="1" applyFill="1" applyBorder="1" applyAlignment="1">
      <alignment horizontal="center" wrapText="1"/>
    </xf>
    <xf numFmtId="0" fontId="16" fillId="40" borderId="35" xfId="0" applyFont="1" applyFill="1" applyBorder="1" applyAlignment="1">
      <alignment horizontal="center" wrapText="1"/>
    </xf>
    <xf numFmtId="0" fontId="16" fillId="40" borderId="34" xfId="0" applyFont="1" applyFill="1" applyBorder="1" applyAlignment="1">
      <alignment horizontal="center" wrapText="1"/>
    </xf>
    <xf numFmtId="0" fontId="16" fillId="40" borderId="12" xfId="0" applyFont="1" applyFill="1" applyBorder="1" applyAlignment="1">
      <alignment horizontal="center"/>
    </xf>
    <xf numFmtId="0" fontId="16" fillId="40" borderId="35" xfId="0" applyFont="1" applyFill="1" applyBorder="1" applyAlignment="1">
      <alignment horizontal="center"/>
    </xf>
    <xf numFmtId="0" fontId="16" fillId="40" borderId="34" xfId="0" applyFont="1" applyFill="1" applyBorder="1" applyAlignment="1">
      <alignment horizontal="center"/>
    </xf>
    <xf numFmtId="0" fontId="21" fillId="36" borderId="12" xfId="0" applyFont="1" applyFill="1" applyBorder="1" applyAlignment="1">
      <alignment horizontal="center"/>
    </xf>
    <xf numFmtId="0" fontId="21" fillId="36" borderId="35" xfId="0" applyFont="1" applyFill="1" applyBorder="1" applyAlignment="1">
      <alignment horizontal="center"/>
    </xf>
    <xf numFmtId="0" fontId="21" fillId="36" borderId="34" xfId="0" applyFont="1" applyFill="1" applyBorder="1" applyAlignment="1">
      <alignment horizontal="center"/>
    </xf>
    <xf numFmtId="0" fontId="21" fillId="37" borderId="12" xfId="0" applyFont="1" applyFill="1" applyBorder="1" applyAlignment="1">
      <alignment horizontal="center"/>
    </xf>
    <xf numFmtId="0" fontId="21" fillId="37" borderId="35" xfId="0" applyFont="1" applyFill="1" applyBorder="1" applyAlignment="1">
      <alignment horizontal="center"/>
    </xf>
    <xf numFmtId="0" fontId="21" fillId="37" borderId="34" xfId="0" applyFont="1" applyFill="1" applyBorder="1" applyAlignment="1">
      <alignment horizontal="center"/>
    </xf>
    <xf numFmtId="0" fontId="21" fillId="38" borderId="12" xfId="0" applyFont="1" applyFill="1" applyBorder="1" applyAlignment="1">
      <alignment horizontal="center"/>
    </xf>
    <xf numFmtId="0" fontId="21" fillId="38" borderId="35" xfId="0" applyFont="1" applyFill="1" applyBorder="1" applyAlignment="1">
      <alignment horizontal="center"/>
    </xf>
    <xf numFmtId="0" fontId="21" fillId="38" borderId="34" xfId="0" applyFont="1" applyFill="1" applyBorder="1" applyAlignment="1">
      <alignment horizontal="center"/>
    </xf>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4"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 2 2" xfId="42" xr:uid="{3FC67E82-E420-48BE-8B07-CA91C3E51FC3}"/>
    <cellStyle name="Note" xfId="15" builtinId="10" customBuiltin="1"/>
    <cellStyle name="Output" xfId="10" builtinId="21" customBuiltin="1"/>
    <cellStyle name="Percent" xfId="45" builtinId="5"/>
    <cellStyle name="Title" xfId="1" builtinId="15" customBuiltin="1"/>
    <cellStyle name="Total" xfId="17" builtinId="25" customBuiltin="1"/>
    <cellStyle name="Warning Text" xfId="14" builtinId="11" customBuiltin="1"/>
  </cellStyles>
  <dxfs count="4">
    <dxf>
      <font>
        <color rgb="FF9C0006"/>
      </font>
      <fill>
        <patternFill>
          <bgColor rgb="FFFFC7CE"/>
        </patternFill>
      </fill>
    </dxf>
    <dxf>
      <font>
        <color rgb="FF9C0006"/>
      </font>
      <fill>
        <patternFill>
          <bgColor rgb="FFFFC7CE"/>
        </patternFill>
      </fill>
    </dxf>
    <dxf>
      <font>
        <color rgb="FFA50021"/>
      </font>
      <fill>
        <patternFill>
          <bgColor rgb="FFFFCCCC"/>
        </patternFill>
      </fill>
    </dxf>
    <dxf>
      <font>
        <color rgb="FFA50021"/>
      </font>
      <fill>
        <patternFill>
          <bgColor rgb="FFFFCCCC"/>
        </patternFill>
      </fill>
    </dxf>
  </dxfs>
  <tableStyles count="0" defaultTableStyle="TableStyleMedium2" defaultPivotStyle="PivotStyleLight16"/>
  <colors>
    <mruColors>
      <color rgb="FFA50021"/>
      <color rgb="FFFFCCCC"/>
      <color rgb="FFFF9999"/>
      <color rgb="FFD020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N:\Utilities\BHP\System%20Control\sysdata\msexcel\DATA\BHCE%20Billing\0923%20BHCE%20Load%20Plus%20Actual%20Loads%20to%20get%20Peak.xlsx" TargetMode="External"/><Relationship Id="rId1" Type="http://schemas.openxmlformats.org/officeDocument/2006/relationships/externalLinkPath" Target="0923%20BHCE%20Load%20Plus%20Actual%20Loads%20to%20get%20Peak.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N:\Utilities\BHP\System%20Control\sysdata\msexcel\DATA\BHCE%20Billing\2023%20COE%20Load%20Workpaper%2008.19.2024%20-%20Peaks%20Impacted%20Gen.xlsx" TargetMode="External"/><Relationship Id="rId1" Type="http://schemas.openxmlformats.org/officeDocument/2006/relationships/externalLinkPath" Target="2023%20COE%20Load%20Workpaper%2008.19.2024%20-%20Peaks%20Impacted%20G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HCT NITS load from Actuals"/>
      <sheetName val="TSGT 95235793"/>
      <sheetName val="CR MW-TSWSRA"/>
      <sheetName val="Impacted Gen"/>
      <sheetName val="TSGT"/>
      <sheetName val="BHCE"/>
      <sheetName val="ARPA"/>
      <sheetName val="PDA"/>
    </sheetNames>
    <sheetDataSet>
      <sheetData sheetId="0"/>
      <sheetData sheetId="1"/>
      <sheetData sheetId="2"/>
      <sheetData sheetId="3">
        <row r="7">
          <cell r="C7">
            <v>0</v>
          </cell>
          <cell r="AA7">
            <v>0</v>
          </cell>
        </row>
        <row r="8">
          <cell r="AA8">
            <v>0</v>
          </cell>
        </row>
        <row r="9">
          <cell r="AA9">
            <v>0</v>
          </cell>
        </row>
        <row r="10">
          <cell r="AA10">
            <v>0</v>
          </cell>
        </row>
        <row r="11">
          <cell r="AA11">
            <v>0</v>
          </cell>
        </row>
        <row r="12">
          <cell r="AA12">
            <v>0</v>
          </cell>
        </row>
        <row r="13">
          <cell r="AA13">
            <v>0</v>
          </cell>
        </row>
        <row r="14">
          <cell r="AA14">
            <v>0</v>
          </cell>
        </row>
        <row r="15">
          <cell r="AA15">
            <v>0</v>
          </cell>
        </row>
        <row r="16">
          <cell r="AA16">
            <v>0</v>
          </cell>
        </row>
        <row r="17">
          <cell r="AA17">
            <v>0</v>
          </cell>
        </row>
        <row r="18">
          <cell r="AA18">
            <v>0</v>
          </cell>
        </row>
        <row r="19">
          <cell r="AA19">
            <v>0</v>
          </cell>
        </row>
        <row r="20">
          <cell r="AA20">
            <v>0</v>
          </cell>
        </row>
        <row r="21">
          <cell r="AA21">
            <v>0</v>
          </cell>
        </row>
        <row r="22">
          <cell r="AA22">
            <v>0</v>
          </cell>
        </row>
        <row r="23">
          <cell r="AA23">
            <v>0</v>
          </cell>
        </row>
        <row r="24">
          <cell r="AA24">
            <v>0</v>
          </cell>
        </row>
        <row r="25">
          <cell r="AA25">
            <v>0</v>
          </cell>
        </row>
        <row r="26">
          <cell r="AA26">
            <v>0</v>
          </cell>
        </row>
        <row r="27">
          <cell r="AA27">
            <v>0</v>
          </cell>
        </row>
        <row r="28">
          <cell r="AA28">
            <v>0</v>
          </cell>
        </row>
        <row r="29">
          <cell r="AA29">
            <v>0</v>
          </cell>
        </row>
        <row r="30">
          <cell r="AA30">
            <v>0</v>
          </cell>
        </row>
        <row r="31">
          <cell r="AA31">
            <v>0</v>
          </cell>
        </row>
        <row r="32">
          <cell r="AA32">
            <v>0</v>
          </cell>
        </row>
        <row r="33">
          <cell r="AA33">
            <v>0</v>
          </cell>
        </row>
        <row r="34">
          <cell r="AA34">
            <v>0</v>
          </cell>
        </row>
        <row r="35">
          <cell r="AA35">
            <v>0</v>
          </cell>
        </row>
        <row r="36">
          <cell r="AA36">
            <v>0</v>
          </cell>
        </row>
      </sheetData>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Table of Contents"/>
      <sheetName val="2. FF1 Data"/>
      <sheetName val="3.Total System Load Calc"/>
      <sheetName val="4. FNS Gross"/>
      <sheetName val="4a. FNS"/>
      <sheetName val="4b. FNS Impacted Gen"/>
      <sheetName val="5. FNO Gross"/>
      <sheetName val="5a. FNO"/>
      <sheetName val="5b. FNO Impacted Gen"/>
      <sheetName val="6. LT PTP Usage"/>
    </sheetNames>
    <sheetDataSet>
      <sheetData sheetId="0"/>
      <sheetData sheetId="1"/>
      <sheetData sheetId="2">
        <row r="6">
          <cell r="B6">
            <v>44927</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4F3B5-532F-4B71-A0D1-44B8B3A0FBFE}">
  <sheetPr>
    <tabColor theme="0" tint="-0.249977111117893"/>
  </sheetPr>
  <dimension ref="B1:D26"/>
  <sheetViews>
    <sheetView workbookViewId="0">
      <selection activeCell="C17" sqref="C17"/>
    </sheetView>
  </sheetViews>
  <sheetFormatPr defaultRowHeight="14.4" x14ac:dyDescent="0.3"/>
  <cols>
    <col min="1" max="1" width="3.77734375" customWidth="1"/>
    <col min="2" max="2" width="33.77734375" style="7" customWidth="1"/>
    <col min="3" max="3" width="123.44140625" style="4" bestFit="1" customWidth="1"/>
    <col min="4" max="4" width="53.21875" customWidth="1"/>
  </cols>
  <sheetData>
    <row r="1" spans="2:4" ht="15" thickBot="1" x14ac:dyDescent="0.35">
      <c r="B1" s="8"/>
      <c r="C1" s="22"/>
    </row>
    <row r="2" spans="2:4" ht="15" thickBot="1" x14ac:dyDescent="0.35">
      <c r="B2" s="23" t="s">
        <v>4</v>
      </c>
      <c r="C2" s="24" t="s">
        <v>5</v>
      </c>
    </row>
    <row r="3" spans="2:4" x14ac:dyDescent="0.3">
      <c r="B3" s="50" t="s">
        <v>3</v>
      </c>
      <c r="C3" s="53"/>
    </row>
    <row r="4" spans="2:4" s="5" customFormat="1" x14ac:dyDescent="0.3">
      <c r="B4" s="51" t="s">
        <v>24</v>
      </c>
      <c r="C4" s="54"/>
    </row>
    <row r="5" spans="2:4" x14ac:dyDescent="0.3">
      <c r="B5" s="51" t="s">
        <v>54</v>
      </c>
      <c r="C5" s="55" t="s">
        <v>50</v>
      </c>
      <c r="D5" s="77"/>
    </row>
    <row r="6" spans="2:4" x14ac:dyDescent="0.3">
      <c r="B6" s="51" t="s">
        <v>33</v>
      </c>
      <c r="C6" s="56" t="s">
        <v>43</v>
      </c>
    </row>
    <row r="7" spans="2:4" x14ac:dyDescent="0.3">
      <c r="B7" s="51" t="s">
        <v>30</v>
      </c>
      <c r="C7" s="56" t="s">
        <v>44</v>
      </c>
    </row>
    <row r="8" spans="2:4" x14ac:dyDescent="0.3">
      <c r="B8" s="51" t="s">
        <v>29</v>
      </c>
      <c r="C8" s="56" t="s">
        <v>45</v>
      </c>
    </row>
    <row r="9" spans="2:4" x14ac:dyDescent="0.3">
      <c r="B9" s="51" t="s">
        <v>27</v>
      </c>
      <c r="C9" s="56" t="s">
        <v>49</v>
      </c>
    </row>
    <row r="10" spans="2:4" x14ac:dyDescent="0.3">
      <c r="B10" s="51" t="s">
        <v>26</v>
      </c>
      <c r="C10" s="56" t="s">
        <v>48</v>
      </c>
    </row>
    <row r="11" spans="2:4" x14ac:dyDescent="0.3">
      <c r="B11" s="51" t="s">
        <v>34</v>
      </c>
      <c r="C11" s="56" t="s">
        <v>46</v>
      </c>
    </row>
    <row r="12" spans="2:4" ht="15" thickBot="1" x14ac:dyDescent="0.35">
      <c r="B12" s="52" t="s">
        <v>40</v>
      </c>
      <c r="C12" s="57" t="s">
        <v>47</v>
      </c>
      <c r="D12" s="77"/>
    </row>
    <row r="13" spans="2:4" ht="15" thickBot="1" x14ac:dyDescent="0.35">
      <c r="B13"/>
      <c r="C13"/>
    </row>
    <row r="14" spans="2:4" ht="144.75" customHeight="1" thickBot="1" x14ac:dyDescent="0.35">
      <c r="B14" s="79" t="s">
        <v>38</v>
      </c>
      <c r="C14" s="80" t="s">
        <v>55</v>
      </c>
    </row>
    <row r="15" spans="2:4" x14ac:dyDescent="0.3">
      <c r="B15"/>
      <c r="C15"/>
    </row>
    <row r="16" spans="2:4" x14ac:dyDescent="0.3">
      <c r="B16"/>
      <c r="C16"/>
    </row>
    <row r="17" spans="2:3" x14ac:dyDescent="0.3">
      <c r="B17"/>
      <c r="C17" s="76"/>
    </row>
    <row r="18" spans="2:3" x14ac:dyDescent="0.3">
      <c r="B18"/>
      <c r="C18" s="75"/>
    </row>
    <row r="19" spans="2:3" x14ac:dyDescent="0.3">
      <c r="B19"/>
      <c r="C19" s="75"/>
    </row>
    <row r="20" spans="2:3" x14ac:dyDescent="0.3">
      <c r="B20"/>
      <c r="C20" s="75"/>
    </row>
    <row r="21" spans="2:3" x14ac:dyDescent="0.3">
      <c r="C21"/>
    </row>
    <row r="22" spans="2:3" x14ac:dyDescent="0.3">
      <c r="C22"/>
    </row>
    <row r="23" spans="2:3" x14ac:dyDescent="0.3">
      <c r="C23"/>
    </row>
    <row r="25" spans="2:3" x14ac:dyDescent="0.3">
      <c r="C25"/>
    </row>
    <row r="26" spans="2:3" x14ac:dyDescent="0.3">
      <c r="C26"/>
    </row>
  </sheetData>
  <customSheetViews>
    <customSheetView guid="{8A8105C0-83EB-4A44-B7A3-B214DE87C003}">
      <selection activeCell="C27" sqref="C27"/>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1307E1D6-ACEF-4F46-83D5-A3F0C39E4213}">
      <selection activeCell="C27" sqref="C27"/>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924B6936-F263-4DDF-95E6-12DA4520B93E}" topLeftCell="A5">
      <selection activeCell="C19" sqref="C19"/>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CD7E2741-FF9A-4F6E-9EC3-3FF260E78826}" topLeftCell="A11">
      <selection activeCell="C12" sqref="C12"/>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AC9F2D5D-A7EC-41E8-8331-3D5BEDB4E5E1}" topLeftCell="A5">
      <selection activeCell="C20" sqref="C20"/>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60FA64A9-FB06-4F85-81F4-EBABEFBFEB4C}">
      <selection activeCell="C27" sqref="C27"/>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487D7-8D66-4912-AD43-8C13448D530C}">
  <sheetPr>
    <tabColor theme="1" tint="0.34998626667073579"/>
  </sheetPr>
  <dimension ref="A1:AE369"/>
  <sheetViews>
    <sheetView workbookViewId="0">
      <pane xSplit="1" ySplit="3" topLeftCell="B337" activePane="bottomRight" state="frozen"/>
      <selection pane="topRight" activeCell="B1" sqref="B1"/>
      <selection pane="bottomLeft" activeCell="A4" sqref="A4"/>
      <selection pane="bottomRight" activeCell="B338" sqref="B338:Y368"/>
    </sheetView>
  </sheetViews>
  <sheetFormatPr defaultRowHeight="14.4" x14ac:dyDescent="0.3"/>
  <cols>
    <col min="1" max="1" width="10.77734375" bestFit="1" customWidth="1"/>
    <col min="2" max="25" width="5.77734375" style="4" bestFit="1" customWidth="1"/>
    <col min="26" max="26" width="5.77734375" style="4" hidden="1" customWidth="1"/>
    <col min="27" max="27" width="8.88671875" style="4"/>
    <col min="31" max="31" width="9.33203125" bestFit="1" customWidth="1"/>
  </cols>
  <sheetData>
    <row r="1" spans="1:31" ht="16.2" thickBot="1" x14ac:dyDescent="0.35">
      <c r="A1" s="122" t="s">
        <v>40</v>
      </c>
      <c r="B1" s="123"/>
      <c r="C1" s="123"/>
      <c r="D1" s="124"/>
    </row>
    <row r="2" spans="1:31" ht="15" thickBot="1" x14ac:dyDescent="0.35"/>
    <row r="3" spans="1:31" s="1" customFormat="1" ht="15" thickBot="1" x14ac:dyDescent="0.35">
      <c r="A3" s="27" t="s">
        <v>1</v>
      </c>
      <c r="B3" s="64">
        <v>1</v>
      </c>
      <c r="C3" s="64">
        <v>2</v>
      </c>
      <c r="D3" s="64">
        <v>3</v>
      </c>
      <c r="E3" s="64">
        <v>4</v>
      </c>
      <c r="F3" s="64">
        <v>5</v>
      </c>
      <c r="G3" s="64">
        <v>6</v>
      </c>
      <c r="H3" s="64">
        <v>7</v>
      </c>
      <c r="I3" s="64">
        <v>8</v>
      </c>
      <c r="J3" s="64">
        <v>9</v>
      </c>
      <c r="K3" s="64">
        <v>10</v>
      </c>
      <c r="L3" s="64">
        <v>11</v>
      </c>
      <c r="M3" s="64">
        <v>12</v>
      </c>
      <c r="N3" s="64">
        <v>13</v>
      </c>
      <c r="O3" s="64">
        <v>14</v>
      </c>
      <c r="P3" s="64">
        <v>15</v>
      </c>
      <c r="Q3" s="64">
        <v>16</v>
      </c>
      <c r="R3" s="64">
        <v>17</v>
      </c>
      <c r="S3" s="64">
        <v>18</v>
      </c>
      <c r="T3" s="64">
        <v>19</v>
      </c>
      <c r="U3" s="64">
        <v>20</v>
      </c>
      <c r="V3" s="64">
        <v>21</v>
      </c>
      <c r="W3" s="64">
        <v>22</v>
      </c>
      <c r="X3" s="64">
        <v>23</v>
      </c>
      <c r="Y3" s="64">
        <v>24</v>
      </c>
      <c r="Z3" s="64">
        <v>25</v>
      </c>
      <c r="AA3" s="1" t="s">
        <v>57</v>
      </c>
      <c r="AB3" s="1" t="s">
        <v>56</v>
      </c>
    </row>
    <row r="4" spans="1:31" x14ac:dyDescent="0.3">
      <c r="A4" s="32">
        <f>'3.Total System Load Calc'!B6</f>
        <v>44927</v>
      </c>
      <c r="B4" s="30">
        <v>58</v>
      </c>
      <c r="C4" s="12">
        <v>58</v>
      </c>
      <c r="D4" s="12">
        <v>58</v>
      </c>
      <c r="E4" s="12">
        <v>59</v>
      </c>
      <c r="F4" s="12">
        <v>59</v>
      </c>
      <c r="G4" s="12">
        <v>59</v>
      </c>
      <c r="H4" s="12">
        <v>56</v>
      </c>
      <c r="I4" s="12">
        <v>51</v>
      </c>
      <c r="J4" s="12">
        <v>37</v>
      </c>
      <c r="K4" s="12">
        <v>6</v>
      </c>
      <c r="L4" s="12">
        <v>27</v>
      </c>
      <c r="M4" s="12">
        <v>6</v>
      </c>
      <c r="N4" s="12">
        <v>47</v>
      </c>
      <c r="O4" s="12">
        <v>58</v>
      </c>
      <c r="P4" s="12">
        <v>24</v>
      </c>
      <c r="Q4" s="12">
        <v>23</v>
      </c>
      <c r="R4" s="12">
        <v>32</v>
      </c>
      <c r="S4" s="12">
        <v>58</v>
      </c>
      <c r="T4" s="12">
        <v>58</v>
      </c>
      <c r="U4" s="12">
        <v>58</v>
      </c>
      <c r="V4" s="12">
        <v>58</v>
      </c>
      <c r="W4" s="12">
        <v>58</v>
      </c>
      <c r="X4" s="12">
        <v>58</v>
      </c>
      <c r="Y4" s="12">
        <v>58</v>
      </c>
      <c r="Z4" s="13"/>
      <c r="AA4" s="3">
        <f t="shared" ref="AA4:AA67" si="0">+SUM(B4:Z4)</f>
        <v>1124</v>
      </c>
      <c r="AB4">
        <f t="shared" ref="AB4:AB67" si="1">+MONTH(A4)</f>
        <v>1</v>
      </c>
      <c r="AD4">
        <v>1</v>
      </c>
      <c r="AE4" s="97">
        <f t="shared" ref="AE4:AE15" si="2">+SUMIFS(AA:AA,AB:AB,AD4)</f>
        <v>36779</v>
      </c>
    </row>
    <row r="5" spans="1:31" x14ac:dyDescent="0.3">
      <c r="A5" s="10">
        <f>A4+1</f>
        <v>44928</v>
      </c>
      <c r="B5" s="31">
        <v>58</v>
      </c>
      <c r="C5" s="14">
        <v>58</v>
      </c>
      <c r="D5" s="14">
        <v>58</v>
      </c>
      <c r="E5" s="14">
        <v>59</v>
      </c>
      <c r="F5" s="14">
        <v>59</v>
      </c>
      <c r="G5" s="14">
        <v>59</v>
      </c>
      <c r="H5" s="14">
        <v>48</v>
      </c>
      <c r="I5" s="14">
        <v>31</v>
      </c>
      <c r="J5" s="14">
        <v>29</v>
      </c>
      <c r="K5" s="14">
        <v>59</v>
      </c>
      <c r="L5" s="14">
        <v>59</v>
      </c>
      <c r="M5" s="14">
        <v>59</v>
      </c>
      <c r="N5" s="14">
        <v>23</v>
      </c>
      <c r="O5" s="14">
        <v>25</v>
      </c>
      <c r="P5" s="14">
        <v>4</v>
      </c>
      <c r="Q5" s="14">
        <v>0</v>
      </c>
      <c r="R5" s="14">
        <v>50</v>
      </c>
      <c r="S5" s="14">
        <v>58</v>
      </c>
      <c r="T5" s="14">
        <v>58</v>
      </c>
      <c r="U5" s="14">
        <v>58</v>
      </c>
      <c r="V5" s="14">
        <v>58</v>
      </c>
      <c r="W5" s="14">
        <v>58</v>
      </c>
      <c r="X5" s="14">
        <v>58</v>
      </c>
      <c r="Y5" s="14">
        <v>58</v>
      </c>
      <c r="Z5" s="15"/>
      <c r="AA5" s="3">
        <f t="shared" si="0"/>
        <v>1144</v>
      </c>
      <c r="AB5">
        <f t="shared" si="1"/>
        <v>1</v>
      </c>
      <c r="AD5">
        <v>2</v>
      </c>
      <c r="AE5" s="97">
        <f t="shared" si="2"/>
        <v>25746</v>
      </c>
    </row>
    <row r="6" spans="1:31" x14ac:dyDescent="0.3">
      <c r="A6" s="10">
        <f t="shared" ref="A6:A69" si="3">A5+1</f>
        <v>44929</v>
      </c>
      <c r="B6" s="31">
        <v>58</v>
      </c>
      <c r="C6" s="14">
        <v>58</v>
      </c>
      <c r="D6" s="14">
        <v>58</v>
      </c>
      <c r="E6" s="14">
        <v>59</v>
      </c>
      <c r="F6" s="14">
        <v>59</v>
      </c>
      <c r="G6" s="14">
        <v>59</v>
      </c>
      <c r="H6" s="14">
        <v>59</v>
      </c>
      <c r="I6" s="14">
        <v>59</v>
      </c>
      <c r="J6" s="14">
        <v>59</v>
      </c>
      <c r="K6" s="14">
        <v>59</v>
      </c>
      <c r="L6" s="14">
        <v>59</v>
      </c>
      <c r="M6" s="14">
        <v>59</v>
      </c>
      <c r="N6" s="14">
        <v>58</v>
      </c>
      <c r="O6" s="14">
        <v>58</v>
      </c>
      <c r="P6" s="14">
        <v>58</v>
      </c>
      <c r="Q6" s="14">
        <v>23</v>
      </c>
      <c r="R6" s="14">
        <v>58</v>
      </c>
      <c r="S6" s="14">
        <v>58</v>
      </c>
      <c r="T6" s="14">
        <v>58</v>
      </c>
      <c r="U6" s="14">
        <v>58</v>
      </c>
      <c r="V6" s="14">
        <v>58</v>
      </c>
      <c r="W6" s="14">
        <v>58</v>
      </c>
      <c r="X6" s="14">
        <v>58</v>
      </c>
      <c r="Y6" s="14">
        <v>58</v>
      </c>
      <c r="Z6" s="15"/>
      <c r="AA6" s="3">
        <f t="shared" si="0"/>
        <v>1366</v>
      </c>
      <c r="AB6">
        <f t="shared" si="1"/>
        <v>1</v>
      </c>
      <c r="AD6">
        <v>3</v>
      </c>
      <c r="AE6" s="97">
        <f t="shared" si="2"/>
        <v>23350</v>
      </c>
    </row>
    <row r="7" spans="1:31" x14ac:dyDescent="0.3">
      <c r="A7" s="10">
        <f t="shared" si="3"/>
        <v>44930</v>
      </c>
      <c r="B7" s="31">
        <v>58</v>
      </c>
      <c r="C7" s="14">
        <v>58</v>
      </c>
      <c r="D7" s="14">
        <v>58</v>
      </c>
      <c r="E7" s="14">
        <v>59</v>
      </c>
      <c r="F7" s="14">
        <v>59</v>
      </c>
      <c r="G7" s="14">
        <v>59</v>
      </c>
      <c r="H7" s="14">
        <v>59</v>
      </c>
      <c r="I7" s="14">
        <v>59</v>
      </c>
      <c r="J7" s="14">
        <v>59</v>
      </c>
      <c r="K7" s="14">
        <v>59</v>
      </c>
      <c r="L7" s="14">
        <v>59</v>
      </c>
      <c r="M7" s="14">
        <v>59</v>
      </c>
      <c r="N7" s="14">
        <v>58</v>
      </c>
      <c r="O7" s="14">
        <v>58</v>
      </c>
      <c r="P7" s="14">
        <v>58</v>
      </c>
      <c r="Q7" s="14">
        <v>58</v>
      </c>
      <c r="R7" s="14">
        <v>58</v>
      </c>
      <c r="S7" s="14">
        <v>58</v>
      </c>
      <c r="T7" s="14">
        <v>58</v>
      </c>
      <c r="U7" s="14">
        <v>58</v>
      </c>
      <c r="V7" s="14">
        <v>58</v>
      </c>
      <c r="W7" s="14">
        <v>58</v>
      </c>
      <c r="X7" s="14">
        <v>58</v>
      </c>
      <c r="Y7" s="14">
        <v>58</v>
      </c>
      <c r="Z7" s="15"/>
      <c r="AA7" s="3">
        <f t="shared" si="0"/>
        <v>1401</v>
      </c>
      <c r="AB7">
        <f t="shared" si="1"/>
        <v>1</v>
      </c>
      <c r="AD7">
        <v>4</v>
      </c>
      <c r="AE7" s="97">
        <f t="shared" si="2"/>
        <v>28979</v>
      </c>
    </row>
    <row r="8" spans="1:31" x14ac:dyDescent="0.3">
      <c r="A8" s="10">
        <f t="shared" si="3"/>
        <v>44931</v>
      </c>
      <c r="B8" s="31">
        <v>58</v>
      </c>
      <c r="C8" s="14">
        <v>58</v>
      </c>
      <c r="D8" s="14">
        <v>58</v>
      </c>
      <c r="E8" s="14">
        <v>49</v>
      </c>
      <c r="F8" s="14">
        <v>59</v>
      </c>
      <c r="G8" s="14">
        <v>59</v>
      </c>
      <c r="H8" s="14">
        <v>59</v>
      </c>
      <c r="I8" s="14">
        <v>59</v>
      </c>
      <c r="J8" s="14">
        <v>44</v>
      </c>
      <c r="K8" s="14">
        <v>59</v>
      </c>
      <c r="L8" s="14">
        <v>57</v>
      </c>
      <c r="M8" s="14">
        <v>59</v>
      </c>
      <c r="N8" s="14">
        <v>58</v>
      </c>
      <c r="O8" s="14">
        <v>58</v>
      </c>
      <c r="P8" s="14">
        <v>58</v>
      </c>
      <c r="Q8" s="14">
        <v>58</v>
      </c>
      <c r="R8" s="14">
        <v>58</v>
      </c>
      <c r="S8" s="14">
        <v>58</v>
      </c>
      <c r="T8" s="14">
        <v>58</v>
      </c>
      <c r="U8" s="14">
        <v>58</v>
      </c>
      <c r="V8" s="14">
        <v>58</v>
      </c>
      <c r="W8" s="14">
        <v>58</v>
      </c>
      <c r="X8" s="14">
        <v>58</v>
      </c>
      <c r="Y8" s="14">
        <v>58</v>
      </c>
      <c r="Z8" s="15"/>
      <c r="AA8" s="3">
        <f t="shared" si="0"/>
        <v>1374</v>
      </c>
      <c r="AB8">
        <f t="shared" si="1"/>
        <v>1</v>
      </c>
      <c r="AD8">
        <v>5</v>
      </c>
      <c r="AE8" s="97">
        <f t="shared" si="2"/>
        <v>22370</v>
      </c>
    </row>
    <row r="9" spans="1:31" x14ac:dyDescent="0.3">
      <c r="A9" s="10">
        <f t="shared" si="3"/>
        <v>44932</v>
      </c>
      <c r="B9" s="31">
        <v>58</v>
      </c>
      <c r="C9" s="14">
        <v>58</v>
      </c>
      <c r="D9" s="14">
        <v>58</v>
      </c>
      <c r="E9" s="14">
        <v>59</v>
      </c>
      <c r="F9" s="14">
        <v>59</v>
      </c>
      <c r="G9" s="14">
        <v>59</v>
      </c>
      <c r="H9" s="14">
        <v>59</v>
      </c>
      <c r="I9" s="14">
        <v>59</v>
      </c>
      <c r="J9" s="14">
        <v>59</v>
      </c>
      <c r="K9" s="14">
        <v>59</v>
      </c>
      <c r="L9" s="14">
        <v>59</v>
      </c>
      <c r="M9" s="14">
        <v>59</v>
      </c>
      <c r="N9" s="14">
        <v>58</v>
      </c>
      <c r="O9" s="14">
        <v>58</v>
      </c>
      <c r="P9" s="14">
        <v>58</v>
      </c>
      <c r="Q9" s="14">
        <v>58</v>
      </c>
      <c r="R9" s="14">
        <v>58</v>
      </c>
      <c r="S9" s="14">
        <v>58</v>
      </c>
      <c r="T9" s="14">
        <v>58</v>
      </c>
      <c r="U9" s="14">
        <v>58</v>
      </c>
      <c r="V9" s="14">
        <v>58</v>
      </c>
      <c r="W9" s="14">
        <v>58</v>
      </c>
      <c r="X9" s="14">
        <v>58</v>
      </c>
      <c r="Y9" s="14">
        <v>58</v>
      </c>
      <c r="Z9" s="15"/>
      <c r="AA9" s="3">
        <f t="shared" si="0"/>
        <v>1401</v>
      </c>
      <c r="AB9">
        <f t="shared" si="1"/>
        <v>1</v>
      </c>
      <c r="AD9">
        <v>6</v>
      </c>
      <c r="AE9" s="97">
        <f t="shared" si="2"/>
        <v>20376</v>
      </c>
    </row>
    <row r="10" spans="1:31" x14ac:dyDescent="0.3">
      <c r="A10" s="10">
        <f t="shared" si="3"/>
        <v>44933</v>
      </c>
      <c r="B10" s="31">
        <v>58</v>
      </c>
      <c r="C10" s="14">
        <v>58</v>
      </c>
      <c r="D10" s="14">
        <v>58</v>
      </c>
      <c r="E10" s="14">
        <v>59</v>
      </c>
      <c r="F10" s="14">
        <v>59</v>
      </c>
      <c r="G10" s="14">
        <v>59</v>
      </c>
      <c r="H10" s="14">
        <v>59</v>
      </c>
      <c r="I10" s="14">
        <v>59</v>
      </c>
      <c r="J10" s="14">
        <v>59</v>
      </c>
      <c r="K10" s="14">
        <v>59</v>
      </c>
      <c r="L10" s="14">
        <v>59</v>
      </c>
      <c r="M10" s="14">
        <v>59</v>
      </c>
      <c r="N10" s="14">
        <v>58</v>
      </c>
      <c r="O10" s="14">
        <v>58</v>
      </c>
      <c r="P10" s="14">
        <v>58</v>
      </c>
      <c r="Q10" s="14">
        <v>58</v>
      </c>
      <c r="R10" s="14">
        <v>58</v>
      </c>
      <c r="S10" s="14">
        <v>58</v>
      </c>
      <c r="T10" s="14">
        <v>58</v>
      </c>
      <c r="U10" s="14">
        <v>58</v>
      </c>
      <c r="V10" s="14">
        <v>58</v>
      </c>
      <c r="W10" s="14">
        <v>58</v>
      </c>
      <c r="X10" s="14">
        <v>58</v>
      </c>
      <c r="Y10" s="14">
        <v>58</v>
      </c>
      <c r="Z10" s="15"/>
      <c r="AA10" s="3">
        <f t="shared" si="0"/>
        <v>1401</v>
      </c>
      <c r="AB10">
        <f t="shared" si="1"/>
        <v>1</v>
      </c>
      <c r="AD10">
        <v>7</v>
      </c>
      <c r="AE10" s="97">
        <f t="shared" si="2"/>
        <v>30188</v>
      </c>
    </row>
    <row r="11" spans="1:31" x14ac:dyDescent="0.3">
      <c r="A11" s="10">
        <f t="shared" si="3"/>
        <v>44934</v>
      </c>
      <c r="B11" s="31">
        <v>58</v>
      </c>
      <c r="C11" s="14">
        <v>58</v>
      </c>
      <c r="D11" s="14">
        <v>58</v>
      </c>
      <c r="E11" s="14">
        <v>59</v>
      </c>
      <c r="F11" s="14">
        <v>59</v>
      </c>
      <c r="G11" s="14">
        <v>59</v>
      </c>
      <c r="H11" s="14">
        <v>59</v>
      </c>
      <c r="I11" s="14">
        <v>59</v>
      </c>
      <c r="J11" s="14">
        <v>59</v>
      </c>
      <c r="K11" s="14">
        <v>59</v>
      </c>
      <c r="L11" s="14">
        <v>59</v>
      </c>
      <c r="M11" s="14">
        <v>59</v>
      </c>
      <c r="N11" s="14">
        <v>38</v>
      </c>
      <c r="O11" s="14">
        <v>38</v>
      </c>
      <c r="P11" s="14">
        <v>30</v>
      </c>
      <c r="Q11" s="14">
        <v>7</v>
      </c>
      <c r="R11" s="14">
        <v>54</v>
      </c>
      <c r="S11" s="14">
        <v>0</v>
      </c>
      <c r="T11" s="14">
        <v>0</v>
      </c>
      <c r="U11" s="14">
        <v>0</v>
      </c>
      <c r="V11" s="14">
        <v>12</v>
      </c>
      <c r="W11" s="14">
        <v>50</v>
      </c>
      <c r="X11" s="14">
        <v>50</v>
      </c>
      <c r="Y11" s="14">
        <v>50</v>
      </c>
      <c r="Z11" s="15"/>
      <c r="AA11" s="3">
        <f t="shared" si="0"/>
        <v>1034</v>
      </c>
      <c r="AB11">
        <f t="shared" si="1"/>
        <v>1</v>
      </c>
      <c r="AD11">
        <v>8</v>
      </c>
      <c r="AE11" s="97">
        <f t="shared" si="2"/>
        <v>26306</v>
      </c>
    </row>
    <row r="12" spans="1:31" x14ac:dyDescent="0.3">
      <c r="A12" s="10">
        <f t="shared" si="3"/>
        <v>44935</v>
      </c>
      <c r="B12" s="31">
        <v>50</v>
      </c>
      <c r="C12" s="14">
        <v>50</v>
      </c>
      <c r="D12" s="14">
        <v>58</v>
      </c>
      <c r="E12" s="14">
        <v>59</v>
      </c>
      <c r="F12" s="14">
        <v>59</v>
      </c>
      <c r="G12" s="14">
        <v>59</v>
      </c>
      <c r="H12" s="14">
        <v>59</v>
      </c>
      <c r="I12" s="14">
        <v>59</v>
      </c>
      <c r="J12" s="14">
        <v>59</v>
      </c>
      <c r="K12" s="14">
        <v>59</v>
      </c>
      <c r="L12" s="14">
        <v>59</v>
      </c>
      <c r="M12" s="14">
        <v>46</v>
      </c>
      <c r="N12" s="14">
        <v>38</v>
      </c>
      <c r="O12" s="14">
        <v>36</v>
      </c>
      <c r="P12" s="14">
        <v>41</v>
      </c>
      <c r="Q12" s="14">
        <v>20</v>
      </c>
      <c r="R12" s="14">
        <v>52</v>
      </c>
      <c r="S12" s="14">
        <v>35</v>
      </c>
      <c r="T12" s="14">
        <v>58</v>
      </c>
      <c r="U12" s="14">
        <v>58</v>
      </c>
      <c r="V12" s="14">
        <v>58</v>
      </c>
      <c r="W12" s="14">
        <v>58</v>
      </c>
      <c r="X12" s="14">
        <v>58</v>
      </c>
      <c r="Y12" s="14">
        <v>58</v>
      </c>
      <c r="Z12" s="15"/>
      <c r="AA12" s="3">
        <f t="shared" si="0"/>
        <v>1246</v>
      </c>
      <c r="AB12">
        <f t="shared" si="1"/>
        <v>1</v>
      </c>
      <c r="AD12">
        <v>9</v>
      </c>
      <c r="AE12" s="97">
        <f t="shared" si="2"/>
        <v>31423</v>
      </c>
    </row>
    <row r="13" spans="1:31" x14ac:dyDescent="0.3">
      <c r="A13" s="10">
        <f t="shared" si="3"/>
        <v>44936</v>
      </c>
      <c r="B13" s="31">
        <v>58</v>
      </c>
      <c r="C13" s="14">
        <v>58</v>
      </c>
      <c r="D13" s="14">
        <v>58</v>
      </c>
      <c r="E13" s="14">
        <v>59</v>
      </c>
      <c r="F13" s="14">
        <v>59</v>
      </c>
      <c r="G13" s="14">
        <v>59</v>
      </c>
      <c r="H13" s="14">
        <v>59</v>
      </c>
      <c r="I13" s="14">
        <v>59</v>
      </c>
      <c r="J13" s="14">
        <v>59</v>
      </c>
      <c r="K13" s="14">
        <v>59</v>
      </c>
      <c r="L13" s="14">
        <v>59</v>
      </c>
      <c r="M13" s="14">
        <v>59</v>
      </c>
      <c r="N13" s="14">
        <v>58</v>
      </c>
      <c r="O13" s="14">
        <v>58</v>
      </c>
      <c r="P13" s="14">
        <v>58</v>
      </c>
      <c r="Q13" s="14">
        <v>58</v>
      </c>
      <c r="R13" s="14">
        <v>58</v>
      </c>
      <c r="S13" s="14">
        <v>58</v>
      </c>
      <c r="T13" s="14">
        <v>58</v>
      </c>
      <c r="U13" s="14">
        <v>26</v>
      </c>
      <c r="V13" s="14">
        <v>58</v>
      </c>
      <c r="W13" s="14">
        <v>58</v>
      </c>
      <c r="X13" s="14">
        <v>58</v>
      </c>
      <c r="Y13" s="14">
        <v>58</v>
      </c>
      <c r="Z13" s="15"/>
      <c r="AA13" s="3">
        <f t="shared" si="0"/>
        <v>1369</v>
      </c>
      <c r="AB13">
        <f t="shared" si="1"/>
        <v>1</v>
      </c>
      <c r="AD13">
        <v>10</v>
      </c>
      <c r="AE13" s="97">
        <f t="shared" si="2"/>
        <v>16669</v>
      </c>
    </row>
    <row r="14" spans="1:31" x14ac:dyDescent="0.3">
      <c r="A14" s="10">
        <f t="shared" si="3"/>
        <v>44937</v>
      </c>
      <c r="B14" s="31">
        <v>58</v>
      </c>
      <c r="C14" s="14">
        <v>58</v>
      </c>
      <c r="D14" s="14">
        <v>58</v>
      </c>
      <c r="E14" s="14">
        <v>59</v>
      </c>
      <c r="F14" s="14">
        <v>59</v>
      </c>
      <c r="G14" s="14">
        <v>59</v>
      </c>
      <c r="H14" s="14">
        <v>59</v>
      </c>
      <c r="I14" s="14">
        <v>59</v>
      </c>
      <c r="J14" s="14">
        <v>59</v>
      </c>
      <c r="K14" s="14">
        <v>59</v>
      </c>
      <c r="L14" s="14">
        <v>59</v>
      </c>
      <c r="M14" s="14">
        <v>59</v>
      </c>
      <c r="N14" s="14">
        <v>58</v>
      </c>
      <c r="O14" s="14">
        <v>58</v>
      </c>
      <c r="P14" s="14">
        <v>58</v>
      </c>
      <c r="Q14" s="14">
        <v>58</v>
      </c>
      <c r="R14" s="14">
        <v>58</v>
      </c>
      <c r="S14" s="14">
        <v>58</v>
      </c>
      <c r="T14" s="14">
        <v>58</v>
      </c>
      <c r="U14" s="14">
        <v>58</v>
      </c>
      <c r="V14" s="14">
        <v>58</v>
      </c>
      <c r="W14" s="14">
        <v>58</v>
      </c>
      <c r="X14" s="14">
        <v>58</v>
      </c>
      <c r="Y14" s="14">
        <v>58</v>
      </c>
      <c r="Z14" s="15"/>
      <c r="AA14" s="3">
        <f t="shared" si="0"/>
        <v>1401</v>
      </c>
      <c r="AB14">
        <f t="shared" si="1"/>
        <v>1</v>
      </c>
      <c r="AD14">
        <v>11</v>
      </c>
      <c r="AE14" s="97">
        <f t="shared" si="2"/>
        <v>27743</v>
      </c>
    </row>
    <row r="15" spans="1:31" x14ac:dyDescent="0.3">
      <c r="A15" s="10">
        <f t="shared" si="3"/>
        <v>44938</v>
      </c>
      <c r="B15" s="31">
        <v>58</v>
      </c>
      <c r="C15" s="14">
        <v>58</v>
      </c>
      <c r="D15" s="14">
        <v>58</v>
      </c>
      <c r="E15" s="14">
        <v>59</v>
      </c>
      <c r="F15" s="14">
        <v>59</v>
      </c>
      <c r="G15" s="14">
        <v>59</v>
      </c>
      <c r="H15" s="14">
        <v>59</v>
      </c>
      <c r="I15" s="14">
        <v>59</v>
      </c>
      <c r="J15" s="14">
        <v>59</v>
      </c>
      <c r="K15" s="14">
        <v>59</v>
      </c>
      <c r="L15" s="14">
        <v>59</v>
      </c>
      <c r="M15" s="14">
        <v>59</v>
      </c>
      <c r="N15" s="14">
        <v>58</v>
      </c>
      <c r="O15" s="14">
        <v>58</v>
      </c>
      <c r="P15" s="14">
        <v>58</v>
      </c>
      <c r="Q15" s="14">
        <v>46</v>
      </c>
      <c r="R15" s="14">
        <v>58</v>
      </c>
      <c r="S15" s="14">
        <v>58</v>
      </c>
      <c r="T15" s="14">
        <v>58</v>
      </c>
      <c r="U15" s="14">
        <v>58</v>
      </c>
      <c r="V15" s="14">
        <v>58</v>
      </c>
      <c r="W15" s="14">
        <v>58</v>
      </c>
      <c r="X15" s="14">
        <v>58</v>
      </c>
      <c r="Y15" s="14">
        <v>58</v>
      </c>
      <c r="Z15" s="15"/>
      <c r="AA15" s="3">
        <f t="shared" si="0"/>
        <v>1389</v>
      </c>
      <c r="AB15">
        <f t="shared" si="1"/>
        <v>1</v>
      </c>
      <c r="AD15">
        <v>12</v>
      </c>
      <c r="AE15" s="97">
        <f t="shared" si="2"/>
        <v>30421</v>
      </c>
    </row>
    <row r="16" spans="1:31" x14ac:dyDescent="0.3">
      <c r="A16" s="10">
        <f t="shared" si="3"/>
        <v>44939</v>
      </c>
      <c r="B16" s="31">
        <v>58</v>
      </c>
      <c r="C16" s="14">
        <v>58</v>
      </c>
      <c r="D16" s="14">
        <v>58</v>
      </c>
      <c r="E16" s="14">
        <v>59</v>
      </c>
      <c r="F16" s="14">
        <v>59</v>
      </c>
      <c r="G16" s="14">
        <v>59</v>
      </c>
      <c r="H16" s="14">
        <v>59</v>
      </c>
      <c r="I16" s="14">
        <v>59</v>
      </c>
      <c r="J16" s="14">
        <v>59</v>
      </c>
      <c r="K16" s="14">
        <v>59</v>
      </c>
      <c r="L16" s="14">
        <v>59</v>
      </c>
      <c r="M16" s="14">
        <v>59</v>
      </c>
      <c r="N16" s="14">
        <v>57</v>
      </c>
      <c r="O16" s="14">
        <v>56</v>
      </c>
      <c r="P16" s="14">
        <v>58</v>
      </c>
      <c r="Q16" s="14">
        <v>37</v>
      </c>
      <c r="R16" s="14">
        <v>58</v>
      </c>
      <c r="S16" s="14">
        <v>58</v>
      </c>
      <c r="T16" s="14">
        <v>58</v>
      </c>
      <c r="U16" s="14">
        <v>58</v>
      </c>
      <c r="V16" s="14">
        <v>58</v>
      </c>
      <c r="W16" s="14">
        <v>58</v>
      </c>
      <c r="X16" s="14">
        <v>58</v>
      </c>
      <c r="Y16" s="14">
        <v>58</v>
      </c>
      <c r="Z16" s="15"/>
      <c r="AA16" s="3">
        <f t="shared" si="0"/>
        <v>1377</v>
      </c>
      <c r="AB16">
        <f t="shared" si="1"/>
        <v>1</v>
      </c>
    </row>
    <row r="17" spans="1:28" x14ac:dyDescent="0.3">
      <c r="A17" s="10">
        <f t="shared" si="3"/>
        <v>44940</v>
      </c>
      <c r="B17" s="31">
        <v>58</v>
      </c>
      <c r="C17" s="14">
        <v>58</v>
      </c>
      <c r="D17" s="14">
        <v>58</v>
      </c>
      <c r="E17" s="14">
        <v>59</v>
      </c>
      <c r="F17" s="14">
        <v>59</v>
      </c>
      <c r="G17" s="14">
        <v>59</v>
      </c>
      <c r="H17" s="14">
        <v>59</v>
      </c>
      <c r="I17" s="14">
        <v>59</v>
      </c>
      <c r="J17" s="14">
        <v>59</v>
      </c>
      <c r="K17" s="14">
        <v>59</v>
      </c>
      <c r="L17" s="14">
        <v>59</v>
      </c>
      <c r="M17" s="14">
        <v>59</v>
      </c>
      <c r="N17" s="14">
        <v>58</v>
      </c>
      <c r="O17" s="14">
        <v>58</v>
      </c>
      <c r="P17" s="14">
        <v>36</v>
      </c>
      <c r="Q17" s="14">
        <v>5</v>
      </c>
      <c r="R17" s="14">
        <v>57</v>
      </c>
      <c r="S17" s="14">
        <v>40</v>
      </c>
      <c r="T17" s="14">
        <v>33</v>
      </c>
      <c r="U17" s="14">
        <v>58</v>
      </c>
      <c r="V17" s="14">
        <v>6</v>
      </c>
      <c r="W17" s="14">
        <v>58</v>
      </c>
      <c r="X17" s="14">
        <v>58</v>
      </c>
      <c r="Y17" s="14">
        <v>58</v>
      </c>
      <c r="Z17" s="15"/>
      <c r="AA17" s="3">
        <f t="shared" si="0"/>
        <v>1230</v>
      </c>
      <c r="AB17">
        <f t="shared" si="1"/>
        <v>1</v>
      </c>
    </row>
    <row r="18" spans="1:28" x14ac:dyDescent="0.3">
      <c r="A18" s="10">
        <f t="shared" si="3"/>
        <v>44941</v>
      </c>
      <c r="B18" s="31">
        <v>58</v>
      </c>
      <c r="C18" s="14">
        <v>58</v>
      </c>
      <c r="D18" s="14">
        <v>58</v>
      </c>
      <c r="E18" s="14">
        <v>59</v>
      </c>
      <c r="F18" s="14">
        <v>59</v>
      </c>
      <c r="G18" s="14">
        <v>59</v>
      </c>
      <c r="H18" s="14">
        <v>59</v>
      </c>
      <c r="I18" s="14">
        <v>59</v>
      </c>
      <c r="J18" s="14">
        <v>59</v>
      </c>
      <c r="K18" s="14">
        <v>59</v>
      </c>
      <c r="L18" s="14">
        <v>59</v>
      </c>
      <c r="M18" s="14">
        <v>47</v>
      </c>
      <c r="N18" s="14">
        <v>46</v>
      </c>
      <c r="O18" s="14">
        <v>43</v>
      </c>
      <c r="P18" s="14">
        <v>58</v>
      </c>
      <c r="Q18" s="14">
        <v>58</v>
      </c>
      <c r="R18" s="14">
        <v>58</v>
      </c>
      <c r="S18" s="14">
        <v>38</v>
      </c>
      <c r="T18" s="14">
        <v>58</v>
      </c>
      <c r="U18" s="14">
        <v>58</v>
      </c>
      <c r="V18" s="14">
        <v>58</v>
      </c>
      <c r="W18" s="14">
        <v>58</v>
      </c>
      <c r="X18" s="14">
        <v>58</v>
      </c>
      <c r="Y18" s="14">
        <v>58</v>
      </c>
      <c r="Z18" s="15"/>
      <c r="AA18" s="3">
        <f t="shared" si="0"/>
        <v>1342</v>
      </c>
      <c r="AB18">
        <f t="shared" si="1"/>
        <v>1</v>
      </c>
    </row>
    <row r="19" spans="1:28" x14ac:dyDescent="0.3">
      <c r="A19" s="10">
        <f t="shared" si="3"/>
        <v>44942</v>
      </c>
      <c r="B19" s="31">
        <v>58</v>
      </c>
      <c r="C19" s="14">
        <v>58</v>
      </c>
      <c r="D19" s="14">
        <v>58</v>
      </c>
      <c r="E19" s="14">
        <v>59</v>
      </c>
      <c r="F19" s="14">
        <v>59</v>
      </c>
      <c r="G19" s="14">
        <v>59</v>
      </c>
      <c r="H19" s="14">
        <v>59</v>
      </c>
      <c r="I19" s="14">
        <v>59</v>
      </c>
      <c r="J19" s="14">
        <v>59</v>
      </c>
      <c r="K19" s="14">
        <v>59</v>
      </c>
      <c r="L19" s="14">
        <v>59</v>
      </c>
      <c r="M19" s="14">
        <v>59</v>
      </c>
      <c r="N19" s="14">
        <v>58</v>
      </c>
      <c r="O19" s="14">
        <v>58</v>
      </c>
      <c r="P19" s="14">
        <v>58</v>
      </c>
      <c r="Q19" s="14">
        <v>48</v>
      </c>
      <c r="R19" s="14">
        <v>58</v>
      </c>
      <c r="S19" s="14">
        <v>58</v>
      </c>
      <c r="T19" s="14">
        <v>58</v>
      </c>
      <c r="U19" s="14">
        <v>58</v>
      </c>
      <c r="V19" s="14">
        <v>58</v>
      </c>
      <c r="W19" s="14">
        <v>58</v>
      </c>
      <c r="X19" s="14">
        <v>58</v>
      </c>
      <c r="Y19" s="14">
        <v>58</v>
      </c>
      <c r="Z19" s="15"/>
      <c r="AA19" s="3">
        <f t="shared" si="0"/>
        <v>1391</v>
      </c>
      <c r="AB19">
        <f t="shared" si="1"/>
        <v>1</v>
      </c>
    </row>
    <row r="20" spans="1:28" x14ac:dyDescent="0.3">
      <c r="A20" s="10">
        <f t="shared" si="3"/>
        <v>44943</v>
      </c>
      <c r="B20" s="31">
        <v>36</v>
      </c>
      <c r="C20" s="14">
        <v>54</v>
      </c>
      <c r="D20" s="14">
        <v>58</v>
      </c>
      <c r="E20" s="14">
        <v>59</v>
      </c>
      <c r="F20" s="14">
        <v>59</v>
      </c>
      <c r="G20" s="14">
        <v>40</v>
      </c>
      <c r="H20" s="14">
        <v>1</v>
      </c>
      <c r="I20" s="14">
        <v>1</v>
      </c>
      <c r="J20" s="14">
        <v>59</v>
      </c>
      <c r="K20" s="14">
        <v>59</v>
      </c>
      <c r="L20" s="14">
        <v>59</v>
      </c>
      <c r="M20" s="14">
        <v>59</v>
      </c>
      <c r="N20" s="14">
        <v>58</v>
      </c>
      <c r="O20" s="14">
        <v>58</v>
      </c>
      <c r="P20" s="14">
        <v>0</v>
      </c>
      <c r="Q20" s="14">
        <v>0</v>
      </c>
      <c r="R20" s="14">
        <v>0</v>
      </c>
      <c r="S20" s="14">
        <v>58</v>
      </c>
      <c r="T20" s="14">
        <v>58</v>
      </c>
      <c r="U20" s="14">
        <v>58</v>
      </c>
      <c r="V20" s="14">
        <v>26</v>
      </c>
      <c r="W20" s="14">
        <v>51</v>
      </c>
      <c r="X20" s="14">
        <v>36</v>
      </c>
      <c r="Y20" s="14">
        <v>58</v>
      </c>
      <c r="Z20" s="15"/>
      <c r="AA20" s="3">
        <f t="shared" si="0"/>
        <v>1005</v>
      </c>
      <c r="AB20">
        <f t="shared" si="1"/>
        <v>1</v>
      </c>
    </row>
    <row r="21" spans="1:28" x14ac:dyDescent="0.3">
      <c r="A21" s="10">
        <f t="shared" si="3"/>
        <v>44944</v>
      </c>
      <c r="B21" s="31">
        <v>2</v>
      </c>
      <c r="C21" s="14">
        <v>5</v>
      </c>
      <c r="D21" s="14">
        <v>58</v>
      </c>
      <c r="E21" s="14">
        <v>59</v>
      </c>
      <c r="F21" s="14">
        <v>59</v>
      </c>
      <c r="G21" s="14">
        <v>59</v>
      </c>
      <c r="H21" s="14">
        <v>59</v>
      </c>
      <c r="I21" s="14">
        <v>59</v>
      </c>
      <c r="J21" s="14">
        <v>59</v>
      </c>
      <c r="K21" s="14">
        <v>59</v>
      </c>
      <c r="L21" s="14">
        <v>59</v>
      </c>
      <c r="M21" s="14">
        <v>59</v>
      </c>
      <c r="N21" s="14">
        <v>58</v>
      </c>
      <c r="O21" s="14">
        <v>58</v>
      </c>
      <c r="P21" s="14">
        <v>58</v>
      </c>
      <c r="Q21" s="14">
        <v>58</v>
      </c>
      <c r="R21" s="14">
        <v>58</v>
      </c>
      <c r="S21" s="14">
        <v>58</v>
      </c>
      <c r="T21" s="14">
        <v>58</v>
      </c>
      <c r="U21" s="14">
        <v>58</v>
      </c>
      <c r="V21" s="14">
        <v>58</v>
      </c>
      <c r="W21" s="14">
        <v>58</v>
      </c>
      <c r="X21" s="14">
        <v>58</v>
      </c>
      <c r="Y21" s="14">
        <v>58</v>
      </c>
      <c r="Z21" s="15"/>
      <c r="AA21" s="3">
        <f t="shared" si="0"/>
        <v>1292</v>
      </c>
      <c r="AB21">
        <f t="shared" si="1"/>
        <v>1</v>
      </c>
    </row>
    <row r="22" spans="1:28" x14ac:dyDescent="0.3">
      <c r="A22" s="10">
        <f t="shared" si="3"/>
        <v>44945</v>
      </c>
      <c r="B22" s="31">
        <v>58</v>
      </c>
      <c r="C22" s="14">
        <v>58</v>
      </c>
      <c r="D22" s="14">
        <v>58</v>
      </c>
      <c r="E22" s="14">
        <v>59</v>
      </c>
      <c r="F22" s="14">
        <v>59</v>
      </c>
      <c r="G22" s="14">
        <v>52</v>
      </c>
      <c r="H22" s="14">
        <v>12</v>
      </c>
      <c r="I22" s="14">
        <v>36</v>
      </c>
      <c r="J22" s="14">
        <v>59</v>
      </c>
      <c r="K22" s="14">
        <v>59</v>
      </c>
      <c r="L22" s="14">
        <v>55</v>
      </c>
      <c r="M22" s="14">
        <v>59</v>
      </c>
      <c r="N22" s="14">
        <v>58</v>
      </c>
      <c r="O22" s="14">
        <v>58</v>
      </c>
      <c r="P22" s="14">
        <v>52</v>
      </c>
      <c r="Q22" s="14">
        <v>49</v>
      </c>
      <c r="R22" s="14">
        <v>58</v>
      </c>
      <c r="S22" s="14">
        <v>51</v>
      </c>
      <c r="T22" s="14">
        <v>3</v>
      </c>
      <c r="U22" s="14">
        <v>35</v>
      </c>
      <c r="V22" s="14">
        <v>58</v>
      </c>
      <c r="W22" s="14">
        <v>58</v>
      </c>
      <c r="X22" s="14">
        <v>58</v>
      </c>
      <c r="Y22" s="14">
        <v>52</v>
      </c>
      <c r="Z22" s="15"/>
      <c r="AA22" s="3">
        <f t="shared" si="0"/>
        <v>1214</v>
      </c>
      <c r="AB22">
        <f t="shared" si="1"/>
        <v>1</v>
      </c>
    </row>
    <row r="23" spans="1:28" x14ac:dyDescent="0.3">
      <c r="A23" s="10">
        <f t="shared" si="3"/>
        <v>44946</v>
      </c>
      <c r="B23" s="31">
        <v>58</v>
      </c>
      <c r="C23" s="14">
        <v>58</v>
      </c>
      <c r="D23" s="14">
        <v>58</v>
      </c>
      <c r="E23" s="14">
        <v>59</v>
      </c>
      <c r="F23" s="14">
        <v>59</v>
      </c>
      <c r="G23" s="14">
        <v>57</v>
      </c>
      <c r="H23" s="14">
        <v>56</v>
      </c>
      <c r="I23" s="14">
        <v>59</v>
      </c>
      <c r="J23" s="14">
        <v>59</v>
      </c>
      <c r="K23" s="14">
        <v>59</v>
      </c>
      <c r="L23" s="14">
        <v>54</v>
      </c>
      <c r="M23" s="14">
        <v>59</v>
      </c>
      <c r="N23" s="14">
        <v>58</v>
      </c>
      <c r="O23" s="14">
        <v>58</v>
      </c>
      <c r="P23" s="14">
        <v>58</v>
      </c>
      <c r="Q23" s="14">
        <v>58</v>
      </c>
      <c r="R23" s="14">
        <v>58</v>
      </c>
      <c r="S23" s="14">
        <v>58</v>
      </c>
      <c r="T23" s="14">
        <v>58</v>
      </c>
      <c r="U23" s="14">
        <v>58</v>
      </c>
      <c r="V23" s="14">
        <v>58</v>
      </c>
      <c r="W23" s="14">
        <v>58</v>
      </c>
      <c r="X23" s="14">
        <v>58</v>
      </c>
      <c r="Y23" s="14">
        <v>58</v>
      </c>
      <c r="Z23" s="15"/>
      <c r="AA23" s="3">
        <f t="shared" si="0"/>
        <v>1391</v>
      </c>
      <c r="AB23">
        <f t="shared" si="1"/>
        <v>1</v>
      </c>
    </row>
    <row r="24" spans="1:28" x14ac:dyDescent="0.3">
      <c r="A24" s="10">
        <f t="shared" si="3"/>
        <v>44947</v>
      </c>
      <c r="B24" s="31">
        <v>58</v>
      </c>
      <c r="C24" s="14">
        <v>58</v>
      </c>
      <c r="D24" s="14">
        <v>58</v>
      </c>
      <c r="E24" s="14">
        <v>59</v>
      </c>
      <c r="F24" s="14">
        <v>59</v>
      </c>
      <c r="G24" s="14">
        <v>59</v>
      </c>
      <c r="H24" s="14">
        <v>59</v>
      </c>
      <c r="I24" s="14">
        <v>59</v>
      </c>
      <c r="J24" s="14">
        <v>59</v>
      </c>
      <c r="K24" s="14">
        <v>59</v>
      </c>
      <c r="L24" s="14">
        <v>59</v>
      </c>
      <c r="M24" s="14">
        <v>59</v>
      </c>
      <c r="N24" s="14">
        <v>58</v>
      </c>
      <c r="O24" s="14">
        <v>58</v>
      </c>
      <c r="P24" s="14">
        <v>58</v>
      </c>
      <c r="Q24" s="14">
        <v>58</v>
      </c>
      <c r="R24" s="14">
        <v>58</v>
      </c>
      <c r="S24" s="14">
        <v>58</v>
      </c>
      <c r="T24" s="14">
        <v>58</v>
      </c>
      <c r="U24" s="14">
        <v>58</v>
      </c>
      <c r="V24" s="14">
        <v>58</v>
      </c>
      <c r="W24" s="14">
        <v>58</v>
      </c>
      <c r="X24" s="14">
        <v>58</v>
      </c>
      <c r="Y24" s="14">
        <v>2</v>
      </c>
      <c r="Z24" s="15"/>
      <c r="AA24" s="3">
        <f t="shared" si="0"/>
        <v>1345</v>
      </c>
      <c r="AB24">
        <f t="shared" si="1"/>
        <v>1</v>
      </c>
    </row>
    <row r="25" spans="1:28" x14ac:dyDescent="0.3">
      <c r="A25" s="10">
        <f t="shared" si="3"/>
        <v>44948</v>
      </c>
      <c r="B25" s="31">
        <v>58</v>
      </c>
      <c r="C25" s="14">
        <v>58</v>
      </c>
      <c r="D25" s="14">
        <v>58</v>
      </c>
      <c r="E25" s="14">
        <v>59</v>
      </c>
      <c r="F25" s="14">
        <v>59</v>
      </c>
      <c r="G25" s="14">
        <v>59</v>
      </c>
      <c r="H25" s="14">
        <v>59</v>
      </c>
      <c r="I25" s="14">
        <v>59</v>
      </c>
      <c r="J25" s="14">
        <v>59</v>
      </c>
      <c r="K25" s="14">
        <v>59</v>
      </c>
      <c r="L25" s="14">
        <v>59</v>
      </c>
      <c r="M25" s="14">
        <v>58</v>
      </c>
      <c r="N25" s="14">
        <v>58</v>
      </c>
      <c r="O25" s="14">
        <v>28</v>
      </c>
      <c r="P25" s="14">
        <v>58</v>
      </c>
      <c r="Q25" s="14">
        <v>58</v>
      </c>
      <c r="R25" s="14">
        <v>58</v>
      </c>
      <c r="S25" s="14">
        <v>58</v>
      </c>
      <c r="T25" s="14">
        <v>58</v>
      </c>
      <c r="U25" s="14">
        <v>58</v>
      </c>
      <c r="V25" s="14">
        <v>58</v>
      </c>
      <c r="W25" s="14">
        <v>58</v>
      </c>
      <c r="X25" s="14">
        <v>58</v>
      </c>
      <c r="Y25" s="14">
        <v>58</v>
      </c>
      <c r="Z25" s="15"/>
      <c r="AA25" s="3">
        <f t="shared" si="0"/>
        <v>1370</v>
      </c>
      <c r="AB25">
        <f t="shared" si="1"/>
        <v>1</v>
      </c>
    </row>
    <row r="26" spans="1:28" x14ac:dyDescent="0.3">
      <c r="A26" s="10">
        <f t="shared" si="3"/>
        <v>44949</v>
      </c>
      <c r="B26" s="31">
        <v>58</v>
      </c>
      <c r="C26" s="14">
        <v>58</v>
      </c>
      <c r="D26" s="14">
        <v>58</v>
      </c>
      <c r="E26" s="14">
        <v>59</v>
      </c>
      <c r="F26" s="14">
        <v>59</v>
      </c>
      <c r="G26" s="14">
        <v>59</v>
      </c>
      <c r="H26" s="14">
        <v>59</v>
      </c>
      <c r="I26" s="14">
        <v>59</v>
      </c>
      <c r="J26" s="14">
        <v>59</v>
      </c>
      <c r="K26" s="14">
        <v>59</v>
      </c>
      <c r="L26" s="14">
        <v>59</v>
      </c>
      <c r="M26" s="14">
        <v>58</v>
      </c>
      <c r="N26" s="14">
        <v>58</v>
      </c>
      <c r="O26" s="14">
        <v>58</v>
      </c>
      <c r="P26" s="14">
        <v>58</v>
      </c>
      <c r="Q26" s="14">
        <v>58</v>
      </c>
      <c r="R26" s="14">
        <v>58</v>
      </c>
      <c r="S26" s="14">
        <v>58</v>
      </c>
      <c r="T26" s="14">
        <v>58</v>
      </c>
      <c r="U26" s="14">
        <v>58</v>
      </c>
      <c r="V26" s="14">
        <v>58</v>
      </c>
      <c r="W26" s="14">
        <v>58</v>
      </c>
      <c r="X26" s="14">
        <v>58</v>
      </c>
      <c r="Y26" s="14">
        <v>58</v>
      </c>
      <c r="Z26" s="15"/>
      <c r="AA26" s="3">
        <f t="shared" si="0"/>
        <v>1400</v>
      </c>
      <c r="AB26">
        <f t="shared" si="1"/>
        <v>1</v>
      </c>
    </row>
    <row r="27" spans="1:28" x14ac:dyDescent="0.3">
      <c r="A27" s="10">
        <f t="shared" si="3"/>
        <v>44950</v>
      </c>
      <c r="B27" s="31">
        <v>58</v>
      </c>
      <c r="C27" s="14">
        <v>58</v>
      </c>
      <c r="D27" s="14">
        <v>58</v>
      </c>
      <c r="E27" s="14">
        <v>59</v>
      </c>
      <c r="F27" s="14">
        <v>59</v>
      </c>
      <c r="G27" s="14">
        <v>59</v>
      </c>
      <c r="H27" s="14">
        <v>59</v>
      </c>
      <c r="I27" s="14">
        <v>59</v>
      </c>
      <c r="J27" s="14">
        <v>59</v>
      </c>
      <c r="K27" s="14">
        <v>59</v>
      </c>
      <c r="L27" s="14">
        <v>59</v>
      </c>
      <c r="M27" s="14">
        <v>58</v>
      </c>
      <c r="N27" s="14">
        <v>58</v>
      </c>
      <c r="O27" s="14">
        <v>58</v>
      </c>
      <c r="P27" s="14">
        <v>58</v>
      </c>
      <c r="Q27" s="14">
        <v>58</v>
      </c>
      <c r="R27" s="14">
        <v>58</v>
      </c>
      <c r="S27" s="14">
        <v>58</v>
      </c>
      <c r="T27" s="14">
        <v>58</v>
      </c>
      <c r="U27" s="14">
        <v>58</v>
      </c>
      <c r="V27" s="14">
        <v>58</v>
      </c>
      <c r="W27" s="14">
        <v>58</v>
      </c>
      <c r="X27" s="14">
        <v>58</v>
      </c>
      <c r="Y27" s="14">
        <v>58</v>
      </c>
      <c r="Z27" s="15"/>
      <c r="AA27" s="3">
        <f t="shared" si="0"/>
        <v>1400</v>
      </c>
      <c r="AB27">
        <f t="shared" si="1"/>
        <v>1</v>
      </c>
    </row>
    <row r="28" spans="1:28" x14ac:dyDescent="0.3">
      <c r="A28" s="10">
        <f t="shared" si="3"/>
        <v>44951</v>
      </c>
      <c r="B28" s="31">
        <v>58</v>
      </c>
      <c r="C28" s="14">
        <v>58</v>
      </c>
      <c r="D28" s="14">
        <v>58</v>
      </c>
      <c r="E28" s="14">
        <v>59</v>
      </c>
      <c r="F28" s="14">
        <v>59</v>
      </c>
      <c r="G28" s="14">
        <v>59</v>
      </c>
      <c r="H28" s="14">
        <v>59</v>
      </c>
      <c r="I28" s="14">
        <v>59</v>
      </c>
      <c r="J28" s="14">
        <v>35</v>
      </c>
      <c r="K28" s="14">
        <v>59</v>
      </c>
      <c r="L28" s="14">
        <v>59</v>
      </c>
      <c r="M28" s="14">
        <v>58</v>
      </c>
      <c r="N28" s="14">
        <v>58</v>
      </c>
      <c r="O28" s="14">
        <v>58</v>
      </c>
      <c r="P28" s="14">
        <v>58</v>
      </c>
      <c r="Q28" s="14">
        <v>58</v>
      </c>
      <c r="R28" s="14">
        <v>56</v>
      </c>
      <c r="S28" s="14">
        <v>58</v>
      </c>
      <c r="T28" s="14">
        <v>47</v>
      </c>
      <c r="U28" s="14">
        <v>54</v>
      </c>
      <c r="V28" s="14">
        <v>50</v>
      </c>
      <c r="W28" s="14">
        <v>58</v>
      </c>
      <c r="X28" s="14">
        <v>58</v>
      </c>
      <c r="Y28" s="14">
        <v>58</v>
      </c>
      <c r="Z28" s="15"/>
      <c r="AA28" s="3">
        <f t="shared" si="0"/>
        <v>1351</v>
      </c>
      <c r="AB28">
        <f t="shared" si="1"/>
        <v>1</v>
      </c>
    </row>
    <row r="29" spans="1:28" x14ac:dyDescent="0.3">
      <c r="A29" s="10">
        <f t="shared" si="3"/>
        <v>44952</v>
      </c>
      <c r="B29" s="31">
        <v>58</v>
      </c>
      <c r="C29" s="14">
        <v>58</v>
      </c>
      <c r="D29" s="14">
        <v>58</v>
      </c>
      <c r="E29" s="14">
        <v>59</v>
      </c>
      <c r="F29" s="14">
        <v>59</v>
      </c>
      <c r="G29" s="14">
        <v>59</v>
      </c>
      <c r="H29" s="14">
        <v>59</v>
      </c>
      <c r="I29" s="14">
        <v>59</v>
      </c>
      <c r="J29" s="14">
        <v>59</v>
      </c>
      <c r="K29" s="14">
        <v>59</v>
      </c>
      <c r="L29" s="14">
        <v>59</v>
      </c>
      <c r="M29" s="14">
        <v>58</v>
      </c>
      <c r="N29" s="14">
        <v>58</v>
      </c>
      <c r="O29" s="14">
        <v>58</v>
      </c>
      <c r="P29" s="14">
        <v>58</v>
      </c>
      <c r="Q29" s="14">
        <v>58</v>
      </c>
      <c r="R29" s="14">
        <v>58</v>
      </c>
      <c r="S29" s="14">
        <v>58</v>
      </c>
      <c r="T29" s="14">
        <v>58</v>
      </c>
      <c r="U29" s="14">
        <v>58</v>
      </c>
      <c r="V29" s="14">
        <v>58</v>
      </c>
      <c r="W29" s="14">
        <v>58</v>
      </c>
      <c r="X29" s="14">
        <v>58</v>
      </c>
      <c r="Y29" s="14">
        <v>58</v>
      </c>
      <c r="Z29" s="15"/>
      <c r="AA29" s="3">
        <f t="shared" si="0"/>
        <v>1400</v>
      </c>
      <c r="AB29">
        <f t="shared" si="1"/>
        <v>1</v>
      </c>
    </row>
    <row r="30" spans="1:28" x14ac:dyDescent="0.3">
      <c r="A30" s="10">
        <f t="shared" si="3"/>
        <v>44953</v>
      </c>
      <c r="B30" s="31">
        <v>58</v>
      </c>
      <c r="C30" s="14">
        <v>58</v>
      </c>
      <c r="D30" s="14">
        <v>58</v>
      </c>
      <c r="E30" s="14">
        <v>59</v>
      </c>
      <c r="F30" s="14">
        <v>59</v>
      </c>
      <c r="G30" s="14">
        <v>59</v>
      </c>
      <c r="H30" s="14">
        <v>59</v>
      </c>
      <c r="I30" s="14">
        <v>59</v>
      </c>
      <c r="J30" s="14">
        <v>59</v>
      </c>
      <c r="K30" s="14">
        <v>59</v>
      </c>
      <c r="L30" s="14">
        <v>59</v>
      </c>
      <c r="M30" s="14">
        <v>58</v>
      </c>
      <c r="N30" s="14">
        <v>4</v>
      </c>
      <c r="O30" s="14">
        <v>34</v>
      </c>
      <c r="P30" s="14">
        <v>37</v>
      </c>
      <c r="Q30" s="14">
        <v>58</v>
      </c>
      <c r="R30" s="14">
        <v>58</v>
      </c>
      <c r="S30" s="14">
        <v>58</v>
      </c>
      <c r="T30" s="14">
        <v>58</v>
      </c>
      <c r="U30" s="14">
        <v>58</v>
      </c>
      <c r="V30" s="14">
        <v>58</v>
      </c>
      <c r="W30" s="14">
        <v>58</v>
      </c>
      <c r="X30" s="14">
        <v>58</v>
      </c>
      <c r="Y30" s="14">
        <v>43</v>
      </c>
      <c r="Z30" s="15"/>
      <c r="AA30" s="3">
        <f t="shared" si="0"/>
        <v>1286</v>
      </c>
      <c r="AB30">
        <f t="shared" si="1"/>
        <v>1</v>
      </c>
    </row>
    <row r="31" spans="1:28" x14ac:dyDescent="0.3">
      <c r="A31" s="10">
        <f t="shared" si="3"/>
        <v>44954</v>
      </c>
      <c r="B31" s="31">
        <v>58</v>
      </c>
      <c r="C31" s="14">
        <v>58</v>
      </c>
      <c r="D31" s="14">
        <v>58</v>
      </c>
      <c r="E31" s="14">
        <v>59</v>
      </c>
      <c r="F31" s="14">
        <v>59</v>
      </c>
      <c r="G31" s="14">
        <v>59</v>
      </c>
      <c r="H31" s="14">
        <v>59</v>
      </c>
      <c r="I31" s="14">
        <v>59</v>
      </c>
      <c r="J31" s="14">
        <v>59</v>
      </c>
      <c r="K31" s="14">
        <v>59</v>
      </c>
      <c r="L31" s="14">
        <v>47</v>
      </c>
      <c r="M31" s="14">
        <v>31</v>
      </c>
      <c r="N31" s="14">
        <v>21</v>
      </c>
      <c r="O31" s="14">
        <v>16</v>
      </c>
      <c r="P31" s="14">
        <v>0</v>
      </c>
      <c r="Q31" s="14">
        <v>0</v>
      </c>
      <c r="R31" s="14">
        <v>31</v>
      </c>
      <c r="S31" s="14">
        <v>58</v>
      </c>
      <c r="T31" s="14">
        <v>58</v>
      </c>
      <c r="U31" s="14">
        <v>58</v>
      </c>
      <c r="V31" s="14">
        <v>58</v>
      </c>
      <c r="W31" s="14">
        <v>58</v>
      </c>
      <c r="X31" s="14">
        <v>58</v>
      </c>
      <c r="Y31" s="14">
        <v>58</v>
      </c>
      <c r="Z31" s="15"/>
      <c r="AA31" s="3">
        <f t="shared" si="0"/>
        <v>1139</v>
      </c>
      <c r="AB31">
        <f t="shared" si="1"/>
        <v>1</v>
      </c>
    </row>
    <row r="32" spans="1:28" x14ac:dyDescent="0.3">
      <c r="A32" s="10">
        <f t="shared" si="3"/>
        <v>44955</v>
      </c>
      <c r="B32" s="31">
        <v>0</v>
      </c>
      <c r="C32" s="14">
        <v>0</v>
      </c>
      <c r="D32" s="14">
        <v>0</v>
      </c>
      <c r="E32" s="14">
        <v>1</v>
      </c>
      <c r="F32" s="14">
        <v>1</v>
      </c>
      <c r="G32" s="14">
        <v>1</v>
      </c>
      <c r="H32" s="14">
        <v>1</v>
      </c>
      <c r="I32" s="14">
        <v>1</v>
      </c>
      <c r="J32" s="14">
        <v>1</v>
      </c>
      <c r="K32" s="14">
        <v>1</v>
      </c>
      <c r="L32" s="14">
        <v>1</v>
      </c>
      <c r="M32" s="14">
        <v>0</v>
      </c>
      <c r="N32" s="14">
        <v>0</v>
      </c>
      <c r="O32" s="14">
        <v>0</v>
      </c>
      <c r="P32" s="14">
        <v>0</v>
      </c>
      <c r="Q32" s="14">
        <v>0</v>
      </c>
      <c r="R32" s="14">
        <v>0</v>
      </c>
      <c r="S32" s="14">
        <v>0</v>
      </c>
      <c r="T32" s="14">
        <v>0</v>
      </c>
      <c r="U32" s="14">
        <v>0</v>
      </c>
      <c r="V32" s="14">
        <v>0</v>
      </c>
      <c r="W32" s="14">
        <v>0</v>
      </c>
      <c r="X32" s="14">
        <v>0</v>
      </c>
      <c r="Y32" s="14">
        <v>0</v>
      </c>
      <c r="Z32" s="15"/>
      <c r="AA32" s="3">
        <f t="shared" si="0"/>
        <v>8</v>
      </c>
      <c r="AB32">
        <f t="shared" si="1"/>
        <v>1</v>
      </c>
    </row>
    <row r="33" spans="1:28" x14ac:dyDescent="0.3">
      <c r="A33" s="10">
        <f t="shared" si="3"/>
        <v>44956</v>
      </c>
      <c r="B33" s="31">
        <v>0</v>
      </c>
      <c r="C33" s="14">
        <v>0</v>
      </c>
      <c r="D33" s="14">
        <v>0</v>
      </c>
      <c r="E33" s="14">
        <v>1</v>
      </c>
      <c r="F33" s="14">
        <v>1</v>
      </c>
      <c r="G33" s="14">
        <v>1</v>
      </c>
      <c r="H33" s="14">
        <v>1</v>
      </c>
      <c r="I33" s="14">
        <v>1</v>
      </c>
      <c r="J33" s="14">
        <v>1</v>
      </c>
      <c r="K33" s="14">
        <v>1</v>
      </c>
      <c r="L33" s="14">
        <v>1</v>
      </c>
      <c r="M33" s="14">
        <v>0</v>
      </c>
      <c r="N33" s="14">
        <v>0</v>
      </c>
      <c r="O33" s="14">
        <v>0</v>
      </c>
      <c r="P33" s="14">
        <v>0</v>
      </c>
      <c r="Q33" s="14">
        <v>0</v>
      </c>
      <c r="R33" s="14">
        <v>0</v>
      </c>
      <c r="S33" s="14">
        <v>0</v>
      </c>
      <c r="T33" s="14">
        <v>0</v>
      </c>
      <c r="U33" s="14">
        <v>0</v>
      </c>
      <c r="V33" s="14">
        <v>0</v>
      </c>
      <c r="W33" s="14">
        <v>0</v>
      </c>
      <c r="X33" s="14">
        <v>0</v>
      </c>
      <c r="Y33" s="14">
        <v>0</v>
      </c>
      <c r="Z33" s="15"/>
      <c r="AA33" s="3">
        <f t="shared" si="0"/>
        <v>8</v>
      </c>
      <c r="AB33">
        <f t="shared" si="1"/>
        <v>1</v>
      </c>
    </row>
    <row r="34" spans="1:28" x14ac:dyDescent="0.3">
      <c r="A34" s="10">
        <f t="shared" si="3"/>
        <v>44957</v>
      </c>
      <c r="B34" s="31">
        <v>0</v>
      </c>
      <c r="C34" s="14">
        <v>0</v>
      </c>
      <c r="D34" s="14">
        <v>0</v>
      </c>
      <c r="E34" s="14">
        <v>1</v>
      </c>
      <c r="F34" s="14">
        <v>1</v>
      </c>
      <c r="G34" s="14">
        <v>1</v>
      </c>
      <c r="H34" s="14">
        <v>1</v>
      </c>
      <c r="I34" s="14">
        <v>1</v>
      </c>
      <c r="J34" s="14">
        <v>1</v>
      </c>
      <c r="K34" s="14">
        <v>51</v>
      </c>
      <c r="L34" s="14">
        <v>51</v>
      </c>
      <c r="M34" s="14">
        <v>48</v>
      </c>
      <c r="N34" s="14">
        <v>11</v>
      </c>
      <c r="O34" s="14">
        <v>8</v>
      </c>
      <c r="P34" s="14">
        <v>0</v>
      </c>
      <c r="Q34" s="14">
        <v>0</v>
      </c>
      <c r="R34" s="14">
        <v>5</v>
      </c>
      <c r="S34" s="14">
        <v>0</v>
      </c>
      <c r="T34" s="14">
        <v>0</v>
      </c>
      <c r="U34" s="14">
        <v>0</v>
      </c>
      <c r="V34" s="14">
        <v>0</v>
      </c>
      <c r="W34" s="14">
        <v>0</v>
      </c>
      <c r="X34" s="14">
        <v>0</v>
      </c>
      <c r="Y34" s="14">
        <v>0</v>
      </c>
      <c r="Z34" s="15"/>
      <c r="AA34" s="3">
        <f t="shared" si="0"/>
        <v>180</v>
      </c>
      <c r="AB34">
        <f t="shared" si="1"/>
        <v>1</v>
      </c>
    </row>
    <row r="35" spans="1:28" x14ac:dyDescent="0.3">
      <c r="A35" s="10">
        <f t="shared" si="3"/>
        <v>44958</v>
      </c>
      <c r="B35" s="42">
        <v>11</v>
      </c>
      <c r="C35" s="26">
        <v>0</v>
      </c>
      <c r="D35" s="26">
        <v>0</v>
      </c>
      <c r="E35" s="26">
        <v>59</v>
      </c>
      <c r="F35" s="26">
        <v>1</v>
      </c>
      <c r="G35" s="26">
        <v>1</v>
      </c>
      <c r="H35" s="26">
        <v>1</v>
      </c>
      <c r="I35" s="26">
        <v>1</v>
      </c>
      <c r="J35" s="26">
        <v>1</v>
      </c>
      <c r="K35" s="26">
        <v>1</v>
      </c>
      <c r="L35" s="26">
        <v>1</v>
      </c>
      <c r="M35" s="26">
        <v>1</v>
      </c>
      <c r="N35" s="26">
        <v>1</v>
      </c>
      <c r="O35" s="26">
        <v>0</v>
      </c>
      <c r="P35" s="26">
        <v>0</v>
      </c>
      <c r="Q35" s="26">
        <v>0</v>
      </c>
      <c r="R35" s="26">
        <v>0</v>
      </c>
      <c r="S35" s="26">
        <v>0</v>
      </c>
      <c r="T35" s="26">
        <v>0</v>
      </c>
      <c r="U35" s="26">
        <v>0</v>
      </c>
      <c r="V35" s="26">
        <v>0</v>
      </c>
      <c r="W35" s="26">
        <v>58</v>
      </c>
      <c r="X35" s="26">
        <v>34</v>
      </c>
      <c r="Y35" s="26">
        <v>0</v>
      </c>
      <c r="Z35" s="28"/>
      <c r="AA35" s="3">
        <f t="shared" si="0"/>
        <v>171</v>
      </c>
      <c r="AB35">
        <f t="shared" si="1"/>
        <v>2</v>
      </c>
    </row>
    <row r="36" spans="1:28" x14ac:dyDescent="0.3">
      <c r="A36" s="10">
        <f t="shared" si="3"/>
        <v>44959</v>
      </c>
      <c r="B36" s="42">
        <v>0</v>
      </c>
      <c r="C36" s="26">
        <v>0</v>
      </c>
      <c r="D36" s="26">
        <v>0</v>
      </c>
      <c r="E36" s="26">
        <v>59</v>
      </c>
      <c r="F36" s="26">
        <v>59</v>
      </c>
      <c r="G36" s="26">
        <v>59</v>
      </c>
      <c r="H36" s="26">
        <v>9</v>
      </c>
      <c r="I36" s="26">
        <v>59</v>
      </c>
      <c r="J36" s="26">
        <v>57</v>
      </c>
      <c r="K36" s="26">
        <v>51</v>
      </c>
      <c r="L36" s="26">
        <v>28</v>
      </c>
      <c r="M36" s="26">
        <v>6</v>
      </c>
      <c r="N36" s="26">
        <v>2</v>
      </c>
      <c r="O36" s="26">
        <v>2</v>
      </c>
      <c r="P36" s="26">
        <v>3</v>
      </c>
      <c r="Q36" s="26">
        <v>0</v>
      </c>
      <c r="R36" s="26">
        <v>0</v>
      </c>
      <c r="S36" s="26">
        <v>0</v>
      </c>
      <c r="T36" s="26">
        <v>0</v>
      </c>
      <c r="U36" s="26">
        <v>0</v>
      </c>
      <c r="V36" s="26">
        <v>0</v>
      </c>
      <c r="W36" s="26">
        <v>9</v>
      </c>
      <c r="X36" s="26">
        <v>2</v>
      </c>
      <c r="Y36" s="26">
        <v>37</v>
      </c>
      <c r="Z36" s="28"/>
      <c r="AA36" s="3">
        <f t="shared" si="0"/>
        <v>442</v>
      </c>
      <c r="AB36">
        <f t="shared" si="1"/>
        <v>2</v>
      </c>
    </row>
    <row r="37" spans="1:28" x14ac:dyDescent="0.3">
      <c r="A37" s="10">
        <f t="shared" si="3"/>
        <v>44960</v>
      </c>
      <c r="B37" s="42">
        <v>58</v>
      </c>
      <c r="C37" s="26">
        <v>58</v>
      </c>
      <c r="D37" s="26">
        <v>58</v>
      </c>
      <c r="E37" s="26">
        <v>59</v>
      </c>
      <c r="F37" s="26">
        <v>59</v>
      </c>
      <c r="G37" s="26">
        <v>59</v>
      </c>
      <c r="H37" s="26">
        <v>20</v>
      </c>
      <c r="I37" s="26">
        <v>14</v>
      </c>
      <c r="J37" s="26">
        <v>40</v>
      </c>
      <c r="K37" s="26">
        <v>23</v>
      </c>
      <c r="L37" s="26">
        <v>14</v>
      </c>
      <c r="M37" s="26">
        <v>15</v>
      </c>
      <c r="N37" s="26">
        <v>6</v>
      </c>
      <c r="O37" s="26">
        <v>1</v>
      </c>
      <c r="P37" s="26">
        <v>3</v>
      </c>
      <c r="Q37" s="26">
        <v>3</v>
      </c>
      <c r="R37" s="26">
        <v>21</v>
      </c>
      <c r="S37" s="26">
        <v>43</v>
      </c>
      <c r="T37" s="26">
        <v>58</v>
      </c>
      <c r="U37" s="26">
        <v>58</v>
      </c>
      <c r="V37" s="26">
        <v>58</v>
      </c>
      <c r="W37" s="26">
        <v>58</v>
      </c>
      <c r="X37" s="26">
        <v>58</v>
      </c>
      <c r="Y37" s="26">
        <v>58</v>
      </c>
      <c r="Z37" s="28"/>
      <c r="AA37" s="3">
        <f t="shared" si="0"/>
        <v>902</v>
      </c>
      <c r="AB37">
        <f t="shared" si="1"/>
        <v>2</v>
      </c>
    </row>
    <row r="38" spans="1:28" x14ac:dyDescent="0.3">
      <c r="A38" s="10">
        <f t="shared" si="3"/>
        <v>44961</v>
      </c>
      <c r="B38" s="42">
        <v>46</v>
      </c>
      <c r="C38" s="26">
        <v>42</v>
      </c>
      <c r="D38" s="26">
        <v>41</v>
      </c>
      <c r="E38" s="26">
        <v>47</v>
      </c>
      <c r="F38" s="26">
        <v>46</v>
      </c>
      <c r="G38" s="26">
        <v>54</v>
      </c>
      <c r="H38" s="26">
        <v>49</v>
      </c>
      <c r="I38" s="26">
        <v>45</v>
      </c>
      <c r="J38" s="26">
        <v>59</v>
      </c>
      <c r="K38" s="26">
        <v>59</v>
      </c>
      <c r="L38" s="26">
        <v>59</v>
      </c>
      <c r="M38" s="26">
        <v>59</v>
      </c>
      <c r="N38" s="26">
        <v>58</v>
      </c>
      <c r="O38" s="26">
        <v>58</v>
      </c>
      <c r="P38" s="26">
        <v>58</v>
      </c>
      <c r="Q38" s="26">
        <v>3</v>
      </c>
      <c r="R38" s="26">
        <v>9</v>
      </c>
      <c r="S38" s="26">
        <v>30</v>
      </c>
      <c r="T38" s="26">
        <v>31</v>
      </c>
      <c r="U38" s="26">
        <v>46</v>
      </c>
      <c r="V38" s="26">
        <v>58</v>
      </c>
      <c r="W38" s="26">
        <v>54</v>
      </c>
      <c r="X38" s="26">
        <v>47</v>
      </c>
      <c r="Y38" s="26">
        <v>35</v>
      </c>
      <c r="Z38" s="28"/>
      <c r="AA38" s="3">
        <f t="shared" si="0"/>
        <v>1093</v>
      </c>
      <c r="AB38">
        <f t="shared" si="1"/>
        <v>2</v>
      </c>
    </row>
    <row r="39" spans="1:28" x14ac:dyDescent="0.3">
      <c r="A39" s="10">
        <f t="shared" si="3"/>
        <v>44962</v>
      </c>
      <c r="B39" s="42">
        <v>50</v>
      </c>
      <c r="C39" s="26">
        <v>47</v>
      </c>
      <c r="D39" s="26">
        <v>47</v>
      </c>
      <c r="E39" s="26">
        <v>59</v>
      </c>
      <c r="F39" s="26">
        <v>55</v>
      </c>
      <c r="G39" s="26">
        <v>59</v>
      </c>
      <c r="H39" s="26">
        <v>46</v>
      </c>
      <c r="I39" s="26">
        <v>31</v>
      </c>
      <c r="J39" s="26">
        <v>4</v>
      </c>
      <c r="K39" s="26">
        <v>21</v>
      </c>
      <c r="L39" s="26">
        <v>2</v>
      </c>
      <c r="M39" s="26">
        <v>59</v>
      </c>
      <c r="N39" s="26">
        <v>58</v>
      </c>
      <c r="O39" s="26">
        <v>56</v>
      </c>
      <c r="P39" s="26">
        <v>58</v>
      </c>
      <c r="Q39" s="26">
        <v>58</v>
      </c>
      <c r="R39" s="26">
        <v>58</v>
      </c>
      <c r="S39" s="26">
        <v>30</v>
      </c>
      <c r="T39" s="26">
        <v>48</v>
      </c>
      <c r="U39" s="26">
        <v>52</v>
      </c>
      <c r="V39" s="26">
        <v>57</v>
      </c>
      <c r="W39" s="26">
        <v>58</v>
      </c>
      <c r="X39" s="26">
        <v>55</v>
      </c>
      <c r="Y39" s="26">
        <v>58</v>
      </c>
      <c r="Z39" s="28"/>
      <c r="AA39" s="3">
        <f t="shared" si="0"/>
        <v>1126</v>
      </c>
      <c r="AB39">
        <f t="shared" si="1"/>
        <v>2</v>
      </c>
    </row>
    <row r="40" spans="1:28" x14ac:dyDescent="0.3">
      <c r="A40" s="10">
        <f t="shared" si="3"/>
        <v>44963</v>
      </c>
      <c r="B40" s="42">
        <v>58</v>
      </c>
      <c r="C40" s="26">
        <v>58</v>
      </c>
      <c r="D40" s="26">
        <v>31</v>
      </c>
      <c r="E40" s="26">
        <v>33</v>
      </c>
      <c r="F40" s="26">
        <v>57</v>
      </c>
      <c r="G40" s="26">
        <v>56</v>
      </c>
      <c r="H40" s="26">
        <v>59</v>
      </c>
      <c r="I40" s="26">
        <v>59</v>
      </c>
      <c r="J40" s="26">
        <v>35</v>
      </c>
      <c r="K40" s="26">
        <v>37</v>
      </c>
      <c r="L40" s="26">
        <v>19</v>
      </c>
      <c r="M40" s="26">
        <v>9</v>
      </c>
      <c r="N40" s="26">
        <v>0</v>
      </c>
      <c r="O40" s="26">
        <v>0</v>
      </c>
      <c r="P40" s="26">
        <v>1</v>
      </c>
      <c r="Q40" s="26">
        <v>0</v>
      </c>
      <c r="R40" s="26">
        <v>22</v>
      </c>
      <c r="S40" s="26">
        <v>54</v>
      </c>
      <c r="T40" s="26">
        <v>55</v>
      </c>
      <c r="U40" s="26">
        <v>58</v>
      </c>
      <c r="V40" s="26">
        <v>58</v>
      </c>
      <c r="W40" s="26">
        <v>58</v>
      </c>
      <c r="X40" s="26">
        <v>58</v>
      </c>
      <c r="Y40" s="26">
        <v>58</v>
      </c>
      <c r="Z40" s="28"/>
      <c r="AA40" s="3">
        <f t="shared" si="0"/>
        <v>933</v>
      </c>
      <c r="AB40">
        <f t="shared" si="1"/>
        <v>2</v>
      </c>
    </row>
    <row r="41" spans="1:28" x14ac:dyDescent="0.3">
      <c r="A41" s="10">
        <f t="shared" si="3"/>
        <v>44964</v>
      </c>
      <c r="B41" s="42">
        <v>58</v>
      </c>
      <c r="C41" s="26">
        <v>58</v>
      </c>
      <c r="D41" s="26">
        <v>58</v>
      </c>
      <c r="E41" s="26">
        <v>56</v>
      </c>
      <c r="F41" s="26">
        <v>59</v>
      </c>
      <c r="G41" s="26">
        <v>59</v>
      </c>
      <c r="H41" s="26">
        <v>59</v>
      </c>
      <c r="I41" s="26">
        <v>35</v>
      </c>
      <c r="J41" s="26">
        <v>1</v>
      </c>
      <c r="K41" s="26">
        <v>1</v>
      </c>
      <c r="L41" s="26">
        <v>1</v>
      </c>
      <c r="M41" s="26">
        <v>1</v>
      </c>
      <c r="N41" s="26">
        <v>0</v>
      </c>
      <c r="O41" s="26">
        <v>0</v>
      </c>
      <c r="P41" s="26">
        <v>0</v>
      </c>
      <c r="Q41" s="26">
        <v>0</v>
      </c>
      <c r="R41" s="26">
        <v>30</v>
      </c>
      <c r="S41" s="26">
        <v>0</v>
      </c>
      <c r="T41" s="26">
        <v>0</v>
      </c>
      <c r="U41" s="26">
        <v>0</v>
      </c>
      <c r="V41" s="26">
        <v>0</v>
      </c>
      <c r="W41" s="26">
        <v>0</v>
      </c>
      <c r="X41" s="26">
        <v>0</v>
      </c>
      <c r="Y41" s="26">
        <v>32</v>
      </c>
      <c r="Z41" s="28"/>
      <c r="AA41" s="3">
        <f t="shared" si="0"/>
        <v>508</v>
      </c>
      <c r="AB41">
        <f t="shared" si="1"/>
        <v>2</v>
      </c>
    </row>
    <row r="42" spans="1:28" x14ac:dyDescent="0.3">
      <c r="A42" s="10">
        <f t="shared" si="3"/>
        <v>44965</v>
      </c>
      <c r="B42" s="42">
        <v>58</v>
      </c>
      <c r="C42" s="26">
        <v>58</v>
      </c>
      <c r="D42" s="26">
        <v>52</v>
      </c>
      <c r="E42" s="26">
        <v>59</v>
      </c>
      <c r="F42" s="26">
        <v>59</v>
      </c>
      <c r="G42" s="26">
        <v>59</v>
      </c>
      <c r="H42" s="26">
        <v>59</v>
      </c>
      <c r="I42" s="26">
        <v>59</v>
      </c>
      <c r="J42" s="26">
        <v>1</v>
      </c>
      <c r="K42" s="26">
        <v>17</v>
      </c>
      <c r="L42" s="26">
        <v>59</v>
      </c>
      <c r="M42" s="26">
        <v>59</v>
      </c>
      <c r="N42" s="26">
        <v>58</v>
      </c>
      <c r="O42" s="26">
        <v>58</v>
      </c>
      <c r="P42" s="26">
        <v>58</v>
      </c>
      <c r="Q42" s="26">
        <v>12</v>
      </c>
      <c r="R42" s="26">
        <v>31</v>
      </c>
      <c r="S42" s="26">
        <v>32</v>
      </c>
      <c r="T42" s="26">
        <v>58</v>
      </c>
      <c r="U42" s="26">
        <v>58</v>
      </c>
      <c r="V42" s="26">
        <v>58</v>
      </c>
      <c r="W42" s="26">
        <v>58</v>
      </c>
      <c r="X42" s="26">
        <v>58</v>
      </c>
      <c r="Y42" s="26">
        <v>58</v>
      </c>
      <c r="Z42" s="28"/>
      <c r="AA42" s="3">
        <f t="shared" si="0"/>
        <v>1196</v>
      </c>
      <c r="AB42">
        <f t="shared" si="1"/>
        <v>2</v>
      </c>
    </row>
    <row r="43" spans="1:28" x14ac:dyDescent="0.3">
      <c r="A43" s="10">
        <f t="shared" si="3"/>
        <v>44966</v>
      </c>
      <c r="B43" s="42">
        <v>58</v>
      </c>
      <c r="C43" s="26">
        <v>58</v>
      </c>
      <c r="D43" s="26">
        <v>58</v>
      </c>
      <c r="E43" s="26">
        <v>59</v>
      </c>
      <c r="F43" s="26">
        <v>59</v>
      </c>
      <c r="G43" s="26">
        <v>59</v>
      </c>
      <c r="H43" s="26">
        <v>59</v>
      </c>
      <c r="I43" s="26">
        <v>59</v>
      </c>
      <c r="J43" s="26">
        <v>52</v>
      </c>
      <c r="K43" s="26">
        <v>59</v>
      </c>
      <c r="L43" s="26">
        <v>52</v>
      </c>
      <c r="M43" s="26">
        <v>59</v>
      </c>
      <c r="N43" s="26">
        <v>44</v>
      </c>
      <c r="O43" s="26">
        <v>40</v>
      </c>
      <c r="P43" s="26">
        <v>39</v>
      </c>
      <c r="Q43" s="26">
        <v>58</v>
      </c>
      <c r="R43" s="26">
        <v>38</v>
      </c>
      <c r="S43" s="26">
        <v>58</v>
      </c>
      <c r="T43" s="26">
        <v>58</v>
      </c>
      <c r="U43" s="26">
        <v>58</v>
      </c>
      <c r="V43" s="26">
        <v>53</v>
      </c>
      <c r="W43" s="26">
        <v>58</v>
      </c>
      <c r="X43" s="26">
        <v>58</v>
      </c>
      <c r="Y43" s="26">
        <v>58</v>
      </c>
      <c r="Z43" s="28"/>
      <c r="AA43" s="3">
        <f t="shared" si="0"/>
        <v>1311</v>
      </c>
      <c r="AB43">
        <f t="shared" si="1"/>
        <v>2</v>
      </c>
    </row>
    <row r="44" spans="1:28" x14ac:dyDescent="0.3">
      <c r="A44" s="10">
        <f t="shared" si="3"/>
        <v>44967</v>
      </c>
      <c r="B44" s="42">
        <v>58</v>
      </c>
      <c r="C44" s="26">
        <v>58</v>
      </c>
      <c r="D44" s="26">
        <v>58</v>
      </c>
      <c r="E44" s="26">
        <v>59</v>
      </c>
      <c r="F44" s="26">
        <v>59</v>
      </c>
      <c r="G44" s="26">
        <v>59</v>
      </c>
      <c r="H44" s="26">
        <v>59</v>
      </c>
      <c r="I44" s="26">
        <v>59</v>
      </c>
      <c r="J44" s="26">
        <v>59</v>
      </c>
      <c r="K44" s="26">
        <v>59</v>
      </c>
      <c r="L44" s="26">
        <v>59</v>
      </c>
      <c r="M44" s="26">
        <v>59</v>
      </c>
      <c r="N44" s="26">
        <v>58</v>
      </c>
      <c r="O44" s="26">
        <v>58</v>
      </c>
      <c r="P44" s="26">
        <v>58</v>
      </c>
      <c r="Q44" s="26">
        <v>0</v>
      </c>
      <c r="R44" s="26">
        <v>32</v>
      </c>
      <c r="S44" s="26">
        <v>58</v>
      </c>
      <c r="T44" s="26">
        <v>58</v>
      </c>
      <c r="U44" s="26">
        <v>58</v>
      </c>
      <c r="V44" s="26">
        <v>58</v>
      </c>
      <c r="W44" s="26">
        <v>58</v>
      </c>
      <c r="X44" s="26">
        <v>58</v>
      </c>
      <c r="Y44" s="26">
        <v>58</v>
      </c>
      <c r="Z44" s="28"/>
      <c r="AA44" s="3">
        <f t="shared" si="0"/>
        <v>1317</v>
      </c>
      <c r="AB44">
        <f t="shared" si="1"/>
        <v>2</v>
      </c>
    </row>
    <row r="45" spans="1:28" x14ac:dyDescent="0.3">
      <c r="A45" s="10">
        <f t="shared" si="3"/>
        <v>44968</v>
      </c>
      <c r="B45" s="42">
        <v>58</v>
      </c>
      <c r="C45" s="26">
        <v>58</v>
      </c>
      <c r="D45" s="26">
        <v>58</v>
      </c>
      <c r="E45" s="26">
        <v>59</v>
      </c>
      <c r="F45" s="26">
        <v>59</v>
      </c>
      <c r="G45" s="26">
        <v>59</v>
      </c>
      <c r="H45" s="26">
        <v>59</v>
      </c>
      <c r="I45" s="26">
        <v>59</v>
      </c>
      <c r="J45" s="26">
        <v>55</v>
      </c>
      <c r="K45" s="26">
        <v>59</v>
      </c>
      <c r="L45" s="26">
        <v>59</v>
      </c>
      <c r="M45" s="26">
        <v>59</v>
      </c>
      <c r="N45" s="26">
        <v>58</v>
      </c>
      <c r="O45" s="26">
        <v>58</v>
      </c>
      <c r="P45" s="26">
        <v>58</v>
      </c>
      <c r="Q45" s="26">
        <v>0</v>
      </c>
      <c r="R45" s="26">
        <v>18</v>
      </c>
      <c r="S45" s="26">
        <v>57</v>
      </c>
      <c r="T45" s="26">
        <v>58</v>
      </c>
      <c r="U45" s="26">
        <v>58</v>
      </c>
      <c r="V45" s="26">
        <v>58</v>
      </c>
      <c r="W45" s="26">
        <v>58</v>
      </c>
      <c r="X45" s="26">
        <v>58</v>
      </c>
      <c r="Y45" s="26">
        <v>58</v>
      </c>
      <c r="Z45" s="28"/>
      <c r="AA45" s="3">
        <f t="shared" si="0"/>
        <v>1298</v>
      </c>
      <c r="AB45">
        <f t="shared" si="1"/>
        <v>2</v>
      </c>
    </row>
    <row r="46" spans="1:28" x14ac:dyDescent="0.3">
      <c r="A46" s="10">
        <f t="shared" si="3"/>
        <v>44969</v>
      </c>
      <c r="B46" s="42">
        <v>58</v>
      </c>
      <c r="C46" s="26">
        <v>58</v>
      </c>
      <c r="D46" s="26">
        <v>58</v>
      </c>
      <c r="E46" s="26">
        <v>59</v>
      </c>
      <c r="F46" s="26">
        <v>59</v>
      </c>
      <c r="G46" s="26">
        <v>59</v>
      </c>
      <c r="H46" s="26">
        <v>59</v>
      </c>
      <c r="I46" s="26">
        <v>50</v>
      </c>
      <c r="J46" s="26">
        <v>21</v>
      </c>
      <c r="K46" s="26">
        <v>59</v>
      </c>
      <c r="L46" s="26">
        <v>59</v>
      </c>
      <c r="M46" s="26">
        <v>59</v>
      </c>
      <c r="N46" s="26">
        <v>58</v>
      </c>
      <c r="O46" s="26">
        <v>58</v>
      </c>
      <c r="P46" s="26">
        <v>58</v>
      </c>
      <c r="Q46" s="26">
        <v>0</v>
      </c>
      <c r="R46" s="26">
        <v>15</v>
      </c>
      <c r="S46" s="26">
        <v>58</v>
      </c>
      <c r="T46" s="26">
        <v>58</v>
      </c>
      <c r="U46" s="26">
        <v>57</v>
      </c>
      <c r="V46" s="26">
        <v>58</v>
      </c>
      <c r="W46" s="26">
        <v>58</v>
      </c>
      <c r="X46" s="26">
        <v>49</v>
      </c>
      <c r="Y46" s="26">
        <v>44</v>
      </c>
      <c r="Z46" s="28"/>
      <c r="AA46" s="3">
        <f t="shared" si="0"/>
        <v>1229</v>
      </c>
      <c r="AB46">
        <f t="shared" si="1"/>
        <v>2</v>
      </c>
    </row>
    <row r="47" spans="1:28" x14ac:dyDescent="0.3">
      <c r="A47" s="10">
        <f t="shared" si="3"/>
        <v>44970</v>
      </c>
      <c r="B47" s="42">
        <v>49</v>
      </c>
      <c r="C47" s="26">
        <v>54</v>
      </c>
      <c r="D47" s="26">
        <v>54</v>
      </c>
      <c r="E47" s="26">
        <v>59</v>
      </c>
      <c r="F47" s="26">
        <v>59</v>
      </c>
      <c r="G47" s="26">
        <v>59</v>
      </c>
      <c r="H47" s="26">
        <v>59</v>
      </c>
      <c r="I47" s="26">
        <v>19</v>
      </c>
      <c r="J47" s="26">
        <v>59</v>
      </c>
      <c r="K47" s="26">
        <v>59</v>
      </c>
      <c r="L47" s="26">
        <v>59</v>
      </c>
      <c r="M47" s="26">
        <v>59</v>
      </c>
      <c r="N47" s="26">
        <v>58</v>
      </c>
      <c r="O47" s="26">
        <v>58</v>
      </c>
      <c r="P47" s="26">
        <v>58</v>
      </c>
      <c r="Q47" s="26">
        <v>19</v>
      </c>
      <c r="R47" s="26">
        <v>49</v>
      </c>
      <c r="S47" s="26">
        <v>58</v>
      </c>
      <c r="T47" s="26">
        <v>58</v>
      </c>
      <c r="U47" s="26">
        <v>58</v>
      </c>
      <c r="V47" s="26">
        <v>58</v>
      </c>
      <c r="W47" s="26">
        <v>58</v>
      </c>
      <c r="X47" s="26">
        <v>58</v>
      </c>
      <c r="Y47" s="26">
        <v>58</v>
      </c>
      <c r="Z47" s="28"/>
      <c r="AA47" s="3">
        <f t="shared" si="0"/>
        <v>1296</v>
      </c>
      <c r="AB47">
        <f t="shared" si="1"/>
        <v>2</v>
      </c>
    </row>
    <row r="48" spans="1:28" x14ac:dyDescent="0.3">
      <c r="A48" s="10">
        <f t="shared" si="3"/>
        <v>44971</v>
      </c>
      <c r="B48" s="42">
        <v>58</v>
      </c>
      <c r="C48" s="26">
        <v>58</v>
      </c>
      <c r="D48" s="26">
        <v>58</v>
      </c>
      <c r="E48" s="26">
        <v>31</v>
      </c>
      <c r="F48" s="26">
        <v>4</v>
      </c>
      <c r="G48" s="26">
        <v>4</v>
      </c>
      <c r="H48" s="26">
        <v>5</v>
      </c>
      <c r="I48" s="26">
        <v>3</v>
      </c>
      <c r="J48" s="26">
        <v>49</v>
      </c>
      <c r="K48" s="26">
        <v>53</v>
      </c>
      <c r="L48" s="26">
        <v>23</v>
      </c>
      <c r="M48" s="26">
        <v>16</v>
      </c>
      <c r="N48" s="26">
        <v>58</v>
      </c>
      <c r="O48" s="26">
        <v>58</v>
      </c>
      <c r="P48" s="26">
        <v>9</v>
      </c>
      <c r="Q48" s="26">
        <v>3</v>
      </c>
      <c r="R48" s="26">
        <v>30</v>
      </c>
      <c r="S48" s="26">
        <v>58</v>
      </c>
      <c r="T48" s="26">
        <v>58</v>
      </c>
      <c r="U48" s="26">
        <v>58</v>
      </c>
      <c r="V48" s="26">
        <v>55</v>
      </c>
      <c r="W48" s="26">
        <v>58</v>
      </c>
      <c r="X48" s="26">
        <v>58</v>
      </c>
      <c r="Y48" s="26">
        <v>52</v>
      </c>
      <c r="Z48" s="28"/>
      <c r="AA48" s="3">
        <f t="shared" si="0"/>
        <v>917</v>
      </c>
      <c r="AB48">
        <f t="shared" si="1"/>
        <v>2</v>
      </c>
    </row>
    <row r="49" spans="1:28" x14ac:dyDescent="0.3">
      <c r="A49" s="10">
        <f t="shared" si="3"/>
        <v>44972</v>
      </c>
      <c r="B49" s="42">
        <v>58</v>
      </c>
      <c r="C49" s="26">
        <v>18</v>
      </c>
      <c r="D49" s="26">
        <v>0</v>
      </c>
      <c r="E49" s="26">
        <v>1</v>
      </c>
      <c r="F49" s="26">
        <v>1</v>
      </c>
      <c r="G49" s="26">
        <v>1</v>
      </c>
      <c r="H49" s="26">
        <v>1</v>
      </c>
      <c r="I49" s="26">
        <v>1</v>
      </c>
      <c r="J49" s="26">
        <v>1</v>
      </c>
      <c r="K49" s="26">
        <v>1</v>
      </c>
      <c r="L49" s="26">
        <v>1</v>
      </c>
      <c r="M49" s="26">
        <v>1</v>
      </c>
      <c r="N49" s="26">
        <v>0</v>
      </c>
      <c r="O49" s="26">
        <v>0</v>
      </c>
      <c r="P49" s="26">
        <v>0</v>
      </c>
      <c r="Q49" s="26">
        <v>0</v>
      </c>
      <c r="R49" s="26">
        <v>0</v>
      </c>
      <c r="S49" s="26">
        <v>43</v>
      </c>
      <c r="T49" s="26">
        <v>0</v>
      </c>
      <c r="U49" s="26">
        <v>3</v>
      </c>
      <c r="V49" s="26">
        <v>1</v>
      </c>
      <c r="W49" s="26">
        <v>8</v>
      </c>
      <c r="X49" s="26">
        <v>0</v>
      </c>
      <c r="Y49" s="26">
        <v>0</v>
      </c>
      <c r="Z49" s="28"/>
      <c r="AA49" s="3">
        <f t="shared" si="0"/>
        <v>140</v>
      </c>
      <c r="AB49">
        <f t="shared" si="1"/>
        <v>2</v>
      </c>
    </row>
    <row r="50" spans="1:28" x14ac:dyDescent="0.3">
      <c r="A50" s="10">
        <f t="shared" si="3"/>
        <v>44973</v>
      </c>
      <c r="B50" s="42">
        <v>0</v>
      </c>
      <c r="C50" s="26">
        <v>0</v>
      </c>
      <c r="D50" s="26">
        <v>0</v>
      </c>
      <c r="E50" s="26">
        <v>1</v>
      </c>
      <c r="F50" s="26">
        <v>1</v>
      </c>
      <c r="G50" s="26">
        <v>1</v>
      </c>
      <c r="H50" s="26">
        <v>1</v>
      </c>
      <c r="I50" s="26">
        <v>1</v>
      </c>
      <c r="J50" s="26">
        <v>1</v>
      </c>
      <c r="K50" s="26">
        <v>1</v>
      </c>
      <c r="L50" s="26">
        <v>1</v>
      </c>
      <c r="M50" s="26">
        <v>1</v>
      </c>
      <c r="N50" s="26">
        <v>0</v>
      </c>
      <c r="O50" s="26">
        <v>0</v>
      </c>
      <c r="P50" s="26">
        <v>0</v>
      </c>
      <c r="Q50" s="26">
        <v>0</v>
      </c>
      <c r="R50" s="26">
        <v>0</v>
      </c>
      <c r="S50" s="26">
        <v>0</v>
      </c>
      <c r="T50" s="26">
        <v>0</v>
      </c>
      <c r="U50" s="26">
        <v>9</v>
      </c>
      <c r="V50" s="26">
        <v>8</v>
      </c>
      <c r="W50" s="26">
        <v>33</v>
      </c>
      <c r="X50" s="26">
        <v>38</v>
      </c>
      <c r="Y50" s="26">
        <v>29</v>
      </c>
      <c r="Z50" s="28"/>
      <c r="AA50" s="3">
        <f t="shared" si="0"/>
        <v>126</v>
      </c>
      <c r="AB50">
        <f t="shared" si="1"/>
        <v>2</v>
      </c>
    </row>
    <row r="51" spans="1:28" x14ac:dyDescent="0.3">
      <c r="A51" s="10">
        <f t="shared" si="3"/>
        <v>44974</v>
      </c>
      <c r="B51" s="42">
        <v>7</v>
      </c>
      <c r="C51" s="26">
        <v>6</v>
      </c>
      <c r="D51" s="26">
        <v>9</v>
      </c>
      <c r="E51" s="26">
        <v>9</v>
      </c>
      <c r="F51" s="26">
        <v>23</v>
      </c>
      <c r="G51" s="26">
        <v>36</v>
      </c>
      <c r="H51" s="26">
        <v>33</v>
      </c>
      <c r="I51" s="26">
        <v>15</v>
      </c>
      <c r="J51" s="26">
        <v>1</v>
      </c>
      <c r="K51" s="26">
        <v>1</v>
      </c>
      <c r="L51" s="26">
        <v>1</v>
      </c>
      <c r="M51" s="26">
        <v>1</v>
      </c>
      <c r="N51" s="26">
        <v>0</v>
      </c>
      <c r="O51" s="26">
        <v>0</v>
      </c>
      <c r="P51" s="26">
        <v>0</v>
      </c>
      <c r="Q51" s="26">
        <v>0</v>
      </c>
      <c r="R51" s="26">
        <v>0</v>
      </c>
      <c r="S51" s="26">
        <v>0</v>
      </c>
      <c r="T51" s="26">
        <v>0</v>
      </c>
      <c r="U51" s="26">
        <v>0</v>
      </c>
      <c r="V51" s="26">
        <v>0</v>
      </c>
      <c r="W51" s="26">
        <v>17</v>
      </c>
      <c r="X51" s="26">
        <v>10</v>
      </c>
      <c r="Y51" s="26">
        <v>0</v>
      </c>
      <c r="Z51" s="28"/>
      <c r="AA51" s="3">
        <f t="shared" si="0"/>
        <v>169</v>
      </c>
      <c r="AB51">
        <f t="shared" si="1"/>
        <v>2</v>
      </c>
    </row>
    <row r="52" spans="1:28" x14ac:dyDescent="0.3">
      <c r="A52" s="10">
        <f t="shared" si="3"/>
        <v>44975</v>
      </c>
      <c r="B52" s="42">
        <v>58</v>
      </c>
      <c r="C52" s="26">
        <v>58</v>
      </c>
      <c r="D52" s="26">
        <v>58</v>
      </c>
      <c r="E52" s="26">
        <v>59</v>
      </c>
      <c r="F52" s="26">
        <v>45</v>
      </c>
      <c r="G52" s="26">
        <v>6</v>
      </c>
      <c r="H52" s="26">
        <v>54</v>
      </c>
      <c r="I52" s="26">
        <v>4</v>
      </c>
      <c r="J52" s="26">
        <v>1</v>
      </c>
      <c r="K52" s="26">
        <v>1</v>
      </c>
      <c r="L52" s="26">
        <v>1</v>
      </c>
      <c r="M52" s="26">
        <v>1</v>
      </c>
      <c r="N52" s="26">
        <v>0</v>
      </c>
      <c r="O52" s="26">
        <v>0</v>
      </c>
      <c r="P52" s="26">
        <v>0</v>
      </c>
      <c r="Q52" s="26">
        <v>0</v>
      </c>
      <c r="R52" s="26">
        <v>6</v>
      </c>
      <c r="S52" s="26">
        <v>19</v>
      </c>
      <c r="T52" s="26">
        <v>31</v>
      </c>
      <c r="U52" s="26">
        <v>58</v>
      </c>
      <c r="V52" s="26">
        <v>58</v>
      </c>
      <c r="W52" s="26">
        <v>38</v>
      </c>
      <c r="X52" s="26">
        <v>17</v>
      </c>
      <c r="Y52" s="26">
        <v>58</v>
      </c>
      <c r="Z52" s="28"/>
      <c r="AA52" s="3">
        <f t="shared" si="0"/>
        <v>631</v>
      </c>
      <c r="AB52">
        <f t="shared" si="1"/>
        <v>2</v>
      </c>
    </row>
    <row r="53" spans="1:28" x14ac:dyDescent="0.3">
      <c r="A53" s="10">
        <f t="shared" si="3"/>
        <v>44976</v>
      </c>
      <c r="B53" s="42">
        <v>58</v>
      </c>
      <c r="C53" s="26">
        <v>58</v>
      </c>
      <c r="D53" s="26">
        <v>58</v>
      </c>
      <c r="E53" s="26">
        <v>59</v>
      </c>
      <c r="F53" s="26">
        <v>59</v>
      </c>
      <c r="G53" s="26">
        <v>59</v>
      </c>
      <c r="H53" s="26">
        <v>59</v>
      </c>
      <c r="I53" s="26">
        <v>17</v>
      </c>
      <c r="J53" s="26">
        <v>17</v>
      </c>
      <c r="K53" s="26">
        <v>37</v>
      </c>
      <c r="L53" s="26">
        <v>20</v>
      </c>
      <c r="M53" s="26">
        <v>1</v>
      </c>
      <c r="N53" s="26">
        <v>0</v>
      </c>
      <c r="O53" s="26">
        <v>0</v>
      </c>
      <c r="P53" s="26">
        <v>0</v>
      </c>
      <c r="Q53" s="26">
        <v>0</v>
      </c>
      <c r="R53" s="26">
        <v>0</v>
      </c>
      <c r="S53" s="26">
        <v>21</v>
      </c>
      <c r="T53" s="26">
        <v>0</v>
      </c>
      <c r="U53" s="26">
        <v>37</v>
      </c>
      <c r="V53" s="26">
        <v>28</v>
      </c>
      <c r="W53" s="26">
        <v>24</v>
      </c>
      <c r="X53" s="26">
        <v>58</v>
      </c>
      <c r="Y53" s="26">
        <v>58</v>
      </c>
      <c r="Z53" s="28"/>
      <c r="AA53" s="3">
        <f t="shared" si="0"/>
        <v>728</v>
      </c>
      <c r="AB53">
        <f t="shared" si="1"/>
        <v>2</v>
      </c>
    </row>
    <row r="54" spans="1:28" x14ac:dyDescent="0.3">
      <c r="A54" s="10">
        <f t="shared" si="3"/>
        <v>44977</v>
      </c>
      <c r="B54" s="42">
        <v>58</v>
      </c>
      <c r="C54" s="26">
        <v>55</v>
      </c>
      <c r="D54" s="26">
        <v>51</v>
      </c>
      <c r="E54" s="26">
        <v>54</v>
      </c>
      <c r="F54" s="26">
        <v>54</v>
      </c>
      <c r="G54" s="26">
        <v>59</v>
      </c>
      <c r="H54" s="26">
        <v>50</v>
      </c>
      <c r="I54" s="26">
        <v>50</v>
      </c>
      <c r="J54" s="26">
        <v>43</v>
      </c>
      <c r="K54" s="26">
        <v>58</v>
      </c>
      <c r="L54" s="26">
        <v>17</v>
      </c>
      <c r="M54" s="26">
        <v>7</v>
      </c>
      <c r="N54" s="26">
        <v>1</v>
      </c>
      <c r="O54" s="26">
        <v>1</v>
      </c>
      <c r="P54" s="26">
        <v>0</v>
      </c>
      <c r="Q54" s="26">
        <v>0</v>
      </c>
      <c r="R54" s="26">
        <v>13</v>
      </c>
      <c r="S54" s="26">
        <v>41</v>
      </c>
      <c r="T54" s="26">
        <v>44</v>
      </c>
      <c r="U54" s="26">
        <v>58</v>
      </c>
      <c r="V54" s="26">
        <v>46</v>
      </c>
      <c r="W54" s="26">
        <v>57</v>
      </c>
      <c r="X54" s="26">
        <v>58</v>
      </c>
      <c r="Y54" s="26">
        <v>49</v>
      </c>
      <c r="Z54" s="28"/>
      <c r="AA54" s="3">
        <f t="shared" si="0"/>
        <v>924</v>
      </c>
      <c r="AB54">
        <f t="shared" si="1"/>
        <v>2</v>
      </c>
    </row>
    <row r="55" spans="1:28" x14ac:dyDescent="0.3">
      <c r="A55" s="10">
        <f t="shared" si="3"/>
        <v>44978</v>
      </c>
      <c r="B55" s="42">
        <v>58</v>
      </c>
      <c r="C55" s="26">
        <v>58</v>
      </c>
      <c r="D55" s="26">
        <v>50</v>
      </c>
      <c r="E55" s="26">
        <v>53</v>
      </c>
      <c r="F55" s="26">
        <v>58</v>
      </c>
      <c r="G55" s="26">
        <v>59</v>
      </c>
      <c r="H55" s="26">
        <v>59</v>
      </c>
      <c r="I55" s="26">
        <v>59</v>
      </c>
      <c r="J55" s="26">
        <v>28</v>
      </c>
      <c r="K55" s="26">
        <v>34</v>
      </c>
      <c r="L55" s="26">
        <v>16</v>
      </c>
      <c r="M55" s="26">
        <v>6</v>
      </c>
      <c r="N55" s="26">
        <v>2</v>
      </c>
      <c r="O55" s="26">
        <v>0</v>
      </c>
      <c r="P55" s="26">
        <v>0</v>
      </c>
      <c r="Q55" s="26">
        <v>0</v>
      </c>
      <c r="R55" s="26">
        <v>15</v>
      </c>
      <c r="S55" s="26">
        <v>45</v>
      </c>
      <c r="T55" s="26">
        <v>58</v>
      </c>
      <c r="U55" s="26">
        <v>58</v>
      </c>
      <c r="V55" s="26">
        <v>58</v>
      </c>
      <c r="W55" s="26">
        <v>58</v>
      </c>
      <c r="X55" s="26">
        <v>58</v>
      </c>
      <c r="Y55" s="26">
        <v>58</v>
      </c>
      <c r="Z55" s="28"/>
      <c r="AA55" s="3">
        <f t="shared" si="0"/>
        <v>948</v>
      </c>
      <c r="AB55">
        <f t="shared" si="1"/>
        <v>2</v>
      </c>
    </row>
    <row r="56" spans="1:28" x14ac:dyDescent="0.3">
      <c r="A56" s="10">
        <f t="shared" si="3"/>
        <v>44979</v>
      </c>
      <c r="B56" s="42">
        <v>58</v>
      </c>
      <c r="C56" s="26">
        <v>58</v>
      </c>
      <c r="D56" s="26">
        <v>58</v>
      </c>
      <c r="E56" s="26">
        <v>59</v>
      </c>
      <c r="F56" s="26">
        <v>59</v>
      </c>
      <c r="G56" s="26">
        <v>59</v>
      </c>
      <c r="H56" s="26">
        <v>59</v>
      </c>
      <c r="I56" s="26">
        <v>59</v>
      </c>
      <c r="J56" s="26">
        <v>45</v>
      </c>
      <c r="K56" s="26">
        <v>44</v>
      </c>
      <c r="L56" s="26">
        <v>35</v>
      </c>
      <c r="M56" s="26">
        <v>33</v>
      </c>
      <c r="N56" s="26">
        <v>30</v>
      </c>
      <c r="O56" s="26">
        <v>29</v>
      </c>
      <c r="P56" s="26">
        <v>31</v>
      </c>
      <c r="Q56" s="26">
        <v>38</v>
      </c>
      <c r="R56" s="26">
        <v>50</v>
      </c>
      <c r="S56" s="26">
        <v>32</v>
      </c>
      <c r="T56" s="26">
        <v>58</v>
      </c>
      <c r="U56" s="26">
        <v>42</v>
      </c>
      <c r="V56" s="26">
        <v>38</v>
      </c>
      <c r="W56" s="26">
        <v>55</v>
      </c>
      <c r="X56" s="26">
        <v>54</v>
      </c>
      <c r="Y56" s="26">
        <v>55</v>
      </c>
      <c r="Z56" s="28"/>
      <c r="AA56" s="3">
        <f t="shared" si="0"/>
        <v>1138</v>
      </c>
      <c r="AB56">
        <f t="shared" si="1"/>
        <v>2</v>
      </c>
    </row>
    <row r="57" spans="1:28" x14ac:dyDescent="0.3">
      <c r="A57" s="10">
        <f t="shared" si="3"/>
        <v>44980</v>
      </c>
      <c r="B57" s="42">
        <v>58</v>
      </c>
      <c r="C57" s="26">
        <v>58</v>
      </c>
      <c r="D57" s="26">
        <v>58</v>
      </c>
      <c r="E57" s="26">
        <v>59</v>
      </c>
      <c r="F57" s="26">
        <v>59</v>
      </c>
      <c r="G57" s="26">
        <v>59</v>
      </c>
      <c r="H57" s="26">
        <v>59</v>
      </c>
      <c r="I57" s="26">
        <v>12</v>
      </c>
      <c r="J57" s="26">
        <v>10</v>
      </c>
      <c r="K57" s="26">
        <v>16</v>
      </c>
      <c r="L57" s="26">
        <v>7</v>
      </c>
      <c r="M57" s="26">
        <v>5</v>
      </c>
      <c r="N57" s="26">
        <v>2</v>
      </c>
      <c r="O57" s="26">
        <v>4</v>
      </c>
      <c r="P57" s="26">
        <v>4</v>
      </c>
      <c r="Q57" s="26">
        <v>0</v>
      </c>
      <c r="R57" s="26">
        <v>0</v>
      </c>
      <c r="S57" s="26">
        <v>1</v>
      </c>
      <c r="T57" s="26">
        <v>36</v>
      </c>
      <c r="U57" s="26">
        <v>2</v>
      </c>
      <c r="V57" s="26">
        <v>0</v>
      </c>
      <c r="W57" s="26">
        <v>39</v>
      </c>
      <c r="X57" s="26">
        <v>58</v>
      </c>
      <c r="Y57" s="26">
        <v>33</v>
      </c>
      <c r="Z57" s="28"/>
      <c r="AA57" s="3">
        <f t="shared" si="0"/>
        <v>639</v>
      </c>
      <c r="AB57">
        <f t="shared" si="1"/>
        <v>2</v>
      </c>
    </row>
    <row r="58" spans="1:28" x14ac:dyDescent="0.3">
      <c r="A58" s="10">
        <f t="shared" si="3"/>
        <v>44981</v>
      </c>
      <c r="B58" s="42">
        <v>40</v>
      </c>
      <c r="C58" s="26">
        <v>58</v>
      </c>
      <c r="D58" s="26">
        <v>58</v>
      </c>
      <c r="E58" s="26">
        <v>59</v>
      </c>
      <c r="F58" s="26">
        <v>59</v>
      </c>
      <c r="G58" s="26">
        <v>59</v>
      </c>
      <c r="H58" s="26">
        <v>59</v>
      </c>
      <c r="I58" s="26">
        <v>59</v>
      </c>
      <c r="J58" s="26">
        <v>9</v>
      </c>
      <c r="K58" s="26">
        <v>59</v>
      </c>
      <c r="L58" s="26">
        <v>59</v>
      </c>
      <c r="M58" s="26">
        <v>59</v>
      </c>
      <c r="N58" s="26">
        <v>58</v>
      </c>
      <c r="O58" s="26">
        <v>58</v>
      </c>
      <c r="P58" s="26">
        <v>58</v>
      </c>
      <c r="Q58" s="26">
        <v>9</v>
      </c>
      <c r="R58" s="26">
        <v>58</v>
      </c>
      <c r="S58" s="26">
        <v>8</v>
      </c>
      <c r="T58" s="26">
        <v>52</v>
      </c>
      <c r="U58" s="26">
        <v>53</v>
      </c>
      <c r="V58" s="26">
        <v>58</v>
      </c>
      <c r="W58" s="26">
        <v>58</v>
      </c>
      <c r="X58" s="26">
        <v>58</v>
      </c>
      <c r="Y58" s="26">
        <v>58</v>
      </c>
      <c r="Z58" s="28"/>
      <c r="AA58" s="3">
        <f t="shared" si="0"/>
        <v>1223</v>
      </c>
      <c r="AB58">
        <f t="shared" si="1"/>
        <v>2</v>
      </c>
    </row>
    <row r="59" spans="1:28" x14ac:dyDescent="0.3">
      <c r="A59" s="10">
        <f t="shared" si="3"/>
        <v>44982</v>
      </c>
      <c r="B59" s="42">
        <v>58</v>
      </c>
      <c r="C59" s="26">
        <v>58</v>
      </c>
      <c r="D59" s="26">
        <v>58</v>
      </c>
      <c r="E59" s="26">
        <v>59</v>
      </c>
      <c r="F59" s="26">
        <v>59</v>
      </c>
      <c r="G59" s="26">
        <v>59</v>
      </c>
      <c r="H59" s="26">
        <v>59</v>
      </c>
      <c r="I59" s="26">
        <v>59</v>
      </c>
      <c r="J59" s="26">
        <v>59</v>
      </c>
      <c r="K59" s="26">
        <v>59</v>
      </c>
      <c r="L59" s="26">
        <v>32</v>
      </c>
      <c r="M59" s="26">
        <v>20</v>
      </c>
      <c r="N59" s="26">
        <v>33</v>
      </c>
      <c r="O59" s="26">
        <v>42</v>
      </c>
      <c r="P59" s="26">
        <v>52</v>
      </c>
      <c r="Q59" s="26">
        <v>58</v>
      </c>
      <c r="R59" s="26">
        <v>58</v>
      </c>
      <c r="S59" s="26">
        <v>58</v>
      </c>
      <c r="T59" s="26">
        <v>58</v>
      </c>
      <c r="U59" s="26">
        <v>58</v>
      </c>
      <c r="V59" s="26">
        <v>57</v>
      </c>
      <c r="W59" s="26">
        <v>58</v>
      </c>
      <c r="X59" s="26">
        <v>58</v>
      </c>
      <c r="Y59" s="26">
        <v>58</v>
      </c>
      <c r="Z59" s="28"/>
      <c r="AA59" s="3">
        <f t="shared" si="0"/>
        <v>1287</v>
      </c>
      <c r="AB59">
        <f t="shared" si="1"/>
        <v>2</v>
      </c>
    </row>
    <row r="60" spans="1:28" x14ac:dyDescent="0.3">
      <c r="A60" s="10">
        <f t="shared" si="3"/>
        <v>44983</v>
      </c>
      <c r="B60" s="42">
        <v>58</v>
      </c>
      <c r="C60" s="26">
        <v>58</v>
      </c>
      <c r="D60" s="26">
        <v>58</v>
      </c>
      <c r="E60" s="26">
        <v>59</v>
      </c>
      <c r="F60" s="26">
        <v>59</v>
      </c>
      <c r="G60" s="26">
        <v>59</v>
      </c>
      <c r="H60" s="26">
        <v>59</v>
      </c>
      <c r="I60" s="26">
        <v>59</v>
      </c>
      <c r="J60" s="26">
        <v>59</v>
      </c>
      <c r="K60" s="26">
        <v>59</v>
      </c>
      <c r="L60" s="26">
        <v>59</v>
      </c>
      <c r="M60" s="26">
        <v>59</v>
      </c>
      <c r="N60" s="26">
        <v>58</v>
      </c>
      <c r="O60" s="26">
        <v>58</v>
      </c>
      <c r="P60" s="26">
        <v>58</v>
      </c>
      <c r="Q60" s="26">
        <v>58</v>
      </c>
      <c r="R60" s="26">
        <v>58</v>
      </c>
      <c r="S60" s="26">
        <v>58</v>
      </c>
      <c r="T60" s="26">
        <v>58</v>
      </c>
      <c r="U60" s="26">
        <v>58</v>
      </c>
      <c r="V60" s="26">
        <v>58</v>
      </c>
      <c r="W60" s="26">
        <v>58</v>
      </c>
      <c r="X60" s="26">
        <v>58</v>
      </c>
      <c r="Y60" s="26">
        <v>58</v>
      </c>
      <c r="Z60" s="28"/>
      <c r="AA60" s="3">
        <f t="shared" si="0"/>
        <v>1401</v>
      </c>
      <c r="AB60">
        <f t="shared" si="1"/>
        <v>2</v>
      </c>
    </row>
    <row r="61" spans="1:28" x14ac:dyDescent="0.3">
      <c r="A61" s="10">
        <f t="shared" si="3"/>
        <v>44984</v>
      </c>
      <c r="B61" s="42">
        <v>58</v>
      </c>
      <c r="C61" s="26">
        <v>58</v>
      </c>
      <c r="D61" s="26">
        <v>58</v>
      </c>
      <c r="E61" s="26">
        <v>59</v>
      </c>
      <c r="F61" s="26">
        <v>59</v>
      </c>
      <c r="G61" s="26">
        <v>59</v>
      </c>
      <c r="H61" s="26">
        <v>59</v>
      </c>
      <c r="I61" s="26">
        <v>59</v>
      </c>
      <c r="J61" s="26">
        <v>59</v>
      </c>
      <c r="K61" s="26">
        <v>59</v>
      </c>
      <c r="L61" s="26">
        <v>59</v>
      </c>
      <c r="M61" s="26">
        <v>59</v>
      </c>
      <c r="N61" s="26">
        <v>58</v>
      </c>
      <c r="O61" s="26">
        <v>5</v>
      </c>
      <c r="P61" s="26">
        <v>10</v>
      </c>
      <c r="Q61" s="26">
        <v>58</v>
      </c>
      <c r="R61" s="26">
        <v>58</v>
      </c>
      <c r="S61" s="26">
        <v>58</v>
      </c>
      <c r="T61" s="26">
        <v>58</v>
      </c>
      <c r="U61" s="26">
        <v>58</v>
      </c>
      <c r="V61" s="26">
        <v>58</v>
      </c>
      <c r="W61" s="26">
        <v>58</v>
      </c>
      <c r="X61" s="26">
        <v>58</v>
      </c>
      <c r="Y61" s="26">
        <v>58</v>
      </c>
      <c r="Z61" s="28"/>
      <c r="AA61" s="3">
        <f t="shared" si="0"/>
        <v>1300</v>
      </c>
      <c r="AB61">
        <f t="shared" si="1"/>
        <v>2</v>
      </c>
    </row>
    <row r="62" spans="1:28" x14ac:dyDescent="0.3">
      <c r="A62" s="10">
        <f t="shared" si="3"/>
        <v>44985</v>
      </c>
      <c r="B62" s="42">
        <v>58</v>
      </c>
      <c r="C62" s="26">
        <v>58</v>
      </c>
      <c r="D62" s="26">
        <v>58</v>
      </c>
      <c r="E62" s="26">
        <v>59</v>
      </c>
      <c r="F62" s="26">
        <v>59</v>
      </c>
      <c r="G62" s="26">
        <v>59</v>
      </c>
      <c r="H62" s="26">
        <v>59</v>
      </c>
      <c r="I62" s="26">
        <v>59</v>
      </c>
      <c r="J62" s="26">
        <v>51</v>
      </c>
      <c r="K62" s="26">
        <v>59</v>
      </c>
      <c r="L62" s="26">
        <v>59</v>
      </c>
      <c r="M62" s="26">
        <v>59</v>
      </c>
      <c r="N62" s="26">
        <v>58</v>
      </c>
      <c r="O62" s="26">
        <v>58</v>
      </c>
      <c r="P62" s="26">
        <v>58</v>
      </c>
      <c r="Q62" s="26">
        <v>25</v>
      </c>
      <c r="R62" s="26">
        <v>51</v>
      </c>
      <c r="S62" s="26">
        <v>58</v>
      </c>
      <c r="T62" s="26">
        <v>58</v>
      </c>
      <c r="U62" s="26">
        <v>58</v>
      </c>
      <c r="V62" s="26">
        <v>58</v>
      </c>
      <c r="W62" s="26">
        <v>58</v>
      </c>
      <c r="X62" s="26">
        <v>58</v>
      </c>
      <c r="Y62" s="26">
        <v>58</v>
      </c>
      <c r="Z62" s="28"/>
      <c r="AA62" s="3">
        <f t="shared" si="0"/>
        <v>1353</v>
      </c>
      <c r="AB62">
        <f t="shared" si="1"/>
        <v>2</v>
      </c>
    </row>
    <row r="63" spans="1:28" x14ac:dyDescent="0.3">
      <c r="A63" s="10">
        <f t="shared" si="3"/>
        <v>44986</v>
      </c>
      <c r="B63" s="42">
        <v>58</v>
      </c>
      <c r="C63" s="26">
        <v>58</v>
      </c>
      <c r="D63" s="26">
        <v>59</v>
      </c>
      <c r="E63" s="26">
        <v>59</v>
      </c>
      <c r="F63" s="26">
        <v>59</v>
      </c>
      <c r="G63" s="26">
        <v>59</v>
      </c>
      <c r="H63" s="26">
        <v>59</v>
      </c>
      <c r="I63" s="26">
        <v>19</v>
      </c>
      <c r="J63" s="26">
        <v>1</v>
      </c>
      <c r="K63" s="26">
        <v>59</v>
      </c>
      <c r="L63" s="26">
        <v>58</v>
      </c>
      <c r="M63" s="26">
        <v>58</v>
      </c>
      <c r="N63" s="26">
        <v>58</v>
      </c>
      <c r="O63" s="26">
        <v>58</v>
      </c>
      <c r="P63" s="26">
        <v>58</v>
      </c>
      <c r="Q63" s="26">
        <v>7</v>
      </c>
      <c r="R63" s="26">
        <v>23</v>
      </c>
      <c r="S63" s="26">
        <v>0</v>
      </c>
      <c r="T63" s="26">
        <v>13</v>
      </c>
      <c r="U63" s="26">
        <v>25</v>
      </c>
      <c r="V63" s="26">
        <v>22</v>
      </c>
      <c r="W63" s="26">
        <v>58</v>
      </c>
      <c r="X63" s="26">
        <v>58</v>
      </c>
      <c r="Y63" s="26">
        <v>58</v>
      </c>
      <c r="Z63" s="28"/>
      <c r="AA63" s="3">
        <f t="shared" si="0"/>
        <v>1044</v>
      </c>
      <c r="AB63">
        <f t="shared" si="1"/>
        <v>3</v>
      </c>
    </row>
    <row r="64" spans="1:28" x14ac:dyDescent="0.3">
      <c r="A64" s="10">
        <f t="shared" si="3"/>
        <v>44987</v>
      </c>
      <c r="B64" s="42">
        <v>58</v>
      </c>
      <c r="C64" s="26">
        <v>58</v>
      </c>
      <c r="D64" s="26">
        <v>59</v>
      </c>
      <c r="E64" s="26">
        <v>59</v>
      </c>
      <c r="F64" s="26">
        <v>14</v>
      </c>
      <c r="G64" s="26">
        <v>45</v>
      </c>
      <c r="H64" s="26">
        <v>1</v>
      </c>
      <c r="I64" s="26">
        <v>1</v>
      </c>
      <c r="J64" s="26">
        <v>59</v>
      </c>
      <c r="K64" s="26">
        <v>59</v>
      </c>
      <c r="L64" s="26">
        <v>57</v>
      </c>
      <c r="M64" s="26">
        <v>57</v>
      </c>
      <c r="N64" s="26">
        <v>47</v>
      </c>
      <c r="O64" s="26">
        <v>9</v>
      </c>
      <c r="P64" s="26">
        <v>7</v>
      </c>
      <c r="Q64" s="26">
        <v>0</v>
      </c>
      <c r="R64" s="26">
        <v>8</v>
      </c>
      <c r="S64" s="26">
        <v>48</v>
      </c>
      <c r="T64" s="26">
        <v>0</v>
      </c>
      <c r="U64" s="26">
        <v>0</v>
      </c>
      <c r="V64" s="26">
        <v>58</v>
      </c>
      <c r="W64" s="26">
        <v>58</v>
      </c>
      <c r="X64" s="26">
        <v>58</v>
      </c>
      <c r="Y64" s="26">
        <v>58</v>
      </c>
      <c r="Z64" s="28"/>
      <c r="AA64" s="3">
        <f t="shared" si="0"/>
        <v>878</v>
      </c>
      <c r="AB64">
        <f t="shared" si="1"/>
        <v>3</v>
      </c>
    </row>
    <row r="65" spans="1:28" x14ac:dyDescent="0.3">
      <c r="A65" s="10">
        <f t="shared" si="3"/>
        <v>44988</v>
      </c>
      <c r="B65" s="42">
        <v>58</v>
      </c>
      <c r="C65" s="26">
        <v>58</v>
      </c>
      <c r="D65" s="26">
        <v>59</v>
      </c>
      <c r="E65" s="26">
        <v>41</v>
      </c>
      <c r="F65" s="26">
        <v>59</v>
      </c>
      <c r="G65" s="26">
        <v>59</v>
      </c>
      <c r="H65" s="26">
        <v>59</v>
      </c>
      <c r="I65" s="26">
        <v>59</v>
      </c>
      <c r="J65" s="26">
        <v>59</v>
      </c>
      <c r="K65" s="26">
        <v>26</v>
      </c>
      <c r="L65" s="26">
        <v>3</v>
      </c>
      <c r="M65" s="26">
        <v>0</v>
      </c>
      <c r="N65" s="26">
        <v>0</v>
      </c>
      <c r="O65" s="26">
        <v>0</v>
      </c>
      <c r="P65" s="26">
        <v>0</v>
      </c>
      <c r="Q65" s="26">
        <v>0</v>
      </c>
      <c r="R65" s="26">
        <v>0</v>
      </c>
      <c r="S65" s="26">
        <v>6</v>
      </c>
      <c r="T65" s="26">
        <v>45</v>
      </c>
      <c r="U65" s="26">
        <v>56</v>
      </c>
      <c r="V65" s="26">
        <v>58</v>
      </c>
      <c r="W65" s="26">
        <v>58</v>
      </c>
      <c r="X65" s="26">
        <v>58</v>
      </c>
      <c r="Y65" s="26">
        <v>58</v>
      </c>
      <c r="Z65" s="28"/>
      <c r="AA65" s="3">
        <f t="shared" si="0"/>
        <v>879</v>
      </c>
      <c r="AB65">
        <f t="shared" si="1"/>
        <v>3</v>
      </c>
    </row>
    <row r="66" spans="1:28" x14ac:dyDescent="0.3">
      <c r="A66" s="10">
        <f t="shared" si="3"/>
        <v>44989</v>
      </c>
      <c r="B66" s="42">
        <v>58</v>
      </c>
      <c r="C66" s="26">
        <v>58</v>
      </c>
      <c r="D66" s="26">
        <v>59</v>
      </c>
      <c r="E66" s="26">
        <v>59</v>
      </c>
      <c r="F66" s="26">
        <v>59</v>
      </c>
      <c r="G66" s="26">
        <v>59</v>
      </c>
      <c r="H66" s="26">
        <v>59</v>
      </c>
      <c r="I66" s="26">
        <v>59</v>
      </c>
      <c r="J66" s="26">
        <v>1</v>
      </c>
      <c r="K66" s="26">
        <v>1</v>
      </c>
      <c r="L66" s="26">
        <v>0</v>
      </c>
      <c r="M66" s="26">
        <v>0</v>
      </c>
      <c r="N66" s="26">
        <v>0</v>
      </c>
      <c r="O66" s="26">
        <v>0</v>
      </c>
      <c r="P66" s="26">
        <v>58</v>
      </c>
      <c r="Q66" s="26">
        <v>54</v>
      </c>
      <c r="R66" s="26">
        <v>0</v>
      </c>
      <c r="S66" s="26">
        <v>14</v>
      </c>
      <c r="T66" s="26">
        <v>33</v>
      </c>
      <c r="U66" s="26">
        <v>46</v>
      </c>
      <c r="V66" s="26">
        <v>50</v>
      </c>
      <c r="W66" s="26">
        <v>58</v>
      </c>
      <c r="X66" s="26">
        <v>58</v>
      </c>
      <c r="Y66" s="26">
        <v>58</v>
      </c>
      <c r="Z66" s="28"/>
      <c r="AA66" s="3">
        <f t="shared" si="0"/>
        <v>901</v>
      </c>
      <c r="AB66">
        <f t="shared" si="1"/>
        <v>3</v>
      </c>
    </row>
    <row r="67" spans="1:28" x14ac:dyDescent="0.3">
      <c r="A67" s="10">
        <f t="shared" si="3"/>
        <v>44990</v>
      </c>
      <c r="B67" s="42">
        <v>58</v>
      </c>
      <c r="C67" s="26">
        <v>58</v>
      </c>
      <c r="D67" s="26">
        <v>59</v>
      </c>
      <c r="E67" s="26">
        <v>59</v>
      </c>
      <c r="F67" s="26">
        <v>59</v>
      </c>
      <c r="G67" s="26">
        <v>59</v>
      </c>
      <c r="H67" s="26">
        <v>59</v>
      </c>
      <c r="I67" s="26">
        <v>54</v>
      </c>
      <c r="J67" s="26">
        <v>15</v>
      </c>
      <c r="K67" s="26">
        <v>29</v>
      </c>
      <c r="L67" s="26">
        <v>26</v>
      </c>
      <c r="M67" s="26">
        <v>31</v>
      </c>
      <c r="N67" s="26">
        <v>34</v>
      </c>
      <c r="O67" s="26">
        <v>31</v>
      </c>
      <c r="P67" s="26">
        <v>33</v>
      </c>
      <c r="Q67" s="26">
        <v>0</v>
      </c>
      <c r="R67" s="26">
        <v>6</v>
      </c>
      <c r="S67" s="26">
        <v>48</v>
      </c>
      <c r="T67" s="26">
        <v>58</v>
      </c>
      <c r="U67" s="26">
        <v>58</v>
      </c>
      <c r="V67" s="26">
        <v>55</v>
      </c>
      <c r="W67" s="26">
        <v>58</v>
      </c>
      <c r="X67" s="26">
        <v>58</v>
      </c>
      <c r="Y67" s="26">
        <v>58</v>
      </c>
      <c r="Z67" s="28"/>
      <c r="AA67" s="3">
        <f t="shared" si="0"/>
        <v>1063</v>
      </c>
      <c r="AB67">
        <f t="shared" si="1"/>
        <v>3</v>
      </c>
    </row>
    <row r="68" spans="1:28" x14ac:dyDescent="0.3">
      <c r="A68" s="10">
        <f t="shared" si="3"/>
        <v>44991</v>
      </c>
      <c r="B68" s="42">
        <v>58</v>
      </c>
      <c r="C68" s="26">
        <v>58</v>
      </c>
      <c r="D68" s="26">
        <v>59</v>
      </c>
      <c r="E68" s="26">
        <v>59</v>
      </c>
      <c r="F68" s="26">
        <v>59</v>
      </c>
      <c r="G68" s="26">
        <v>58</v>
      </c>
      <c r="H68" s="26">
        <v>59</v>
      </c>
      <c r="I68" s="26">
        <v>36</v>
      </c>
      <c r="J68" s="26">
        <v>26</v>
      </c>
      <c r="K68" s="26">
        <v>36</v>
      </c>
      <c r="L68" s="26">
        <v>35</v>
      </c>
      <c r="M68" s="26">
        <v>38</v>
      </c>
      <c r="N68" s="26">
        <v>35</v>
      </c>
      <c r="O68" s="26">
        <v>35</v>
      </c>
      <c r="P68" s="26">
        <v>35</v>
      </c>
      <c r="Q68" s="26">
        <v>49</v>
      </c>
      <c r="R68" s="26">
        <v>58</v>
      </c>
      <c r="S68" s="26">
        <v>37</v>
      </c>
      <c r="T68" s="26">
        <v>58</v>
      </c>
      <c r="U68" s="26">
        <v>58</v>
      </c>
      <c r="V68" s="26">
        <v>58</v>
      </c>
      <c r="W68" s="26">
        <v>58</v>
      </c>
      <c r="X68" s="26">
        <v>58</v>
      </c>
      <c r="Y68" s="26">
        <v>58</v>
      </c>
      <c r="Z68" s="28"/>
      <c r="AA68" s="3">
        <f t="shared" ref="AA68:AA131" si="4">+SUM(B68:Z68)</f>
        <v>1178</v>
      </c>
      <c r="AB68">
        <f t="shared" ref="AB68:AB131" si="5">+MONTH(A68)</f>
        <v>3</v>
      </c>
    </row>
    <row r="69" spans="1:28" x14ac:dyDescent="0.3">
      <c r="A69" s="10">
        <f t="shared" si="3"/>
        <v>44992</v>
      </c>
      <c r="B69" s="42">
        <v>58</v>
      </c>
      <c r="C69" s="26">
        <v>58</v>
      </c>
      <c r="D69" s="26">
        <v>59</v>
      </c>
      <c r="E69" s="26">
        <v>59</v>
      </c>
      <c r="F69" s="26">
        <v>59</v>
      </c>
      <c r="G69" s="26">
        <v>59</v>
      </c>
      <c r="H69" s="26">
        <v>1</v>
      </c>
      <c r="I69" s="26">
        <v>1</v>
      </c>
      <c r="J69" s="26">
        <v>1</v>
      </c>
      <c r="K69" s="26">
        <v>1</v>
      </c>
      <c r="L69" s="26">
        <v>0</v>
      </c>
      <c r="M69" s="26">
        <v>0</v>
      </c>
      <c r="N69" s="26">
        <v>0</v>
      </c>
      <c r="O69" s="26">
        <v>33</v>
      </c>
      <c r="P69" s="26">
        <v>25</v>
      </c>
      <c r="Q69" s="26">
        <v>0</v>
      </c>
      <c r="R69" s="26">
        <v>0</v>
      </c>
      <c r="S69" s="26">
        <v>0</v>
      </c>
      <c r="T69" s="26">
        <v>0</v>
      </c>
      <c r="U69" s="26">
        <v>0</v>
      </c>
      <c r="V69" s="26">
        <v>0</v>
      </c>
      <c r="W69" s="26">
        <v>58</v>
      </c>
      <c r="X69" s="26">
        <v>58</v>
      </c>
      <c r="Y69" s="26">
        <v>58</v>
      </c>
      <c r="Z69" s="28"/>
      <c r="AA69" s="3">
        <f t="shared" si="4"/>
        <v>588</v>
      </c>
      <c r="AB69">
        <f t="shared" si="5"/>
        <v>3</v>
      </c>
    </row>
    <row r="70" spans="1:28" x14ac:dyDescent="0.3">
      <c r="A70" s="10">
        <f t="shared" ref="A70:A133" si="6">A69+1</f>
        <v>44993</v>
      </c>
      <c r="B70" s="42">
        <v>1</v>
      </c>
      <c r="C70" s="26">
        <v>1</v>
      </c>
      <c r="D70" s="26">
        <v>2</v>
      </c>
      <c r="E70" s="26">
        <v>5</v>
      </c>
      <c r="F70" s="26">
        <v>10</v>
      </c>
      <c r="G70" s="26">
        <v>26</v>
      </c>
      <c r="H70" s="26">
        <v>1</v>
      </c>
      <c r="I70" s="26">
        <v>1</v>
      </c>
      <c r="J70" s="26">
        <v>1</v>
      </c>
      <c r="K70" s="26">
        <v>1</v>
      </c>
      <c r="L70" s="26">
        <v>3</v>
      </c>
      <c r="M70" s="26">
        <v>20</v>
      </c>
      <c r="N70" s="26">
        <v>58</v>
      </c>
      <c r="O70" s="26">
        <v>58</v>
      </c>
      <c r="P70" s="26">
        <v>58</v>
      </c>
      <c r="Q70" s="26">
        <v>15</v>
      </c>
      <c r="R70" s="26">
        <v>25</v>
      </c>
      <c r="S70" s="26">
        <v>40</v>
      </c>
      <c r="T70" s="26">
        <v>41</v>
      </c>
      <c r="U70" s="26">
        <v>48</v>
      </c>
      <c r="V70" s="26">
        <v>40</v>
      </c>
      <c r="W70" s="26">
        <v>42</v>
      </c>
      <c r="X70" s="26">
        <v>50</v>
      </c>
      <c r="Y70" s="26">
        <v>43</v>
      </c>
      <c r="Z70" s="28"/>
      <c r="AA70" s="3">
        <f t="shared" si="4"/>
        <v>590</v>
      </c>
      <c r="AB70">
        <f t="shared" si="5"/>
        <v>3</v>
      </c>
    </row>
    <row r="71" spans="1:28" x14ac:dyDescent="0.3">
      <c r="A71" s="10">
        <f t="shared" si="6"/>
        <v>44994</v>
      </c>
      <c r="B71" s="42">
        <v>34</v>
      </c>
      <c r="C71" s="26">
        <v>58</v>
      </c>
      <c r="D71" s="26">
        <v>59</v>
      </c>
      <c r="E71" s="26">
        <v>59</v>
      </c>
      <c r="F71" s="26">
        <v>59</v>
      </c>
      <c r="G71" s="26">
        <v>13</v>
      </c>
      <c r="H71" s="26">
        <v>31</v>
      </c>
      <c r="I71" s="26">
        <v>1</v>
      </c>
      <c r="J71" s="26">
        <v>45</v>
      </c>
      <c r="K71" s="26">
        <v>45</v>
      </c>
      <c r="L71" s="26">
        <v>0</v>
      </c>
      <c r="M71" s="26">
        <v>0</v>
      </c>
      <c r="N71" s="26">
        <v>58</v>
      </c>
      <c r="O71" s="26">
        <v>58</v>
      </c>
      <c r="P71" s="26">
        <v>58</v>
      </c>
      <c r="Q71" s="26">
        <v>58</v>
      </c>
      <c r="R71" s="26">
        <v>5</v>
      </c>
      <c r="S71" s="26">
        <v>17</v>
      </c>
      <c r="T71" s="26">
        <v>44</v>
      </c>
      <c r="U71" s="26">
        <v>58</v>
      </c>
      <c r="V71" s="26">
        <v>58</v>
      </c>
      <c r="W71" s="26">
        <v>56</v>
      </c>
      <c r="X71" s="26">
        <v>20</v>
      </c>
      <c r="Y71" s="26">
        <v>58</v>
      </c>
      <c r="Z71" s="28"/>
      <c r="AA71" s="3">
        <f t="shared" si="4"/>
        <v>952</v>
      </c>
      <c r="AB71">
        <f t="shared" si="5"/>
        <v>3</v>
      </c>
    </row>
    <row r="72" spans="1:28" x14ac:dyDescent="0.3">
      <c r="A72" s="10">
        <f t="shared" si="6"/>
        <v>44995</v>
      </c>
      <c r="B72" s="42">
        <v>53</v>
      </c>
      <c r="C72" s="26">
        <v>58</v>
      </c>
      <c r="D72" s="26">
        <v>59</v>
      </c>
      <c r="E72" s="26">
        <v>59</v>
      </c>
      <c r="F72" s="26">
        <v>59</v>
      </c>
      <c r="G72" s="26">
        <v>59</v>
      </c>
      <c r="H72" s="26">
        <v>59</v>
      </c>
      <c r="I72" s="26">
        <v>59</v>
      </c>
      <c r="J72" s="26">
        <v>59</v>
      </c>
      <c r="K72" s="26">
        <v>59</v>
      </c>
      <c r="L72" s="26">
        <v>58</v>
      </c>
      <c r="M72" s="26">
        <v>58</v>
      </c>
      <c r="N72" s="26">
        <v>58</v>
      </c>
      <c r="O72" s="26">
        <v>58</v>
      </c>
      <c r="P72" s="26">
        <v>58</v>
      </c>
      <c r="Q72" s="26">
        <v>58</v>
      </c>
      <c r="R72" s="26">
        <v>58</v>
      </c>
      <c r="S72" s="26">
        <v>58</v>
      </c>
      <c r="T72" s="26">
        <v>58</v>
      </c>
      <c r="U72" s="26">
        <v>58</v>
      </c>
      <c r="V72" s="26">
        <v>58</v>
      </c>
      <c r="W72" s="26">
        <v>53</v>
      </c>
      <c r="X72" s="26">
        <v>0</v>
      </c>
      <c r="Y72" s="26">
        <v>11</v>
      </c>
      <c r="Z72" s="28"/>
      <c r="AA72" s="3">
        <f t="shared" si="4"/>
        <v>1285</v>
      </c>
      <c r="AB72">
        <f t="shared" si="5"/>
        <v>3</v>
      </c>
    </row>
    <row r="73" spans="1:28" x14ac:dyDescent="0.3">
      <c r="A73" s="10">
        <f t="shared" si="6"/>
        <v>44996</v>
      </c>
      <c r="B73" s="42">
        <v>54</v>
      </c>
      <c r="C73" s="26">
        <v>30</v>
      </c>
      <c r="D73" s="26">
        <v>30</v>
      </c>
      <c r="E73" s="26">
        <v>37</v>
      </c>
      <c r="F73" s="26">
        <v>59</v>
      </c>
      <c r="G73" s="26">
        <v>59</v>
      </c>
      <c r="H73" s="26">
        <v>59</v>
      </c>
      <c r="I73" s="26">
        <v>59</v>
      </c>
      <c r="J73" s="26">
        <v>1</v>
      </c>
      <c r="K73" s="26">
        <v>1</v>
      </c>
      <c r="L73" s="26">
        <v>0</v>
      </c>
      <c r="M73" s="26">
        <v>58</v>
      </c>
      <c r="N73" s="26">
        <v>58</v>
      </c>
      <c r="O73" s="26">
        <v>58</v>
      </c>
      <c r="P73" s="26">
        <v>58</v>
      </c>
      <c r="Q73" s="26">
        <v>58</v>
      </c>
      <c r="R73" s="26">
        <v>58</v>
      </c>
      <c r="S73" s="26">
        <v>51</v>
      </c>
      <c r="T73" s="26">
        <v>58</v>
      </c>
      <c r="U73" s="26">
        <v>58</v>
      </c>
      <c r="V73" s="26">
        <v>0</v>
      </c>
      <c r="W73" s="26">
        <v>0</v>
      </c>
      <c r="X73" s="26">
        <v>0</v>
      </c>
      <c r="Y73" s="26">
        <v>0</v>
      </c>
      <c r="Z73" s="28"/>
      <c r="AA73" s="3">
        <f t="shared" si="4"/>
        <v>904</v>
      </c>
      <c r="AB73">
        <f t="shared" si="5"/>
        <v>3</v>
      </c>
    </row>
    <row r="74" spans="1:28" x14ac:dyDescent="0.3">
      <c r="A74" s="10">
        <f t="shared" si="6"/>
        <v>44997</v>
      </c>
      <c r="B74" s="42">
        <v>36</v>
      </c>
      <c r="C74" s="26">
        <v>0</v>
      </c>
      <c r="D74" s="26">
        <v>28</v>
      </c>
      <c r="E74" s="26">
        <v>36</v>
      </c>
      <c r="F74" s="26">
        <v>42</v>
      </c>
      <c r="G74" s="26">
        <v>59</v>
      </c>
      <c r="H74" s="26">
        <v>59</v>
      </c>
      <c r="I74" s="26">
        <v>46</v>
      </c>
      <c r="J74" s="26">
        <v>59</v>
      </c>
      <c r="K74" s="26">
        <v>59</v>
      </c>
      <c r="L74" s="26">
        <v>59</v>
      </c>
      <c r="M74" s="26">
        <v>58</v>
      </c>
      <c r="N74" s="26">
        <v>58</v>
      </c>
      <c r="O74" s="26">
        <v>58</v>
      </c>
      <c r="P74" s="26">
        <v>38</v>
      </c>
      <c r="Q74" s="26">
        <v>15</v>
      </c>
      <c r="R74" s="26">
        <v>0</v>
      </c>
      <c r="S74" s="26">
        <v>0</v>
      </c>
      <c r="T74" s="26">
        <v>0</v>
      </c>
      <c r="U74" s="26">
        <v>0</v>
      </c>
      <c r="V74" s="26">
        <v>0</v>
      </c>
      <c r="W74" s="26">
        <v>58</v>
      </c>
      <c r="X74" s="26">
        <v>58</v>
      </c>
      <c r="Y74" s="26">
        <v>58</v>
      </c>
      <c r="Z74" s="28"/>
      <c r="AA74" s="3">
        <f t="shared" si="4"/>
        <v>884</v>
      </c>
      <c r="AB74">
        <f t="shared" si="5"/>
        <v>3</v>
      </c>
    </row>
    <row r="75" spans="1:28" x14ac:dyDescent="0.3">
      <c r="A75" s="10">
        <f t="shared" si="6"/>
        <v>44998</v>
      </c>
      <c r="B75" s="42">
        <v>58</v>
      </c>
      <c r="C75" s="26">
        <v>58</v>
      </c>
      <c r="D75" s="26">
        <v>58</v>
      </c>
      <c r="E75" s="26">
        <v>59</v>
      </c>
      <c r="F75" s="26">
        <v>59</v>
      </c>
      <c r="G75" s="26">
        <v>44</v>
      </c>
      <c r="H75" s="26">
        <v>29</v>
      </c>
      <c r="I75" s="26">
        <v>59</v>
      </c>
      <c r="J75" s="26">
        <v>16</v>
      </c>
      <c r="K75" s="26">
        <v>1</v>
      </c>
      <c r="L75" s="26">
        <v>1</v>
      </c>
      <c r="M75" s="26">
        <v>0</v>
      </c>
      <c r="N75" s="26">
        <v>2</v>
      </c>
      <c r="O75" s="26">
        <v>0</v>
      </c>
      <c r="P75" s="26">
        <v>0</v>
      </c>
      <c r="Q75" s="26">
        <v>0</v>
      </c>
      <c r="R75" s="26">
        <v>0</v>
      </c>
      <c r="S75" s="26">
        <v>0</v>
      </c>
      <c r="T75" s="26">
        <v>0</v>
      </c>
      <c r="U75" s="26">
        <v>33</v>
      </c>
      <c r="V75" s="26">
        <v>49</v>
      </c>
      <c r="W75" s="26">
        <v>58</v>
      </c>
      <c r="X75" s="26">
        <v>58</v>
      </c>
      <c r="Y75" s="26">
        <v>50</v>
      </c>
      <c r="Z75" s="28"/>
      <c r="AA75" s="3">
        <f t="shared" si="4"/>
        <v>692</v>
      </c>
      <c r="AB75">
        <f t="shared" si="5"/>
        <v>3</v>
      </c>
    </row>
    <row r="76" spans="1:28" x14ac:dyDescent="0.3">
      <c r="A76" s="10">
        <f t="shared" si="6"/>
        <v>44999</v>
      </c>
      <c r="B76" s="42">
        <v>58</v>
      </c>
      <c r="C76" s="26">
        <v>48</v>
      </c>
      <c r="D76" s="26">
        <v>35</v>
      </c>
      <c r="E76" s="26">
        <v>49</v>
      </c>
      <c r="F76" s="26">
        <v>59</v>
      </c>
      <c r="G76" s="26">
        <v>59</v>
      </c>
      <c r="H76" s="26">
        <v>12</v>
      </c>
      <c r="I76" s="26">
        <v>59</v>
      </c>
      <c r="J76" s="26">
        <v>1</v>
      </c>
      <c r="K76" s="26">
        <v>1</v>
      </c>
      <c r="L76" s="26">
        <v>1</v>
      </c>
      <c r="M76" s="26">
        <v>58</v>
      </c>
      <c r="N76" s="26">
        <v>58</v>
      </c>
      <c r="O76" s="26">
        <v>0</v>
      </c>
      <c r="P76" s="26">
        <v>39</v>
      </c>
      <c r="Q76" s="26">
        <v>43</v>
      </c>
      <c r="R76" s="26">
        <v>0</v>
      </c>
      <c r="S76" s="26">
        <v>0</v>
      </c>
      <c r="T76" s="26">
        <v>9</v>
      </c>
      <c r="U76" s="26">
        <v>0</v>
      </c>
      <c r="V76" s="26">
        <v>0</v>
      </c>
      <c r="W76" s="26">
        <v>58</v>
      </c>
      <c r="X76" s="26">
        <v>58</v>
      </c>
      <c r="Y76" s="26">
        <v>58</v>
      </c>
      <c r="Z76" s="28"/>
      <c r="AA76" s="3">
        <f t="shared" si="4"/>
        <v>763</v>
      </c>
      <c r="AB76">
        <f t="shared" si="5"/>
        <v>3</v>
      </c>
    </row>
    <row r="77" spans="1:28" x14ac:dyDescent="0.3">
      <c r="A77" s="10">
        <f t="shared" si="6"/>
        <v>45000</v>
      </c>
      <c r="B77" s="42">
        <v>58</v>
      </c>
      <c r="C77" s="26">
        <v>58</v>
      </c>
      <c r="D77" s="26">
        <v>58</v>
      </c>
      <c r="E77" s="26">
        <v>11</v>
      </c>
      <c r="F77" s="26">
        <v>45</v>
      </c>
      <c r="G77" s="26">
        <v>55</v>
      </c>
      <c r="H77" s="26">
        <v>59</v>
      </c>
      <c r="I77" s="26">
        <v>50</v>
      </c>
      <c r="J77" s="26">
        <v>14</v>
      </c>
      <c r="K77" s="26">
        <v>1</v>
      </c>
      <c r="L77" s="26">
        <v>19</v>
      </c>
      <c r="M77" s="26">
        <v>5</v>
      </c>
      <c r="N77" s="26">
        <v>58</v>
      </c>
      <c r="O77" s="26">
        <v>50</v>
      </c>
      <c r="P77" s="26">
        <v>7</v>
      </c>
      <c r="Q77" s="26">
        <v>7</v>
      </c>
      <c r="R77" s="26">
        <v>8</v>
      </c>
      <c r="S77" s="26">
        <v>0</v>
      </c>
      <c r="T77" s="26">
        <v>48</v>
      </c>
      <c r="U77" s="26">
        <v>58</v>
      </c>
      <c r="V77" s="26">
        <v>58</v>
      </c>
      <c r="W77" s="26">
        <v>58</v>
      </c>
      <c r="X77" s="26">
        <v>58</v>
      </c>
      <c r="Y77" s="26">
        <v>46</v>
      </c>
      <c r="Z77" s="28"/>
      <c r="AA77" s="3">
        <f t="shared" si="4"/>
        <v>889</v>
      </c>
      <c r="AB77">
        <f t="shared" si="5"/>
        <v>3</v>
      </c>
    </row>
    <row r="78" spans="1:28" x14ac:dyDescent="0.3">
      <c r="A78" s="10">
        <f t="shared" si="6"/>
        <v>45001</v>
      </c>
      <c r="B78" s="42">
        <v>42</v>
      </c>
      <c r="C78" s="26">
        <v>58</v>
      </c>
      <c r="D78" s="26">
        <v>58</v>
      </c>
      <c r="E78" s="26">
        <v>59</v>
      </c>
      <c r="F78" s="26">
        <v>59</v>
      </c>
      <c r="G78" s="26">
        <v>59</v>
      </c>
      <c r="H78" s="26">
        <v>59</v>
      </c>
      <c r="I78" s="26">
        <v>59</v>
      </c>
      <c r="J78" s="26">
        <v>19</v>
      </c>
      <c r="K78" s="26">
        <v>1</v>
      </c>
      <c r="L78" s="26">
        <v>13</v>
      </c>
      <c r="M78" s="26">
        <v>7</v>
      </c>
      <c r="N78" s="26">
        <v>12</v>
      </c>
      <c r="O78" s="26">
        <v>34</v>
      </c>
      <c r="P78" s="26">
        <v>40</v>
      </c>
      <c r="Q78" s="26">
        <v>25</v>
      </c>
      <c r="R78" s="26">
        <v>4</v>
      </c>
      <c r="S78" s="26">
        <v>0</v>
      </c>
      <c r="T78" s="26">
        <v>23</v>
      </c>
      <c r="U78" s="26">
        <v>5</v>
      </c>
      <c r="V78" s="26">
        <v>33</v>
      </c>
      <c r="W78" s="26">
        <v>0</v>
      </c>
      <c r="X78" s="26">
        <v>58</v>
      </c>
      <c r="Y78" s="26">
        <v>58</v>
      </c>
      <c r="Z78" s="28"/>
      <c r="AA78" s="3">
        <f t="shared" si="4"/>
        <v>785</v>
      </c>
      <c r="AB78">
        <f t="shared" si="5"/>
        <v>3</v>
      </c>
    </row>
    <row r="79" spans="1:28" x14ac:dyDescent="0.3">
      <c r="A79" s="10">
        <f t="shared" si="6"/>
        <v>45002</v>
      </c>
      <c r="B79" s="42">
        <v>9</v>
      </c>
      <c r="C79" s="26">
        <v>58</v>
      </c>
      <c r="D79" s="26">
        <v>58</v>
      </c>
      <c r="E79" s="26">
        <v>59</v>
      </c>
      <c r="F79" s="26">
        <v>59</v>
      </c>
      <c r="G79" s="26">
        <v>59</v>
      </c>
      <c r="H79" s="26">
        <v>59</v>
      </c>
      <c r="I79" s="26">
        <v>59</v>
      </c>
      <c r="J79" s="26">
        <v>59</v>
      </c>
      <c r="K79" s="26">
        <v>56</v>
      </c>
      <c r="L79" s="26">
        <v>59</v>
      </c>
      <c r="M79" s="26">
        <v>54</v>
      </c>
      <c r="N79" s="26">
        <v>45</v>
      </c>
      <c r="O79" s="26">
        <v>0</v>
      </c>
      <c r="P79" s="26">
        <v>0</v>
      </c>
      <c r="Q79" s="26">
        <v>0</v>
      </c>
      <c r="R79" s="26">
        <v>4</v>
      </c>
      <c r="S79" s="26">
        <v>3</v>
      </c>
      <c r="T79" s="26">
        <v>0</v>
      </c>
      <c r="U79" s="26">
        <v>57</v>
      </c>
      <c r="V79" s="26">
        <v>58</v>
      </c>
      <c r="W79" s="26">
        <v>58</v>
      </c>
      <c r="X79" s="26">
        <v>58</v>
      </c>
      <c r="Y79" s="26">
        <v>58</v>
      </c>
      <c r="Z79" s="28"/>
      <c r="AA79" s="3">
        <f t="shared" si="4"/>
        <v>989</v>
      </c>
      <c r="AB79">
        <f t="shared" si="5"/>
        <v>3</v>
      </c>
    </row>
    <row r="80" spans="1:28" x14ac:dyDescent="0.3">
      <c r="A80" s="10">
        <f t="shared" si="6"/>
        <v>45003</v>
      </c>
      <c r="B80" s="42">
        <v>58</v>
      </c>
      <c r="C80" s="26">
        <v>58</v>
      </c>
      <c r="D80" s="26">
        <v>58</v>
      </c>
      <c r="E80" s="26">
        <v>58</v>
      </c>
      <c r="F80" s="26">
        <v>59</v>
      </c>
      <c r="G80" s="26">
        <v>59</v>
      </c>
      <c r="H80" s="26">
        <v>43</v>
      </c>
      <c r="I80" s="26">
        <v>18</v>
      </c>
      <c r="J80" s="26">
        <v>46</v>
      </c>
      <c r="K80" s="26">
        <v>40</v>
      </c>
      <c r="L80" s="26">
        <v>19</v>
      </c>
      <c r="M80" s="26">
        <v>35</v>
      </c>
      <c r="N80" s="26">
        <v>42</v>
      </c>
      <c r="O80" s="26">
        <v>34</v>
      </c>
      <c r="P80" s="26">
        <v>55</v>
      </c>
      <c r="Q80" s="26">
        <v>55</v>
      </c>
      <c r="R80" s="26">
        <v>0</v>
      </c>
      <c r="S80" s="26">
        <v>16</v>
      </c>
      <c r="T80" s="26">
        <v>2</v>
      </c>
      <c r="U80" s="26">
        <v>19</v>
      </c>
      <c r="V80" s="26">
        <v>58</v>
      </c>
      <c r="W80" s="26">
        <v>57</v>
      </c>
      <c r="X80" s="26">
        <v>58</v>
      </c>
      <c r="Y80" s="26">
        <v>58</v>
      </c>
      <c r="Z80" s="28"/>
      <c r="AA80" s="3">
        <f t="shared" si="4"/>
        <v>1005</v>
      </c>
      <c r="AB80">
        <f t="shared" si="5"/>
        <v>3</v>
      </c>
    </row>
    <row r="81" spans="1:28" x14ac:dyDescent="0.3">
      <c r="A81" s="10">
        <f t="shared" si="6"/>
        <v>45004</v>
      </c>
      <c r="B81" s="42">
        <v>58</v>
      </c>
      <c r="C81" s="26">
        <v>58</v>
      </c>
      <c r="D81" s="26">
        <v>58</v>
      </c>
      <c r="E81" s="26">
        <v>59</v>
      </c>
      <c r="F81" s="26">
        <v>59</v>
      </c>
      <c r="G81" s="26">
        <v>59</v>
      </c>
      <c r="H81" s="26">
        <v>59</v>
      </c>
      <c r="I81" s="26">
        <v>41</v>
      </c>
      <c r="J81" s="26">
        <v>28</v>
      </c>
      <c r="K81" s="26">
        <v>4</v>
      </c>
      <c r="L81" s="26">
        <v>22</v>
      </c>
      <c r="M81" s="26">
        <v>7</v>
      </c>
      <c r="N81" s="26">
        <v>1</v>
      </c>
      <c r="O81" s="26">
        <v>0</v>
      </c>
      <c r="P81" s="26">
        <v>0</v>
      </c>
      <c r="Q81" s="26">
        <v>0</v>
      </c>
      <c r="R81" s="26">
        <v>0</v>
      </c>
      <c r="S81" s="26">
        <v>0</v>
      </c>
      <c r="T81" s="26">
        <v>0</v>
      </c>
      <c r="U81" s="26">
        <v>0</v>
      </c>
      <c r="V81" s="26">
        <v>0</v>
      </c>
      <c r="W81" s="26">
        <v>0</v>
      </c>
      <c r="X81" s="26">
        <v>52</v>
      </c>
      <c r="Y81" s="26">
        <v>58</v>
      </c>
      <c r="Z81" s="28"/>
      <c r="AA81" s="3">
        <f t="shared" si="4"/>
        <v>623</v>
      </c>
      <c r="AB81">
        <f t="shared" si="5"/>
        <v>3</v>
      </c>
    </row>
    <row r="82" spans="1:28" x14ac:dyDescent="0.3">
      <c r="A82" s="10">
        <f t="shared" si="6"/>
        <v>45005</v>
      </c>
      <c r="B82" s="42">
        <v>58</v>
      </c>
      <c r="C82" s="26">
        <v>58</v>
      </c>
      <c r="D82" s="26">
        <v>56</v>
      </c>
      <c r="E82" s="26">
        <v>59</v>
      </c>
      <c r="F82" s="26">
        <v>59</v>
      </c>
      <c r="G82" s="26">
        <v>1</v>
      </c>
      <c r="H82" s="26">
        <v>1</v>
      </c>
      <c r="I82" s="26">
        <v>1</v>
      </c>
      <c r="J82" s="26">
        <v>1</v>
      </c>
      <c r="K82" s="26">
        <v>1</v>
      </c>
      <c r="L82" s="26">
        <v>1</v>
      </c>
      <c r="M82" s="26">
        <v>0</v>
      </c>
      <c r="N82" s="26">
        <v>0</v>
      </c>
      <c r="O82" s="26">
        <v>0</v>
      </c>
      <c r="P82" s="26">
        <v>0</v>
      </c>
      <c r="Q82" s="26">
        <v>0</v>
      </c>
      <c r="R82" s="26">
        <v>0</v>
      </c>
      <c r="S82" s="26">
        <v>0</v>
      </c>
      <c r="T82" s="26">
        <v>0</v>
      </c>
      <c r="U82" s="26">
        <v>40</v>
      </c>
      <c r="V82" s="26">
        <v>0</v>
      </c>
      <c r="W82" s="26">
        <v>0</v>
      </c>
      <c r="X82" s="26">
        <v>0</v>
      </c>
      <c r="Y82" s="26">
        <v>0</v>
      </c>
      <c r="Z82" s="28"/>
      <c r="AA82" s="3">
        <f t="shared" si="4"/>
        <v>336</v>
      </c>
      <c r="AB82">
        <f t="shared" si="5"/>
        <v>3</v>
      </c>
    </row>
    <row r="83" spans="1:28" x14ac:dyDescent="0.3">
      <c r="A83" s="10">
        <f t="shared" si="6"/>
        <v>45006</v>
      </c>
      <c r="B83" s="42">
        <v>0</v>
      </c>
      <c r="C83" s="26">
        <v>0</v>
      </c>
      <c r="D83" s="26">
        <v>0</v>
      </c>
      <c r="E83" s="26">
        <v>1</v>
      </c>
      <c r="F83" s="26">
        <v>1</v>
      </c>
      <c r="G83" s="26">
        <v>1</v>
      </c>
      <c r="H83" s="26">
        <v>59</v>
      </c>
      <c r="I83" s="26">
        <v>59</v>
      </c>
      <c r="J83" s="26">
        <v>18</v>
      </c>
      <c r="K83" s="26">
        <v>24</v>
      </c>
      <c r="L83" s="26">
        <v>27</v>
      </c>
      <c r="M83" s="26">
        <v>47</v>
      </c>
      <c r="N83" s="26">
        <v>58</v>
      </c>
      <c r="O83" s="26">
        <v>54</v>
      </c>
      <c r="P83" s="26">
        <v>42</v>
      </c>
      <c r="Q83" s="26">
        <v>0</v>
      </c>
      <c r="R83" s="26">
        <v>58</v>
      </c>
      <c r="S83" s="26">
        <v>13</v>
      </c>
      <c r="T83" s="26">
        <v>28</v>
      </c>
      <c r="U83" s="26">
        <v>0</v>
      </c>
      <c r="V83" s="26">
        <v>0</v>
      </c>
      <c r="W83" s="26">
        <v>0</v>
      </c>
      <c r="X83" s="26">
        <v>0</v>
      </c>
      <c r="Y83" s="26">
        <v>0</v>
      </c>
      <c r="Z83" s="28"/>
      <c r="AA83" s="3">
        <f t="shared" si="4"/>
        <v>490</v>
      </c>
      <c r="AB83">
        <f t="shared" si="5"/>
        <v>3</v>
      </c>
    </row>
    <row r="84" spans="1:28" x14ac:dyDescent="0.3">
      <c r="A84" s="10">
        <f t="shared" si="6"/>
        <v>45007</v>
      </c>
      <c r="B84" s="42">
        <v>0</v>
      </c>
      <c r="C84" s="26">
        <v>0</v>
      </c>
      <c r="D84" s="26">
        <v>0</v>
      </c>
      <c r="E84" s="26">
        <v>1</v>
      </c>
      <c r="F84" s="26">
        <v>1</v>
      </c>
      <c r="G84" s="26">
        <v>1</v>
      </c>
      <c r="H84" s="26">
        <v>1</v>
      </c>
      <c r="I84" s="26">
        <v>41</v>
      </c>
      <c r="J84" s="26">
        <v>40</v>
      </c>
      <c r="K84" s="26">
        <v>40</v>
      </c>
      <c r="L84" s="26">
        <v>41</v>
      </c>
      <c r="M84" s="26">
        <v>41</v>
      </c>
      <c r="N84" s="26">
        <v>41</v>
      </c>
      <c r="O84" s="26">
        <v>41</v>
      </c>
      <c r="P84" s="26">
        <v>42</v>
      </c>
      <c r="Q84" s="26">
        <v>42</v>
      </c>
      <c r="R84" s="26">
        <v>42</v>
      </c>
      <c r="S84" s="26">
        <v>41</v>
      </c>
      <c r="T84" s="26">
        <v>41</v>
      </c>
      <c r="U84" s="26">
        <v>40</v>
      </c>
      <c r="V84" s="26">
        <v>41</v>
      </c>
      <c r="W84" s="26">
        <v>41</v>
      </c>
      <c r="X84" s="26">
        <v>41</v>
      </c>
      <c r="Y84" s="26">
        <v>41</v>
      </c>
      <c r="Z84" s="28"/>
      <c r="AA84" s="3">
        <f t="shared" si="4"/>
        <v>701</v>
      </c>
      <c r="AB84">
        <f t="shared" si="5"/>
        <v>3</v>
      </c>
    </row>
    <row r="85" spans="1:28" x14ac:dyDescent="0.3">
      <c r="A85" s="10">
        <f t="shared" si="6"/>
        <v>45008</v>
      </c>
      <c r="B85" s="42">
        <v>41</v>
      </c>
      <c r="C85" s="26">
        <v>41</v>
      </c>
      <c r="D85" s="26">
        <v>41</v>
      </c>
      <c r="E85" s="26">
        <v>42</v>
      </c>
      <c r="F85" s="26">
        <v>42</v>
      </c>
      <c r="G85" s="26">
        <v>1</v>
      </c>
      <c r="H85" s="26">
        <v>1</v>
      </c>
      <c r="I85" s="26">
        <v>7</v>
      </c>
      <c r="J85" s="26">
        <v>1</v>
      </c>
      <c r="K85" s="26">
        <v>1</v>
      </c>
      <c r="L85" s="26">
        <v>1</v>
      </c>
      <c r="M85" s="26">
        <v>0</v>
      </c>
      <c r="N85" s="26">
        <v>0</v>
      </c>
      <c r="O85" s="26">
        <v>0</v>
      </c>
      <c r="P85" s="26">
        <v>0</v>
      </c>
      <c r="Q85" s="26">
        <v>0</v>
      </c>
      <c r="R85" s="26">
        <v>0</v>
      </c>
      <c r="S85" s="26">
        <v>0</v>
      </c>
      <c r="T85" s="26">
        <v>0</v>
      </c>
      <c r="U85" s="26">
        <v>40</v>
      </c>
      <c r="V85" s="26">
        <v>41</v>
      </c>
      <c r="W85" s="26">
        <v>41</v>
      </c>
      <c r="X85" s="26">
        <v>41</v>
      </c>
      <c r="Y85" s="26">
        <v>41</v>
      </c>
      <c r="Z85" s="28"/>
      <c r="AA85" s="3">
        <f t="shared" si="4"/>
        <v>423</v>
      </c>
      <c r="AB85">
        <f t="shared" si="5"/>
        <v>3</v>
      </c>
    </row>
    <row r="86" spans="1:28" x14ac:dyDescent="0.3">
      <c r="A86" s="10">
        <f t="shared" si="6"/>
        <v>45009</v>
      </c>
      <c r="B86" s="42">
        <v>41</v>
      </c>
      <c r="C86" s="26">
        <v>41</v>
      </c>
      <c r="D86" s="26">
        <v>6</v>
      </c>
      <c r="E86" s="26">
        <v>14</v>
      </c>
      <c r="F86" s="26">
        <v>1</v>
      </c>
      <c r="G86" s="26">
        <v>1</v>
      </c>
      <c r="H86" s="26">
        <v>1</v>
      </c>
      <c r="I86" s="26">
        <v>1</v>
      </c>
      <c r="J86" s="26">
        <v>1</v>
      </c>
      <c r="K86" s="26">
        <v>1</v>
      </c>
      <c r="L86" s="26">
        <v>1</v>
      </c>
      <c r="M86" s="26">
        <v>0</v>
      </c>
      <c r="N86" s="26">
        <v>0</v>
      </c>
      <c r="O86" s="26">
        <v>0</v>
      </c>
      <c r="P86" s="26">
        <v>0</v>
      </c>
      <c r="Q86" s="26">
        <v>0</v>
      </c>
      <c r="R86" s="26">
        <v>0</v>
      </c>
      <c r="S86" s="26">
        <v>0</v>
      </c>
      <c r="T86" s="26">
        <v>0</v>
      </c>
      <c r="U86" s="26">
        <v>0</v>
      </c>
      <c r="V86" s="26">
        <v>0</v>
      </c>
      <c r="W86" s="26">
        <v>0</v>
      </c>
      <c r="X86" s="26">
        <v>0</v>
      </c>
      <c r="Y86" s="26">
        <v>0</v>
      </c>
      <c r="Z86" s="28"/>
      <c r="AA86" s="3">
        <f t="shared" si="4"/>
        <v>109</v>
      </c>
      <c r="AB86">
        <f t="shared" si="5"/>
        <v>3</v>
      </c>
    </row>
    <row r="87" spans="1:28" x14ac:dyDescent="0.3">
      <c r="A87" s="10">
        <f t="shared" si="6"/>
        <v>45010</v>
      </c>
      <c r="B87" s="42">
        <v>0</v>
      </c>
      <c r="C87" s="26">
        <v>0</v>
      </c>
      <c r="D87" s="26">
        <v>0</v>
      </c>
      <c r="E87" s="26">
        <v>1</v>
      </c>
      <c r="F87" s="26">
        <v>1</v>
      </c>
      <c r="G87" s="26">
        <v>1</v>
      </c>
      <c r="H87" s="26">
        <v>1</v>
      </c>
      <c r="I87" s="26">
        <v>1</v>
      </c>
      <c r="J87" s="26">
        <v>1</v>
      </c>
      <c r="K87" s="26">
        <v>1</v>
      </c>
      <c r="L87" s="26">
        <v>1</v>
      </c>
      <c r="M87" s="26">
        <v>0</v>
      </c>
      <c r="N87" s="26">
        <v>0</v>
      </c>
      <c r="O87" s="26">
        <v>0</v>
      </c>
      <c r="P87" s="26">
        <v>0</v>
      </c>
      <c r="Q87" s="26">
        <v>0</v>
      </c>
      <c r="R87" s="26">
        <v>0</v>
      </c>
      <c r="S87" s="26">
        <v>0</v>
      </c>
      <c r="T87" s="26">
        <v>0</v>
      </c>
      <c r="U87" s="26">
        <v>0</v>
      </c>
      <c r="V87" s="26">
        <v>0</v>
      </c>
      <c r="W87" s="26">
        <v>0</v>
      </c>
      <c r="X87" s="26">
        <v>0</v>
      </c>
      <c r="Y87" s="26">
        <v>0</v>
      </c>
      <c r="Z87" s="28"/>
      <c r="AA87" s="3">
        <f t="shared" si="4"/>
        <v>8</v>
      </c>
      <c r="AB87">
        <f t="shared" si="5"/>
        <v>3</v>
      </c>
    </row>
    <row r="88" spans="1:28" x14ac:dyDescent="0.3">
      <c r="A88" s="10">
        <f t="shared" si="6"/>
        <v>45011</v>
      </c>
      <c r="B88" s="42">
        <v>0</v>
      </c>
      <c r="C88" s="26">
        <v>0</v>
      </c>
      <c r="D88" s="26">
        <v>0</v>
      </c>
      <c r="E88" s="26">
        <v>1</v>
      </c>
      <c r="F88" s="26">
        <v>1</v>
      </c>
      <c r="G88" s="26">
        <v>1</v>
      </c>
      <c r="H88" s="26">
        <v>1</v>
      </c>
      <c r="I88" s="26">
        <v>1</v>
      </c>
      <c r="J88" s="26">
        <v>1</v>
      </c>
      <c r="K88" s="26">
        <v>1</v>
      </c>
      <c r="L88" s="26">
        <v>1</v>
      </c>
      <c r="M88" s="26">
        <v>0</v>
      </c>
      <c r="N88" s="26">
        <v>0</v>
      </c>
      <c r="O88" s="26">
        <v>0</v>
      </c>
      <c r="P88" s="26">
        <v>0</v>
      </c>
      <c r="Q88" s="26">
        <v>0</v>
      </c>
      <c r="R88" s="26">
        <v>0</v>
      </c>
      <c r="S88" s="26">
        <v>0</v>
      </c>
      <c r="T88" s="26">
        <v>0</v>
      </c>
      <c r="U88" s="26">
        <v>0</v>
      </c>
      <c r="V88" s="26">
        <v>0</v>
      </c>
      <c r="W88" s="26">
        <v>0</v>
      </c>
      <c r="X88" s="26">
        <v>0</v>
      </c>
      <c r="Y88" s="26">
        <v>0</v>
      </c>
      <c r="Z88" s="28"/>
      <c r="AA88" s="3">
        <f t="shared" si="4"/>
        <v>8</v>
      </c>
      <c r="AB88">
        <f t="shared" si="5"/>
        <v>3</v>
      </c>
    </row>
    <row r="89" spans="1:28" x14ac:dyDescent="0.3">
      <c r="A89" s="10">
        <f t="shared" si="6"/>
        <v>45012</v>
      </c>
      <c r="B89" s="42">
        <v>0</v>
      </c>
      <c r="C89" s="26">
        <v>0</v>
      </c>
      <c r="D89" s="26">
        <v>0</v>
      </c>
      <c r="E89" s="26">
        <v>1</v>
      </c>
      <c r="F89" s="26">
        <v>1</v>
      </c>
      <c r="G89" s="26">
        <v>1</v>
      </c>
      <c r="H89" s="26">
        <v>1</v>
      </c>
      <c r="I89" s="26">
        <v>1</v>
      </c>
      <c r="J89" s="26">
        <v>1</v>
      </c>
      <c r="K89" s="26">
        <v>53</v>
      </c>
      <c r="L89" s="26">
        <v>1</v>
      </c>
      <c r="M89" s="26">
        <v>0</v>
      </c>
      <c r="N89" s="26">
        <v>0</v>
      </c>
      <c r="O89" s="26">
        <v>0</v>
      </c>
      <c r="P89" s="26">
        <v>0</v>
      </c>
      <c r="Q89" s="26">
        <v>0</v>
      </c>
      <c r="R89" s="26">
        <v>0</v>
      </c>
      <c r="S89" s="26">
        <v>0</v>
      </c>
      <c r="T89" s="26">
        <v>33</v>
      </c>
      <c r="U89" s="26">
        <v>31</v>
      </c>
      <c r="V89" s="26">
        <v>9</v>
      </c>
      <c r="W89" s="26">
        <v>7</v>
      </c>
      <c r="X89" s="26">
        <v>41</v>
      </c>
      <c r="Y89" s="26">
        <v>41</v>
      </c>
      <c r="Z89" s="28"/>
      <c r="AA89" s="3">
        <f t="shared" si="4"/>
        <v>222</v>
      </c>
      <c r="AB89">
        <f t="shared" si="5"/>
        <v>3</v>
      </c>
    </row>
    <row r="90" spans="1:28" x14ac:dyDescent="0.3">
      <c r="A90" s="10">
        <f t="shared" si="6"/>
        <v>45013</v>
      </c>
      <c r="B90" s="42">
        <v>41</v>
      </c>
      <c r="C90" s="26">
        <v>39</v>
      </c>
      <c r="D90" s="26">
        <v>38</v>
      </c>
      <c r="E90" s="26">
        <v>38</v>
      </c>
      <c r="F90" s="26">
        <v>42</v>
      </c>
      <c r="G90" s="26">
        <v>41</v>
      </c>
      <c r="H90" s="26">
        <v>1</v>
      </c>
      <c r="I90" s="26">
        <v>1</v>
      </c>
      <c r="J90" s="26">
        <v>1</v>
      </c>
      <c r="K90" s="26">
        <v>5</v>
      </c>
      <c r="L90" s="26">
        <v>1</v>
      </c>
      <c r="M90" s="26">
        <v>0</v>
      </c>
      <c r="N90" s="26">
        <v>0</v>
      </c>
      <c r="O90" s="26">
        <v>0</v>
      </c>
      <c r="P90" s="26">
        <v>0</v>
      </c>
      <c r="Q90" s="26">
        <v>42</v>
      </c>
      <c r="R90" s="26">
        <v>38</v>
      </c>
      <c r="S90" s="26">
        <v>0</v>
      </c>
      <c r="T90" s="26">
        <v>1</v>
      </c>
      <c r="U90" s="26">
        <v>27</v>
      </c>
      <c r="V90" s="26">
        <v>38</v>
      </c>
      <c r="W90" s="26">
        <v>41</v>
      </c>
      <c r="X90" s="26">
        <v>41</v>
      </c>
      <c r="Y90" s="26">
        <v>41</v>
      </c>
      <c r="Z90" s="28"/>
      <c r="AA90" s="3">
        <f t="shared" si="4"/>
        <v>517</v>
      </c>
      <c r="AB90">
        <f t="shared" si="5"/>
        <v>3</v>
      </c>
    </row>
    <row r="91" spans="1:28" x14ac:dyDescent="0.3">
      <c r="A91" s="10">
        <f t="shared" si="6"/>
        <v>45014</v>
      </c>
      <c r="B91" s="42">
        <v>40</v>
      </c>
      <c r="C91" s="26">
        <v>50</v>
      </c>
      <c r="D91" s="26">
        <v>50</v>
      </c>
      <c r="E91" s="26">
        <v>51</v>
      </c>
      <c r="F91" s="26">
        <v>51</v>
      </c>
      <c r="G91" s="26">
        <v>51</v>
      </c>
      <c r="H91" s="26">
        <v>51</v>
      </c>
      <c r="I91" s="26">
        <v>51</v>
      </c>
      <c r="J91" s="26">
        <v>18</v>
      </c>
      <c r="K91" s="26">
        <v>12</v>
      </c>
      <c r="L91" s="26">
        <v>20</v>
      </c>
      <c r="M91" s="26">
        <v>42</v>
      </c>
      <c r="N91" s="26">
        <v>41</v>
      </c>
      <c r="O91" s="26">
        <v>35</v>
      </c>
      <c r="P91" s="26">
        <v>35</v>
      </c>
      <c r="Q91" s="26">
        <v>41</v>
      </c>
      <c r="R91" s="26">
        <v>20</v>
      </c>
      <c r="S91" s="26">
        <v>38</v>
      </c>
      <c r="T91" s="26">
        <v>17</v>
      </c>
      <c r="U91" s="26">
        <v>49</v>
      </c>
      <c r="V91" s="26">
        <v>50</v>
      </c>
      <c r="W91" s="26">
        <v>50</v>
      </c>
      <c r="X91" s="26">
        <v>50</v>
      </c>
      <c r="Y91" s="26">
        <v>50</v>
      </c>
      <c r="Z91" s="28"/>
      <c r="AA91" s="3">
        <f t="shared" si="4"/>
        <v>963</v>
      </c>
      <c r="AB91">
        <f t="shared" si="5"/>
        <v>3</v>
      </c>
    </row>
    <row r="92" spans="1:28" x14ac:dyDescent="0.3">
      <c r="A92" s="10">
        <f t="shared" si="6"/>
        <v>45015</v>
      </c>
      <c r="B92" s="42">
        <v>50</v>
      </c>
      <c r="C92" s="26">
        <v>50</v>
      </c>
      <c r="D92" s="26">
        <v>50</v>
      </c>
      <c r="E92" s="26">
        <v>59</v>
      </c>
      <c r="F92" s="26">
        <v>59</v>
      </c>
      <c r="G92" s="26">
        <v>59</v>
      </c>
      <c r="H92" s="26">
        <v>59</v>
      </c>
      <c r="I92" s="26">
        <v>59</v>
      </c>
      <c r="J92" s="26">
        <v>59</v>
      </c>
      <c r="K92" s="26">
        <v>59</v>
      </c>
      <c r="L92" s="26">
        <v>59</v>
      </c>
      <c r="M92" s="26">
        <v>58</v>
      </c>
      <c r="N92" s="26">
        <v>58</v>
      </c>
      <c r="O92" s="26">
        <v>58</v>
      </c>
      <c r="P92" s="26">
        <v>58</v>
      </c>
      <c r="Q92" s="26">
        <v>58</v>
      </c>
      <c r="R92" s="26">
        <v>58</v>
      </c>
      <c r="S92" s="26">
        <v>58</v>
      </c>
      <c r="T92" s="26">
        <v>58</v>
      </c>
      <c r="U92" s="26">
        <v>58</v>
      </c>
      <c r="V92" s="26">
        <v>58</v>
      </c>
      <c r="W92" s="26">
        <v>58</v>
      </c>
      <c r="X92" s="26">
        <v>58</v>
      </c>
      <c r="Y92" s="26">
        <v>58</v>
      </c>
      <c r="Z92" s="28"/>
      <c r="AA92" s="3">
        <f t="shared" si="4"/>
        <v>1376</v>
      </c>
      <c r="AB92">
        <f t="shared" si="5"/>
        <v>3</v>
      </c>
    </row>
    <row r="93" spans="1:28" x14ac:dyDescent="0.3">
      <c r="A93" s="10">
        <f t="shared" si="6"/>
        <v>45016</v>
      </c>
      <c r="B93" s="42">
        <v>58</v>
      </c>
      <c r="C93" s="26">
        <v>43</v>
      </c>
      <c r="D93" s="26">
        <v>43</v>
      </c>
      <c r="E93" s="26">
        <v>46</v>
      </c>
      <c r="F93" s="26">
        <v>51</v>
      </c>
      <c r="G93" s="26">
        <v>51</v>
      </c>
      <c r="H93" s="26">
        <v>51</v>
      </c>
      <c r="I93" s="26">
        <v>59</v>
      </c>
      <c r="J93" s="26">
        <v>51</v>
      </c>
      <c r="K93" s="26">
        <v>56</v>
      </c>
      <c r="L93" s="26">
        <v>58</v>
      </c>
      <c r="M93" s="26">
        <v>58</v>
      </c>
      <c r="N93" s="26">
        <v>58</v>
      </c>
      <c r="O93" s="26">
        <v>55</v>
      </c>
      <c r="P93" s="26">
        <v>50</v>
      </c>
      <c r="Q93" s="26">
        <v>53</v>
      </c>
      <c r="R93" s="26">
        <v>58</v>
      </c>
      <c r="S93" s="26">
        <v>58</v>
      </c>
      <c r="T93" s="26">
        <v>58</v>
      </c>
      <c r="U93" s="26">
        <v>58</v>
      </c>
      <c r="V93" s="26">
        <v>58</v>
      </c>
      <c r="W93" s="26">
        <v>58</v>
      </c>
      <c r="X93" s="26">
        <v>58</v>
      </c>
      <c r="Y93" s="26">
        <v>58</v>
      </c>
      <c r="Z93" s="28"/>
      <c r="AA93" s="3">
        <f t="shared" si="4"/>
        <v>1305</v>
      </c>
      <c r="AB93">
        <f t="shared" si="5"/>
        <v>3</v>
      </c>
    </row>
    <row r="94" spans="1:28" x14ac:dyDescent="0.3">
      <c r="A94" s="10">
        <f t="shared" si="6"/>
        <v>45017</v>
      </c>
      <c r="B94" s="42">
        <v>58</v>
      </c>
      <c r="C94" s="26">
        <v>58</v>
      </c>
      <c r="D94" s="26">
        <v>59</v>
      </c>
      <c r="E94" s="26">
        <v>59</v>
      </c>
      <c r="F94" s="26">
        <v>59</v>
      </c>
      <c r="G94" s="26">
        <v>59</v>
      </c>
      <c r="H94" s="26">
        <v>59</v>
      </c>
      <c r="I94" s="26">
        <v>59</v>
      </c>
      <c r="J94" s="26">
        <v>59</v>
      </c>
      <c r="K94" s="26">
        <v>34</v>
      </c>
      <c r="L94" s="26">
        <v>19</v>
      </c>
      <c r="M94" s="26">
        <v>58</v>
      </c>
      <c r="N94" s="26">
        <v>0</v>
      </c>
      <c r="O94" s="26">
        <v>0</v>
      </c>
      <c r="P94" s="26">
        <v>38</v>
      </c>
      <c r="Q94" s="26">
        <v>58</v>
      </c>
      <c r="R94" s="26">
        <v>58</v>
      </c>
      <c r="S94" s="26">
        <v>28</v>
      </c>
      <c r="T94" s="26">
        <v>28</v>
      </c>
      <c r="U94" s="26">
        <v>59</v>
      </c>
      <c r="V94" s="26">
        <v>59</v>
      </c>
      <c r="W94" s="26">
        <v>59</v>
      </c>
      <c r="X94" s="26">
        <v>58</v>
      </c>
      <c r="Y94" s="26">
        <v>58</v>
      </c>
      <c r="Z94" s="28"/>
      <c r="AA94" s="3">
        <f t="shared" si="4"/>
        <v>1143</v>
      </c>
      <c r="AB94">
        <f t="shared" si="5"/>
        <v>4</v>
      </c>
    </row>
    <row r="95" spans="1:28" x14ac:dyDescent="0.3">
      <c r="A95" s="10">
        <f t="shared" si="6"/>
        <v>45018</v>
      </c>
      <c r="B95" s="42">
        <v>47</v>
      </c>
      <c r="C95" s="26">
        <v>39</v>
      </c>
      <c r="D95" s="26">
        <v>40</v>
      </c>
      <c r="E95" s="26">
        <v>41</v>
      </c>
      <c r="F95" s="26">
        <v>44</v>
      </c>
      <c r="G95" s="26">
        <v>42</v>
      </c>
      <c r="H95" s="26">
        <v>42</v>
      </c>
      <c r="I95" s="26">
        <v>34</v>
      </c>
      <c r="J95" s="26">
        <v>59</v>
      </c>
      <c r="K95" s="26">
        <v>45</v>
      </c>
      <c r="L95" s="26">
        <v>37</v>
      </c>
      <c r="M95" s="26">
        <v>0</v>
      </c>
      <c r="N95" s="26">
        <v>0</v>
      </c>
      <c r="O95" s="26">
        <v>0</v>
      </c>
      <c r="P95" s="26">
        <v>0</v>
      </c>
      <c r="Q95" s="26">
        <v>0</v>
      </c>
      <c r="R95" s="26">
        <v>25</v>
      </c>
      <c r="S95" s="26">
        <v>38</v>
      </c>
      <c r="T95" s="26">
        <v>12</v>
      </c>
      <c r="U95" s="26">
        <v>42</v>
      </c>
      <c r="V95" s="26">
        <v>52</v>
      </c>
      <c r="W95" s="26">
        <v>46</v>
      </c>
      <c r="X95" s="26">
        <v>33</v>
      </c>
      <c r="Y95" s="26">
        <v>27</v>
      </c>
      <c r="Z95" s="28"/>
      <c r="AA95" s="3">
        <f t="shared" si="4"/>
        <v>745</v>
      </c>
      <c r="AB95">
        <f t="shared" si="5"/>
        <v>4</v>
      </c>
    </row>
    <row r="96" spans="1:28" x14ac:dyDescent="0.3">
      <c r="A96" s="10">
        <f t="shared" si="6"/>
        <v>45019</v>
      </c>
      <c r="B96" s="42">
        <v>21</v>
      </c>
      <c r="C96" s="26">
        <v>29</v>
      </c>
      <c r="D96" s="26">
        <v>29</v>
      </c>
      <c r="E96" s="26">
        <v>31</v>
      </c>
      <c r="F96" s="26">
        <v>37</v>
      </c>
      <c r="G96" s="26">
        <v>40</v>
      </c>
      <c r="H96" s="26">
        <v>52</v>
      </c>
      <c r="I96" s="26">
        <v>1</v>
      </c>
      <c r="J96" s="26">
        <v>1</v>
      </c>
      <c r="K96" s="26">
        <v>59</v>
      </c>
      <c r="L96" s="26">
        <v>17</v>
      </c>
      <c r="M96" s="26">
        <v>6</v>
      </c>
      <c r="N96" s="26">
        <v>46</v>
      </c>
      <c r="O96" s="26">
        <v>0</v>
      </c>
      <c r="P96" s="26">
        <v>23</v>
      </c>
      <c r="Q96" s="26">
        <v>0</v>
      </c>
      <c r="R96" s="26">
        <v>0</v>
      </c>
      <c r="S96" s="26">
        <v>49</v>
      </c>
      <c r="T96" s="26">
        <v>53</v>
      </c>
      <c r="U96" s="26">
        <v>59</v>
      </c>
      <c r="V96" s="26">
        <v>59</v>
      </c>
      <c r="W96" s="26">
        <v>59</v>
      </c>
      <c r="X96" s="26">
        <v>57</v>
      </c>
      <c r="Y96" s="26">
        <v>24</v>
      </c>
      <c r="Z96" s="28"/>
      <c r="AA96" s="3">
        <f t="shared" si="4"/>
        <v>752</v>
      </c>
      <c r="AB96">
        <f t="shared" si="5"/>
        <v>4</v>
      </c>
    </row>
    <row r="97" spans="1:28" x14ac:dyDescent="0.3">
      <c r="A97" s="10">
        <f t="shared" si="6"/>
        <v>45020</v>
      </c>
      <c r="B97" s="42">
        <v>21</v>
      </c>
      <c r="C97" s="26">
        <v>44</v>
      </c>
      <c r="D97" s="26">
        <v>59</v>
      </c>
      <c r="E97" s="26">
        <v>59</v>
      </c>
      <c r="F97" s="26">
        <v>59</v>
      </c>
      <c r="G97" s="26">
        <v>59</v>
      </c>
      <c r="H97" s="26">
        <v>59</v>
      </c>
      <c r="I97" s="26">
        <v>59</v>
      </c>
      <c r="J97" s="26">
        <v>59</v>
      </c>
      <c r="K97" s="26">
        <v>52</v>
      </c>
      <c r="L97" s="26">
        <v>44</v>
      </c>
      <c r="M97" s="26">
        <v>31</v>
      </c>
      <c r="N97" s="26">
        <v>58</v>
      </c>
      <c r="O97" s="26">
        <v>53</v>
      </c>
      <c r="P97" s="26">
        <v>27</v>
      </c>
      <c r="Q97" s="26">
        <v>45</v>
      </c>
      <c r="R97" s="26">
        <v>58</v>
      </c>
      <c r="S97" s="26">
        <v>58</v>
      </c>
      <c r="T97" s="26">
        <v>58</v>
      </c>
      <c r="U97" s="26">
        <v>59</v>
      </c>
      <c r="V97" s="26">
        <v>59</v>
      </c>
      <c r="W97" s="26">
        <v>59</v>
      </c>
      <c r="X97" s="26">
        <v>58</v>
      </c>
      <c r="Y97" s="26">
        <v>58</v>
      </c>
      <c r="Z97" s="28"/>
      <c r="AA97" s="3">
        <f t="shared" si="4"/>
        <v>1255</v>
      </c>
      <c r="AB97">
        <f t="shared" si="5"/>
        <v>4</v>
      </c>
    </row>
    <row r="98" spans="1:28" x14ac:dyDescent="0.3">
      <c r="A98" s="10">
        <f t="shared" si="6"/>
        <v>45021</v>
      </c>
      <c r="B98" s="42">
        <v>58</v>
      </c>
      <c r="C98" s="26">
        <v>58</v>
      </c>
      <c r="D98" s="26">
        <v>59</v>
      </c>
      <c r="E98" s="26">
        <v>59</v>
      </c>
      <c r="F98" s="26">
        <v>59</v>
      </c>
      <c r="G98" s="26">
        <v>59</v>
      </c>
      <c r="H98" s="26">
        <v>33</v>
      </c>
      <c r="I98" s="26">
        <v>59</v>
      </c>
      <c r="J98" s="26">
        <v>59</v>
      </c>
      <c r="K98" s="26">
        <v>57</v>
      </c>
      <c r="L98" s="26">
        <v>59</v>
      </c>
      <c r="M98" s="26">
        <v>55</v>
      </c>
      <c r="N98" s="26">
        <v>58</v>
      </c>
      <c r="O98" s="26">
        <v>58</v>
      </c>
      <c r="P98" s="26">
        <v>18</v>
      </c>
      <c r="Q98" s="26">
        <v>58</v>
      </c>
      <c r="R98" s="26">
        <v>58</v>
      </c>
      <c r="S98" s="26">
        <v>58</v>
      </c>
      <c r="T98" s="26">
        <v>24</v>
      </c>
      <c r="U98" s="26">
        <v>59</v>
      </c>
      <c r="V98" s="26">
        <v>59</v>
      </c>
      <c r="W98" s="26">
        <v>59</v>
      </c>
      <c r="X98" s="26">
        <v>58</v>
      </c>
      <c r="Y98" s="26">
        <v>58</v>
      </c>
      <c r="Z98" s="28"/>
      <c r="AA98" s="3">
        <f t="shared" si="4"/>
        <v>1299</v>
      </c>
      <c r="AB98">
        <f t="shared" si="5"/>
        <v>4</v>
      </c>
    </row>
    <row r="99" spans="1:28" x14ac:dyDescent="0.3">
      <c r="A99" s="10">
        <f t="shared" si="6"/>
        <v>45022</v>
      </c>
      <c r="B99" s="42">
        <v>58</v>
      </c>
      <c r="C99" s="26">
        <v>58</v>
      </c>
      <c r="D99" s="26">
        <v>59</v>
      </c>
      <c r="E99" s="26">
        <v>59</v>
      </c>
      <c r="F99" s="26">
        <v>59</v>
      </c>
      <c r="G99" s="26">
        <v>59</v>
      </c>
      <c r="H99" s="26">
        <v>59</v>
      </c>
      <c r="I99" s="26">
        <v>59</v>
      </c>
      <c r="J99" s="26">
        <v>59</v>
      </c>
      <c r="K99" s="26">
        <v>59</v>
      </c>
      <c r="L99" s="26">
        <v>59</v>
      </c>
      <c r="M99" s="26">
        <v>58</v>
      </c>
      <c r="N99" s="26">
        <v>58</v>
      </c>
      <c r="O99" s="26">
        <v>58</v>
      </c>
      <c r="P99" s="26">
        <v>58</v>
      </c>
      <c r="Q99" s="26">
        <v>58</v>
      </c>
      <c r="R99" s="26">
        <v>58</v>
      </c>
      <c r="S99" s="26">
        <v>58</v>
      </c>
      <c r="T99" s="26">
        <v>53</v>
      </c>
      <c r="U99" s="26">
        <v>59</v>
      </c>
      <c r="V99" s="26">
        <v>59</v>
      </c>
      <c r="W99" s="26">
        <v>59</v>
      </c>
      <c r="X99" s="26">
        <v>58</v>
      </c>
      <c r="Y99" s="26">
        <v>58</v>
      </c>
      <c r="Z99" s="28"/>
      <c r="AA99" s="3">
        <f t="shared" si="4"/>
        <v>1399</v>
      </c>
      <c r="AB99">
        <f t="shared" si="5"/>
        <v>4</v>
      </c>
    </row>
    <row r="100" spans="1:28" x14ac:dyDescent="0.3">
      <c r="A100" s="10">
        <f t="shared" si="6"/>
        <v>45023</v>
      </c>
      <c r="B100" s="42">
        <v>58</v>
      </c>
      <c r="C100" s="26">
        <v>51</v>
      </c>
      <c r="D100" s="26">
        <v>52</v>
      </c>
      <c r="E100" s="26">
        <v>51</v>
      </c>
      <c r="F100" s="26">
        <v>58</v>
      </c>
      <c r="G100" s="26">
        <v>59</v>
      </c>
      <c r="H100" s="26">
        <v>59</v>
      </c>
      <c r="I100" s="26">
        <v>59</v>
      </c>
      <c r="J100" s="26">
        <v>59</v>
      </c>
      <c r="K100" s="26">
        <v>59</v>
      </c>
      <c r="L100" s="26">
        <v>50</v>
      </c>
      <c r="M100" s="26">
        <v>33</v>
      </c>
      <c r="N100" s="26">
        <v>26</v>
      </c>
      <c r="O100" s="26">
        <v>22</v>
      </c>
      <c r="P100" s="26">
        <v>21</v>
      </c>
      <c r="Q100" s="26">
        <v>13</v>
      </c>
      <c r="R100" s="26">
        <v>17</v>
      </c>
      <c r="S100" s="26">
        <v>8</v>
      </c>
      <c r="T100" s="26">
        <v>1</v>
      </c>
      <c r="U100" s="26">
        <v>59</v>
      </c>
      <c r="V100" s="26">
        <v>59</v>
      </c>
      <c r="W100" s="26">
        <v>59</v>
      </c>
      <c r="X100" s="26">
        <v>58</v>
      </c>
      <c r="Y100" s="26">
        <v>58</v>
      </c>
      <c r="Z100" s="28"/>
      <c r="AA100" s="3">
        <f t="shared" si="4"/>
        <v>1049</v>
      </c>
      <c r="AB100">
        <f t="shared" si="5"/>
        <v>4</v>
      </c>
    </row>
    <row r="101" spans="1:28" x14ac:dyDescent="0.3">
      <c r="A101" s="10">
        <f t="shared" si="6"/>
        <v>45024</v>
      </c>
      <c r="B101" s="42">
        <v>58</v>
      </c>
      <c r="C101" s="26">
        <v>58</v>
      </c>
      <c r="D101" s="26">
        <v>59</v>
      </c>
      <c r="E101" s="26">
        <v>59</v>
      </c>
      <c r="F101" s="26">
        <v>59</v>
      </c>
      <c r="G101" s="26">
        <v>42</v>
      </c>
      <c r="H101" s="26">
        <v>59</v>
      </c>
      <c r="I101" s="26">
        <v>59</v>
      </c>
      <c r="J101" s="26">
        <v>46</v>
      </c>
      <c r="K101" s="26">
        <v>55</v>
      </c>
      <c r="L101" s="26">
        <v>45</v>
      </c>
      <c r="M101" s="26">
        <v>27</v>
      </c>
      <c r="N101" s="26">
        <v>11</v>
      </c>
      <c r="O101" s="26">
        <v>20</v>
      </c>
      <c r="P101" s="26">
        <v>25</v>
      </c>
      <c r="Q101" s="26">
        <v>25</v>
      </c>
      <c r="R101" s="26">
        <v>4</v>
      </c>
      <c r="S101" s="26">
        <v>55</v>
      </c>
      <c r="T101" s="26">
        <v>58</v>
      </c>
      <c r="U101" s="26">
        <v>59</v>
      </c>
      <c r="V101" s="26">
        <v>59</v>
      </c>
      <c r="W101" s="26">
        <v>58</v>
      </c>
      <c r="X101" s="26">
        <v>45</v>
      </c>
      <c r="Y101" s="26">
        <v>43</v>
      </c>
      <c r="Z101" s="28"/>
      <c r="AA101" s="3">
        <f t="shared" si="4"/>
        <v>1088</v>
      </c>
      <c r="AB101">
        <f t="shared" si="5"/>
        <v>4</v>
      </c>
    </row>
    <row r="102" spans="1:28" x14ac:dyDescent="0.3">
      <c r="A102" s="10">
        <f t="shared" si="6"/>
        <v>45025</v>
      </c>
      <c r="B102" s="42">
        <v>37</v>
      </c>
      <c r="C102" s="26">
        <v>58</v>
      </c>
      <c r="D102" s="26">
        <v>58</v>
      </c>
      <c r="E102" s="26">
        <v>59</v>
      </c>
      <c r="F102" s="26">
        <v>59</v>
      </c>
      <c r="G102" s="26">
        <v>59</v>
      </c>
      <c r="H102" s="26">
        <v>59</v>
      </c>
      <c r="I102" s="26">
        <v>59</v>
      </c>
      <c r="J102" s="26">
        <v>31</v>
      </c>
      <c r="K102" s="26">
        <v>59</v>
      </c>
      <c r="L102" s="26">
        <v>53</v>
      </c>
      <c r="M102" s="26">
        <v>47</v>
      </c>
      <c r="N102" s="26">
        <v>42</v>
      </c>
      <c r="O102" s="26">
        <v>45</v>
      </c>
      <c r="P102" s="26">
        <v>45</v>
      </c>
      <c r="Q102" s="26">
        <v>43</v>
      </c>
      <c r="R102" s="26">
        <v>48</v>
      </c>
      <c r="S102" s="26">
        <v>53</v>
      </c>
      <c r="T102" s="26">
        <v>48</v>
      </c>
      <c r="U102" s="26">
        <v>59</v>
      </c>
      <c r="V102" s="26">
        <v>58</v>
      </c>
      <c r="W102" s="26">
        <v>59</v>
      </c>
      <c r="X102" s="26">
        <v>49</v>
      </c>
      <c r="Y102" s="26">
        <v>53</v>
      </c>
      <c r="Z102" s="28"/>
      <c r="AA102" s="3">
        <f t="shared" si="4"/>
        <v>1240</v>
      </c>
      <c r="AB102">
        <f t="shared" si="5"/>
        <v>4</v>
      </c>
    </row>
    <row r="103" spans="1:28" x14ac:dyDescent="0.3">
      <c r="A103" s="10">
        <f t="shared" si="6"/>
        <v>45026</v>
      </c>
      <c r="B103" s="42">
        <v>51</v>
      </c>
      <c r="C103" s="26">
        <v>54</v>
      </c>
      <c r="D103" s="26">
        <v>59</v>
      </c>
      <c r="E103" s="26">
        <v>58</v>
      </c>
      <c r="F103" s="26">
        <v>59</v>
      </c>
      <c r="G103" s="26">
        <v>59</v>
      </c>
      <c r="H103" s="26">
        <v>59</v>
      </c>
      <c r="I103" s="26">
        <v>59</v>
      </c>
      <c r="J103" s="26">
        <v>32</v>
      </c>
      <c r="K103" s="26">
        <v>59</v>
      </c>
      <c r="L103" s="26">
        <v>51</v>
      </c>
      <c r="M103" s="26">
        <v>40</v>
      </c>
      <c r="N103" s="26">
        <v>58</v>
      </c>
      <c r="O103" s="26">
        <v>58</v>
      </c>
      <c r="P103" s="26">
        <v>58</v>
      </c>
      <c r="Q103" s="26">
        <v>58</v>
      </c>
      <c r="R103" s="26">
        <v>0</v>
      </c>
      <c r="S103" s="26">
        <v>0</v>
      </c>
      <c r="T103" s="26">
        <v>30</v>
      </c>
      <c r="U103" s="26">
        <v>59</v>
      </c>
      <c r="V103" s="26">
        <v>59</v>
      </c>
      <c r="W103" s="26">
        <v>59</v>
      </c>
      <c r="X103" s="26">
        <v>58</v>
      </c>
      <c r="Y103" s="26">
        <v>58</v>
      </c>
      <c r="Z103" s="28"/>
      <c r="AA103" s="3">
        <f t="shared" si="4"/>
        <v>1195</v>
      </c>
      <c r="AB103">
        <f t="shared" si="5"/>
        <v>4</v>
      </c>
    </row>
    <row r="104" spans="1:28" x14ac:dyDescent="0.3">
      <c r="A104" s="10">
        <f t="shared" si="6"/>
        <v>45027</v>
      </c>
      <c r="B104" s="42">
        <v>53</v>
      </c>
      <c r="C104" s="26">
        <v>58</v>
      </c>
      <c r="D104" s="26">
        <v>57</v>
      </c>
      <c r="E104" s="26">
        <v>59</v>
      </c>
      <c r="F104" s="26">
        <v>59</v>
      </c>
      <c r="G104" s="26">
        <v>56</v>
      </c>
      <c r="H104" s="26">
        <v>59</v>
      </c>
      <c r="I104" s="26">
        <v>59</v>
      </c>
      <c r="J104" s="26">
        <v>59</v>
      </c>
      <c r="K104" s="26">
        <v>32</v>
      </c>
      <c r="L104" s="26">
        <v>25</v>
      </c>
      <c r="M104" s="26">
        <v>10</v>
      </c>
      <c r="N104" s="26">
        <v>12</v>
      </c>
      <c r="O104" s="26">
        <v>15</v>
      </c>
      <c r="P104" s="26">
        <v>34</v>
      </c>
      <c r="Q104" s="26">
        <v>33</v>
      </c>
      <c r="R104" s="26">
        <v>46</v>
      </c>
      <c r="S104" s="26">
        <v>58</v>
      </c>
      <c r="T104" s="26">
        <v>58</v>
      </c>
      <c r="U104" s="26">
        <v>59</v>
      </c>
      <c r="V104" s="26">
        <v>59</v>
      </c>
      <c r="W104" s="26">
        <v>59</v>
      </c>
      <c r="X104" s="26">
        <v>58</v>
      </c>
      <c r="Y104" s="26">
        <v>52</v>
      </c>
      <c r="Z104" s="28"/>
      <c r="AA104" s="3">
        <f t="shared" si="4"/>
        <v>1129</v>
      </c>
      <c r="AB104">
        <f t="shared" si="5"/>
        <v>4</v>
      </c>
    </row>
    <row r="105" spans="1:28" x14ac:dyDescent="0.3">
      <c r="A105" s="10">
        <f t="shared" si="6"/>
        <v>45028</v>
      </c>
      <c r="B105" s="42">
        <v>46</v>
      </c>
      <c r="C105" s="26">
        <v>48</v>
      </c>
      <c r="D105" s="26">
        <v>46</v>
      </c>
      <c r="E105" s="26">
        <v>58</v>
      </c>
      <c r="F105" s="26">
        <v>53</v>
      </c>
      <c r="G105" s="26">
        <v>54</v>
      </c>
      <c r="H105" s="26">
        <v>59</v>
      </c>
      <c r="I105" s="26">
        <v>55</v>
      </c>
      <c r="J105" s="26">
        <v>18</v>
      </c>
      <c r="K105" s="26">
        <v>23</v>
      </c>
      <c r="L105" s="26">
        <v>17</v>
      </c>
      <c r="M105" s="26">
        <v>4</v>
      </c>
      <c r="N105" s="26">
        <v>8</v>
      </c>
      <c r="O105" s="26">
        <v>14</v>
      </c>
      <c r="P105" s="26">
        <v>29</v>
      </c>
      <c r="Q105" s="26">
        <v>35</v>
      </c>
      <c r="R105" s="26">
        <v>55</v>
      </c>
      <c r="S105" s="26">
        <v>58</v>
      </c>
      <c r="T105" s="26">
        <v>58</v>
      </c>
      <c r="U105" s="26">
        <v>59</v>
      </c>
      <c r="V105" s="26">
        <v>43</v>
      </c>
      <c r="W105" s="26">
        <v>58</v>
      </c>
      <c r="X105" s="26">
        <v>31</v>
      </c>
      <c r="Y105" s="26">
        <v>35</v>
      </c>
      <c r="Z105" s="28"/>
      <c r="AA105" s="3">
        <f t="shared" si="4"/>
        <v>964</v>
      </c>
      <c r="AB105">
        <f t="shared" si="5"/>
        <v>4</v>
      </c>
    </row>
    <row r="106" spans="1:28" x14ac:dyDescent="0.3">
      <c r="A106" s="10">
        <f t="shared" si="6"/>
        <v>45029</v>
      </c>
      <c r="B106" s="42">
        <v>27</v>
      </c>
      <c r="C106" s="26">
        <v>55</v>
      </c>
      <c r="D106" s="26">
        <v>57</v>
      </c>
      <c r="E106" s="26">
        <v>59</v>
      </c>
      <c r="F106" s="26">
        <v>59</v>
      </c>
      <c r="G106" s="26">
        <v>59</v>
      </c>
      <c r="H106" s="26">
        <v>59</v>
      </c>
      <c r="I106" s="26">
        <v>59</v>
      </c>
      <c r="J106" s="26">
        <v>55</v>
      </c>
      <c r="K106" s="26">
        <v>59</v>
      </c>
      <c r="L106" s="26">
        <v>59</v>
      </c>
      <c r="M106" s="26">
        <v>58</v>
      </c>
      <c r="N106" s="26">
        <v>58</v>
      </c>
      <c r="O106" s="26">
        <v>58</v>
      </c>
      <c r="P106" s="26">
        <v>58</v>
      </c>
      <c r="Q106" s="26">
        <v>58</v>
      </c>
      <c r="R106" s="26">
        <v>58</v>
      </c>
      <c r="S106" s="26">
        <v>58</v>
      </c>
      <c r="T106" s="26">
        <v>58</v>
      </c>
      <c r="U106" s="26">
        <v>59</v>
      </c>
      <c r="V106" s="26">
        <v>59</v>
      </c>
      <c r="W106" s="26">
        <v>59</v>
      </c>
      <c r="X106" s="26">
        <v>48</v>
      </c>
      <c r="Y106" s="26">
        <v>43</v>
      </c>
      <c r="Z106" s="28"/>
      <c r="AA106" s="3">
        <f t="shared" si="4"/>
        <v>1339</v>
      </c>
      <c r="AB106">
        <f t="shared" si="5"/>
        <v>4</v>
      </c>
    </row>
    <row r="107" spans="1:28" x14ac:dyDescent="0.3">
      <c r="A107" s="10">
        <f t="shared" si="6"/>
        <v>45030</v>
      </c>
      <c r="B107" s="42">
        <v>40</v>
      </c>
      <c r="C107" s="26">
        <v>58</v>
      </c>
      <c r="D107" s="26">
        <v>59</v>
      </c>
      <c r="E107" s="26">
        <v>54</v>
      </c>
      <c r="F107" s="26">
        <v>59</v>
      </c>
      <c r="G107" s="26">
        <v>59</v>
      </c>
      <c r="H107" s="26">
        <v>59</v>
      </c>
      <c r="I107" s="26">
        <v>59</v>
      </c>
      <c r="J107" s="26">
        <v>38</v>
      </c>
      <c r="K107" s="26">
        <v>37</v>
      </c>
      <c r="L107" s="26">
        <v>37</v>
      </c>
      <c r="M107" s="26">
        <v>28</v>
      </c>
      <c r="N107" s="26">
        <v>14</v>
      </c>
      <c r="O107" s="26">
        <v>26</v>
      </c>
      <c r="P107" s="26">
        <v>28</v>
      </c>
      <c r="Q107" s="26">
        <v>21</v>
      </c>
      <c r="R107" s="26">
        <v>35</v>
      </c>
      <c r="S107" s="26">
        <v>54</v>
      </c>
      <c r="T107" s="26">
        <v>58</v>
      </c>
      <c r="U107" s="26">
        <v>59</v>
      </c>
      <c r="V107" s="26">
        <v>59</v>
      </c>
      <c r="W107" s="26">
        <v>59</v>
      </c>
      <c r="X107" s="26">
        <v>56</v>
      </c>
      <c r="Y107" s="26">
        <v>52</v>
      </c>
      <c r="Z107" s="28"/>
      <c r="AA107" s="3">
        <f t="shared" si="4"/>
        <v>1108</v>
      </c>
      <c r="AB107">
        <f t="shared" si="5"/>
        <v>4</v>
      </c>
    </row>
    <row r="108" spans="1:28" x14ac:dyDescent="0.3">
      <c r="A108" s="10">
        <f t="shared" si="6"/>
        <v>45031</v>
      </c>
      <c r="B108" s="42">
        <v>47</v>
      </c>
      <c r="C108" s="26">
        <v>58</v>
      </c>
      <c r="D108" s="26">
        <v>59</v>
      </c>
      <c r="E108" s="26">
        <v>59</v>
      </c>
      <c r="F108" s="26">
        <v>59</v>
      </c>
      <c r="G108" s="26">
        <v>59</v>
      </c>
      <c r="H108" s="26">
        <v>59</v>
      </c>
      <c r="I108" s="26">
        <v>59</v>
      </c>
      <c r="J108" s="26">
        <v>46</v>
      </c>
      <c r="K108" s="26">
        <v>48</v>
      </c>
      <c r="L108" s="26">
        <v>45</v>
      </c>
      <c r="M108" s="26">
        <v>36</v>
      </c>
      <c r="N108" s="26">
        <v>15</v>
      </c>
      <c r="O108" s="26">
        <v>13</v>
      </c>
      <c r="P108" s="26">
        <v>17</v>
      </c>
      <c r="Q108" s="26">
        <v>0</v>
      </c>
      <c r="R108" s="26">
        <v>0</v>
      </c>
      <c r="S108" s="26">
        <v>18</v>
      </c>
      <c r="T108" s="26">
        <v>47</v>
      </c>
      <c r="U108" s="26">
        <v>59</v>
      </c>
      <c r="V108" s="26">
        <v>59</v>
      </c>
      <c r="W108" s="26">
        <v>59</v>
      </c>
      <c r="X108" s="26">
        <v>58</v>
      </c>
      <c r="Y108" s="26">
        <v>54</v>
      </c>
      <c r="Z108" s="28"/>
      <c r="AA108" s="3">
        <f t="shared" si="4"/>
        <v>1033</v>
      </c>
      <c r="AB108">
        <f t="shared" si="5"/>
        <v>4</v>
      </c>
    </row>
    <row r="109" spans="1:28" x14ac:dyDescent="0.3">
      <c r="A109" s="10">
        <f t="shared" si="6"/>
        <v>45032</v>
      </c>
      <c r="B109" s="42">
        <v>51</v>
      </c>
      <c r="C109" s="26">
        <v>58</v>
      </c>
      <c r="D109" s="26">
        <v>59</v>
      </c>
      <c r="E109" s="26">
        <v>59</v>
      </c>
      <c r="F109" s="26">
        <v>59</v>
      </c>
      <c r="G109" s="26">
        <v>59</v>
      </c>
      <c r="H109" s="26">
        <v>59</v>
      </c>
      <c r="I109" s="26">
        <v>47</v>
      </c>
      <c r="J109" s="26">
        <v>24</v>
      </c>
      <c r="K109" s="26">
        <v>42</v>
      </c>
      <c r="L109" s="26">
        <v>6</v>
      </c>
      <c r="M109" s="26">
        <v>0</v>
      </c>
      <c r="N109" s="26">
        <v>0</v>
      </c>
      <c r="O109" s="26">
        <v>0</v>
      </c>
      <c r="P109" s="26">
        <v>9</v>
      </c>
      <c r="Q109" s="26">
        <v>0</v>
      </c>
      <c r="R109" s="26">
        <v>0</v>
      </c>
      <c r="S109" s="26">
        <v>0</v>
      </c>
      <c r="T109" s="26">
        <v>21</v>
      </c>
      <c r="U109" s="26">
        <v>40</v>
      </c>
      <c r="V109" s="26">
        <v>59</v>
      </c>
      <c r="W109" s="26">
        <v>59</v>
      </c>
      <c r="X109" s="26">
        <v>55</v>
      </c>
      <c r="Y109" s="26">
        <v>52</v>
      </c>
      <c r="Z109" s="28"/>
      <c r="AA109" s="3">
        <f t="shared" si="4"/>
        <v>818</v>
      </c>
      <c r="AB109">
        <f t="shared" si="5"/>
        <v>4</v>
      </c>
    </row>
    <row r="110" spans="1:28" x14ac:dyDescent="0.3">
      <c r="A110" s="10">
        <f t="shared" si="6"/>
        <v>45033</v>
      </c>
      <c r="B110" s="42">
        <v>43</v>
      </c>
      <c r="C110" s="26">
        <v>58</v>
      </c>
      <c r="D110" s="26">
        <v>59</v>
      </c>
      <c r="E110" s="26">
        <v>59</v>
      </c>
      <c r="F110" s="26">
        <v>51</v>
      </c>
      <c r="G110" s="26">
        <v>54</v>
      </c>
      <c r="H110" s="26">
        <v>59</v>
      </c>
      <c r="I110" s="26">
        <v>50</v>
      </c>
      <c r="J110" s="26">
        <v>20</v>
      </c>
      <c r="K110" s="26">
        <v>44</v>
      </c>
      <c r="L110" s="26">
        <v>46</v>
      </c>
      <c r="M110" s="26">
        <v>36</v>
      </c>
      <c r="N110" s="26">
        <v>36</v>
      </c>
      <c r="O110" s="26">
        <v>38</v>
      </c>
      <c r="P110" s="26">
        <v>38</v>
      </c>
      <c r="Q110" s="26">
        <v>34</v>
      </c>
      <c r="R110" s="26">
        <v>41</v>
      </c>
      <c r="S110" s="26">
        <v>57</v>
      </c>
      <c r="T110" s="26">
        <v>50</v>
      </c>
      <c r="U110" s="26">
        <v>59</v>
      </c>
      <c r="V110" s="26">
        <v>59</v>
      </c>
      <c r="W110" s="26">
        <v>59</v>
      </c>
      <c r="X110" s="26">
        <v>58</v>
      </c>
      <c r="Y110" s="26">
        <v>51</v>
      </c>
      <c r="Z110" s="28"/>
      <c r="AA110" s="3">
        <f t="shared" si="4"/>
        <v>1159</v>
      </c>
      <c r="AB110">
        <f t="shared" si="5"/>
        <v>4</v>
      </c>
    </row>
    <row r="111" spans="1:28" x14ac:dyDescent="0.3">
      <c r="A111" s="10">
        <f t="shared" si="6"/>
        <v>45034</v>
      </c>
      <c r="B111" s="42">
        <v>48</v>
      </c>
      <c r="C111" s="26">
        <v>50</v>
      </c>
      <c r="D111" s="26">
        <v>53</v>
      </c>
      <c r="E111" s="26">
        <v>59</v>
      </c>
      <c r="F111" s="26">
        <v>59</v>
      </c>
      <c r="G111" s="26">
        <v>59</v>
      </c>
      <c r="H111" s="26">
        <v>59</v>
      </c>
      <c r="I111" s="26">
        <v>59</v>
      </c>
      <c r="J111" s="26">
        <v>18</v>
      </c>
      <c r="K111" s="26">
        <v>39</v>
      </c>
      <c r="L111" s="26">
        <v>37</v>
      </c>
      <c r="M111" s="26">
        <v>28</v>
      </c>
      <c r="N111" s="26">
        <v>25</v>
      </c>
      <c r="O111" s="26">
        <v>23</v>
      </c>
      <c r="P111" s="26">
        <v>26</v>
      </c>
      <c r="Q111" s="26">
        <v>25</v>
      </c>
      <c r="R111" s="26">
        <v>41</v>
      </c>
      <c r="S111" s="26">
        <v>58</v>
      </c>
      <c r="T111" s="26">
        <v>38</v>
      </c>
      <c r="U111" s="26">
        <v>59</v>
      </c>
      <c r="V111" s="26">
        <v>59</v>
      </c>
      <c r="W111" s="26">
        <v>59</v>
      </c>
      <c r="X111" s="26">
        <v>58</v>
      </c>
      <c r="Y111" s="26">
        <v>52</v>
      </c>
      <c r="Z111" s="28"/>
      <c r="AA111" s="3">
        <f t="shared" si="4"/>
        <v>1091</v>
      </c>
      <c r="AB111">
        <f t="shared" si="5"/>
        <v>4</v>
      </c>
    </row>
    <row r="112" spans="1:28" x14ac:dyDescent="0.3">
      <c r="A112" s="10">
        <f t="shared" si="6"/>
        <v>45035</v>
      </c>
      <c r="B112" s="42">
        <v>51</v>
      </c>
      <c r="C112" s="26">
        <v>57</v>
      </c>
      <c r="D112" s="26">
        <v>56</v>
      </c>
      <c r="E112" s="26">
        <v>59</v>
      </c>
      <c r="F112" s="26">
        <v>59</v>
      </c>
      <c r="G112" s="26">
        <v>59</v>
      </c>
      <c r="H112" s="26">
        <v>59</v>
      </c>
      <c r="I112" s="26">
        <v>57</v>
      </c>
      <c r="J112" s="26">
        <v>18</v>
      </c>
      <c r="K112" s="26">
        <v>35</v>
      </c>
      <c r="L112" s="26">
        <v>34</v>
      </c>
      <c r="M112" s="26">
        <v>23</v>
      </c>
      <c r="N112" s="26">
        <v>19</v>
      </c>
      <c r="O112" s="26">
        <v>22</v>
      </c>
      <c r="P112" s="26">
        <v>28</v>
      </c>
      <c r="Q112" s="26">
        <v>26</v>
      </c>
      <c r="R112" s="26">
        <v>36</v>
      </c>
      <c r="S112" s="26">
        <v>43</v>
      </c>
      <c r="T112" s="26">
        <v>0</v>
      </c>
      <c r="U112" s="26">
        <v>59</v>
      </c>
      <c r="V112" s="26">
        <v>59</v>
      </c>
      <c r="W112" s="26">
        <v>59</v>
      </c>
      <c r="X112" s="26">
        <v>57</v>
      </c>
      <c r="Y112" s="26">
        <v>55</v>
      </c>
      <c r="Z112" s="28"/>
      <c r="AA112" s="3">
        <f t="shared" si="4"/>
        <v>1030</v>
      </c>
      <c r="AB112">
        <f t="shared" si="5"/>
        <v>4</v>
      </c>
    </row>
    <row r="113" spans="1:28" x14ac:dyDescent="0.3">
      <c r="A113" s="10">
        <f t="shared" si="6"/>
        <v>45036</v>
      </c>
      <c r="B113" s="42">
        <v>52</v>
      </c>
      <c r="C113" s="26">
        <v>58</v>
      </c>
      <c r="D113" s="26">
        <v>59</v>
      </c>
      <c r="E113" s="26">
        <v>59</v>
      </c>
      <c r="F113" s="26">
        <v>59</v>
      </c>
      <c r="G113" s="26">
        <v>59</v>
      </c>
      <c r="H113" s="26">
        <v>59</v>
      </c>
      <c r="I113" s="26">
        <v>59</v>
      </c>
      <c r="J113" s="26">
        <v>35</v>
      </c>
      <c r="K113" s="26">
        <v>55</v>
      </c>
      <c r="L113" s="26">
        <v>48</v>
      </c>
      <c r="M113" s="26">
        <v>53</v>
      </c>
      <c r="N113" s="26">
        <v>36</v>
      </c>
      <c r="O113" s="26">
        <v>43</v>
      </c>
      <c r="P113" s="26">
        <v>45</v>
      </c>
      <c r="Q113" s="26">
        <v>46</v>
      </c>
      <c r="R113" s="26">
        <v>52</v>
      </c>
      <c r="S113" s="26">
        <v>58</v>
      </c>
      <c r="T113" s="26">
        <v>45</v>
      </c>
      <c r="U113" s="26">
        <v>54</v>
      </c>
      <c r="V113" s="26">
        <v>53</v>
      </c>
      <c r="W113" s="26">
        <v>53</v>
      </c>
      <c r="X113" s="26">
        <v>56</v>
      </c>
      <c r="Y113" s="26">
        <v>58</v>
      </c>
      <c r="Z113" s="28"/>
      <c r="AA113" s="3">
        <f t="shared" si="4"/>
        <v>1254</v>
      </c>
      <c r="AB113">
        <f t="shared" si="5"/>
        <v>4</v>
      </c>
    </row>
    <row r="114" spans="1:28" x14ac:dyDescent="0.3">
      <c r="A114" s="10">
        <f t="shared" si="6"/>
        <v>45037</v>
      </c>
      <c r="B114" s="42">
        <v>58</v>
      </c>
      <c r="C114" s="26">
        <v>57</v>
      </c>
      <c r="D114" s="26">
        <v>59</v>
      </c>
      <c r="E114" s="26">
        <v>59</v>
      </c>
      <c r="F114" s="26">
        <v>59</v>
      </c>
      <c r="G114" s="26">
        <v>59</v>
      </c>
      <c r="H114" s="26">
        <v>59</v>
      </c>
      <c r="I114" s="26">
        <v>59</v>
      </c>
      <c r="J114" s="26">
        <v>28</v>
      </c>
      <c r="K114" s="26">
        <v>59</v>
      </c>
      <c r="L114" s="26">
        <v>57</v>
      </c>
      <c r="M114" s="26">
        <v>28</v>
      </c>
      <c r="N114" s="26">
        <v>0</v>
      </c>
      <c r="O114" s="26">
        <v>23</v>
      </c>
      <c r="P114" s="26">
        <v>26</v>
      </c>
      <c r="Q114" s="26">
        <v>22</v>
      </c>
      <c r="R114" s="26">
        <v>32</v>
      </c>
      <c r="S114" s="26">
        <v>51</v>
      </c>
      <c r="T114" s="26">
        <v>34</v>
      </c>
      <c r="U114" s="26">
        <v>59</v>
      </c>
      <c r="V114" s="26">
        <v>59</v>
      </c>
      <c r="W114" s="26">
        <v>59</v>
      </c>
      <c r="X114" s="26">
        <v>58</v>
      </c>
      <c r="Y114" s="26">
        <v>58</v>
      </c>
      <c r="Z114" s="28"/>
      <c r="AA114" s="3">
        <f t="shared" si="4"/>
        <v>1122</v>
      </c>
      <c r="AB114">
        <f t="shared" si="5"/>
        <v>4</v>
      </c>
    </row>
    <row r="115" spans="1:28" x14ac:dyDescent="0.3">
      <c r="A115" s="10">
        <f t="shared" si="6"/>
        <v>45038</v>
      </c>
      <c r="B115" s="42">
        <v>58</v>
      </c>
      <c r="C115" s="26">
        <v>58</v>
      </c>
      <c r="D115" s="26">
        <v>59</v>
      </c>
      <c r="E115" s="26">
        <v>59</v>
      </c>
      <c r="F115" s="26">
        <v>59</v>
      </c>
      <c r="G115" s="26">
        <v>59</v>
      </c>
      <c r="H115" s="26">
        <v>57</v>
      </c>
      <c r="I115" s="26">
        <v>2</v>
      </c>
      <c r="J115" s="26">
        <v>1</v>
      </c>
      <c r="K115" s="26">
        <v>5</v>
      </c>
      <c r="L115" s="26">
        <v>7</v>
      </c>
      <c r="M115" s="26">
        <v>12</v>
      </c>
      <c r="N115" s="26">
        <v>0</v>
      </c>
      <c r="O115" s="26">
        <v>58</v>
      </c>
      <c r="P115" s="26">
        <v>58</v>
      </c>
      <c r="Q115" s="26">
        <v>18</v>
      </c>
      <c r="R115" s="26">
        <v>20</v>
      </c>
      <c r="S115" s="26">
        <v>58</v>
      </c>
      <c r="T115" s="26">
        <v>58</v>
      </c>
      <c r="U115" s="26">
        <v>59</v>
      </c>
      <c r="V115" s="26">
        <v>59</v>
      </c>
      <c r="W115" s="26">
        <v>59</v>
      </c>
      <c r="X115" s="26">
        <v>27</v>
      </c>
      <c r="Y115" s="26">
        <v>3</v>
      </c>
      <c r="Z115" s="28"/>
      <c r="AA115" s="3">
        <f t="shared" si="4"/>
        <v>913</v>
      </c>
      <c r="AB115">
        <f t="shared" si="5"/>
        <v>4</v>
      </c>
    </row>
    <row r="116" spans="1:28" x14ac:dyDescent="0.3">
      <c r="A116" s="10">
        <f t="shared" si="6"/>
        <v>45039</v>
      </c>
      <c r="B116" s="42">
        <v>0</v>
      </c>
      <c r="C116" s="26">
        <v>0</v>
      </c>
      <c r="D116" s="26">
        <v>1</v>
      </c>
      <c r="E116" s="26">
        <v>1</v>
      </c>
      <c r="F116" s="26">
        <v>48</v>
      </c>
      <c r="G116" s="26">
        <v>59</v>
      </c>
      <c r="H116" s="26">
        <v>59</v>
      </c>
      <c r="I116" s="26">
        <v>59</v>
      </c>
      <c r="J116" s="26">
        <v>22</v>
      </c>
      <c r="K116" s="26">
        <v>1</v>
      </c>
      <c r="L116" s="26">
        <v>1</v>
      </c>
      <c r="M116" s="26">
        <v>0</v>
      </c>
      <c r="N116" s="26">
        <v>0</v>
      </c>
      <c r="O116" s="26">
        <v>0</v>
      </c>
      <c r="P116" s="26">
        <v>0</v>
      </c>
      <c r="Q116" s="26">
        <v>0</v>
      </c>
      <c r="R116" s="26">
        <v>0</v>
      </c>
      <c r="S116" s="26">
        <v>0</v>
      </c>
      <c r="T116" s="26">
        <v>5</v>
      </c>
      <c r="U116" s="26">
        <v>38</v>
      </c>
      <c r="V116" s="26">
        <v>1</v>
      </c>
      <c r="W116" s="26">
        <v>58</v>
      </c>
      <c r="X116" s="26">
        <v>58</v>
      </c>
      <c r="Y116" s="26">
        <v>58</v>
      </c>
      <c r="Z116" s="28"/>
      <c r="AA116" s="3">
        <f t="shared" si="4"/>
        <v>469</v>
      </c>
      <c r="AB116">
        <f t="shared" si="5"/>
        <v>4</v>
      </c>
    </row>
    <row r="117" spans="1:28" x14ac:dyDescent="0.3">
      <c r="A117" s="10">
        <f t="shared" si="6"/>
        <v>45040</v>
      </c>
      <c r="B117" s="42">
        <v>58</v>
      </c>
      <c r="C117" s="26">
        <v>0</v>
      </c>
      <c r="D117" s="26">
        <v>1</v>
      </c>
      <c r="E117" s="26">
        <v>1</v>
      </c>
      <c r="F117" s="26">
        <v>1</v>
      </c>
      <c r="G117" s="26">
        <v>1</v>
      </c>
      <c r="H117" s="26">
        <v>1</v>
      </c>
      <c r="I117" s="26">
        <v>1</v>
      </c>
      <c r="J117" s="26">
        <v>1</v>
      </c>
      <c r="K117" s="26">
        <v>1</v>
      </c>
      <c r="L117" s="26">
        <v>1</v>
      </c>
      <c r="M117" s="26">
        <v>0</v>
      </c>
      <c r="N117" s="26">
        <v>0</v>
      </c>
      <c r="O117" s="26">
        <v>0</v>
      </c>
      <c r="P117" s="26">
        <v>0</v>
      </c>
      <c r="Q117" s="26">
        <v>0</v>
      </c>
      <c r="R117" s="26">
        <v>0</v>
      </c>
      <c r="S117" s="26">
        <v>0</v>
      </c>
      <c r="T117" s="26">
        <v>0</v>
      </c>
      <c r="U117" s="26">
        <v>1</v>
      </c>
      <c r="V117" s="26">
        <v>1</v>
      </c>
      <c r="W117" s="26">
        <v>0</v>
      </c>
      <c r="X117" s="26">
        <v>0</v>
      </c>
      <c r="Y117" s="26">
        <v>0</v>
      </c>
      <c r="Z117" s="28"/>
      <c r="AA117" s="3">
        <f t="shared" si="4"/>
        <v>69</v>
      </c>
      <c r="AB117">
        <f t="shared" si="5"/>
        <v>4</v>
      </c>
    </row>
    <row r="118" spans="1:28" x14ac:dyDescent="0.3">
      <c r="A118" s="10">
        <f t="shared" si="6"/>
        <v>45041</v>
      </c>
      <c r="B118" s="42">
        <v>0</v>
      </c>
      <c r="C118" s="26">
        <v>0</v>
      </c>
      <c r="D118" s="26">
        <v>1</v>
      </c>
      <c r="E118" s="26">
        <v>1</v>
      </c>
      <c r="F118" s="26">
        <v>1</v>
      </c>
      <c r="G118" s="26">
        <v>1</v>
      </c>
      <c r="H118" s="26">
        <v>1</v>
      </c>
      <c r="I118" s="26">
        <v>1</v>
      </c>
      <c r="J118" s="26">
        <v>1</v>
      </c>
      <c r="K118" s="26">
        <v>1</v>
      </c>
      <c r="L118" s="26">
        <v>1</v>
      </c>
      <c r="M118" s="26">
        <v>0</v>
      </c>
      <c r="N118" s="26">
        <v>0</v>
      </c>
      <c r="O118" s="26">
        <v>0</v>
      </c>
      <c r="P118" s="26">
        <v>0</v>
      </c>
      <c r="Q118" s="26">
        <v>0</v>
      </c>
      <c r="R118" s="26">
        <v>0</v>
      </c>
      <c r="S118" s="26">
        <v>48</v>
      </c>
      <c r="T118" s="26">
        <v>46</v>
      </c>
      <c r="U118" s="26">
        <v>45</v>
      </c>
      <c r="V118" s="26">
        <v>44</v>
      </c>
      <c r="W118" s="26">
        <v>45</v>
      </c>
      <c r="X118" s="26">
        <v>45</v>
      </c>
      <c r="Y118" s="26">
        <v>58</v>
      </c>
      <c r="Z118" s="28"/>
      <c r="AA118" s="3">
        <f t="shared" si="4"/>
        <v>340</v>
      </c>
      <c r="AB118">
        <f t="shared" si="5"/>
        <v>4</v>
      </c>
    </row>
    <row r="119" spans="1:28" x14ac:dyDescent="0.3">
      <c r="A119" s="10">
        <f t="shared" si="6"/>
        <v>45042</v>
      </c>
      <c r="B119" s="42">
        <v>58</v>
      </c>
      <c r="C119" s="26">
        <v>0</v>
      </c>
      <c r="D119" s="26">
        <v>1</v>
      </c>
      <c r="E119" s="26">
        <v>1</v>
      </c>
      <c r="F119" s="26">
        <v>1</v>
      </c>
      <c r="G119" s="26">
        <v>1</v>
      </c>
      <c r="H119" s="26">
        <v>1</v>
      </c>
      <c r="I119" s="26">
        <v>1</v>
      </c>
      <c r="J119" s="26">
        <v>1</v>
      </c>
      <c r="K119" s="26">
        <v>1</v>
      </c>
      <c r="L119" s="26">
        <v>1</v>
      </c>
      <c r="M119" s="26">
        <v>0</v>
      </c>
      <c r="N119" s="26">
        <v>0</v>
      </c>
      <c r="O119" s="26">
        <v>0</v>
      </c>
      <c r="P119" s="26">
        <v>0</v>
      </c>
      <c r="Q119" s="26">
        <v>0</v>
      </c>
      <c r="R119" s="26">
        <v>0</v>
      </c>
      <c r="S119" s="26">
        <v>0</v>
      </c>
      <c r="T119" s="26">
        <v>0</v>
      </c>
      <c r="U119" s="26">
        <v>1</v>
      </c>
      <c r="V119" s="26">
        <v>1</v>
      </c>
      <c r="W119" s="26">
        <v>0</v>
      </c>
      <c r="X119" s="26">
        <v>0</v>
      </c>
      <c r="Y119" s="26">
        <v>0</v>
      </c>
      <c r="Z119" s="28"/>
      <c r="AA119" s="3">
        <f t="shared" si="4"/>
        <v>69</v>
      </c>
      <c r="AB119">
        <f t="shared" si="5"/>
        <v>4</v>
      </c>
    </row>
    <row r="120" spans="1:28" x14ac:dyDescent="0.3">
      <c r="A120" s="10">
        <f t="shared" si="6"/>
        <v>45043</v>
      </c>
      <c r="B120" s="42">
        <v>0</v>
      </c>
      <c r="C120" s="26">
        <v>0</v>
      </c>
      <c r="D120" s="26">
        <v>1</v>
      </c>
      <c r="E120" s="26">
        <v>1</v>
      </c>
      <c r="F120" s="26">
        <v>1</v>
      </c>
      <c r="G120" s="26">
        <v>1</v>
      </c>
      <c r="H120" s="26">
        <v>1</v>
      </c>
      <c r="I120" s="26">
        <v>1</v>
      </c>
      <c r="J120" s="26">
        <v>1</v>
      </c>
      <c r="K120" s="26">
        <v>1</v>
      </c>
      <c r="L120" s="26">
        <v>59</v>
      </c>
      <c r="M120" s="26">
        <v>49</v>
      </c>
      <c r="N120" s="26">
        <v>58</v>
      </c>
      <c r="O120" s="26">
        <v>58</v>
      </c>
      <c r="P120" s="26">
        <v>58</v>
      </c>
      <c r="Q120" s="26">
        <v>58</v>
      </c>
      <c r="R120" s="26">
        <v>0</v>
      </c>
      <c r="S120" s="26">
        <v>4</v>
      </c>
      <c r="T120" s="26">
        <v>48</v>
      </c>
      <c r="U120" s="26">
        <v>56</v>
      </c>
      <c r="V120" s="26">
        <v>59</v>
      </c>
      <c r="W120" s="26">
        <v>58</v>
      </c>
      <c r="X120" s="26">
        <v>58</v>
      </c>
      <c r="Y120" s="26">
        <v>58</v>
      </c>
      <c r="Z120" s="28"/>
      <c r="AA120" s="3">
        <f t="shared" si="4"/>
        <v>689</v>
      </c>
      <c r="AB120">
        <f t="shared" si="5"/>
        <v>4</v>
      </c>
    </row>
    <row r="121" spans="1:28" x14ac:dyDescent="0.3">
      <c r="A121" s="10">
        <f t="shared" si="6"/>
        <v>45044</v>
      </c>
      <c r="B121" s="42">
        <v>53</v>
      </c>
      <c r="C121" s="26">
        <v>58</v>
      </c>
      <c r="D121" s="26">
        <v>59</v>
      </c>
      <c r="E121" s="26">
        <v>59</v>
      </c>
      <c r="F121" s="26">
        <v>59</v>
      </c>
      <c r="G121" s="26">
        <v>59</v>
      </c>
      <c r="H121" s="26">
        <v>59</v>
      </c>
      <c r="I121" s="26">
        <v>59</v>
      </c>
      <c r="J121" s="26">
        <v>1</v>
      </c>
      <c r="K121" s="26">
        <v>16</v>
      </c>
      <c r="L121" s="26">
        <v>14</v>
      </c>
      <c r="M121" s="26">
        <v>31</v>
      </c>
      <c r="N121" s="26">
        <v>35</v>
      </c>
      <c r="O121" s="26">
        <v>6</v>
      </c>
      <c r="P121" s="26">
        <v>0</v>
      </c>
      <c r="Q121" s="26">
        <v>58</v>
      </c>
      <c r="R121" s="26">
        <v>58</v>
      </c>
      <c r="S121" s="26">
        <v>58</v>
      </c>
      <c r="T121" s="26">
        <v>58</v>
      </c>
      <c r="U121" s="26">
        <v>59</v>
      </c>
      <c r="V121" s="26">
        <v>34</v>
      </c>
      <c r="W121" s="26">
        <v>43</v>
      </c>
      <c r="X121" s="26">
        <v>14</v>
      </c>
      <c r="Y121" s="26">
        <v>9</v>
      </c>
      <c r="Z121" s="28"/>
      <c r="AA121" s="3">
        <f t="shared" si="4"/>
        <v>959</v>
      </c>
      <c r="AB121">
        <f t="shared" si="5"/>
        <v>4</v>
      </c>
    </row>
    <row r="122" spans="1:28" x14ac:dyDescent="0.3">
      <c r="A122" s="10">
        <f t="shared" si="6"/>
        <v>45045</v>
      </c>
      <c r="B122" s="42">
        <v>58</v>
      </c>
      <c r="C122" s="26">
        <v>58</v>
      </c>
      <c r="D122" s="26">
        <v>59</v>
      </c>
      <c r="E122" s="26">
        <v>59</v>
      </c>
      <c r="F122" s="26">
        <v>59</v>
      </c>
      <c r="G122" s="26">
        <v>59</v>
      </c>
      <c r="H122" s="26">
        <v>59</v>
      </c>
      <c r="I122" s="26">
        <v>59</v>
      </c>
      <c r="J122" s="26">
        <v>59</v>
      </c>
      <c r="K122" s="26">
        <v>59</v>
      </c>
      <c r="L122" s="26">
        <v>57</v>
      </c>
      <c r="M122" s="26">
        <v>58</v>
      </c>
      <c r="N122" s="26">
        <v>58</v>
      </c>
      <c r="O122" s="26">
        <v>58</v>
      </c>
      <c r="P122" s="26">
        <v>58</v>
      </c>
      <c r="Q122" s="26">
        <v>58</v>
      </c>
      <c r="R122" s="26">
        <v>58</v>
      </c>
      <c r="S122" s="26">
        <v>58</v>
      </c>
      <c r="T122" s="26">
        <v>58</v>
      </c>
      <c r="U122" s="26">
        <v>59</v>
      </c>
      <c r="V122" s="26">
        <v>59</v>
      </c>
      <c r="W122" s="26">
        <v>58</v>
      </c>
      <c r="X122" s="26">
        <v>58</v>
      </c>
      <c r="Y122" s="26">
        <v>58</v>
      </c>
      <c r="Z122" s="28"/>
      <c r="AA122" s="3">
        <f t="shared" si="4"/>
        <v>1401</v>
      </c>
      <c r="AB122">
        <f t="shared" si="5"/>
        <v>4</v>
      </c>
    </row>
    <row r="123" spans="1:28" x14ac:dyDescent="0.3">
      <c r="A123" s="10">
        <f t="shared" si="6"/>
        <v>45046</v>
      </c>
      <c r="B123" s="42">
        <v>31</v>
      </c>
      <c r="C123" s="26">
        <v>58</v>
      </c>
      <c r="D123" s="26">
        <v>29</v>
      </c>
      <c r="E123" s="26">
        <v>59</v>
      </c>
      <c r="F123" s="26">
        <v>59</v>
      </c>
      <c r="G123" s="26">
        <v>59</v>
      </c>
      <c r="H123" s="26">
        <v>59</v>
      </c>
      <c r="I123" s="26">
        <v>59</v>
      </c>
      <c r="J123" s="26">
        <v>5</v>
      </c>
      <c r="K123" s="26">
        <v>8</v>
      </c>
      <c r="L123" s="26">
        <v>9</v>
      </c>
      <c r="M123" s="26">
        <v>8</v>
      </c>
      <c r="N123" s="26">
        <v>2</v>
      </c>
      <c r="O123" s="26">
        <v>4</v>
      </c>
      <c r="P123" s="26">
        <v>8</v>
      </c>
      <c r="Q123" s="26">
        <v>12</v>
      </c>
      <c r="R123" s="26">
        <v>23</v>
      </c>
      <c r="S123" s="26">
        <v>41</v>
      </c>
      <c r="T123" s="26">
        <v>34</v>
      </c>
      <c r="U123" s="26">
        <v>58</v>
      </c>
      <c r="V123" s="26">
        <v>59</v>
      </c>
      <c r="W123" s="26">
        <v>58</v>
      </c>
      <c r="X123" s="26">
        <v>58</v>
      </c>
      <c r="Y123" s="26">
        <v>58</v>
      </c>
      <c r="Z123" s="28"/>
      <c r="AA123" s="3">
        <f t="shared" si="4"/>
        <v>858</v>
      </c>
      <c r="AB123">
        <f t="shared" si="5"/>
        <v>4</v>
      </c>
    </row>
    <row r="124" spans="1:28" x14ac:dyDescent="0.3">
      <c r="A124" s="10">
        <f t="shared" si="6"/>
        <v>45047</v>
      </c>
      <c r="B124" s="42">
        <v>58</v>
      </c>
      <c r="C124" s="26">
        <v>59</v>
      </c>
      <c r="D124" s="26">
        <v>59</v>
      </c>
      <c r="E124" s="26">
        <v>59</v>
      </c>
      <c r="F124" s="26">
        <v>60</v>
      </c>
      <c r="G124" s="26">
        <v>60</v>
      </c>
      <c r="H124" s="26">
        <v>60</v>
      </c>
      <c r="I124" s="26">
        <v>60</v>
      </c>
      <c r="J124" s="26">
        <v>8</v>
      </c>
      <c r="K124" s="26">
        <v>1</v>
      </c>
      <c r="L124" s="26">
        <v>1</v>
      </c>
      <c r="M124" s="26">
        <v>1</v>
      </c>
      <c r="N124" s="26">
        <v>1</v>
      </c>
      <c r="O124" s="26">
        <v>1</v>
      </c>
      <c r="P124" s="26">
        <v>1</v>
      </c>
      <c r="Q124" s="26">
        <v>5</v>
      </c>
      <c r="R124" s="26">
        <v>0</v>
      </c>
      <c r="S124" s="26">
        <v>7</v>
      </c>
      <c r="T124" s="26">
        <v>29</v>
      </c>
      <c r="U124" s="26">
        <v>56</v>
      </c>
      <c r="V124" s="26">
        <v>59</v>
      </c>
      <c r="W124" s="26">
        <v>51</v>
      </c>
      <c r="X124" s="26">
        <v>28</v>
      </c>
      <c r="Y124" s="26">
        <v>6</v>
      </c>
      <c r="Z124" s="28"/>
      <c r="AA124" s="3">
        <f t="shared" si="4"/>
        <v>730</v>
      </c>
      <c r="AB124">
        <f t="shared" si="5"/>
        <v>5</v>
      </c>
    </row>
    <row r="125" spans="1:28" x14ac:dyDescent="0.3">
      <c r="A125" s="10">
        <f t="shared" si="6"/>
        <v>45048</v>
      </c>
      <c r="B125" s="42">
        <v>7</v>
      </c>
      <c r="C125" s="26">
        <v>53</v>
      </c>
      <c r="D125" s="26">
        <v>51</v>
      </c>
      <c r="E125" s="26">
        <v>45</v>
      </c>
      <c r="F125" s="26">
        <v>59</v>
      </c>
      <c r="G125" s="26">
        <v>60</v>
      </c>
      <c r="H125" s="26">
        <v>60</v>
      </c>
      <c r="I125" s="26">
        <v>57</v>
      </c>
      <c r="J125" s="26">
        <v>30</v>
      </c>
      <c r="K125" s="26">
        <v>5</v>
      </c>
      <c r="L125" s="26">
        <v>28</v>
      </c>
      <c r="M125" s="26">
        <v>25</v>
      </c>
      <c r="N125" s="26">
        <v>26</v>
      </c>
      <c r="O125" s="26">
        <v>28</v>
      </c>
      <c r="P125" s="26">
        <v>30</v>
      </c>
      <c r="Q125" s="26">
        <v>34</v>
      </c>
      <c r="R125" s="26">
        <v>16</v>
      </c>
      <c r="S125" s="26">
        <v>34</v>
      </c>
      <c r="T125" s="26">
        <v>43</v>
      </c>
      <c r="U125" s="26">
        <v>59</v>
      </c>
      <c r="V125" s="26">
        <v>60</v>
      </c>
      <c r="W125" s="26">
        <v>60</v>
      </c>
      <c r="X125" s="26">
        <v>50</v>
      </c>
      <c r="Y125" s="26">
        <v>37</v>
      </c>
      <c r="Z125" s="28"/>
      <c r="AA125" s="3">
        <f t="shared" si="4"/>
        <v>957</v>
      </c>
      <c r="AB125">
        <f t="shared" si="5"/>
        <v>5</v>
      </c>
    </row>
    <row r="126" spans="1:28" x14ac:dyDescent="0.3">
      <c r="A126" s="10">
        <f t="shared" si="6"/>
        <v>45049</v>
      </c>
      <c r="B126" s="42">
        <v>34</v>
      </c>
      <c r="C126" s="26">
        <v>56</v>
      </c>
      <c r="D126" s="26">
        <v>52</v>
      </c>
      <c r="E126" s="26">
        <v>54</v>
      </c>
      <c r="F126" s="26">
        <v>53</v>
      </c>
      <c r="G126" s="26">
        <v>60</v>
      </c>
      <c r="H126" s="26">
        <v>60</v>
      </c>
      <c r="I126" s="26">
        <v>57</v>
      </c>
      <c r="J126" s="26">
        <v>25</v>
      </c>
      <c r="K126" s="26">
        <v>1</v>
      </c>
      <c r="L126" s="26">
        <v>16</v>
      </c>
      <c r="M126" s="26">
        <v>15</v>
      </c>
      <c r="N126" s="26">
        <v>24</v>
      </c>
      <c r="O126" s="26">
        <v>37</v>
      </c>
      <c r="P126" s="26">
        <v>25</v>
      </c>
      <c r="Q126" s="26">
        <v>0</v>
      </c>
      <c r="R126" s="26">
        <v>0</v>
      </c>
      <c r="S126" s="26">
        <v>0</v>
      </c>
      <c r="T126" s="26">
        <v>0</v>
      </c>
      <c r="U126" s="26">
        <v>51</v>
      </c>
      <c r="V126" s="26">
        <v>53</v>
      </c>
      <c r="W126" s="26">
        <v>42</v>
      </c>
      <c r="X126" s="26">
        <v>59</v>
      </c>
      <c r="Y126" s="26">
        <v>58</v>
      </c>
      <c r="Z126" s="28"/>
      <c r="AA126" s="3">
        <f t="shared" si="4"/>
        <v>832</v>
      </c>
      <c r="AB126">
        <f t="shared" si="5"/>
        <v>5</v>
      </c>
    </row>
    <row r="127" spans="1:28" x14ac:dyDescent="0.3">
      <c r="A127" s="10">
        <f t="shared" si="6"/>
        <v>45050</v>
      </c>
      <c r="B127" s="42">
        <v>2</v>
      </c>
      <c r="C127" s="26">
        <v>45</v>
      </c>
      <c r="D127" s="26">
        <v>49</v>
      </c>
      <c r="E127" s="26">
        <v>53</v>
      </c>
      <c r="F127" s="26">
        <v>53</v>
      </c>
      <c r="G127" s="26">
        <v>25</v>
      </c>
      <c r="H127" s="26">
        <v>2</v>
      </c>
      <c r="I127" s="26">
        <v>2</v>
      </c>
      <c r="J127" s="26">
        <v>2</v>
      </c>
      <c r="K127" s="26">
        <v>1</v>
      </c>
      <c r="L127" s="26">
        <v>1</v>
      </c>
      <c r="M127" s="26">
        <v>1</v>
      </c>
      <c r="N127" s="26">
        <v>29</v>
      </c>
      <c r="O127" s="26">
        <v>27</v>
      </c>
      <c r="P127" s="26">
        <v>35</v>
      </c>
      <c r="Q127" s="26">
        <v>40</v>
      </c>
      <c r="R127" s="26">
        <v>0</v>
      </c>
      <c r="S127" s="26">
        <v>6</v>
      </c>
      <c r="T127" s="26">
        <v>48</v>
      </c>
      <c r="U127" s="26">
        <v>59</v>
      </c>
      <c r="V127" s="26">
        <v>60</v>
      </c>
      <c r="W127" s="26">
        <v>60</v>
      </c>
      <c r="X127" s="26">
        <v>50</v>
      </c>
      <c r="Y127" s="26">
        <v>8</v>
      </c>
      <c r="Z127" s="28"/>
      <c r="AA127" s="3">
        <f t="shared" si="4"/>
        <v>658</v>
      </c>
      <c r="AB127">
        <f t="shared" si="5"/>
        <v>5</v>
      </c>
    </row>
    <row r="128" spans="1:28" x14ac:dyDescent="0.3">
      <c r="A128" s="10">
        <f t="shared" si="6"/>
        <v>45051</v>
      </c>
      <c r="B128" s="42">
        <v>2</v>
      </c>
      <c r="C128" s="26">
        <v>1</v>
      </c>
      <c r="D128" s="26">
        <v>1</v>
      </c>
      <c r="E128" s="26">
        <v>1</v>
      </c>
      <c r="F128" s="26">
        <v>2</v>
      </c>
      <c r="G128" s="26">
        <v>2</v>
      </c>
      <c r="H128" s="26">
        <v>2</v>
      </c>
      <c r="I128" s="26">
        <v>2</v>
      </c>
      <c r="J128" s="26">
        <v>2</v>
      </c>
      <c r="K128" s="26">
        <v>1</v>
      </c>
      <c r="L128" s="26">
        <v>1</v>
      </c>
      <c r="M128" s="26">
        <v>59</v>
      </c>
      <c r="N128" s="26">
        <v>24</v>
      </c>
      <c r="O128" s="26">
        <v>1</v>
      </c>
      <c r="P128" s="26">
        <v>32</v>
      </c>
      <c r="Q128" s="26">
        <v>21</v>
      </c>
      <c r="R128" s="26">
        <v>41</v>
      </c>
      <c r="S128" s="26">
        <v>58</v>
      </c>
      <c r="T128" s="26">
        <v>58</v>
      </c>
      <c r="U128" s="26">
        <v>59</v>
      </c>
      <c r="V128" s="26">
        <v>60</v>
      </c>
      <c r="W128" s="26">
        <v>60</v>
      </c>
      <c r="X128" s="26">
        <v>59</v>
      </c>
      <c r="Y128" s="26">
        <v>0</v>
      </c>
      <c r="Z128" s="28"/>
      <c r="AA128" s="3">
        <f t="shared" si="4"/>
        <v>549</v>
      </c>
      <c r="AB128">
        <f t="shared" si="5"/>
        <v>5</v>
      </c>
    </row>
    <row r="129" spans="1:28" x14ac:dyDescent="0.3">
      <c r="A129" s="10">
        <f t="shared" si="6"/>
        <v>45052</v>
      </c>
      <c r="B129" s="42">
        <v>0</v>
      </c>
      <c r="C129" s="26">
        <v>1</v>
      </c>
      <c r="D129" s="26">
        <v>1</v>
      </c>
      <c r="E129" s="26">
        <v>1</v>
      </c>
      <c r="F129" s="26">
        <v>2</v>
      </c>
      <c r="G129" s="26">
        <v>2</v>
      </c>
      <c r="H129" s="26">
        <v>2</v>
      </c>
      <c r="I129" s="26">
        <v>12</v>
      </c>
      <c r="J129" s="26">
        <v>2</v>
      </c>
      <c r="K129" s="26">
        <v>1</v>
      </c>
      <c r="L129" s="26">
        <v>1</v>
      </c>
      <c r="M129" s="26">
        <v>1</v>
      </c>
      <c r="N129" s="26">
        <v>26</v>
      </c>
      <c r="O129" s="26">
        <v>24</v>
      </c>
      <c r="P129" s="26">
        <v>20</v>
      </c>
      <c r="Q129" s="26">
        <v>0</v>
      </c>
      <c r="R129" s="26">
        <v>21</v>
      </c>
      <c r="S129" s="26">
        <v>58</v>
      </c>
      <c r="T129" s="26">
        <v>58</v>
      </c>
      <c r="U129" s="26">
        <v>59</v>
      </c>
      <c r="V129" s="26">
        <v>60</v>
      </c>
      <c r="W129" s="26">
        <v>60</v>
      </c>
      <c r="X129" s="26">
        <v>59</v>
      </c>
      <c r="Y129" s="26">
        <v>58</v>
      </c>
      <c r="Z129" s="28"/>
      <c r="AA129" s="3">
        <f t="shared" si="4"/>
        <v>529</v>
      </c>
      <c r="AB129">
        <f t="shared" si="5"/>
        <v>5</v>
      </c>
    </row>
    <row r="130" spans="1:28" x14ac:dyDescent="0.3">
      <c r="A130" s="10">
        <f t="shared" si="6"/>
        <v>45053</v>
      </c>
      <c r="B130" s="42">
        <v>58</v>
      </c>
      <c r="C130" s="26">
        <v>52</v>
      </c>
      <c r="D130" s="26">
        <v>50</v>
      </c>
      <c r="E130" s="26">
        <v>10</v>
      </c>
      <c r="F130" s="26">
        <v>2</v>
      </c>
      <c r="G130" s="26">
        <v>2</v>
      </c>
      <c r="H130" s="26">
        <v>2</v>
      </c>
      <c r="I130" s="26">
        <v>2</v>
      </c>
      <c r="J130" s="26">
        <v>2</v>
      </c>
      <c r="K130" s="26">
        <v>1</v>
      </c>
      <c r="L130" s="26">
        <v>1</v>
      </c>
      <c r="M130" s="26">
        <v>1</v>
      </c>
      <c r="N130" s="26">
        <v>1</v>
      </c>
      <c r="O130" s="26">
        <v>1</v>
      </c>
      <c r="P130" s="26">
        <v>1</v>
      </c>
      <c r="Q130" s="26">
        <v>0</v>
      </c>
      <c r="R130" s="26">
        <v>0</v>
      </c>
      <c r="S130" s="26">
        <v>0</v>
      </c>
      <c r="T130" s="26">
        <v>0</v>
      </c>
      <c r="U130" s="26">
        <v>59</v>
      </c>
      <c r="V130" s="26">
        <v>2</v>
      </c>
      <c r="W130" s="26">
        <v>2</v>
      </c>
      <c r="X130" s="26">
        <v>1</v>
      </c>
      <c r="Y130" s="26">
        <v>37</v>
      </c>
      <c r="Z130" s="28"/>
      <c r="AA130" s="3">
        <f t="shared" si="4"/>
        <v>287</v>
      </c>
      <c r="AB130">
        <f t="shared" si="5"/>
        <v>5</v>
      </c>
    </row>
    <row r="131" spans="1:28" x14ac:dyDescent="0.3">
      <c r="A131" s="10">
        <f t="shared" si="6"/>
        <v>45054</v>
      </c>
      <c r="B131" s="42">
        <v>27</v>
      </c>
      <c r="C131" s="26">
        <v>24</v>
      </c>
      <c r="D131" s="26">
        <v>22</v>
      </c>
      <c r="E131" s="26">
        <v>1</v>
      </c>
      <c r="F131" s="26">
        <v>4</v>
      </c>
      <c r="G131" s="26">
        <v>2</v>
      </c>
      <c r="H131" s="26">
        <v>2</v>
      </c>
      <c r="I131" s="26">
        <v>2</v>
      </c>
      <c r="J131" s="26">
        <v>2</v>
      </c>
      <c r="K131" s="26">
        <v>1</v>
      </c>
      <c r="L131" s="26">
        <v>1</v>
      </c>
      <c r="M131" s="26">
        <v>1</v>
      </c>
      <c r="N131" s="26">
        <v>1</v>
      </c>
      <c r="O131" s="26">
        <v>1</v>
      </c>
      <c r="P131" s="26">
        <v>1</v>
      </c>
      <c r="Q131" s="26">
        <v>0</v>
      </c>
      <c r="R131" s="26">
        <v>0</v>
      </c>
      <c r="S131" s="26">
        <v>0</v>
      </c>
      <c r="T131" s="26">
        <v>58</v>
      </c>
      <c r="U131" s="26">
        <v>59</v>
      </c>
      <c r="V131" s="26">
        <v>60</v>
      </c>
      <c r="W131" s="26">
        <v>59</v>
      </c>
      <c r="X131" s="26">
        <v>59</v>
      </c>
      <c r="Y131" s="26">
        <v>58</v>
      </c>
      <c r="Z131" s="28"/>
      <c r="AA131" s="3">
        <f t="shared" si="4"/>
        <v>445</v>
      </c>
      <c r="AB131">
        <f t="shared" si="5"/>
        <v>5</v>
      </c>
    </row>
    <row r="132" spans="1:28" x14ac:dyDescent="0.3">
      <c r="A132" s="10">
        <f t="shared" si="6"/>
        <v>45055</v>
      </c>
      <c r="B132" s="42">
        <v>58</v>
      </c>
      <c r="C132" s="26">
        <v>53</v>
      </c>
      <c r="D132" s="26">
        <v>51</v>
      </c>
      <c r="E132" s="26">
        <v>53</v>
      </c>
      <c r="F132" s="26">
        <v>56</v>
      </c>
      <c r="G132" s="26">
        <v>60</v>
      </c>
      <c r="H132" s="26">
        <v>35</v>
      </c>
      <c r="I132" s="26">
        <v>2</v>
      </c>
      <c r="J132" s="26">
        <v>60</v>
      </c>
      <c r="K132" s="26">
        <v>59</v>
      </c>
      <c r="L132" s="26">
        <v>59</v>
      </c>
      <c r="M132" s="26">
        <v>59</v>
      </c>
      <c r="N132" s="26">
        <v>59</v>
      </c>
      <c r="O132" s="26">
        <v>59</v>
      </c>
      <c r="P132" s="26">
        <v>59</v>
      </c>
      <c r="Q132" s="26">
        <v>58</v>
      </c>
      <c r="R132" s="26">
        <v>58</v>
      </c>
      <c r="S132" s="26">
        <v>58</v>
      </c>
      <c r="T132" s="26">
        <v>58</v>
      </c>
      <c r="U132" s="26">
        <v>59</v>
      </c>
      <c r="V132" s="26">
        <v>60</v>
      </c>
      <c r="W132" s="26">
        <v>59</v>
      </c>
      <c r="X132" s="26">
        <v>59</v>
      </c>
      <c r="Y132" s="26">
        <v>58</v>
      </c>
      <c r="Z132" s="28"/>
      <c r="AA132" s="3">
        <f t="shared" ref="AA132:AA195" si="7">+SUM(B132:Z132)</f>
        <v>1309</v>
      </c>
      <c r="AB132">
        <f t="shared" ref="AB132:AB195" si="8">+MONTH(A132)</f>
        <v>5</v>
      </c>
    </row>
    <row r="133" spans="1:28" x14ac:dyDescent="0.3">
      <c r="A133" s="10">
        <f t="shared" si="6"/>
        <v>45056</v>
      </c>
      <c r="B133" s="42">
        <v>58</v>
      </c>
      <c r="C133" s="26">
        <v>26</v>
      </c>
      <c r="D133" s="26">
        <v>24</v>
      </c>
      <c r="E133" s="26">
        <v>23</v>
      </c>
      <c r="F133" s="26">
        <v>27</v>
      </c>
      <c r="G133" s="26">
        <v>39</v>
      </c>
      <c r="H133" s="26">
        <v>44</v>
      </c>
      <c r="I133" s="26">
        <v>13</v>
      </c>
      <c r="J133" s="26">
        <v>60</v>
      </c>
      <c r="K133" s="26">
        <v>33</v>
      </c>
      <c r="L133" s="26">
        <v>44</v>
      </c>
      <c r="M133" s="26">
        <v>42</v>
      </c>
      <c r="N133" s="26">
        <v>49</v>
      </c>
      <c r="O133" s="26">
        <v>59</v>
      </c>
      <c r="P133" s="26">
        <v>59</v>
      </c>
      <c r="Q133" s="26">
        <v>17</v>
      </c>
      <c r="R133" s="26">
        <v>56</v>
      </c>
      <c r="S133" s="26">
        <v>58</v>
      </c>
      <c r="T133" s="26">
        <v>58</v>
      </c>
      <c r="U133" s="26">
        <v>59</v>
      </c>
      <c r="V133" s="26">
        <v>58</v>
      </c>
      <c r="W133" s="26">
        <v>59</v>
      </c>
      <c r="X133" s="26">
        <v>59</v>
      </c>
      <c r="Y133" s="26">
        <v>58</v>
      </c>
      <c r="Z133" s="28"/>
      <c r="AA133" s="3">
        <f t="shared" si="7"/>
        <v>1082</v>
      </c>
      <c r="AB133">
        <f t="shared" si="8"/>
        <v>5</v>
      </c>
    </row>
    <row r="134" spans="1:28" x14ac:dyDescent="0.3">
      <c r="A134" s="10">
        <f t="shared" ref="A134:A197" si="9">A133+1</f>
        <v>45057</v>
      </c>
      <c r="B134" s="42">
        <v>58</v>
      </c>
      <c r="C134" s="26">
        <v>9</v>
      </c>
      <c r="D134" s="26">
        <v>7</v>
      </c>
      <c r="E134" s="26">
        <v>1</v>
      </c>
      <c r="F134" s="26">
        <v>17</v>
      </c>
      <c r="G134" s="26">
        <v>26</v>
      </c>
      <c r="H134" s="26">
        <v>24</v>
      </c>
      <c r="I134" s="26">
        <v>2</v>
      </c>
      <c r="J134" s="26">
        <v>2</v>
      </c>
      <c r="K134" s="26">
        <v>1</v>
      </c>
      <c r="L134" s="26">
        <v>1</v>
      </c>
      <c r="M134" s="26">
        <v>18</v>
      </c>
      <c r="N134" s="26">
        <v>1</v>
      </c>
      <c r="O134" s="26">
        <v>1</v>
      </c>
      <c r="P134" s="26">
        <v>1</v>
      </c>
      <c r="Q134" s="26">
        <v>0</v>
      </c>
      <c r="R134" s="26">
        <v>0</v>
      </c>
      <c r="S134" s="26">
        <v>0</v>
      </c>
      <c r="T134" s="26">
        <v>0</v>
      </c>
      <c r="U134" s="26">
        <v>1</v>
      </c>
      <c r="V134" s="26">
        <v>2</v>
      </c>
      <c r="W134" s="26">
        <v>1</v>
      </c>
      <c r="X134" s="26">
        <v>1</v>
      </c>
      <c r="Y134" s="26">
        <v>0</v>
      </c>
      <c r="Z134" s="28"/>
      <c r="AA134" s="3">
        <f t="shared" si="7"/>
        <v>174</v>
      </c>
      <c r="AB134">
        <f t="shared" si="8"/>
        <v>5</v>
      </c>
    </row>
    <row r="135" spans="1:28" x14ac:dyDescent="0.3">
      <c r="A135" s="10">
        <f t="shared" si="9"/>
        <v>45058</v>
      </c>
      <c r="B135" s="42">
        <v>12</v>
      </c>
      <c r="C135" s="26">
        <v>1</v>
      </c>
      <c r="D135" s="26">
        <v>1</v>
      </c>
      <c r="E135" s="26">
        <v>1</v>
      </c>
      <c r="F135" s="26">
        <v>2</v>
      </c>
      <c r="G135" s="26">
        <v>3</v>
      </c>
      <c r="H135" s="26">
        <v>3</v>
      </c>
      <c r="I135" s="26">
        <v>58</v>
      </c>
      <c r="J135" s="26">
        <v>26</v>
      </c>
      <c r="K135" s="26">
        <v>1</v>
      </c>
      <c r="L135" s="26">
        <v>12</v>
      </c>
      <c r="M135" s="26">
        <v>11</v>
      </c>
      <c r="N135" s="26">
        <v>14</v>
      </c>
      <c r="O135" s="26">
        <v>20</v>
      </c>
      <c r="P135" s="26">
        <v>26</v>
      </c>
      <c r="Q135" s="26">
        <v>32</v>
      </c>
      <c r="R135" s="26">
        <v>14</v>
      </c>
      <c r="S135" s="26">
        <v>27</v>
      </c>
      <c r="T135" s="26">
        <v>58</v>
      </c>
      <c r="U135" s="26">
        <v>59</v>
      </c>
      <c r="V135" s="26">
        <v>60</v>
      </c>
      <c r="W135" s="26">
        <v>59</v>
      </c>
      <c r="X135" s="26">
        <v>59</v>
      </c>
      <c r="Y135" s="26">
        <v>58</v>
      </c>
      <c r="Z135" s="28"/>
      <c r="AA135" s="3">
        <f t="shared" si="7"/>
        <v>617</v>
      </c>
      <c r="AB135">
        <f t="shared" si="8"/>
        <v>5</v>
      </c>
    </row>
    <row r="136" spans="1:28" x14ac:dyDescent="0.3">
      <c r="A136" s="10">
        <f t="shared" si="9"/>
        <v>45059</v>
      </c>
      <c r="B136" s="42">
        <v>56</v>
      </c>
      <c r="C136" s="26">
        <v>59</v>
      </c>
      <c r="D136" s="26">
        <v>59</v>
      </c>
      <c r="E136" s="26">
        <v>59</v>
      </c>
      <c r="F136" s="26">
        <v>60</v>
      </c>
      <c r="G136" s="26">
        <v>60</v>
      </c>
      <c r="H136" s="26">
        <v>60</v>
      </c>
      <c r="I136" s="26">
        <v>48</v>
      </c>
      <c r="J136" s="26">
        <v>2</v>
      </c>
      <c r="K136" s="26">
        <v>5</v>
      </c>
      <c r="L136" s="26">
        <v>38</v>
      </c>
      <c r="M136" s="26">
        <v>31</v>
      </c>
      <c r="N136" s="26">
        <v>25</v>
      </c>
      <c r="O136" s="26">
        <v>27</v>
      </c>
      <c r="P136" s="26">
        <v>32</v>
      </c>
      <c r="Q136" s="26">
        <v>9</v>
      </c>
      <c r="R136" s="26">
        <v>0</v>
      </c>
      <c r="S136" s="26">
        <v>0</v>
      </c>
      <c r="T136" s="26">
        <v>0</v>
      </c>
      <c r="U136" s="26">
        <v>24</v>
      </c>
      <c r="V136" s="26">
        <v>38</v>
      </c>
      <c r="W136" s="26">
        <v>13</v>
      </c>
      <c r="X136" s="26">
        <v>23</v>
      </c>
      <c r="Y136" s="26">
        <v>58</v>
      </c>
      <c r="Z136" s="28"/>
      <c r="AA136" s="3">
        <f t="shared" si="7"/>
        <v>786</v>
      </c>
      <c r="AB136">
        <f t="shared" si="8"/>
        <v>5</v>
      </c>
    </row>
    <row r="137" spans="1:28" x14ac:dyDescent="0.3">
      <c r="A137" s="10">
        <f t="shared" si="9"/>
        <v>45060</v>
      </c>
      <c r="B137" s="42">
        <v>58</v>
      </c>
      <c r="C137" s="26">
        <v>59</v>
      </c>
      <c r="D137" s="26">
        <v>59</v>
      </c>
      <c r="E137" s="26">
        <v>59</v>
      </c>
      <c r="F137" s="26">
        <v>60</v>
      </c>
      <c r="G137" s="26">
        <v>60</v>
      </c>
      <c r="H137" s="26">
        <v>60</v>
      </c>
      <c r="I137" s="26">
        <v>60</v>
      </c>
      <c r="J137" s="26">
        <v>60</v>
      </c>
      <c r="K137" s="26">
        <v>59</v>
      </c>
      <c r="L137" s="26">
        <v>19</v>
      </c>
      <c r="M137" s="26">
        <v>59</v>
      </c>
      <c r="N137" s="26">
        <v>59</v>
      </c>
      <c r="O137" s="26">
        <v>59</v>
      </c>
      <c r="P137" s="26">
        <v>59</v>
      </c>
      <c r="Q137" s="26">
        <v>58</v>
      </c>
      <c r="R137" s="26">
        <v>58</v>
      </c>
      <c r="S137" s="26">
        <v>58</v>
      </c>
      <c r="T137" s="26">
        <v>58</v>
      </c>
      <c r="U137" s="26">
        <v>59</v>
      </c>
      <c r="V137" s="26">
        <v>60</v>
      </c>
      <c r="W137" s="26">
        <v>59</v>
      </c>
      <c r="X137" s="26">
        <v>59</v>
      </c>
      <c r="Y137" s="26">
        <v>56</v>
      </c>
      <c r="Z137" s="28"/>
      <c r="AA137" s="3">
        <f t="shared" si="7"/>
        <v>1374</v>
      </c>
      <c r="AB137">
        <f t="shared" si="8"/>
        <v>5</v>
      </c>
    </row>
    <row r="138" spans="1:28" x14ac:dyDescent="0.3">
      <c r="A138" s="10">
        <f t="shared" si="9"/>
        <v>45061</v>
      </c>
      <c r="B138" s="42">
        <v>37</v>
      </c>
      <c r="C138" s="26">
        <v>47</v>
      </c>
      <c r="D138" s="26">
        <v>59</v>
      </c>
      <c r="E138" s="26">
        <v>44</v>
      </c>
      <c r="F138" s="26">
        <v>54</v>
      </c>
      <c r="G138" s="26">
        <v>60</v>
      </c>
      <c r="H138" s="26">
        <v>60</v>
      </c>
      <c r="I138" s="26">
        <v>46</v>
      </c>
      <c r="J138" s="26">
        <v>30</v>
      </c>
      <c r="K138" s="26">
        <v>1</v>
      </c>
      <c r="L138" s="26">
        <v>59</v>
      </c>
      <c r="M138" s="26">
        <v>59</v>
      </c>
      <c r="N138" s="26">
        <v>56</v>
      </c>
      <c r="O138" s="26">
        <v>24</v>
      </c>
      <c r="P138" s="26">
        <v>33</v>
      </c>
      <c r="Q138" s="26">
        <v>29</v>
      </c>
      <c r="R138" s="26">
        <v>33</v>
      </c>
      <c r="S138" s="26">
        <v>32</v>
      </c>
      <c r="T138" s="26">
        <v>23</v>
      </c>
      <c r="U138" s="26">
        <v>59</v>
      </c>
      <c r="V138" s="26">
        <v>60</v>
      </c>
      <c r="W138" s="26">
        <v>59</v>
      </c>
      <c r="X138" s="26">
        <v>59</v>
      </c>
      <c r="Y138" s="26">
        <v>51</v>
      </c>
      <c r="Z138" s="28"/>
      <c r="AA138" s="3">
        <f t="shared" si="7"/>
        <v>1074</v>
      </c>
      <c r="AB138">
        <f t="shared" si="8"/>
        <v>5</v>
      </c>
    </row>
    <row r="139" spans="1:28" x14ac:dyDescent="0.3">
      <c r="A139" s="10">
        <f t="shared" si="9"/>
        <v>45062</v>
      </c>
      <c r="B139" s="42">
        <v>41</v>
      </c>
      <c r="C139" s="26">
        <v>59</v>
      </c>
      <c r="D139" s="26">
        <v>59</v>
      </c>
      <c r="E139" s="26">
        <v>59</v>
      </c>
      <c r="F139" s="26">
        <v>60</v>
      </c>
      <c r="G139" s="26">
        <v>60</v>
      </c>
      <c r="H139" s="26">
        <v>60</v>
      </c>
      <c r="I139" s="26">
        <v>2</v>
      </c>
      <c r="J139" s="26">
        <v>2</v>
      </c>
      <c r="K139" s="26">
        <v>1</v>
      </c>
      <c r="L139" s="26">
        <v>1</v>
      </c>
      <c r="M139" s="26">
        <v>1</v>
      </c>
      <c r="N139" s="26">
        <v>1</v>
      </c>
      <c r="O139" s="26">
        <v>1</v>
      </c>
      <c r="P139" s="26">
        <v>1</v>
      </c>
      <c r="Q139" s="26">
        <v>0</v>
      </c>
      <c r="R139" s="26">
        <v>0</v>
      </c>
      <c r="S139" s="26">
        <v>0</v>
      </c>
      <c r="T139" s="26">
        <v>0</v>
      </c>
      <c r="U139" s="26">
        <v>1</v>
      </c>
      <c r="V139" s="26">
        <v>2</v>
      </c>
      <c r="W139" s="26">
        <v>1</v>
      </c>
      <c r="X139" s="26">
        <v>1</v>
      </c>
      <c r="Y139" s="26">
        <v>10</v>
      </c>
      <c r="Z139" s="28"/>
      <c r="AA139" s="3">
        <f t="shared" si="7"/>
        <v>423</v>
      </c>
      <c r="AB139">
        <f t="shared" si="8"/>
        <v>5</v>
      </c>
    </row>
    <row r="140" spans="1:28" x14ac:dyDescent="0.3">
      <c r="A140" s="10">
        <f t="shared" si="9"/>
        <v>45063</v>
      </c>
      <c r="B140" s="42">
        <v>22</v>
      </c>
      <c r="C140" s="26">
        <v>24</v>
      </c>
      <c r="D140" s="26">
        <v>1</v>
      </c>
      <c r="E140" s="26">
        <v>1</v>
      </c>
      <c r="F140" s="26">
        <v>2</v>
      </c>
      <c r="G140" s="26">
        <v>2</v>
      </c>
      <c r="H140" s="26">
        <v>12</v>
      </c>
      <c r="I140" s="26">
        <v>2</v>
      </c>
      <c r="J140" s="26">
        <v>2</v>
      </c>
      <c r="K140" s="26">
        <v>1</v>
      </c>
      <c r="L140" s="26">
        <v>1</v>
      </c>
      <c r="M140" s="26">
        <v>1</v>
      </c>
      <c r="N140" s="26">
        <v>1</v>
      </c>
      <c r="O140" s="26">
        <v>1</v>
      </c>
      <c r="P140" s="26">
        <v>1</v>
      </c>
      <c r="Q140" s="26">
        <v>0</v>
      </c>
      <c r="R140" s="26">
        <v>0</v>
      </c>
      <c r="S140" s="26">
        <v>0</v>
      </c>
      <c r="T140" s="26">
        <v>0</v>
      </c>
      <c r="U140" s="26">
        <v>10</v>
      </c>
      <c r="V140" s="26">
        <v>2</v>
      </c>
      <c r="W140" s="26">
        <v>13</v>
      </c>
      <c r="X140" s="26">
        <v>1</v>
      </c>
      <c r="Y140" s="26">
        <v>0</v>
      </c>
      <c r="Z140" s="28"/>
      <c r="AA140" s="3">
        <f t="shared" si="7"/>
        <v>100</v>
      </c>
      <c r="AB140">
        <f t="shared" si="8"/>
        <v>5</v>
      </c>
    </row>
    <row r="141" spans="1:28" x14ac:dyDescent="0.3">
      <c r="A141" s="10">
        <f t="shared" si="9"/>
        <v>45064</v>
      </c>
      <c r="B141" s="42">
        <v>0</v>
      </c>
      <c r="C141" s="26">
        <v>1</v>
      </c>
      <c r="D141" s="26">
        <v>1</v>
      </c>
      <c r="E141" s="26">
        <v>1</v>
      </c>
      <c r="F141" s="26">
        <v>2</v>
      </c>
      <c r="G141" s="26">
        <v>2</v>
      </c>
      <c r="H141" s="26">
        <v>2</v>
      </c>
      <c r="I141" s="26">
        <v>2</v>
      </c>
      <c r="J141" s="26">
        <v>2</v>
      </c>
      <c r="K141" s="26">
        <v>1</v>
      </c>
      <c r="L141" s="26">
        <v>1</v>
      </c>
      <c r="M141" s="26">
        <v>1</v>
      </c>
      <c r="N141" s="26">
        <v>1</v>
      </c>
      <c r="O141" s="26">
        <v>1</v>
      </c>
      <c r="P141" s="26">
        <v>1</v>
      </c>
      <c r="Q141" s="26">
        <v>0</v>
      </c>
      <c r="R141" s="26">
        <v>0</v>
      </c>
      <c r="S141" s="26">
        <v>0</v>
      </c>
      <c r="T141" s="26">
        <v>30</v>
      </c>
      <c r="U141" s="26">
        <v>1</v>
      </c>
      <c r="V141" s="26">
        <v>5</v>
      </c>
      <c r="W141" s="26">
        <v>1</v>
      </c>
      <c r="X141" s="26">
        <v>1</v>
      </c>
      <c r="Y141" s="26">
        <v>0</v>
      </c>
      <c r="Z141" s="28"/>
      <c r="AA141" s="3">
        <f t="shared" si="7"/>
        <v>57</v>
      </c>
      <c r="AB141">
        <f t="shared" si="8"/>
        <v>5</v>
      </c>
    </row>
    <row r="142" spans="1:28" x14ac:dyDescent="0.3">
      <c r="A142" s="10">
        <f t="shared" si="9"/>
        <v>45065</v>
      </c>
      <c r="B142" s="42">
        <v>0</v>
      </c>
      <c r="C142" s="26">
        <v>1</v>
      </c>
      <c r="D142" s="26">
        <v>1</v>
      </c>
      <c r="E142" s="26">
        <v>1</v>
      </c>
      <c r="F142" s="26">
        <v>2</v>
      </c>
      <c r="G142" s="26">
        <v>2</v>
      </c>
      <c r="H142" s="26">
        <v>2</v>
      </c>
      <c r="I142" s="26">
        <v>2</v>
      </c>
      <c r="J142" s="26">
        <v>2</v>
      </c>
      <c r="K142" s="26">
        <v>1</v>
      </c>
      <c r="L142" s="26">
        <v>1</v>
      </c>
      <c r="M142" s="26">
        <v>1</v>
      </c>
      <c r="N142" s="26">
        <v>1</v>
      </c>
      <c r="O142" s="26">
        <v>1</v>
      </c>
      <c r="P142" s="26">
        <v>1</v>
      </c>
      <c r="Q142" s="26">
        <v>0</v>
      </c>
      <c r="R142" s="26">
        <v>0</v>
      </c>
      <c r="S142" s="26">
        <v>0</v>
      </c>
      <c r="T142" s="26">
        <v>0</v>
      </c>
      <c r="U142" s="26">
        <v>1</v>
      </c>
      <c r="V142" s="26">
        <v>2</v>
      </c>
      <c r="W142" s="26">
        <v>1</v>
      </c>
      <c r="X142" s="26">
        <v>1</v>
      </c>
      <c r="Y142" s="26">
        <v>0</v>
      </c>
      <c r="Z142" s="28"/>
      <c r="AA142" s="3">
        <f t="shared" si="7"/>
        <v>24</v>
      </c>
      <c r="AB142">
        <f t="shared" si="8"/>
        <v>5</v>
      </c>
    </row>
    <row r="143" spans="1:28" x14ac:dyDescent="0.3">
      <c r="A143" s="10">
        <f t="shared" si="9"/>
        <v>45066</v>
      </c>
      <c r="B143" s="42">
        <v>0</v>
      </c>
      <c r="C143" s="26">
        <v>1</v>
      </c>
      <c r="D143" s="26">
        <v>1</v>
      </c>
      <c r="E143" s="26">
        <v>1</v>
      </c>
      <c r="F143" s="26">
        <v>2</v>
      </c>
      <c r="G143" s="26">
        <v>2</v>
      </c>
      <c r="H143" s="26">
        <v>2</v>
      </c>
      <c r="I143" s="26">
        <v>2</v>
      </c>
      <c r="J143" s="26">
        <v>2</v>
      </c>
      <c r="K143" s="26">
        <v>1</v>
      </c>
      <c r="L143" s="26">
        <v>1</v>
      </c>
      <c r="M143" s="26">
        <v>1</v>
      </c>
      <c r="N143" s="26">
        <v>1</v>
      </c>
      <c r="O143" s="26">
        <v>1</v>
      </c>
      <c r="P143" s="26">
        <v>1</v>
      </c>
      <c r="Q143" s="26">
        <v>0</v>
      </c>
      <c r="R143" s="26">
        <v>0</v>
      </c>
      <c r="S143" s="26">
        <v>0</v>
      </c>
      <c r="T143" s="26">
        <v>0</v>
      </c>
      <c r="U143" s="26">
        <v>16</v>
      </c>
      <c r="V143" s="26">
        <v>2</v>
      </c>
      <c r="W143" s="26">
        <v>53</v>
      </c>
      <c r="X143" s="26">
        <v>59</v>
      </c>
      <c r="Y143" s="26">
        <v>53</v>
      </c>
      <c r="Z143" s="28"/>
      <c r="AA143" s="3">
        <f t="shared" si="7"/>
        <v>202</v>
      </c>
      <c r="AB143">
        <f t="shared" si="8"/>
        <v>5</v>
      </c>
    </row>
    <row r="144" spans="1:28" x14ac:dyDescent="0.3">
      <c r="A144" s="10">
        <f t="shared" si="9"/>
        <v>45067</v>
      </c>
      <c r="B144" s="42">
        <v>55</v>
      </c>
      <c r="C144" s="26">
        <v>59</v>
      </c>
      <c r="D144" s="26">
        <v>59</v>
      </c>
      <c r="E144" s="26">
        <v>59</v>
      </c>
      <c r="F144" s="26">
        <v>2</v>
      </c>
      <c r="G144" s="26">
        <v>2</v>
      </c>
      <c r="H144" s="26">
        <v>2</v>
      </c>
      <c r="I144" s="26">
        <v>2</v>
      </c>
      <c r="J144" s="26">
        <v>2</v>
      </c>
      <c r="K144" s="26">
        <v>1</v>
      </c>
      <c r="L144" s="26">
        <v>1</v>
      </c>
      <c r="M144" s="26">
        <v>1</v>
      </c>
      <c r="N144" s="26">
        <v>1</v>
      </c>
      <c r="O144" s="26">
        <v>1</v>
      </c>
      <c r="P144" s="26">
        <v>1</v>
      </c>
      <c r="Q144" s="26">
        <v>0</v>
      </c>
      <c r="R144" s="26">
        <v>0</v>
      </c>
      <c r="S144" s="26">
        <v>0</v>
      </c>
      <c r="T144" s="26">
        <v>58</v>
      </c>
      <c r="U144" s="26">
        <v>1</v>
      </c>
      <c r="V144" s="26">
        <v>2</v>
      </c>
      <c r="W144" s="26">
        <v>24</v>
      </c>
      <c r="X144" s="26">
        <v>47</v>
      </c>
      <c r="Y144" s="26">
        <v>46</v>
      </c>
      <c r="Z144" s="28"/>
      <c r="AA144" s="3">
        <f t="shared" si="7"/>
        <v>426</v>
      </c>
      <c r="AB144">
        <f t="shared" si="8"/>
        <v>5</v>
      </c>
    </row>
    <row r="145" spans="1:28" x14ac:dyDescent="0.3">
      <c r="A145" s="10">
        <f t="shared" si="9"/>
        <v>45068</v>
      </c>
      <c r="B145" s="42">
        <v>37</v>
      </c>
      <c r="C145" s="26">
        <v>59</v>
      </c>
      <c r="D145" s="26">
        <v>59</v>
      </c>
      <c r="E145" s="26">
        <v>59</v>
      </c>
      <c r="F145" s="26">
        <v>60</v>
      </c>
      <c r="G145" s="26">
        <v>56</v>
      </c>
      <c r="H145" s="26">
        <v>59</v>
      </c>
      <c r="I145" s="26">
        <v>23</v>
      </c>
      <c r="J145" s="26">
        <v>30</v>
      </c>
      <c r="K145" s="26">
        <v>5</v>
      </c>
      <c r="L145" s="26">
        <v>41</v>
      </c>
      <c r="M145" s="26">
        <v>30</v>
      </c>
      <c r="N145" s="26">
        <v>29</v>
      </c>
      <c r="O145" s="26">
        <v>33</v>
      </c>
      <c r="P145" s="26">
        <v>42</v>
      </c>
      <c r="Q145" s="26">
        <v>58</v>
      </c>
      <c r="R145" s="26">
        <v>58</v>
      </c>
      <c r="S145" s="26">
        <v>44</v>
      </c>
      <c r="T145" s="26">
        <v>58</v>
      </c>
      <c r="U145" s="26">
        <v>59</v>
      </c>
      <c r="V145" s="26">
        <v>60</v>
      </c>
      <c r="W145" s="26">
        <v>59</v>
      </c>
      <c r="X145" s="26">
        <v>59</v>
      </c>
      <c r="Y145" s="26">
        <v>58</v>
      </c>
      <c r="Z145" s="28"/>
      <c r="AA145" s="3">
        <f t="shared" si="7"/>
        <v>1135</v>
      </c>
      <c r="AB145">
        <f t="shared" si="8"/>
        <v>5</v>
      </c>
    </row>
    <row r="146" spans="1:28" x14ac:dyDescent="0.3">
      <c r="A146" s="10">
        <f t="shared" si="9"/>
        <v>45069</v>
      </c>
      <c r="B146" s="42">
        <v>58</v>
      </c>
      <c r="C146" s="26">
        <v>1</v>
      </c>
      <c r="D146" s="26">
        <v>39</v>
      </c>
      <c r="E146" s="26">
        <v>46</v>
      </c>
      <c r="F146" s="26">
        <v>47</v>
      </c>
      <c r="G146" s="26">
        <v>47</v>
      </c>
      <c r="H146" s="26">
        <v>8</v>
      </c>
      <c r="I146" s="26">
        <v>8</v>
      </c>
      <c r="J146" s="26">
        <v>10</v>
      </c>
      <c r="K146" s="26">
        <v>1</v>
      </c>
      <c r="L146" s="26">
        <v>24</v>
      </c>
      <c r="M146" s="26">
        <v>18</v>
      </c>
      <c r="N146" s="26">
        <v>30</v>
      </c>
      <c r="O146" s="26">
        <v>39</v>
      </c>
      <c r="P146" s="26">
        <v>44</v>
      </c>
      <c r="Q146" s="26">
        <v>42</v>
      </c>
      <c r="R146" s="26">
        <v>49</v>
      </c>
      <c r="S146" s="26">
        <v>58</v>
      </c>
      <c r="T146" s="26">
        <v>58</v>
      </c>
      <c r="U146" s="26">
        <v>26</v>
      </c>
      <c r="V146" s="26">
        <v>54</v>
      </c>
      <c r="W146" s="26">
        <v>45</v>
      </c>
      <c r="X146" s="26">
        <v>52</v>
      </c>
      <c r="Y146" s="26">
        <v>33</v>
      </c>
      <c r="Z146" s="28"/>
      <c r="AA146" s="3">
        <f t="shared" si="7"/>
        <v>837</v>
      </c>
      <c r="AB146">
        <f t="shared" si="8"/>
        <v>5</v>
      </c>
    </row>
    <row r="147" spans="1:28" x14ac:dyDescent="0.3">
      <c r="A147" s="10">
        <f t="shared" si="9"/>
        <v>45070</v>
      </c>
      <c r="B147" s="42">
        <v>16</v>
      </c>
      <c r="C147" s="26">
        <v>1</v>
      </c>
      <c r="D147" s="26">
        <v>1</v>
      </c>
      <c r="E147" s="26">
        <v>1</v>
      </c>
      <c r="F147" s="26">
        <v>2</v>
      </c>
      <c r="G147" s="26">
        <v>2</v>
      </c>
      <c r="H147" s="26">
        <v>9</v>
      </c>
      <c r="I147" s="26">
        <v>2</v>
      </c>
      <c r="J147" s="26">
        <v>2</v>
      </c>
      <c r="K147" s="26">
        <v>38</v>
      </c>
      <c r="L147" s="26">
        <v>59</v>
      </c>
      <c r="M147" s="26">
        <v>38</v>
      </c>
      <c r="N147" s="26">
        <v>59</v>
      </c>
      <c r="O147" s="26">
        <v>59</v>
      </c>
      <c r="P147" s="26">
        <v>41</v>
      </c>
      <c r="Q147" s="26">
        <v>58</v>
      </c>
      <c r="R147" s="26">
        <v>0</v>
      </c>
      <c r="S147" s="26">
        <v>0</v>
      </c>
      <c r="T147" s="26">
        <v>23</v>
      </c>
      <c r="U147" s="26">
        <v>41</v>
      </c>
      <c r="V147" s="26">
        <v>60</v>
      </c>
      <c r="W147" s="26">
        <v>59</v>
      </c>
      <c r="X147" s="26">
        <v>52</v>
      </c>
      <c r="Y147" s="26">
        <v>34</v>
      </c>
      <c r="Z147" s="28"/>
      <c r="AA147" s="3">
        <f t="shared" si="7"/>
        <v>657</v>
      </c>
      <c r="AB147">
        <f t="shared" si="8"/>
        <v>5</v>
      </c>
    </row>
    <row r="148" spans="1:28" x14ac:dyDescent="0.3">
      <c r="A148" s="10">
        <f t="shared" si="9"/>
        <v>45071</v>
      </c>
      <c r="B148" s="42">
        <v>35</v>
      </c>
      <c r="C148" s="26">
        <v>8</v>
      </c>
      <c r="D148" s="26">
        <v>8</v>
      </c>
      <c r="E148" s="26">
        <v>19</v>
      </c>
      <c r="F148" s="26">
        <v>10</v>
      </c>
      <c r="G148" s="26">
        <v>2</v>
      </c>
      <c r="H148" s="26">
        <v>2</v>
      </c>
      <c r="I148" s="26">
        <v>2</v>
      </c>
      <c r="J148" s="26">
        <v>60</v>
      </c>
      <c r="K148" s="26">
        <v>55</v>
      </c>
      <c r="L148" s="26">
        <v>59</v>
      </c>
      <c r="M148" s="26">
        <v>59</v>
      </c>
      <c r="N148" s="26">
        <v>59</v>
      </c>
      <c r="O148" s="26">
        <v>59</v>
      </c>
      <c r="P148" s="26">
        <v>59</v>
      </c>
      <c r="Q148" s="26">
        <v>58</v>
      </c>
      <c r="R148" s="26">
        <v>58</v>
      </c>
      <c r="S148" s="26">
        <v>58</v>
      </c>
      <c r="T148" s="26">
        <v>58</v>
      </c>
      <c r="U148" s="26">
        <v>59</v>
      </c>
      <c r="V148" s="26">
        <v>60</v>
      </c>
      <c r="W148" s="26">
        <v>59</v>
      </c>
      <c r="X148" s="26">
        <v>59</v>
      </c>
      <c r="Y148" s="26">
        <v>54</v>
      </c>
      <c r="Z148" s="28"/>
      <c r="AA148" s="3">
        <f t="shared" si="7"/>
        <v>1019</v>
      </c>
      <c r="AB148">
        <f t="shared" si="8"/>
        <v>5</v>
      </c>
    </row>
    <row r="149" spans="1:28" x14ac:dyDescent="0.3">
      <c r="A149" s="10">
        <f t="shared" si="9"/>
        <v>45072</v>
      </c>
      <c r="B149" s="42">
        <v>42</v>
      </c>
      <c r="C149" s="26">
        <v>59</v>
      </c>
      <c r="D149" s="26">
        <v>59</v>
      </c>
      <c r="E149" s="26">
        <v>59</v>
      </c>
      <c r="F149" s="26">
        <v>60</v>
      </c>
      <c r="G149" s="26">
        <v>60</v>
      </c>
      <c r="H149" s="26">
        <v>60</v>
      </c>
      <c r="I149" s="26">
        <v>47</v>
      </c>
      <c r="J149" s="26">
        <v>40</v>
      </c>
      <c r="K149" s="26">
        <v>48</v>
      </c>
      <c r="L149" s="26">
        <v>59</v>
      </c>
      <c r="M149" s="26">
        <v>59</v>
      </c>
      <c r="N149" s="26">
        <v>59</v>
      </c>
      <c r="O149" s="26">
        <v>59</v>
      </c>
      <c r="P149" s="26">
        <v>59</v>
      </c>
      <c r="Q149" s="26">
        <v>58</v>
      </c>
      <c r="R149" s="26">
        <v>58</v>
      </c>
      <c r="S149" s="26">
        <v>58</v>
      </c>
      <c r="T149" s="26">
        <v>58</v>
      </c>
      <c r="U149" s="26">
        <v>59</v>
      </c>
      <c r="V149" s="26">
        <v>60</v>
      </c>
      <c r="W149" s="26">
        <v>59</v>
      </c>
      <c r="X149" s="26">
        <v>59</v>
      </c>
      <c r="Y149" s="26">
        <v>58</v>
      </c>
      <c r="Z149" s="28"/>
      <c r="AA149" s="3">
        <f t="shared" si="7"/>
        <v>1356</v>
      </c>
      <c r="AB149">
        <f t="shared" si="8"/>
        <v>5</v>
      </c>
    </row>
    <row r="150" spans="1:28" x14ac:dyDescent="0.3">
      <c r="A150" s="10">
        <f t="shared" si="9"/>
        <v>45073</v>
      </c>
      <c r="B150" s="42">
        <v>58</v>
      </c>
      <c r="C150" s="26">
        <v>59</v>
      </c>
      <c r="D150" s="26">
        <v>59</v>
      </c>
      <c r="E150" s="26">
        <v>59</v>
      </c>
      <c r="F150" s="26">
        <v>60</v>
      </c>
      <c r="G150" s="26">
        <v>60</v>
      </c>
      <c r="H150" s="26">
        <v>60</v>
      </c>
      <c r="I150" s="26">
        <v>55</v>
      </c>
      <c r="J150" s="26">
        <v>60</v>
      </c>
      <c r="K150" s="26">
        <v>59</v>
      </c>
      <c r="L150" s="26">
        <v>59</v>
      </c>
      <c r="M150" s="26">
        <v>59</v>
      </c>
      <c r="N150" s="26">
        <v>59</v>
      </c>
      <c r="O150" s="26">
        <v>59</v>
      </c>
      <c r="P150" s="26">
        <v>59</v>
      </c>
      <c r="Q150" s="26">
        <v>58</v>
      </c>
      <c r="R150" s="26">
        <v>58</v>
      </c>
      <c r="S150" s="26">
        <v>58</v>
      </c>
      <c r="T150" s="26">
        <v>58</v>
      </c>
      <c r="U150" s="26">
        <v>59</v>
      </c>
      <c r="V150" s="26">
        <v>59</v>
      </c>
      <c r="W150" s="26">
        <v>59</v>
      </c>
      <c r="X150" s="26">
        <v>59</v>
      </c>
      <c r="Y150" s="26">
        <v>58</v>
      </c>
      <c r="Z150" s="28"/>
      <c r="AA150" s="3">
        <f t="shared" si="7"/>
        <v>1410</v>
      </c>
      <c r="AB150">
        <f t="shared" si="8"/>
        <v>5</v>
      </c>
    </row>
    <row r="151" spans="1:28" x14ac:dyDescent="0.3">
      <c r="A151" s="10">
        <f t="shared" si="9"/>
        <v>45074</v>
      </c>
      <c r="B151" s="42">
        <v>58</v>
      </c>
      <c r="C151" s="26">
        <v>58</v>
      </c>
      <c r="D151" s="26">
        <v>59</v>
      </c>
      <c r="E151" s="26">
        <v>59</v>
      </c>
      <c r="F151" s="26">
        <v>60</v>
      </c>
      <c r="G151" s="26">
        <v>60</v>
      </c>
      <c r="H151" s="26">
        <v>60</v>
      </c>
      <c r="I151" s="26">
        <v>41</v>
      </c>
      <c r="J151" s="26">
        <v>8</v>
      </c>
      <c r="K151" s="26">
        <v>1</v>
      </c>
      <c r="L151" s="26">
        <v>1</v>
      </c>
      <c r="M151" s="26">
        <v>1</v>
      </c>
      <c r="N151" s="26">
        <v>1</v>
      </c>
      <c r="O151" s="26">
        <v>1</v>
      </c>
      <c r="P151" s="26">
        <v>1</v>
      </c>
      <c r="Q151" s="26">
        <v>0</v>
      </c>
      <c r="R151" s="26">
        <v>0</v>
      </c>
      <c r="S151" s="26">
        <v>11</v>
      </c>
      <c r="T151" s="26">
        <v>0</v>
      </c>
      <c r="U151" s="26">
        <v>1</v>
      </c>
      <c r="V151" s="26">
        <v>59</v>
      </c>
      <c r="W151" s="26">
        <v>59</v>
      </c>
      <c r="X151" s="26">
        <v>59</v>
      </c>
      <c r="Y151" s="26">
        <v>58</v>
      </c>
      <c r="Z151" s="28"/>
      <c r="AA151" s="3">
        <f t="shared" si="7"/>
        <v>716</v>
      </c>
      <c r="AB151">
        <f t="shared" si="8"/>
        <v>5</v>
      </c>
    </row>
    <row r="152" spans="1:28" x14ac:dyDescent="0.3">
      <c r="A152" s="10">
        <f t="shared" si="9"/>
        <v>45075</v>
      </c>
      <c r="B152" s="42">
        <v>58</v>
      </c>
      <c r="C152" s="26">
        <v>57</v>
      </c>
      <c r="D152" s="26">
        <v>55</v>
      </c>
      <c r="E152" s="26">
        <v>54</v>
      </c>
      <c r="F152" s="26">
        <v>55</v>
      </c>
      <c r="G152" s="26">
        <v>60</v>
      </c>
      <c r="H152" s="26">
        <v>2</v>
      </c>
      <c r="I152" s="26">
        <v>2</v>
      </c>
      <c r="J152" s="26">
        <v>2</v>
      </c>
      <c r="K152" s="26">
        <v>1</v>
      </c>
      <c r="L152" s="26">
        <v>1</v>
      </c>
      <c r="M152" s="26">
        <v>1</v>
      </c>
      <c r="N152" s="26">
        <v>1</v>
      </c>
      <c r="O152" s="26">
        <v>1</v>
      </c>
      <c r="P152" s="26">
        <v>1</v>
      </c>
      <c r="Q152" s="26">
        <v>0</v>
      </c>
      <c r="R152" s="26">
        <v>0</v>
      </c>
      <c r="S152" s="26">
        <v>0</v>
      </c>
      <c r="T152" s="26">
        <v>6</v>
      </c>
      <c r="U152" s="26">
        <v>40</v>
      </c>
      <c r="V152" s="26">
        <v>10</v>
      </c>
      <c r="W152" s="26">
        <v>19</v>
      </c>
      <c r="X152" s="26">
        <v>59</v>
      </c>
      <c r="Y152" s="26">
        <v>19</v>
      </c>
      <c r="Z152" s="28"/>
      <c r="AA152" s="3">
        <f t="shared" si="7"/>
        <v>504</v>
      </c>
      <c r="AB152">
        <f t="shared" si="8"/>
        <v>5</v>
      </c>
    </row>
    <row r="153" spans="1:28" x14ac:dyDescent="0.3">
      <c r="A153" s="10">
        <f t="shared" si="9"/>
        <v>45076</v>
      </c>
      <c r="B153" s="42">
        <v>33</v>
      </c>
      <c r="C153" s="26">
        <v>55</v>
      </c>
      <c r="D153" s="26">
        <v>46</v>
      </c>
      <c r="E153" s="26">
        <v>35</v>
      </c>
      <c r="F153" s="26">
        <v>43</v>
      </c>
      <c r="G153" s="26">
        <v>52</v>
      </c>
      <c r="H153" s="26">
        <v>60</v>
      </c>
      <c r="I153" s="26">
        <v>22</v>
      </c>
      <c r="J153" s="26">
        <v>2</v>
      </c>
      <c r="K153" s="26">
        <v>1</v>
      </c>
      <c r="L153" s="26">
        <v>1</v>
      </c>
      <c r="M153" s="26">
        <v>1</v>
      </c>
      <c r="N153" s="26">
        <v>7</v>
      </c>
      <c r="O153" s="26">
        <v>1</v>
      </c>
      <c r="P153" s="26">
        <v>1</v>
      </c>
      <c r="Q153" s="26">
        <v>0</v>
      </c>
      <c r="R153" s="26">
        <v>0</v>
      </c>
      <c r="S153" s="26">
        <v>15</v>
      </c>
      <c r="T153" s="26">
        <v>58</v>
      </c>
      <c r="U153" s="26">
        <v>59</v>
      </c>
      <c r="V153" s="26">
        <v>59</v>
      </c>
      <c r="W153" s="26">
        <v>59</v>
      </c>
      <c r="X153" s="26">
        <v>59</v>
      </c>
      <c r="Y153" s="26">
        <v>51</v>
      </c>
      <c r="Z153" s="28"/>
      <c r="AA153" s="3">
        <f t="shared" si="7"/>
        <v>720</v>
      </c>
      <c r="AB153">
        <f t="shared" si="8"/>
        <v>5</v>
      </c>
    </row>
    <row r="154" spans="1:28" x14ac:dyDescent="0.3">
      <c r="A154" s="10">
        <f t="shared" si="9"/>
        <v>45077</v>
      </c>
      <c r="B154" s="42">
        <v>58</v>
      </c>
      <c r="C154" s="26">
        <v>59</v>
      </c>
      <c r="D154" s="26">
        <v>59</v>
      </c>
      <c r="E154" s="26">
        <v>49</v>
      </c>
      <c r="F154" s="26">
        <v>60</v>
      </c>
      <c r="G154" s="26">
        <v>60</v>
      </c>
      <c r="H154" s="26">
        <v>60</v>
      </c>
      <c r="I154" s="26">
        <v>60</v>
      </c>
      <c r="J154" s="26">
        <v>60</v>
      </c>
      <c r="K154" s="26">
        <v>35</v>
      </c>
      <c r="L154" s="26">
        <v>59</v>
      </c>
      <c r="M154" s="26">
        <v>59</v>
      </c>
      <c r="N154" s="26">
        <v>59</v>
      </c>
      <c r="O154" s="26">
        <v>59</v>
      </c>
      <c r="P154" s="26">
        <v>59</v>
      </c>
      <c r="Q154" s="26">
        <v>58</v>
      </c>
      <c r="R154" s="26">
        <v>58</v>
      </c>
      <c r="S154" s="26">
        <v>58</v>
      </c>
      <c r="T154" s="26">
        <v>58</v>
      </c>
      <c r="U154" s="26">
        <v>59</v>
      </c>
      <c r="V154" s="26">
        <v>59</v>
      </c>
      <c r="W154" s="26">
        <v>59</v>
      </c>
      <c r="X154" s="26">
        <v>59</v>
      </c>
      <c r="Y154" s="26">
        <v>58</v>
      </c>
      <c r="Z154" s="28"/>
      <c r="AA154" s="3">
        <f t="shared" si="7"/>
        <v>1381</v>
      </c>
      <c r="AB154">
        <f t="shared" si="8"/>
        <v>5</v>
      </c>
    </row>
    <row r="155" spans="1:28" x14ac:dyDescent="0.3">
      <c r="A155" s="10">
        <f t="shared" si="9"/>
        <v>45078</v>
      </c>
      <c r="B155" s="42">
        <v>58</v>
      </c>
      <c r="C155" s="26">
        <v>59</v>
      </c>
      <c r="D155" s="26">
        <v>59</v>
      </c>
      <c r="E155" s="26">
        <v>59</v>
      </c>
      <c r="F155" s="26">
        <v>59</v>
      </c>
      <c r="G155" s="26">
        <v>59</v>
      </c>
      <c r="H155" s="26">
        <v>59</v>
      </c>
      <c r="I155" s="26">
        <v>59</v>
      </c>
      <c r="J155" s="26">
        <v>59</v>
      </c>
      <c r="K155" s="26">
        <v>59</v>
      </c>
      <c r="L155" s="26">
        <v>39</v>
      </c>
      <c r="M155" s="26">
        <v>59</v>
      </c>
      <c r="N155" s="26">
        <v>58</v>
      </c>
      <c r="O155" s="26">
        <v>58</v>
      </c>
      <c r="P155" s="26">
        <v>59</v>
      </c>
      <c r="Q155" s="26">
        <v>59</v>
      </c>
      <c r="R155" s="26">
        <v>58</v>
      </c>
      <c r="S155" s="26">
        <v>58</v>
      </c>
      <c r="T155" s="26">
        <v>58</v>
      </c>
      <c r="U155" s="26">
        <v>59</v>
      </c>
      <c r="V155" s="26">
        <v>59</v>
      </c>
      <c r="W155" s="26">
        <v>59</v>
      </c>
      <c r="X155" s="26">
        <v>58</v>
      </c>
      <c r="Y155" s="26">
        <v>58</v>
      </c>
      <c r="Z155" s="28"/>
      <c r="AA155" s="3">
        <f t="shared" si="7"/>
        <v>1388</v>
      </c>
      <c r="AB155">
        <f t="shared" si="8"/>
        <v>6</v>
      </c>
    </row>
    <row r="156" spans="1:28" x14ac:dyDescent="0.3">
      <c r="A156" s="10">
        <f t="shared" si="9"/>
        <v>45079</v>
      </c>
      <c r="B156" s="42">
        <v>58</v>
      </c>
      <c r="C156" s="26">
        <v>59</v>
      </c>
      <c r="D156" s="26">
        <v>59</v>
      </c>
      <c r="E156" s="26">
        <v>59</v>
      </c>
      <c r="F156" s="26">
        <v>59</v>
      </c>
      <c r="G156" s="26">
        <v>59</v>
      </c>
      <c r="H156" s="26">
        <v>59</v>
      </c>
      <c r="I156" s="26">
        <v>59</v>
      </c>
      <c r="J156" s="26">
        <v>59</v>
      </c>
      <c r="K156" s="26">
        <v>59</v>
      </c>
      <c r="L156" s="26">
        <v>59</v>
      </c>
      <c r="M156" s="26">
        <v>59</v>
      </c>
      <c r="N156" s="26">
        <v>10</v>
      </c>
      <c r="O156" s="26">
        <v>14</v>
      </c>
      <c r="P156" s="26">
        <v>20</v>
      </c>
      <c r="Q156" s="26">
        <v>0</v>
      </c>
      <c r="R156" s="26">
        <v>0</v>
      </c>
      <c r="S156" s="26">
        <v>0</v>
      </c>
      <c r="T156" s="26">
        <v>0</v>
      </c>
      <c r="U156" s="26">
        <v>8</v>
      </c>
      <c r="V156" s="26">
        <v>59</v>
      </c>
      <c r="W156" s="26">
        <v>59</v>
      </c>
      <c r="X156" s="26">
        <v>58</v>
      </c>
      <c r="Y156" s="26">
        <v>58</v>
      </c>
      <c r="Z156" s="28"/>
      <c r="AA156" s="3">
        <f t="shared" si="7"/>
        <v>993</v>
      </c>
      <c r="AB156">
        <f t="shared" si="8"/>
        <v>6</v>
      </c>
    </row>
    <row r="157" spans="1:28" x14ac:dyDescent="0.3">
      <c r="A157" s="10">
        <f t="shared" si="9"/>
        <v>45080</v>
      </c>
      <c r="B157" s="42">
        <v>58</v>
      </c>
      <c r="C157" s="26">
        <v>59</v>
      </c>
      <c r="D157" s="26">
        <v>59</v>
      </c>
      <c r="E157" s="26">
        <v>59</v>
      </c>
      <c r="F157" s="26">
        <v>59</v>
      </c>
      <c r="G157" s="26">
        <v>59</v>
      </c>
      <c r="H157" s="26">
        <v>59</v>
      </c>
      <c r="I157" s="26">
        <v>43</v>
      </c>
      <c r="J157" s="26">
        <v>1</v>
      </c>
      <c r="K157" s="26">
        <v>1</v>
      </c>
      <c r="L157" s="26">
        <v>28</v>
      </c>
      <c r="M157" s="26">
        <v>16</v>
      </c>
      <c r="N157" s="26">
        <v>16</v>
      </c>
      <c r="O157" s="26">
        <v>40</v>
      </c>
      <c r="P157" s="26">
        <v>42</v>
      </c>
      <c r="Q157" s="26">
        <v>12</v>
      </c>
      <c r="R157" s="26">
        <v>25</v>
      </c>
      <c r="S157" s="26">
        <v>44</v>
      </c>
      <c r="T157" s="26">
        <v>49</v>
      </c>
      <c r="U157" s="26">
        <v>59</v>
      </c>
      <c r="V157" s="26">
        <v>59</v>
      </c>
      <c r="W157" s="26">
        <v>59</v>
      </c>
      <c r="X157" s="26">
        <v>58</v>
      </c>
      <c r="Y157" s="26">
        <v>58</v>
      </c>
      <c r="Z157" s="28"/>
      <c r="AA157" s="3">
        <f t="shared" si="7"/>
        <v>1022</v>
      </c>
      <c r="AB157">
        <f t="shared" si="8"/>
        <v>6</v>
      </c>
    </row>
    <row r="158" spans="1:28" x14ac:dyDescent="0.3">
      <c r="A158" s="10">
        <f t="shared" si="9"/>
        <v>45081</v>
      </c>
      <c r="B158" s="42">
        <v>58</v>
      </c>
      <c r="C158" s="26">
        <v>1</v>
      </c>
      <c r="D158" s="26">
        <v>1</v>
      </c>
      <c r="E158" s="26">
        <v>1</v>
      </c>
      <c r="F158" s="26">
        <v>1</v>
      </c>
      <c r="G158" s="26">
        <v>1</v>
      </c>
      <c r="H158" s="26">
        <v>1</v>
      </c>
      <c r="I158" s="26">
        <v>1</v>
      </c>
      <c r="J158" s="26">
        <v>1</v>
      </c>
      <c r="K158" s="26">
        <v>1</v>
      </c>
      <c r="L158" s="26">
        <v>33</v>
      </c>
      <c r="M158" s="26">
        <v>31</v>
      </c>
      <c r="N158" s="26">
        <v>34</v>
      </c>
      <c r="O158" s="26">
        <v>52</v>
      </c>
      <c r="P158" s="26">
        <v>46</v>
      </c>
      <c r="Q158" s="26">
        <v>19</v>
      </c>
      <c r="R158" s="26">
        <v>34</v>
      </c>
      <c r="S158" s="26">
        <v>46</v>
      </c>
      <c r="T158" s="26">
        <v>58</v>
      </c>
      <c r="U158" s="26">
        <v>59</v>
      </c>
      <c r="V158" s="26">
        <v>1</v>
      </c>
      <c r="W158" s="26">
        <v>1</v>
      </c>
      <c r="X158" s="26">
        <v>43</v>
      </c>
      <c r="Y158" s="26">
        <v>58</v>
      </c>
      <c r="Z158" s="28"/>
      <c r="AA158" s="3">
        <f t="shared" si="7"/>
        <v>582</v>
      </c>
      <c r="AB158">
        <f t="shared" si="8"/>
        <v>6</v>
      </c>
    </row>
    <row r="159" spans="1:28" x14ac:dyDescent="0.3">
      <c r="A159" s="10">
        <f t="shared" si="9"/>
        <v>45082</v>
      </c>
      <c r="B159" s="42">
        <v>58</v>
      </c>
      <c r="C159" s="26">
        <v>47</v>
      </c>
      <c r="D159" s="26">
        <v>16</v>
      </c>
      <c r="E159" s="26">
        <v>11</v>
      </c>
      <c r="F159" s="26">
        <v>1</v>
      </c>
      <c r="G159" s="26">
        <v>1</v>
      </c>
      <c r="H159" s="26">
        <v>1</v>
      </c>
      <c r="I159" s="26">
        <v>1</v>
      </c>
      <c r="J159" s="26">
        <v>1</v>
      </c>
      <c r="K159" s="26">
        <v>22</v>
      </c>
      <c r="L159" s="26">
        <v>21</v>
      </c>
      <c r="M159" s="26">
        <v>12</v>
      </c>
      <c r="N159" s="26">
        <v>12</v>
      </c>
      <c r="O159" s="26">
        <v>16</v>
      </c>
      <c r="P159" s="26">
        <v>12</v>
      </c>
      <c r="Q159" s="26">
        <v>10</v>
      </c>
      <c r="R159" s="26">
        <v>8</v>
      </c>
      <c r="S159" s="26">
        <v>11</v>
      </c>
      <c r="T159" s="26">
        <v>16</v>
      </c>
      <c r="U159" s="26">
        <v>1</v>
      </c>
      <c r="V159" s="26">
        <v>59</v>
      </c>
      <c r="W159" s="26">
        <v>59</v>
      </c>
      <c r="X159" s="26">
        <v>47</v>
      </c>
      <c r="Y159" s="26">
        <v>32</v>
      </c>
      <c r="Z159" s="28"/>
      <c r="AA159" s="3">
        <f t="shared" si="7"/>
        <v>475</v>
      </c>
      <c r="AB159">
        <f t="shared" si="8"/>
        <v>6</v>
      </c>
    </row>
    <row r="160" spans="1:28" x14ac:dyDescent="0.3">
      <c r="A160" s="10">
        <f t="shared" si="9"/>
        <v>45083</v>
      </c>
      <c r="B160" s="42">
        <v>28</v>
      </c>
      <c r="C160" s="26">
        <v>59</v>
      </c>
      <c r="D160" s="26">
        <v>59</v>
      </c>
      <c r="E160" s="26">
        <v>12</v>
      </c>
      <c r="F160" s="26">
        <v>53</v>
      </c>
      <c r="G160" s="26">
        <v>59</v>
      </c>
      <c r="H160" s="26">
        <v>32</v>
      </c>
      <c r="I160" s="26">
        <v>29</v>
      </c>
      <c r="J160" s="26">
        <v>50</v>
      </c>
      <c r="K160" s="26">
        <v>54</v>
      </c>
      <c r="L160" s="26">
        <v>8</v>
      </c>
      <c r="M160" s="26">
        <v>7</v>
      </c>
      <c r="N160" s="26">
        <v>5</v>
      </c>
      <c r="O160" s="26">
        <v>58</v>
      </c>
      <c r="P160" s="26">
        <v>59</v>
      </c>
      <c r="Q160" s="26">
        <v>45</v>
      </c>
      <c r="R160" s="26">
        <v>58</v>
      </c>
      <c r="S160" s="26">
        <v>58</v>
      </c>
      <c r="T160" s="26">
        <v>52</v>
      </c>
      <c r="U160" s="26">
        <v>59</v>
      </c>
      <c r="V160" s="26">
        <v>59</v>
      </c>
      <c r="W160" s="26">
        <v>59</v>
      </c>
      <c r="X160" s="26">
        <v>58</v>
      </c>
      <c r="Y160" s="26">
        <v>58</v>
      </c>
      <c r="Z160" s="28"/>
      <c r="AA160" s="3">
        <f t="shared" si="7"/>
        <v>1078</v>
      </c>
      <c r="AB160">
        <f t="shared" si="8"/>
        <v>6</v>
      </c>
    </row>
    <row r="161" spans="1:28" x14ac:dyDescent="0.3">
      <c r="A161" s="10">
        <f t="shared" si="9"/>
        <v>45084</v>
      </c>
      <c r="B161" s="42">
        <v>55</v>
      </c>
      <c r="C161" s="26">
        <v>7</v>
      </c>
      <c r="D161" s="26">
        <v>1</v>
      </c>
      <c r="E161" s="26">
        <v>1</v>
      </c>
      <c r="F161" s="26">
        <v>1</v>
      </c>
      <c r="G161" s="26">
        <v>6</v>
      </c>
      <c r="H161" s="26">
        <v>1</v>
      </c>
      <c r="I161" s="26">
        <v>1</v>
      </c>
      <c r="J161" s="26">
        <v>29</v>
      </c>
      <c r="K161" s="26">
        <v>1</v>
      </c>
      <c r="L161" s="26">
        <v>1</v>
      </c>
      <c r="M161" s="26">
        <v>1</v>
      </c>
      <c r="N161" s="26">
        <v>0</v>
      </c>
      <c r="O161" s="26">
        <v>0</v>
      </c>
      <c r="P161" s="26">
        <v>1</v>
      </c>
      <c r="Q161" s="26">
        <v>0</v>
      </c>
      <c r="R161" s="26">
        <v>0</v>
      </c>
      <c r="S161" s="26">
        <v>0</v>
      </c>
      <c r="T161" s="26">
        <v>1</v>
      </c>
      <c r="U161" s="26">
        <v>15</v>
      </c>
      <c r="V161" s="26">
        <v>55</v>
      </c>
      <c r="W161" s="26">
        <v>33</v>
      </c>
      <c r="X161" s="26">
        <v>58</v>
      </c>
      <c r="Y161" s="26">
        <v>44</v>
      </c>
      <c r="Z161" s="28"/>
      <c r="AA161" s="3">
        <f t="shared" si="7"/>
        <v>312</v>
      </c>
      <c r="AB161">
        <f t="shared" si="8"/>
        <v>6</v>
      </c>
    </row>
    <row r="162" spans="1:28" x14ac:dyDescent="0.3">
      <c r="A162" s="10">
        <f t="shared" si="9"/>
        <v>45085</v>
      </c>
      <c r="B162" s="42">
        <v>40</v>
      </c>
      <c r="C162" s="26">
        <v>59</v>
      </c>
      <c r="D162" s="26">
        <v>59</v>
      </c>
      <c r="E162" s="26">
        <v>59</v>
      </c>
      <c r="F162" s="26">
        <v>59</v>
      </c>
      <c r="G162" s="26">
        <v>59</v>
      </c>
      <c r="H162" s="26">
        <v>59</v>
      </c>
      <c r="I162" s="26">
        <v>45</v>
      </c>
      <c r="J162" s="26">
        <v>20</v>
      </c>
      <c r="K162" s="26">
        <v>16</v>
      </c>
      <c r="L162" s="26">
        <v>31</v>
      </c>
      <c r="M162" s="26">
        <v>33</v>
      </c>
      <c r="N162" s="26">
        <v>58</v>
      </c>
      <c r="O162" s="26">
        <v>58</v>
      </c>
      <c r="P162" s="26">
        <v>59</v>
      </c>
      <c r="Q162" s="26">
        <v>40</v>
      </c>
      <c r="R162" s="26">
        <v>38</v>
      </c>
      <c r="S162" s="26">
        <v>56</v>
      </c>
      <c r="T162" s="26">
        <v>58</v>
      </c>
      <c r="U162" s="26">
        <v>58</v>
      </c>
      <c r="V162" s="26">
        <v>59</v>
      </c>
      <c r="W162" s="26">
        <v>59</v>
      </c>
      <c r="X162" s="26">
        <v>58</v>
      </c>
      <c r="Y162" s="26">
        <v>58</v>
      </c>
      <c r="Z162" s="28"/>
      <c r="AA162" s="3">
        <f t="shared" si="7"/>
        <v>1198</v>
      </c>
      <c r="AB162">
        <f t="shared" si="8"/>
        <v>6</v>
      </c>
    </row>
    <row r="163" spans="1:28" x14ac:dyDescent="0.3">
      <c r="A163" s="10">
        <f t="shared" si="9"/>
        <v>45086</v>
      </c>
      <c r="B163" s="42">
        <v>58</v>
      </c>
      <c r="C163" s="26">
        <v>59</v>
      </c>
      <c r="D163" s="26">
        <v>59</v>
      </c>
      <c r="E163" s="26">
        <v>59</v>
      </c>
      <c r="F163" s="26">
        <v>55</v>
      </c>
      <c r="G163" s="26">
        <v>59</v>
      </c>
      <c r="H163" s="26">
        <v>59</v>
      </c>
      <c r="I163" s="26">
        <v>59</v>
      </c>
      <c r="J163" s="26">
        <v>59</v>
      </c>
      <c r="K163" s="26">
        <v>59</v>
      </c>
      <c r="L163" s="26">
        <v>59</v>
      </c>
      <c r="M163" s="26">
        <v>59</v>
      </c>
      <c r="N163" s="26">
        <v>58</v>
      </c>
      <c r="O163" s="26">
        <v>58</v>
      </c>
      <c r="P163" s="26">
        <v>59</v>
      </c>
      <c r="Q163" s="26">
        <v>42</v>
      </c>
      <c r="R163" s="26">
        <v>50</v>
      </c>
      <c r="S163" s="26">
        <v>58</v>
      </c>
      <c r="T163" s="26">
        <v>58</v>
      </c>
      <c r="U163" s="26">
        <v>45</v>
      </c>
      <c r="V163" s="26">
        <v>59</v>
      </c>
      <c r="W163" s="26">
        <v>59</v>
      </c>
      <c r="X163" s="26">
        <v>58</v>
      </c>
      <c r="Y163" s="26">
        <v>58</v>
      </c>
      <c r="Z163" s="28"/>
      <c r="AA163" s="3">
        <f t="shared" si="7"/>
        <v>1365</v>
      </c>
      <c r="AB163">
        <f t="shared" si="8"/>
        <v>6</v>
      </c>
    </row>
    <row r="164" spans="1:28" x14ac:dyDescent="0.3">
      <c r="A164" s="10">
        <f t="shared" si="9"/>
        <v>45087</v>
      </c>
      <c r="B164" s="42">
        <v>58</v>
      </c>
      <c r="C164" s="26">
        <v>27</v>
      </c>
      <c r="D164" s="26">
        <v>59</v>
      </c>
      <c r="E164" s="26">
        <v>59</v>
      </c>
      <c r="F164" s="26">
        <v>58</v>
      </c>
      <c r="G164" s="26">
        <v>58</v>
      </c>
      <c r="H164" s="26">
        <v>59</v>
      </c>
      <c r="I164" s="26">
        <v>31</v>
      </c>
      <c r="J164" s="26">
        <v>17</v>
      </c>
      <c r="K164" s="26">
        <v>15</v>
      </c>
      <c r="L164" s="26">
        <v>47</v>
      </c>
      <c r="M164" s="26">
        <v>59</v>
      </c>
      <c r="N164" s="26">
        <v>58</v>
      </c>
      <c r="O164" s="26">
        <v>58</v>
      </c>
      <c r="P164" s="26">
        <v>59</v>
      </c>
      <c r="Q164" s="26">
        <v>41</v>
      </c>
      <c r="R164" s="26">
        <v>48</v>
      </c>
      <c r="S164" s="26">
        <v>20</v>
      </c>
      <c r="T164" s="26">
        <v>58</v>
      </c>
      <c r="U164" s="26">
        <v>59</v>
      </c>
      <c r="V164" s="26">
        <v>59</v>
      </c>
      <c r="W164" s="26">
        <v>42</v>
      </c>
      <c r="X164" s="26">
        <v>40</v>
      </c>
      <c r="Y164" s="26">
        <v>18</v>
      </c>
      <c r="Z164" s="28"/>
      <c r="AA164" s="3">
        <f t="shared" si="7"/>
        <v>1107</v>
      </c>
      <c r="AB164">
        <f t="shared" si="8"/>
        <v>6</v>
      </c>
    </row>
    <row r="165" spans="1:28" x14ac:dyDescent="0.3">
      <c r="A165" s="10">
        <f t="shared" si="9"/>
        <v>45088</v>
      </c>
      <c r="B165" s="42">
        <v>11</v>
      </c>
      <c r="C165" s="26">
        <v>1</v>
      </c>
      <c r="D165" s="26">
        <v>3</v>
      </c>
      <c r="E165" s="26">
        <v>6</v>
      </c>
      <c r="F165" s="26">
        <v>2</v>
      </c>
      <c r="G165" s="26">
        <v>3</v>
      </c>
      <c r="H165" s="26">
        <v>1</v>
      </c>
      <c r="I165" s="26">
        <v>1</v>
      </c>
      <c r="J165" s="26">
        <v>1</v>
      </c>
      <c r="K165" s="26">
        <v>1</v>
      </c>
      <c r="L165" s="26">
        <v>1</v>
      </c>
      <c r="M165" s="26">
        <v>1</v>
      </c>
      <c r="N165" s="26">
        <v>0</v>
      </c>
      <c r="O165" s="26">
        <v>0</v>
      </c>
      <c r="P165" s="26">
        <v>1</v>
      </c>
      <c r="Q165" s="26">
        <v>0</v>
      </c>
      <c r="R165" s="26">
        <v>0</v>
      </c>
      <c r="S165" s="26">
        <v>0</v>
      </c>
      <c r="T165" s="26">
        <v>0</v>
      </c>
      <c r="U165" s="26">
        <v>16</v>
      </c>
      <c r="V165" s="26">
        <v>1</v>
      </c>
      <c r="W165" s="26">
        <v>1</v>
      </c>
      <c r="X165" s="26">
        <v>0</v>
      </c>
      <c r="Y165" s="26">
        <v>0</v>
      </c>
      <c r="Z165" s="28"/>
      <c r="AA165" s="3">
        <f t="shared" si="7"/>
        <v>51</v>
      </c>
      <c r="AB165">
        <f t="shared" si="8"/>
        <v>6</v>
      </c>
    </row>
    <row r="166" spans="1:28" x14ac:dyDescent="0.3">
      <c r="A166" s="10">
        <f t="shared" si="9"/>
        <v>45089</v>
      </c>
      <c r="B166" s="42">
        <v>0</v>
      </c>
      <c r="C166" s="26">
        <v>1</v>
      </c>
      <c r="D166" s="26">
        <v>1</v>
      </c>
      <c r="E166" s="26">
        <v>1</v>
      </c>
      <c r="F166" s="26">
        <v>1</v>
      </c>
      <c r="G166" s="26">
        <v>1</v>
      </c>
      <c r="H166" s="26">
        <v>1</v>
      </c>
      <c r="I166" s="26">
        <v>1</v>
      </c>
      <c r="J166" s="26">
        <v>1</v>
      </c>
      <c r="K166" s="26">
        <v>1</v>
      </c>
      <c r="L166" s="26">
        <v>1</v>
      </c>
      <c r="M166" s="26">
        <v>1</v>
      </c>
      <c r="N166" s="26">
        <v>0</v>
      </c>
      <c r="O166" s="26">
        <v>0</v>
      </c>
      <c r="P166" s="26">
        <v>1</v>
      </c>
      <c r="Q166" s="26">
        <v>0</v>
      </c>
      <c r="R166" s="26">
        <v>0</v>
      </c>
      <c r="S166" s="26">
        <v>0</v>
      </c>
      <c r="T166" s="26">
        <v>0</v>
      </c>
      <c r="U166" s="26">
        <v>1</v>
      </c>
      <c r="V166" s="26">
        <v>1</v>
      </c>
      <c r="W166" s="26">
        <v>1</v>
      </c>
      <c r="X166" s="26">
        <v>0</v>
      </c>
      <c r="Y166" s="26">
        <v>0</v>
      </c>
      <c r="Z166" s="28"/>
      <c r="AA166" s="3">
        <f t="shared" si="7"/>
        <v>15</v>
      </c>
      <c r="AB166">
        <f t="shared" si="8"/>
        <v>6</v>
      </c>
    </row>
    <row r="167" spans="1:28" x14ac:dyDescent="0.3">
      <c r="A167" s="10">
        <f t="shared" si="9"/>
        <v>45090</v>
      </c>
      <c r="B167" s="42">
        <v>1</v>
      </c>
      <c r="C167" s="26">
        <v>1</v>
      </c>
      <c r="D167" s="26">
        <v>1</v>
      </c>
      <c r="E167" s="26">
        <v>1</v>
      </c>
      <c r="F167" s="26">
        <v>1</v>
      </c>
      <c r="G167" s="26">
        <v>1</v>
      </c>
      <c r="H167" s="26">
        <v>1</v>
      </c>
      <c r="I167" s="26">
        <v>1</v>
      </c>
      <c r="J167" s="26">
        <v>1</v>
      </c>
      <c r="K167" s="26">
        <v>1</v>
      </c>
      <c r="L167" s="26">
        <v>1</v>
      </c>
      <c r="M167" s="26">
        <v>1</v>
      </c>
      <c r="N167" s="26">
        <v>0</v>
      </c>
      <c r="O167" s="26">
        <v>0</v>
      </c>
      <c r="P167" s="26">
        <v>1</v>
      </c>
      <c r="Q167" s="26">
        <v>0</v>
      </c>
      <c r="R167" s="26">
        <v>0</v>
      </c>
      <c r="S167" s="26">
        <v>0</v>
      </c>
      <c r="T167" s="26">
        <v>0</v>
      </c>
      <c r="U167" s="26">
        <v>1</v>
      </c>
      <c r="V167" s="26">
        <v>1</v>
      </c>
      <c r="W167" s="26">
        <v>11</v>
      </c>
      <c r="X167" s="26">
        <v>8</v>
      </c>
      <c r="Y167" s="26">
        <v>0</v>
      </c>
      <c r="Z167" s="28"/>
      <c r="AA167" s="3">
        <f t="shared" si="7"/>
        <v>34</v>
      </c>
      <c r="AB167">
        <f t="shared" si="8"/>
        <v>6</v>
      </c>
    </row>
    <row r="168" spans="1:28" x14ac:dyDescent="0.3">
      <c r="A168" s="10">
        <f t="shared" si="9"/>
        <v>45091</v>
      </c>
      <c r="B168" s="42">
        <v>0</v>
      </c>
      <c r="C168" s="26">
        <v>1</v>
      </c>
      <c r="D168" s="26">
        <v>1</v>
      </c>
      <c r="E168" s="26">
        <v>1</v>
      </c>
      <c r="F168" s="26">
        <v>1</v>
      </c>
      <c r="G168" s="26">
        <v>1</v>
      </c>
      <c r="H168" s="26">
        <v>1</v>
      </c>
      <c r="I168" s="26">
        <v>1</v>
      </c>
      <c r="J168" s="26">
        <v>1</v>
      </c>
      <c r="K168" s="26">
        <v>1</v>
      </c>
      <c r="L168" s="26">
        <v>1</v>
      </c>
      <c r="M168" s="26">
        <v>1</v>
      </c>
      <c r="N168" s="26">
        <v>0</v>
      </c>
      <c r="O168" s="26">
        <v>0</v>
      </c>
      <c r="P168" s="26">
        <v>1</v>
      </c>
      <c r="Q168" s="26">
        <v>0</v>
      </c>
      <c r="R168" s="26">
        <v>0</v>
      </c>
      <c r="S168" s="26">
        <v>0</v>
      </c>
      <c r="T168" s="26">
        <v>0</v>
      </c>
      <c r="U168" s="26">
        <v>1</v>
      </c>
      <c r="V168" s="26">
        <v>1</v>
      </c>
      <c r="W168" s="26">
        <v>1</v>
      </c>
      <c r="X168" s="26">
        <v>0</v>
      </c>
      <c r="Y168" s="26">
        <v>0</v>
      </c>
      <c r="Z168" s="28"/>
      <c r="AA168" s="3">
        <f t="shared" si="7"/>
        <v>15</v>
      </c>
      <c r="AB168">
        <f t="shared" si="8"/>
        <v>6</v>
      </c>
    </row>
    <row r="169" spans="1:28" x14ac:dyDescent="0.3">
      <c r="A169" s="10">
        <f t="shared" si="9"/>
        <v>45092</v>
      </c>
      <c r="B169" s="42">
        <v>0</v>
      </c>
      <c r="C169" s="26">
        <v>1</v>
      </c>
      <c r="D169" s="26">
        <v>1</v>
      </c>
      <c r="E169" s="26">
        <v>1</v>
      </c>
      <c r="F169" s="26">
        <v>1</v>
      </c>
      <c r="G169" s="26">
        <v>1</v>
      </c>
      <c r="H169" s="26">
        <v>1</v>
      </c>
      <c r="I169" s="26">
        <v>1</v>
      </c>
      <c r="J169" s="26">
        <v>1</v>
      </c>
      <c r="K169" s="26">
        <v>1</v>
      </c>
      <c r="L169" s="26">
        <v>1</v>
      </c>
      <c r="M169" s="26">
        <v>1</v>
      </c>
      <c r="N169" s="26">
        <v>0</v>
      </c>
      <c r="O169" s="26">
        <v>0</v>
      </c>
      <c r="P169" s="26">
        <v>1</v>
      </c>
      <c r="Q169" s="26">
        <v>0</v>
      </c>
      <c r="R169" s="26">
        <v>0</v>
      </c>
      <c r="S169" s="26">
        <v>0</v>
      </c>
      <c r="T169" s="26">
        <v>0</v>
      </c>
      <c r="U169" s="26">
        <v>1</v>
      </c>
      <c r="V169" s="26">
        <v>1</v>
      </c>
      <c r="W169" s="26">
        <v>1</v>
      </c>
      <c r="X169" s="26">
        <v>0</v>
      </c>
      <c r="Y169" s="26">
        <v>0</v>
      </c>
      <c r="Z169" s="28"/>
      <c r="AA169" s="3">
        <f t="shared" si="7"/>
        <v>15</v>
      </c>
      <c r="AB169">
        <f t="shared" si="8"/>
        <v>6</v>
      </c>
    </row>
    <row r="170" spans="1:28" x14ac:dyDescent="0.3">
      <c r="A170" s="10">
        <f t="shared" si="9"/>
        <v>45093</v>
      </c>
      <c r="B170" s="42">
        <v>0</v>
      </c>
      <c r="C170" s="26">
        <v>1</v>
      </c>
      <c r="D170" s="26">
        <v>1</v>
      </c>
      <c r="E170" s="26">
        <v>1</v>
      </c>
      <c r="F170" s="26">
        <v>1</v>
      </c>
      <c r="G170" s="26">
        <v>1</v>
      </c>
      <c r="H170" s="26">
        <v>1</v>
      </c>
      <c r="I170" s="26">
        <v>1</v>
      </c>
      <c r="J170" s="26">
        <v>1</v>
      </c>
      <c r="K170" s="26">
        <v>1</v>
      </c>
      <c r="L170" s="26">
        <v>1</v>
      </c>
      <c r="M170" s="26">
        <v>1</v>
      </c>
      <c r="N170" s="26">
        <v>0</v>
      </c>
      <c r="O170" s="26">
        <v>0</v>
      </c>
      <c r="P170" s="26">
        <v>1</v>
      </c>
      <c r="Q170" s="26">
        <v>0</v>
      </c>
      <c r="R170" s="26">
        <v>0</v>
      </c>
      <c r="S170" s="26">
        <v>0</v>
      </c>
      <c r="T170" s="26">
        <v>0</v>
      </c>
      <c r="U170" s="26">
        <v>1</v>
      </c>
      <c r="V170" s="26">
        <v>1</v>
      </c>
      <c r="W170" s="26">
        <v>1</v>
      </c>
      <c r="X170" s="26">
        <v>0</v>
      </c>
      <c r="Y170" s="26">
        <v>0</v>
      </c>
      <c r="Z170" s="28"/>
      <c r="AA170" s="3">
        <f t="shared" si="7"/>
        <v>15</v>
      </c>
      <c r="AB170">
        <f t="shared" si="8"/>
        <v>6</v>
      </c>
    </row>
    <row r="171" spans="1:28" x14ac:dyDescent="0.3">
      <c r="A171" s="10">
        <f t="shared" si="9"/>
        <v>45094</v>
      </c>
      <c r="B171" s="42">
        <v>0</v>
      </c>
      <c r="C171" s="26">
        <v>1</v>
      </c>
      <c r="D171" s="26">
        <v>1</v>
      </c>
      <c r="E171" s="26">
        <v>1</v>
      </c>
      <c r="F171" s="26">
        <v>1</v>
      </c>
      <c r="G171" s="26">
        <v>1</v>
      </c>
      <c r="H171" s="26">
        <v>1</v>
      </c>
      <c r="I171" s="26">
        <v>1</v>
      </c>
      <c r="J171" s="26">
        <v>1</v>
      </c>
      <c r="K171" s="26">
        <v>1</v>
      </c>
      <c r="L171" s="26">
        <v>1</v>
      </c>
      <c r="M171" s="26">
        <v>1</v>
      </c>
      <c r="N171" s="26">
        <v>0</v>
      </c>
      <c r="O171" s="26">
        <v>0</v>
      </c>
      <c r="P171" s="26">
        <v>1</v>
      </c>
      <c r="Q171" s="26">
        <v>0</v>
      </c>
      <c r="R171" s="26">
        <v>0</v>
      </c>
      <c r="S171" s="26">
        <v>0</v>
      </c>
      <c r="T171" s="26">
        <v>0</v>
      </c>
      <c r="U171" s="26">
        <v>1</v>
      </c>
      <c r="V171" s="26">
        <v>1</v>
      </c>
      <c r="W171" s="26">
        <v>1</v>
      </c>
      <c r="X171" s="26">
        <v>0</v>
      </c>
      <c r="Y171" s="26">
        <v>0</v>
      </c>
      <c r="Z171" s="28"/>
      <c r="AA171" s="3">
        <f t="shared" si="7"/>
        <v>15</v>
      </c>
      <c r="AB171">
        <f t="shared" si="8"/>
        <v>6</v>
      </c>
    </row>
    <row r="172" spans="1:28" x14ac:dyDescent="0.3">
      <c r="A172" s="10">
        <f t="shared" si="9"/>
        <v>45095</v>
      </c>
      <c r="B172" s="42">
        <v>0</v>
      </c>
      <c r="C172" s="26">
        <v>1</v>
      </c>
      <c r="D172" s="26">
        <v>1</v>
      </c>
      <c r="E172" s="26">
        <v>1</v>
      </c>
      <c r="F172" s="26">
        <v>1</v>
      </c>
      <c r="G172" s="26">
        <v>1</v>
      </c>
      <c r="H172" s="26">
        <v>1</v>
      </c>
      <c r="I172" s="26">
        <v>1</v>
      </c>
      <c r="J172" s="26">
        <v>1</v>
      </c>
      <c r="K172" s="26">
        <v>1</v>
      </c>
      <c r="L172" s="26">
        <v>1</v>
      </c>
      <c r="M172" s="26">
        <v>1</v>
      </c>
      <c r="N172" s="26">
        <v>0</v>
      </c>
      <c r="O172" s="26">
        <v>0</v>
      </c>
      <c r="P172" s="26">
        <v>1</v>
      </c>
      <c r="Q172" s="26">
        <v>0</v>
      </c>
      <c r="R172" s="26">
        <v>0</v>
      </c>
      <c r="S172" s="26">
        <v>0</v>
      </c>
      <c r="T172" s="26">
        <v>0</v>
      </c>
      <c r="U172" s="26">
        <v>1</v>
      </c>
      <c r="V172" s="26">
        <v>1</v>
      </c>
      <c r="W172" s="26">
        <v>1</v>
      </c>
      <c r="X172" s="26">
        <v>58</v>
      </c>
      <c r="Y172" s="26">
        <v>58</v>
      </c>
      <c r="Z172" s="28"/>
      <c r="AA172" s="3">
        <f t="shared" si="7"/>
        <v>131</v>
      </c>
      <c r="AB172">
        <f t="shared" si="8"/>
        <v>6</v>
      </c>
    </row>
    <row r="173" spans="1:28" x14ac:dyDescent="0.3">
      <c r="A173" s="10">
        <f t="shared" si="9"/>
        <v>45096</v>
      </c>
      <c r="B173" s="42">
        <v>41</v>
      </c>
      <c r="C173" s="26">
        <v>59</v>
      </c>
      <c r="D173" s="26">
        <v>44</v>
      </c>
      <c r="E173" s="26">
        <v>4</v>
      </c>
      <c r="F173" s="26">
        <v>8</v>
      </c>
      <c r="G173" s="26">
        <v>58</v>
      </c>
      <c r="H173" s="26">
        <v>3</v>
      </c>
      <c r="I173" s="26">
        <v>13</v>
      </c>
      <c r="J173" s="26">
        <v>1</v>
      </c>
      <c r="K173" s="26">
        <v>1</v>
      </c>
      <c r="L173" s="26">
        <v>1</v>
      </c>
      <c r="M173" s="26">
        <v>1</v>
      </c>
      <c r="N173" s="26">
        <v>0</v>
      </c>
      <c r="O173" s="26">
        <v>0</v>
      </c>
      <c r="P173" s="26">
        <v>1</v>
      </c>
      <c r="Q173" s="26">
        <v>0</v>
      </c>
      <c r="R173" s="26">
        <v>0</v>
      </c>
      <c r="S173" s="26">
        <v>29</v>
      </c>
      <c r="T173" s="26">
        <v>58</v>
      </c>
      <c r="U173" s="26">
        <v>46</v>
      </c>
      <c r="V173" s="26">
        <v>14</v>
      </c>
      <c r="W173" s="26">
        <v>14</v>
      </c>
      <c r="X173" s="26">
        <v>58</v>
      </c>
      <c r="Y173" s="26">
        <v>58</v>
      </c>
      <c r="Z173" s="28"/>
      <c r="AA173" s="3">
        <f t="shared" si="7"/>
        <v>512</v>
      </c>
      <c r="AB173">
        <f t="shared" si="8"/>
        <v>6</v>
      </c>
    </row>
    <row r="174" spans="1:28" x14ac:dyDescent="0.3">
      <c r="A174" s="10">
        <f t="shared" si="9"/>
        <v>45097</v>
      </c>
      <c r="B174" s="42">
        <v>58</v>
      </c>
      <c r="C174" s="26">
        <v>43</v>
      </c>
      <c r="D174" s="26">
        <v>36</v>
      </c>
      <c r="E174" s="26">
        <v>8</v>
      </c>
      <c r="F174" s="26">
        <v>28</v>
      </c>
      <c r="G174" s="26">
        <v>32</v>
      </c>
      <c r="H174" s="26">
        <v>8</v>
      </c>
      <c r="I174" s="26">
        <v>1</v>
      </c>
      <c r="J174" s="26">
        <v>35</v>
      </c>
      <c r="K174" s="26">
        <v>1</v>
      </c>
      <c r="L174" s="26">
        <v>1</v>
      </c>
      <c r="M174" s="26">
        <v>1</v>
      </c>
      <c r="N174" s="26">
        <v>0</v>
      </c>
      <c r="O174" s="26">
        <v>0</v>
      </c>
      <c r="P174" s="26">
        <v>8</v>
      </c>
      <c r="Q174" s="26">
        <v>0</v>
      </c>
      <c r="R174" s="26">
        <v>0</v>
      </c>
      <c r="S174" s="26">
        <v>10</v>
      </c>
      <c r="T174" s="26">
        <v>10</v>
      </c>
      <c r="U174" s="26">
        <v>3</v>
      </c>
      <c r="V174" s="26">
        <v>28</v>
      </c>
      <c r="W174" s="26">
        <v>18</v>
      </c>
      <c r="X174" s="26">
        <v>12</v>
      </c>
      <c r="Y174" s="26">
        <v>0</v>
      </c>
      <c r="Z174" s="28"/>
      <c r="AA174" s="3">
        <f t="shared" si="7"/>
        <v>341</v>
      </c>
      <c r="AB174">
        <f t="shared" si="8"/>
        <v>6</v>
      </c>
    </row>
    <row r="175" spans="1:28" x14ac:dyDescent="0.3">
      <c r="A175" s="10">
        <f t="shared" si="9"/>
        <v>45098</v>
      </c>
      <c r="B175" s="42">
        <v>0</v>
      </c>
      <c r="C175" s="26">
        <v>1</v>
      </c>
      <c r="D175" s="26">
        <v>1</v>
      </c>
      <c r="E175" s="26">
        <v>1</v>
      </c>
      <c r="F175" s="26">
        <v>1</v>
      </c>
      <c r="G175" s="26">
        <v>1</v>
      </c>
      <c r="H175" s="26">
        <v>1</v>
      </c>
      <c r="I175" s="26">
        <v>1</v>
      </c>
      <c r="J175" s="26">
        <v>3</v>
      </c>
      <c r="K175" s="26">
        <v>1</v>
      </c>
      <c r="L175" s="26">
        <v>1</v>
      </c>
      <c r="M175" s="26">
        <v>1</v>
      </c>
      <c r="N175" s="26">
        <v>58</v>
      </c>
      <c r="O175" s="26">
        <v>0</v>
      </c>
      <c r="P175" s="26">
        <v>59</v>
      </c>
      <c r="Q175" s="26">
        <v>58</v>
      </c>
      <c r="R175" s="26">
        <v>58</v>
      </c>
      <c r="S175" s="26">
        <v>58</v>
      </c>
      <c r="T175" s="26">
        <v>58</v>
      </c>
      <c r="U175" s="26">
        <v>59</v>
      </c>
      <c r="V175" s="26">
        <v>59</v>
      </c>
      <c r="W175" s="26">
        <v>59</v>
      </c>
      <c r="X175" s="26">
        <v>58</v>
      </c>
      <c r="Y175" s="26">
        <v>58</v>
      </c>
      <c r="Z175" s="28"/>
      <c r="AA175" s="3">
        <f t="shared" si="7"/>
        <v>655</v>
      </c>
      <c r="AB175">
        <f t="shared" si="8"/>
        <v>6</v>
      </c>
    </row>
    <row r="176" spans="1:28" x14ac:dyDescent="0.3">
      <c r="A176" s="10">
        <f t="shared" si="9"/>
        <v>45099</v>
      </c>
      <c r="B176" s="42">
        <v>48</v>
      </c>
      <c r="C176" s="26">
        <v>59</v>
      </c>
      <c r="D176" s="26">
        <v>57</v>
      </c>
      <c r="E176" s="26">
        <v>53</v>
      </c>
      <c r="F176" s="26">
        <v>53</v>
      </c>
      <c r="G176" s="26">
        <v>55</v>
      </c>
      <c r="H176" s="26">
        <v>14</v>
      </c>
      <c r="I176" s="26">
        <v>2</v>
      </c>
      <c r="J176" s="26">
        <v>1</v>
      </c>
      <c r="K176" s="26">
        <v>1</v>
      </c>
      <c r="L176" s="26">
        <v>59</v>
      </c>
      <c r="M176" s="26">
        <v>59</v>
      </c>
      <c r="N176" s="26">
        <v>58</v>
      </c>
      <c r="O176" s="26">
        <v>58</v>
      </c>
      <c r="P176" s="26">
        <v>59</v>
      </c>
      <c r="Q176" s="26">
        <v>58</v>
      </c>
      <c r="R176" s="26">
        <v>58</v>
      </c>
      <c r="S176" s="26">
        <v>58</v>
      </c>
      <c r="T176" s="26">
        <v>58</v>
      </c>
      <c r="U176" s="26">
        <v>59</v>
      </c>
      <c r="V176" s="26">
        <v>59</v>
      </c>
      <c r="W176" s="26">
        <v>59</v>
      </c>
      <c r="X176" s="26">
        <v>58</v>
      </c>
      <c r="Y176" s="26">
        <v>58</v>
      </c>
      <c r="Z176" s="28"/>
      <c r="AA176" s="3">
        <f t="shared" si="7"/>
        <v>1161</v>
      </c>
      <c r="AB176">
        <f t="shared" si="8"/>
        <v>6</v>
      </c>
    </row>
    <row r="177" spans="1:28" x14ac:dyDescent="0.3">
      <c r="A177" s="10">
        <f t="shared" si="9"/>
        <v>45100</v>
      </c>
      <c r="B177" s="42">
        <v>58</v>
      </c>
      <c r="C177" s="26">
        <v>59</v>
      </c>
      <c r="D177" s="26">
        <v>32</v>
      </c>
      <c r="E177" s="26">
        <v>29</v>
      </c>
      <c r="F177" s="26">
        <v>29</v>
      </c>
      <c r="G177" s="26">
        <v>33</v>
      </c>
      <c r="H177" s="26">
        <v>15</v>
      </c>
      <c r="I177" s="26">
        <v>1</v>
      </c>
      <c r="J177" s="26">
        <v>1</v>
      </c>
      <c r="K177" s="26">
        <v>1</v>
      </c>
      <c r="L177" s="26">
        <v>49</v>
      </c>
      <c r="M177" s="26">
        <v>59</v>
      </c>
      <c r="N177" s="26">
        <v>58</v>
      </c>
      <c r="O177" s="26">
        <v>58</v>
      </c>
      <c r="P177" s="26">
        <v>59</v>
      </c>
      <c r="Q177" s="26">
        <v>47</v>
      </c>
      <c r="R177" s="26">
        <v>58</v>
      </c>
      <c r="S177" s="26">
        <v>58</v>
      </c>
      <c r="T177" s="26">
        <v>58</v>
      </c>
      <c r="U177" s="26">
        <v>59</v>
      </c>
      <c r="V177" s="26">
        <v>59</v>
      </c>
      <c r="W177" s="26">
        <v>59</v>
      </c>
      <c r="X177" s="26">
        <v>58</v>
      </c>
      <c r="Y177" s="26">
        <v>58</v>
      </c>
      <c r="Z177" s="28"/>
      <c r="AA177" s="3">
        <f t="shared" si="7"/>
        <v>1055</v>
      </c>
      <c r="AB177">
        <f t="shared" si="8"/>
        <v>6</v>
      </c>
    </row>
    <row r="178" spans="1:28" x14ac:dyDescent="0.3">
      <c r="A178" s="10">
        <f t="shared" si="9"/>
        <v>45101</v>
      </c>
      <c r="B178" s="42">
        <v>58</v>
      </c>
      <c r="C178" s="26">
        <v>1</v>
      </c>
      <c r="D178" s="26">
        <v>1</v>
      </c>
      <c r="E178" s="26">
        <v>59</v>
      </c>
      <c r="F178" s="26">
        <v>59</v>
      </c>
      <c r="G178" s="26">
        <v>59</v>
      </c>
      <c r="H178" s="26">
        <v>59</v>
      </c>
      <c r="I178" s="26">
        <v>3</v>
      </c>
      <c r="J178" s="26">
        <v>1</v>
      </c>
      <c r="K178" s="26">
        <v>1</v>
      </c>
      <c r="L178" s="26">
        <v>1</v>
      </c>
      <c r="M178" s="26">
        <v>1</v>
      </c>
      <c r="N178" s="26">
        <v>0</v>
      </c>
      <c r="O178" s="26">
        <v>0</v>
      </c>
      <c r="P178" s="26">
        <v>3</v>
      </c>
      <c r="Q178" s="26">
        <v>0</v>
      </c>
      <c r="R178" s="26">
        <v>0</v>
      </c>
      <c r="S178" s="26">
        <v>51</v>
      </c>
      <c r="T178" s="26">
        <v>58</v>
      </c>
      <c r="U178" s="26">
        <v>59</v>
      </c>
      <c r="V178" s="26">
        <v>59</v>
      </c>
      <c r="W178" s="26">
        <v>59</v>
      </c>
      <c r="X178" s="26">
        <v>58</v>
      </c>
      <c r="Y178" s="26">
        <v>19</v>
      </c>
      <c r="Z178" s="28"/>
      <c r="AA178" s="3">
        <f t="shared" si="7"/>
        <v>669</v>
      </c>
      <c r="AB178">
        <f t="shared" si="8"/>
        <v>6</v>
      </c>
    </row>
    <row r="179" spans="1:28" x14ac:dyDescent="0.3">
      <c r="A179" s="10">
        <f t="shared" si="9"/>
        <v>45102</v>
      </c>
      <c r="B179" s="42">
        <v>3</v>
      </c>
      <c r="C179" s="26">
        <v>28</v>
      </c>
      <c r="D179" s="26">
        <v>21</v>
      </c>
      <c r="E179" s="26">
        <v>17</v>
      </c>
      <c r="F179" s="26">
        <v>13</v>
      </c>
      <c r="G179" s="26">
        <v>13</v>
      </c>
      <c r="H179" s="26">
        <v>6</v>
      </c>
      <c r="I179" s="26">
        <v>1</v>
      </c>
      <c r="J179" s="26">
        <v>1</v>
      </c>
      <c r="K179" s="26">
        <v>1</v>
      </c>
      <c r="L179" s="26">
        <v>1</v>
      </c>
      <c r="M179" s="26">
        <v>1</v>
      </c>
      <c r="N179" s="26">
        <v>0</v>
      </c>
      <c r="O179" s="26">
        <v>0</v>
      </c>
      <c r="P179" s="26">
        <v>1</v>
      </c>
      <c r="Q179" s="26">
        <v>0</v>
      </c>
      <c r="R179" s="26">
        <v>0</v>
      </c>
      <c r="S179" s="26">
        <v>0</v>
      </c>
      <c r="T179" s="26">
        <v>0</v>
      </c>
      <c r="U179" s="26">
        <v>21</v>
      </c>
      <c r="V179" s="26">
        <v>19</v>
      </c>
      <c r="W179" s="26">
        <v>50</v>
      </c>
      <c r="X179" s="26">
        <v>58</v>
      </c>
      <c r="Y179" s="26">
        <v>58</v>
      </c>
      <c r="Z179" s="28"/>
      <c r="AA179" s="3">
        <f t="shared" si="7"/>
        <v>313</v>
      </c>
      <c r="AB179">
        <f t="shared" si="8"/>
        <v>6</v>
      </c>
    </row>
    <row r="180" spans="1:28" x14ac:dyDescent="0.3">
      <c r="A180" s="10">
        <f t="shared" si="9"/>
        <v>45103</v>
      </c>
      <c r="B180" s="42">
        <v>56</v>
      </c>
      <c r="C180" s="26">
        <v>37</v>
      </c>
      <c r="D180" s="26">
        <v>32</v>
      </c>
      <c r="E180" s="26">
        <v>13</v>
      </c>
      <c r="F180" s="26">
        <v>19</v>
      </c>
      <c r="G180" s="26">
        <v>32</v>
      </c>
      <c r="H180" s="26">
        <v>59</v>
      </c>
      <c r="I180" s="26">
        <v>59</v>
      </c>
      <c r="J180" s="26">
        <v>20</v>
      </c>
      <c r="K180" s="26">
        <v>59</v>
      </c>
      <c r="L180" s="26">
        <v>59</v>
      </c>
      <c r="M180" s="26">
        <v>59</v>
      </c>
      <c r="N180" s="26">
        <v>58</v>
      </c>
      <c r="O180" s="26">
        <v>58</v>
      </c>
      <c r="P180" s="26">
        <v>59</v>
      </c>
      <c r="Q180" s="26">
        <v>13</v>
      </c>
      <c r="R180" s="26">
        <v>58</v>
      </c>
      <c r="S180" s="26">
        <v>58</v>
      </c>
      <c r="T180" s="26">
        <v>58</v>
      </c>
      <c r="U180" s="26">
        <v>49</v>
      </c>
      <c r="V180" s="26">
        <v>59</v>
      </c>
      <c r="W180" s="26">
        <v>59</v>
      </c>
      <c r="X180" s="26">
        <v>58</v>
      </c>
      <c r="Y180" s="26">
        <v>58</v>
      </c>
      <c r="Z180" s="28"/>
      <c r="AA180" s="3">
        <f t="shared" si="7"/>
        <v>1149</v>
      </c>
      <c r="AB180">
        <f t="shared" si="8"/>
        <v>6</v>
      </c>
    </row>
    <row r="181" spans="1:28" x14ac:dyDescent="0.3">
      <c r="A181" s="10">
        <f t="shared" si="9"/>
        <v>45104</v>
      </c>
      <c r="B181" s="42">
        <v>58</v>
      </c>
      <c r="C181" s="26">
        <v>1</v>
      </c>
      <c r="D181" s="26">
        <v>1</v>
      </c>
      <c r="E181" s="26">
        <v>1</v>
      </c>
      <c r="F181" s="26">
        <v>1</v>
      </c>
      <c r="G181" s="26">
        <v>9</v>
      </c>
      <c r="H181" s="26">
        <v>1</v>
      </c>
      <c r="I181" s="26">
        <v>1</v>
      </c>
      <c r="J181" s="26">
        <v>8</v>
      </c>
      <c r="K181" s="26">
        <v>2</v>
      </c>
      <c r="L181" s="26">
        <v>59</v>
      </c>
      <c r="M181" s="26">
        <v>54</v>
      </c>
      <c r="N181" s="26">
        <v>58</v>
      </c>
      <c r="O181" s="26">
        <v>58</v>
      </c>
      <c r="P181" s="26">
        <v>59</v>
      </c>
      <c r="Q181" s="26">
        <v>46</v>
      </c>
      <c r="R181" s="26">
        <v>54</v>
      </c>
      <c r="S181" s="26">
        <v>58</v>
      </c>
      <c r="T181" s="26">
        <v>58</v>
      </c>
      <c r="U181" s="26">
        <v>59</v>
      </c>
      <c r="V181" s="26">
        <v>59</v>
      </c>
      <c r="W181" s="26">
        <v>59</v>
      </c>
      <c r="X181" s="26">
        <v>58</v>
      </c>
      <c r="Y181" s="26">
        <v>35</v>
      </c>
      <c r="Z181" s="28"/>
      <c r="AA181" s="3">
        <f t="shared" si="7"/>
        <v>857</v>
      </c>
      <c r="AB181">
        <f t="shared" si="8"/>
        <v>6</v>
      </c>
    </row>
    <row r="182" spans="1:28" x14ac:dyDescent="0.3">
      <c r="A182" s="10">
        <f t="shared" si="9"/>
        <v>45105</v>
      </c>
      <c r="B182" s="42">
        <v>22</v>
      </c>
      <c r="C182" s="26">
        <v>59</v>
      </c>
      <c r="D182" s="26">
        <v>59</v>
      </c>
      <c r="E182" s="26">
        <v>59</v>
      </c>
      <c r="F182" s="26">
        <v>59</v>
      </c>
      <c r="G182" s="26">
        <v>59</v>
      </c>
      <c r="H182" s="26">
        <v>59</v>
      </c>
      <c r="I182" s="26">
        <v>59</v>
      </c>
      <c r="J182" s="26">
        <v>59</v>
      </c>
      <c r="K182" s="26">
        <v>55</v>
      </c>
      <c r="L182" s="26">
        <v>30</v>
      </c>
      <c r="M182" s="26">
        <v>30</v>
      </c>
      <c r="N182" s="26">
        <v>51</v>
      </c>
      <c r="O182" s="26">
        <v>58</v>
      </c>
      <c r="P182" s="26">
        <v>51</v>
      </c>
      <c r="Q182" s="26">
        <v>58</v>
      </c>
      <c r="R182" s="26">
        <v>58</v>
      </c>
      <c r="S182" s="26">
        <v>58</v>
      </c>
      <c r="T182" s="26">
        <v>58</v>
      </c>
      <c r="U182" s="26">
        <v>59</v>
      </c>
      <c r="V182" s="26">
        <v>59</v>
      </c>
      <c r="W182" s="26">
        <v>50</v>
      </c>
      <c r="X182" s="26">
        <v>58</v>
      </c>
      <c r="Y182" s="26">
        <v>58</v>
      </c>
      <c r="Z182" s="28"/>
      <c r="AA182" s="3">
        <f t="shared" si="7"/>
        <v>1285</v>
      </c>
      <c r="AB182">
        <f t="shared" si="8"/>
        <v>6</v>
      </c>
    </row>
    <row r="183" spans="1:28" x14ac:dyDescent="0.3">
      <c r="A183" s="10">
        <f t="shared" si="9"/>
        <v>45106</v>
      </c>
      <c r="B183" s="42">
        <v>58</v>
      </c>
      <c r="C183" s="26">
        <v>59</v>
      </c>
      <c r="D183" s="26">
        <v>59</v>
      </c>
      <c r="E183" s="26">
        <v>59</v>
      </c>
      <c r="F183" s="26">
        <v>59</v>
      </c>
      <c r="G183" s="26">
        <v>59</v>
      </c>
      <c r="H183" s="26">
        <v>59</v>
      </c>
      <c r="I183" s="26">
        <v>59</v>
      </c>
      <c r="J183" s="26">
        <v>59</v>
      </c>
      <c r="K183" s="26">
        <v>59</v>
      </c>
      <c r="L183" s="26">
        <v>59</v>
      </c>
      <c r="M183" s="26">
        <v>59</v>
      </c>
      <c r="N183" s="26">
        <v>58</v>
      </c>
      <c r="O183" s="26">
        <v>58</v>
      </c>
      <c r="P183" s="26">
        <v>59</v>
      </c>
      <c r="Q183" s="26">
        <v>58</v>
      </c>
      <c r="R183" s="26">
        <v>5</v>
      </c>
      <c r="S183" s="26">
        <v>58</v>
      </c>
      <c r="T183" s="26">
        <v>58</v>
      </c>
      <c r="U183" s="26">
        <v>59</v>
      </c>
      <c r="V183" s="26">
        <v>59</v>
      </c>
      <c r="W183" s="26">
        <v>59</v>
      </c>
      <c r="X183" s="26">
        <v>58</v>
      </c>
      <c r="Y183" s="26">
        <v>58</v>
      </c>
      <c r="Z183" s="28"/>
      <c r="AA183" s="3">
        <f t="shared" si="7"/>
        <v>1354</v>
      </c>
      <c r="AB183">
        <f t="shared" si="8"/>
        <v>6</v>
      </c>
    </row>
    <row r="184" spans="1:28" x14ac:dyDescent="0.3">
      <c r="A184" s="10">
        <f t="shared" si="9"/>
        <v>45107</v>
      </c>
      <c r="B184" s="42">
        <v>27</v>
      </c>
      <c r="C184" s="26">
        <v>59</v>
      </c>
      <c r="D184" s="26">
        <v>59</v>
      </c>
      <c r="E184" s="26">
        <v>59</v>
      </c>
      <c r="F184" s="26">
        <v>59</v>
      </c>
      <c r="G184" s="26">
        <v>59</v>
      </c>
      <c r="H184" s="26">
        <v>59</v>
      </c>
      <c r="I184" s="26">
        <v>59</v>
      </c>
      <c r="J184" s="26">
        <v>59</v>
      </c>
      <c r="K184" s="26">
        <v>59</v>
      </c>
      <c r="L184" s="26">
        <v>59</v>
      </c>
      <c r="M184" s="26">
        <v>59</v>
      </c>
      <c r="N184" s="26">
        <v>18</v>
      </c>
      <c r="O184" s="26">
        <v>0</v>
      </c>
      <c r="P184" s="26">
        <v>59</v>
      </c>
      <c r="Q184" s="26">
        <v>37</v>
      </c>
      <c r="R184" s="26">
        <v>58</v>
      </c>
      <c r="S184" s="26">
        <v>58</v>
      </c>
      <c r="T184" s="26">
        <v>58</v>
      </c>
      <c r="U184" s="26">
        <v>59</v>
      </c>
      <c r="V184" s="26">
        <v>59</v>
      </c>
      <c r="W184" s="26">
        <v>59</v>
      </c>
      <c r="X184" s="26">
        <v>58</v>
      </c>
      <c r="Y184" s="26">
        <v>15</v>
      </c>
      <c r="Z184" s="28"/>
      <c r="AA184" s="3">
        <f t="shared" si="7"/>
        <v>1214</v>
      </c>
      <c r="AB184">
        <f t="shared" si="8"/>
        <v>6</v>
      </c>
    </row>
    <row r="185" spans="1:28" x14ac:dyDescent="0.3">
      <c r="A185" s="10">
        <f t="shared" si="9"/>
        <v>45108</v>
      </c>
      <c r="B185" s="42">
        <v>58</v>
      </c>
      <c r="C185" s="26">
        <v>59</v>
      </c>
      <c r="D185" s="26">
        <v>59</v>
      </c>
      <c r="E185" s="26">
        <v>37</v>
      </c>
      <c r="F185" s="26">
        <v>1</v>
      </c>
      <c r="G185" s="26">
        <v>1</v>
      </c>
      <c r="H185" s="26">
        <v>1</v>
      </c>
      <c r="I185" s="26">
        <v>1</v>
      </c>
      <c r="J185" s="26">
        <v>1</v>
      </c>
      <c r="K185" s="26">
        <v>28</v>
      </c>
      <c r="L185" s="26">
        <v>59</v>
      </c>
      <c r="M185" s="26">
        <v>59</v>
      </c>
      <c r="N185" s="26">
        <v>58</v>
      </c>
      <c r="O185" s="26">
        <v>58</v>
      </c>
      <c r="P185" s="26">
        <v>58</v>
      </c>
      <c r="Q185" s="26">
        <v>59</v>
      </c>
      <c r="R185" s="26">
        <v>58</v>
      </c>
      <c r="S185" s="26">
        <v>58</v>
      </c>
      <c r="T185" s="26">
        <v>58</v>
      </c>
      <c r="U185" s="26">
        <v>59</v>
      </c>
      <c r="V185" s="26">
        <v>59</v>
      </c>
      <c r="W185" s="26">
        <v>59</v>
      </c>
      <c r="X185" s="26">
        <v>58</v>
      </c>
      <c r="Y185" s="26">
        <v>58</v>
      </c>
      <c r="Z185" s="28"/>
      <c r="AA185" s="3">
        <f t="shared" si="7"/>
        <v>1064</v>
      </c>
      <c r="AB185">
        <f t="shared" si="8"/>
        <v>7</v>
      </c>
    </row>
    <row r="186" spans="1:28" x14ac:dyDescent="0.3">
      <c r="A186" s="10">
        <f t="shared" si="9"/>
        <v>45109</v>
      </c>
      <c r="B186" s="42">
        <v>58</v>
      </c>
      <c r="C186" s="26">
        <v>59</v>
      </c>
      <c r="D186" s="26">
        <v>59</v>
      </c>
      <c r="E186" s="26">
        <v>59</v>
      </c>
      <c r="F186" s="26">
        <v>59</v>
      </c>
      <c r="G186" s="26">
        <v>59</v>
      </c>
      <c r="H186" s="26">
        <v>29</v>
      </c>
      <c r="I186" s="26">
        <v>39</v>
      </c>
      <c r="J186" s="26">
        <v>59</v>
      </c>
      <c r="K186" s="26">
        <v>25</v>
      </c>
      <c r="L186" s="26">
        <v>59</v>
      </c>
      <c r="M186" s="26">
        <v>59</v>
      </c>
      <c r="N186" s="26">
        <v>58</v>
      </c>
      <c r="O186" s="26">
        <v>58</v>
      </c>
      <c r="P186" s="26">
        <v>58</v>
      </c>
      <c r="Q186" s="26">
        <v>50</v>
      </c>
      <c r="R186" s="26">
        <v>58</v>
      </c>
      <c r="S186" s="26">
        <v>58</v>
      </c>
      <c r="T186" s="26">
        <v>58</v>
      </c>
      <c r="U186" s="26">
        <v>59</v>
      </c>
      <c r="V186" s="26">
        <v>59</v>
      </c>
      <c r="W186" s="26">
        <v>59</v>
      </c>
      <c r="X186" s="26">
        <v>58</v>
      </c>
      <c r="Y186" s="26">
        <v>58</v>
      </c>
      <c r="Z186" s="28"/>
      <c r="AA186" s="3">
        <f t="shared" si="7"/>
        <v>1314</v>
      </c>
      <c r="AB186">
        <f t="shared" si="8"/>
        <v>7</v>
      </c>
    </row>
    <row r="187" spans="1:28" x14ac:dyDescent="0.3">
      <c r="A187" s="10">
        <f t="shared" si="9"/>
        <v>45110</v>
      </c>
      <c r="B187" s="42">
        <v>58</v>
      </c>
      <c r="C187" s="26">
        <v>59</v>
      </c>
      <c r="D187" s="26">
        <v>59</v>
      </c>
      <c r="E187" s="26">
        <v>59</v>
      </c>
      <c r="F187" s="26">
        <v>59</v>
      </c>
      <c r="G187" s="26">
        <v>59</v>
      </c>
      <c r="H187" s="26">
        <v>54</v>
      </c>
      <c r="I187" s="26">
        <v>59</v>
      </c>
      <c r="J187" s="26">
        <v>59</v>
      </c>
      <c r="K187" s="26">
        <v>59</v>
      </c>
      <c r="L187" s="26">
        <v>59</v>
      </c>
      <c r="M187" s="26">
        <v>59</v>
      </c>
      <c r="N187" s="26">
        <v>58</v>
      </c>
      <c r="O187" s="26">
        <v>58</v>
      </c>
      <c r="P187" s="26">
        <v>58</v>
      </c>
      <c r="Q187" s="26">
        <v>1</v>
      </c>
      <c r="R187" s="26">
        <v>23</v>
      </c>
      <c r="S187" s="26">
        <v>29</v>
      </c>
      <c r="T187" s="26">
        <v>20</v>
      </c>
      <c r="U187" s="26">
        <v>59</v>
      </c>
      <c r="V187" s="26">
        <v>59</v>
      </c>
      <c r="W187" s="26">
        <v>59</v>
      </c>
      <c r="X187" s="26">
        <v>58</v>
      </c>
      <c r="Y187" s="26">
        <v>58</v>
      </c>
      <c r="Z187" s="28"/>
      <c r="AA187" s="3">
        <f t="shared" si="7"/>
        <v>1242</v>
      </c>
      <c r="AB187">
        <f t="shared" si="8"/>
        <v>7</v>
      </c>
    </row>
    <row r="188" spans="1:28" x14ac:dyDescent="0.3">
      <c r="A188" s="10">
        <f t="shared" si="9"/>
        <v>45111</v>
      </c>
      <c r="B188" s="42">
        <v>58</v>
      </c>
      <c r="C188" s="26">
        <v>56</v>
      </c>
      <c r="D188" s="26">
        <v>59</v>
      </c>
      <c r="E188" s="26">
        <v>59</v>
      </c>
      <c r="F188" s="26">
        <v>59</v>
      </c>
      <c r="G188" s="26">
        <v>59</v>
      </c>
      <c r="H188" s="26">
        <v>14</v>
      </c>
      <c r="I188" s="26">
        <v>16</v>
      </c>
      <c r="J188" s="26">
        <v>16</v>
      </c>
      <c r="K188" s="26">
        <v>21</v>
      </c>
      <c r="L188" s="26">
        <v>59</v>
      </c>
      <c r="M188" s="26">
        <v>59</v>
      </c>
      <c r="N188" s="26">
        <v>58</v>
      </c>
      <c r="O188" s="26">
        <v>58</v>
      </c>
      <c r="P188" s="26">
        <v>58</v>
      </c>
      <c r="Q188" s="26">
        <v>58</v>
      </c>
      <c r="R188" s="26">
        <v>58</v>
      </c>
      <c r="S188" s="26">
        <v>58</v>
      </c>
      <c r="T188" s="26">
        <v>58</v>
      </c>
      <c r="U188" s="26">
        <v>59</v>
      </c>
      <c r="V188" s="26">
        <v>59</v>
      </c>
      <c r="W188" s="26">
        <v>59</v>
      </c>
      <c r="X188" s="26">
        <v>58</v>
      </c>
      <c r="Y188" s="26">
        <v>58</v>
      </c>
      <c r="Z188" s="28"/>
      <c r="AA188" s="3">
        <f t="shared" si="7"/>
        <v>1234</v>
      </c>
      <c r="AB188">
        <f t="shared" si="8"/>
        <v>7</v>
      </c>
    </row>
    <row r="189" spans="1:28" x14ac:dyDescent="0.3">
      <c r="A189" s="10">
        <f t="shared" si="9"/>
        <v>45112</v>
      </c>
      <c r="B189" s="42">
        <v>58</v>
      </c>
      <c r="C189" s="26">
        <v>59</v>
      </c>
      <c r="D189" s="26">
        <v>59</v>
      </c>
      <c r="E189" s="26">
        <v>59</v>
      </c>
      <c r="F189" s="26">
        <v>59</v>
      </c>
      <c r="G189" s="26">
        <v>59</v>
      </c>
      <c r="H189" s="26">
        <v>22</v>
      </c>
      <c r="I189" s="26">
        <v>25</v>
      </c>
      <c r="J189" s="26">
        <v>59</v>
      </c>
      <c r="K189" s="26">
        <v>32</v>
      </c>
      <c r="L189" s="26">
        <v>59</v>
      </c>
      <c r="M189" s="26">
        <v>50</v>
      </c>
      <c r="N189" s="26">
        <v>50</v>
      </c>
      <c r="O189" s="26">
        <v>58</v>
      </c>
      <c r="P189" s="26">
        <v>58</v>
      </c>
      <c r="Q189" s="26">
        <v>58</v>
      </c>
      <c r="R189" s="26">
        <v>58</v>
      </c>
      <c r="S189" s="26">
        <v>58</v>
      </c>
      <c r="T189" s="26">
        <v>58</v>
      </c>
      <c r="U189" s="26">
        <v>59</v>
      </c>
      <c r="V189" s="26">
        <v>59</v>
      </c>
      <c r="W189" s="26">
        <v>59</v>
      </c>
      <c r="X189" s="26">
        <v>58</v>
      </c>
      <c r="Y189" s="26">
        <v>58</v>
      </c>
      <c r="Z189" s="28"/>
      <c r="AA189" s="3">
        <f t="shared" si="7"/>
        <v>1291</v>
      </c>
      <c r="AB189">
        <f t="shared" si="8"/>
        <v>7</v>
      </c>
    </row>
    <row r="190" spans="1:28" x14ac:dyDescent="0.3">
      <c r="A190" s="10">
        <f t="shared" si="9"/>
        <v>45113</v>
      </c>
      <c r="B190" s="42">
        <v>58</v>
      </c>
      <c r="C190" s="26">
        <v>59</v>
      </c>
      <c r="D190" s="26">
        <v>59</v>
      </c>
      <c r="E190" s="26">
        <v>59</v>
      </c>
      <c r="F190" s="26">
        <v>59</v>
      </c>
      <c r="G190" s="26">
        <v>59</v>
      </c>
      <c r="H190" s="26">
        <v>46</v>
      </c>
      <c r="I190" s="26">
        <v>59</v>
      </c>
      <c r="J190" s="26">
        <v>1</v>
      </c>
      <c r="K190" s="26">
        <v>1</v>
      </c>
      <c r="L190" s="26">
        <v>40</v>
      </c>
      <c r="M190" s="26">
        <v>59</v>
      </c>
      <c r="N190" s="26">
        <v>58</v>
      </c>
      <c r="O190" s="26">
        <v>58</v>
      </c>
      <c r="P190" s="26">
        <v>58</v>
      </c>
      <c r="Q190" s="26">
        <v>58</v>
      </c>
      <c r="R190" s="26">
        <v>58</v>
      </c>
      <c r="S190" s="26">
        <v>58</v>
      </c>
      <c r="T190" s="26">
        <v>58</v>
      </c>
      <c r="U190" s="26">
        <v>59</v>
      </c>
      <c r="V190" s="26">
        <v>59</v>
      </c>
      <c r="W190" s="26">
        <v>59</v>
      </c>
      <c r="X190" s="26">
        <v>58</v>
      </c>
      <c r="Y190" s="26">
        <v>58</v>
      </c>
      <c r="Z190" s="28"/>
      <c r="AA190" s="3">
        <f t="shared" si="7"/>
        <v>1258</v>
      </c>
      <c r="AB190">
        <f t="shared" si="8"/>
        <v>7</v>
      </c>
    </row>
    <row r="191" spans="1:28" x14ac:dyDescent="0.3">
      <c r="A191" s="10">
        <f t="shared" si="9"/>
        <v>45114</v>
      </c>
      <c r="B191" s="42">
        <v>56</v>
      </c>
      <c r="C191" s="26">
        <v>59</v>
      </c>
      <c r="D191" s="26">
        <v>59</v>
      </c>
      <c r="E191" s="26">
        <v>59</v>
      </c>
      <c r="F191" s="26">
        <v>59</v>
      </c>
      <c r="G191" s="26">
        <v>59</v>
      </c>
      <c r="H191" s="26">
        <v>55</v>
      </c>
      <c r="I191" s="26">
        <v>59</v>
      </c>
      <c r="J191" s="26">
        <v>38</v>
      </c>
      <c r="K191" s="26">
        <v>59</v>
      </c>
      <c r="L191" s="26">
        <v>59</v>
      </c>
      <c r="M191" s="26">
        <v>59</v>
      </c>
      <c r="N191" s="26">
        <v>58</v>
      </c>
      <c r="O191" s="26">
        <v>58</v>
      </c>
      <c r="P191" s="26">
        <v>58</v>
      </c>
      <c r="Q191" s="26">
        <v>58</v>
      </c>
      <c r="R191" s="26">
        <v>58</v>
      </c>
      <c r="S191" s="26">
        <v>58</v>
      </c>
      <c r="T191" s="26">
        <v>58</v>
      </c>
      <c r="U191" s="26">
        <v>59</v>
      </c>
      <c r="V191" s="26">
        <v>59</v>
      </c>
      <c r="W191" s="26">
        <v>59</v>
      </c>
      <c r="X191" s="26">
        <v>58</v>
      </c>
      <c r="Y191" s="26">
        <v>58</v>
      </c>
      <c r="Z191" s="28"/>
      <c r="AA191" s="3">
        <f t="shared" si="7"/>
        <v>1379</v>
      </c>
      <c r="AB191">
        <f t="shared" si="8"/>
        <v>7</v>
      </c>
    </row>
    <row r="192" spans="1:28" x14ac:dyDescent="0.3">
      <c r="A192" s="10">
        <f t="shared" si="9"/>
        <v>45115</v>
      </c>
      <c r="B192" s="42">
        <v>58</v>
      </c>
      <c r="C192" s="26">
        <v>33</v>
      </c>
      <c r="D192" s="26">
        <v>59</v>
      </c>
      <c r="E192" s="26">
        <v>59</v>
      </c>
      <c r="F192" s="26">
        <v>56</v>
      </c>
      <c r="G192" s="26">
        <v>53</v>
      </c>
      <c r="H192" s="26">
        <v>4</v>
      </c>
      <c r="I192" s="26">
        <v>10</v>
      </c>
      <c r="J192" s="26">
        <v>13</v>
      </c>
      <c r="K192" s="26">
        <v>20</v>
      </c>
      <c r="L192" s="26">
        <v>59</v>
      </c>
      <c r="M192" s="26">
        <v>59</v>
      </c>
      <c r="N192" s="26">
        <v>58</v>
      </c>
      <c r="O192" s="26">
        <v>58</v>
      </c>
      <c r="P192" s="26">
        <v>58</v>
      </c>
      <c r="Q192" s="26">
        <v>58</v>
      </c>
      <c r="R192" s="26">
        <v>58</v>
      </c>
      <c r="S192" s="26">
        <v>58</v>
      </c>
      <c r="T192" s="26">
        <v>58</v>
      </c>
      <c r="U192" s="26">
        <v>59</v>
      </c>
      <c r="V192" s="26">
        <v>59</v>
      </c>
      <c r="W192" s="26">
        <v>59</v>
      </c>
      <c r="X192" s="26">
        <v>58</v>
      </c>
      <c r="Y192" s="26">
        <v>58</v>
      </c>
      <c r="Z192" s="28"/>
      <c r="AA192" s="3">
        <f t="shared" si="7"/>
        <v>1182</v>
      </c>
      <c r="AB192">
        <f t="shared" si="8"/>
        <v>7</v>
      </c>
    </row>
    <row r="193" spans="1:28" x14ac:dyDescent="0.3">
      <c r="A193" s="10">
        <f t="shared" si="9"/>
        <v>45116</v>
      </c>
      <c r="B193" s="42">
        <v>47</v>
      </c>
      <c r="C193" s="26">
        <v>59</v>
      </c>
      <c r="D193" s="26">
        <v>59</v>
      </c>
      <c r="E193" s="26">
        <v>59</v>
      </c>
      <c r="F193" s="26">
        <v>59</v>
      </c>
      <c r="G193" s="26">
        <v>59</v>
      </c>
      <c r="H193" s="26">
        <v>18</v>
      </c>
      <c r="I193" s="26">
        <v>1</v>
      </c>
      <c r="J193" s="26">
        <v>40</v>
      </c>
      <c r="K193" s="26">
        <v>46</v>
      </c>
      <c r="L193" s="26">
        <v>59</v>
      </c>
      <c r="M193" s="26">
        <v>57</v>
      </c>
      <c r="N193" s="26">
        <v>58</v>
      </c>
      <c r="O193" s="26">
        <v>58</v>
      </c>
      <c r="P193" s="26">
        <v>58</v>
      </c>
      <c r="Q193" s="26">
        <v>58</v>
      </c>
      <c r="R193" s="26">
        <v>58</v>
      </c>
      <c r="S193" s="26">
        <v>58</v>
      </c>
      <c r="T193" s="26">
        <v>58</v>
      </c>
      <c r="U193" s="26">
        <v>59</v>
      </c>
      <c r="V193" s="26">
        <v>59</v>
      </c>
      <c r="W193" s="26">
        <v>59</v>
      </c>
      <c r="X193" s="26">
        <v>58</v>
      </c>
      <c r="Y193" s="26">
        <v>58</v>
      </c>
      <c r="Z193" s="28"/>
      <c r="AA193" s="3">
        <f t="shared" si="7"/>
        <v>1262</v>
      </c>
      <c r="AB193">
        <f t="shared" si="8"/>
        <v>7</v>
      </c>
    </row>
    <row r="194" spans="1:28" x14ac:dyDescent="0.3">
      <c r="A194" s="10">
        <f t="shared" si="9"/>
        <v>45117</v>
      </c>
      <c r="B194" s="42">
        <v>58</v>
      </c>
      <c r="C194" s="26">
        <v>59</v>
      </c>
      <c r="D194" s="26">
        <v>59</v>
      </c>
      <c r="E194" s="26">
        <v>59</v>
      </c>
      <c r="F194" s="26">
        <v>59</v>
      </c>
      <c r="G194" s="26">
        <v>59</v>
      </c>
      <c r="H194" s="26">
        <v>37</v>
      </c>
      <c r="I194" s="26">
        <v>1</v>
      </c>
      <c r="J194" s="26">
        <v>1</v>
      </c>
      <c r="K194" s="26">
        <v>1</v>
      </c>
      <c r="L194" s="26">
        <v>1</v>
      </c>
      <c r="M194" s="26">
        <v>1</v>
      </c>
      <c r="N194" s="26">
        <v>0</v>
      </c>
      <c r="O194" s="26">
        <v>3</v>
      </c>
      <c r="P194" s="26">
        <v>12</v>
      </c>
      <c r="Q194" s="26">
        <v>0</v>
      </c>
      <c r="R194" s="26">
        <v>0</v>
      </c>
      <c r="S194" s="26">
        <v>0</v>
      </c>
      <c r="T194" s="26">
        <v>10</v>
      </c>
      <c r="U194" s="26">
        <v>26</v>
      </c>
      <c r="V194" s="26">
        <v>51</v>
      </c>
      <c r="W194" s="26">
        <v>59</v>
      </c>
      <c r="X194" s="26">
        <v>58</v>
      </c>
      <c r="Y194" s="26">
        <v>58</v>
      </c>
      <c r="Z194" s="28"/>
      <c r="AA194" s="3">
        <f t="shared" si="7"/>
        <v>672</v>
      </c>
      <c r="AB194">
        <f t="shared" si="8"/>
        <v>7</v>
      </c>
    </row>
    <row r="195" spans="1:28" x14ac:dyDescent="0.3">
      <c r="A195" s="10">
        <f t="shared" si="9"/>
        <v>45118</v>
      </c>
      <c r="B195" s="42">
        <v>58</v>
      </c>
      <c r="C195" s="26">
        <v>59</v>
      </c>
      <c r="D195" s="26">
        <v>59</v>
      </c>
      <c r="E195" s="26">
        <v>59</v>
      </c>
      <c r="F195" s="26">
        <v>59</v>
      </c>
      <c r="G195" s="26">
        <v>59</v>
      </c>
      <c r="H195" s="26">
        <v>56</v>
      </c>
      <c r="I195" s="26">
        <v>22</v>
      </c>
      <c r="J195" s="26">
        <v>16</v>
      </c>
      <c r="K195" s="26">
        <v>19</v>
      </c>
      <c r="L195" s="26">
        <v>58</v>
      </c>
      <c r="M195" s="26">
        <v>32</v>
      </c>
      <c r="N195" s="26">
        <v>6</v>
      </c>
      <c r="O195" s="26">
        <v>23</v>
      </c>
      <c r="P195" s="26">
        <v>44</v>
      </c>
      <c r="Q195" s="26">
        <v>12</v>
      </c>
      <c r="R195" s="26">
        <v>32</v>
      </c>
      <c r="S195" s="26">
        <v>45</v>
      </c>
      <c r="T195" s="26">
        <v>53</v>
      </c>
      <c r="U195" s="26">
        <v>59</v>
      </c>
      <c r="V195" s="26">
        <v>59</v>
      </c>
      <c r="W195" s="26">
        <v>59</v>
      </c>
      <c r="X195" s="26">
        <v>58</v>
      </c>
      <c r="Y195" s="26">
        <v>58</v>
      </c>
      <c r="Z195" s="28"/>
      <c r="AA195" s="3">
        <f t="shared" si="7"/>
        <v>1064</v>
      </c>
      <c r="AB195">
        <f t="shared" si="8"/>
        <v>7</v>
      </c>
    </row>
    <row r="196" spans="1:28" x14ac:dyDescent="0.3">
      <c r="A196" s="10">
        <f t="shared" si="9"/>
        <v>45119</v>
      </c>
      <c r="B196" s="42">
        <v>58</v>
      </c>
      <c r="C196" s="26">
        <v>59</v>
      </c>
      <c r="D196" s="26">
        <v>59</v>
      </c>
      <c r="E196" s="26">
        <v>59</v>
      </c>
      <c r="F196" s="26">
        <v>59</v>
      </c>
      <c r="G196" s="26">
        <v>59</v>
      </c>
      <c r="H196" s="26">
        <v>59</v>
      </c>
      <c r="I196" s="26">
        <v>29</v>
      </c>
      <c r="J196" s="26">
        <v>2</v>
      </c>
      <c r="K196" s="26">
        <v>3</v>
      </c>
      <c r="L196" s="26">
        <v>59</v>
      </c>
      <c r="M196" s="26">
        <v>59</v>
      </c>
      <c r="N196" s="26">
        <v>58</v>
      </c>
      <c r="O196" s="26">
        <v>20</v>
      </c>
      <c r="P196" s="26">
        <v>34</v>
      </c>
      <c r="Q196" s="26">
        <v>18</v>
      </c>
      <c r="R196" s="26">
        <v>38</v>
      </c>
      <c r="S196" s="26">
        <v>39</v>
      </c>
      <c r="T196" s="26">
        <v>32</v>
      </c>
      <c r="U196" s="26">
        <v>34</v>
      </c>
      <c r="V196" s="26">
        <v>59</v>
      </c>
      <c r="W196" s="26">
        <v>59</v>
      </c>
      <c r="X196" s="26">
        <v>58</v>
      </c>
      <c r="Y196" s="26">
        <v>58</v>
      </c>
      <c r="Z196" s="28"/>
      <c r="AA196" s="3">
        <f t="shared" ref="AA196:AA259" si="10">+SUM(B196:Z196)</f>
        <v>1071</v>
      </c>
      <c r="AB196">
        <f t="shared" ref="AB196:AB259" si="11">+MONTH(A196)</f>
        <v>7</v>
      </c>
    </row>
    <row r="197" spans="1:28" x14ac:dyDescent="0.3">
      <c r="A197" s="10">
        <f t="shared" si="9"/>
        <v>45120</v>
      </c>
      <c r="B197" s="42">
        <v>58</v>
      </c>
      <c r="C197" s="26">
        <v>59</v>
      </c>
      <c r="D197" s="26">
        <v>59</v>
      </c>
      <c r="E197" s="26">
        <v>59</v>
      </c>
      <c r="F197" s="26">
        <v>59</v>
      </c>
      <c r="G197" s="26">
        <v>59</v>
      </c>
      <c r="H197" s="26">
        <v>17</v>
      </c>
      <c r="I197" s="26">
        <v>11</v>
      </c>
      <c r="J197" s="26">
        <v>4</v>
      </c>
      <c r="K197" s="26">
        <v>9</v>
      </c>
      <c r="L197" s="26">
        <v>59</v>
      </c>
      <c r="M197" s="26">
        <v>59</v>
      </c>
      <c r="N197" s="26">
        <v>58</v>
      </c>
      <c r="O197" s="26">
        <v>58</v>
      </c>
      <c r="P197" s="26">
        <v>51</v>
      </c>
      <c r="Q197" s="26">
        <v>9</v>
      </c>
      <c r="R197" s="26">
        <v>58</v>
      </c>
      <c r="S197" s="26">
        <v>58</v>
      </c>
      <c r="T197" s="26">
        <v>58</v>
      </c>
      <c r="U197" s="26">
        <v>59</v>
      </c>
      <c r="V197" s="26">
        <v>59</v>
      </c>
      <c r="W197" s="26">
        <v>59</v>
      </c>
      <c r="X197" s="26">
        <v>58</v>
      </c>
      <c r="Y197" s="26">
        <v>58</v>
      </c>
      <c r="Z197" s="28"/>
      <c r="AA197" s="3">
        <f t="shared" si="10"/>
        <v>1155</v>
      </c>
      <c r="AB197">
        <f t="shared" si="11"/>
        <v>7</v>
      </c>
    </row>
    <row r="198" spans="1:28" x14ac:dyDescent="0.3">
      <c r="A198" s="10">
        <f t="shared" ref="A198:A261" si="12">A197+1</f>
        <v>45121</v>
      </c>
      <c r="B198" s="42">
        <v>58</v>
      </c>
      <c r="C198" s="26">
        <v>59</v>
      </c>
      <c r="D198" s="26">
        <v>59</v>
      </c>
      <c r="E198" s="26">
        <v>59</v>
      </c>
      <c r="F198" s="26">
        <v>59</v>
      </c>
      <c r="G198" s="26">
        <v>59</v>
      </c>
      <c r="H198" s="26">
        <v>59</v>
      </c>
      <c r="I198" s="26">
        <v>59</v>
      </c>
      <c r="J198" s="26">
        <v>34</v>
      </c>
      <c r="K198" s="26">
        <v>59</v>
      </c>
      <c r="L198" s="26">
        <v>59</v>
      </c>
      <c r="M198" s="26">
        <v>59</v>
      </c>
      <c r="N198" s="26">
        <v>58</v>
      </c>
      <c r="O198" s="26">
        <v>58</v>
      </c>
      <c r="P198" s="26">
        <v>58</v>
      </c>
      <c r="Q198" s="26">
        <v>58</v>
      </c>
      <c r="R198" s="26">
        <v>58</v>
      </c>
      <c r="S198" s="26">
        <v>58</v>
      </c>
      <c r="T198" s="26">
        <v>58</v>
      </c>
      <c r="U198" s="26">
        <v>59</v>
      </c>
      <c r="V198" s="26">
        <v>59</v>
      </c>
      <c r="W198" s="26">
        <v>58</v>
      </c>
      <c r="X198" s="26">
        <v>58</v>
      </c>
      <c r="Y198" s="26">
        <v>58</v>
      </c>
      <c r="Z198" s="28"/>
      <c r="AA198" s="3">
        <f t="shared" si="10"/>
        <v>1380</v>
      </c>
      <c r="AB198">
        <f t="shared" si="11"/>
        <v>7</v>
      </c>
    </row>
    <row r="199" spans="1:28" x14ac:dyDescent="0.3">
      <c r="A199" s="10">
        <f t="shared" si="12"/>
        <v>45122</v>
      </c>
      <c r="B199" s="42">
        <v>58</v>
      </c>
      <c r="C199" s="26">
        <v>59</v>
      </c>
      <c r="D199" s="26">
        <v>59</v>
      </c>
      <c r="E199" s="26">
        <v>58</v>
      </c>
      <c r="F199" s="26">
        <v>53</v>
      </c>
      <c r="G199" s="26">
        <v>48</v>
      </c>
      <c r="H199" s="26">
        <v>1</v>
      </c>
      <c r="I199" s="26">
        <v>1</v>
      </c>
      <c r="J199" s="26">
        <v>1</v>
      </c>
      <c r="K199" s="26">
        <v>5</v>
      </c>
      <c r="L199" s="26">
        <v>59</v>
      </c>
      <c r="M199" s="26">
        <v>59</v>
      </c>
      <c r="N199" s="26">
        <v>12</v>
      </c>
      <c r="O199" s="26">
        <v>48</v>
      </c>
      <c r="P199" s="26">
        <v>36</v>
      </c>
      <c r="Q199" s="26">
        <v>0</v>
      </c>
      <c r="R199" s="26">
        <v>58</v>
      </c>
      <c r="S199" s="26">
        <v>58</v>
      </c>
      <c r="T199" s="26">
        <v>58</v>
      </c>
      <c r="U199" s="26">
        <v>49</v>
      </c>
      <c r="V199" s="26">
        <v>59</v>
      </c>
      <c r="W199" s="26">
        <v>58</v>
      </c>
      <c r="X199" s="26">
        <v>58</v>
      </c>
      <c r="Y199" s="26">
        <v>58</v>
      </c>
      <c r="Z199" s="28"/>
      <c r="AA199" s="3">
        <f t="shared" si="10"/>
        <v>1013</v>
      </c>
      <c r="AB199">
        <f t="shared" si="11"/>
        <v>7</v>
      </c>
    </row>
    <row r="200" spans="1:28" x14ac:dyDescent="0.3">
      <c r="A200" s="10">
        <f t="shared" si="12"/>
        <v>45123</v>
      </c>
      <c r="B200" s="42">
        <v>58</v>
      </c>
      <c r="C200" s="26">
        <v>1</v>
      </c>
      <c r="D200" s="26">
        <v>1</v>
      </c>
      <c r="E200" s="26">
        <v>1</v>
      </c>
      <c r="F200" s="26">
        <v>1</v>
      </c>
      <c r="G200" s="26">
        <v>1</v>
      </c>
      <c r="H200" s="26">
        <v>1</v>
      </c>
      <c r="I200" s="26">
        <v>1</v>
      </c>
      <c r="J200" s="26">
        <v>1</v>
      </c>
      <c r="K200" s="26">
        <v>1</v>
      </c>
      <c r="L200" s="26">
        <v>46</v>
      </c>
      <c r="M200" s="26">
        <v>1</v>
      </c>
      <c r="N200" s="26">
        <v>0</v>
      </c>
      <c r="O200" s="26">
        <v>0</v>
      </c>
      <c r="P200" s="26">
        <v>0</v>
      </c>
      <c r="Q200" s="26">
        <v>24</v>
      </c>
      <c r="R200" s="26">
        <v>0</v>
      </c>
      <c r="S200" s="26">
        <v>0</v>
      </c>
      <c r="T200" s="26">
        <v>0</v>
      </c>
      <c r="U200" s="26">
        <v>1</v>
      </c>
      <c r="V200" s="26">
        <v>1</v>
      </c>
      <c r="W200" s="26">
        <v>0</v>
      </c>
      <c r="X200" s="26">
        <v>0</v>
      </c>
      <c r="Y200" s="26">
        <v>43</v>
      </c>
      <c r="Z200" s="28"/>
      <c r="AA200" s="3">
        <f t="shared" si="10"/>
        <v>183</v>
      </c>
      <c r="AB200">
        <f t="shared" si="11"/>
        <v>7</v>
      </c>
    </row>
    <row r="201" spans="1:28" x14ac:dyDescent="0.3">
      <c r="A201" s="10">
        <f t="shared" si="12"/>
        <v>45124</v>
      </c>
      <c r="B201" s="42">
        <v>13</v>
      </c>
      <c r="C201" s="26">
        <v>1</v>
      </c>
      <c r="D201" s="26">
        <v>1</v>
      </c>
      <c r="E201" s="26">
        <v>1</v>
      </c>
      <c r="F201" s="26">
        <v>1</v>
      </c>
      <c r="G201" s="26">
        <v>1</v>
      </c>
      <c r="H201" s="26">
        <v>1</v>
      </c>
      <c r="I201" s="26">
        <v>1</v>
      </c>
      <c r="J201" s="26">
        <v>1</v>
      </c>
      <c r="K201" s="26">
        <v>1</v>
      </c>
      <c r="L201" s="26">
        <v>1</v>
      </c>
      <c r="M201" s="26">
        <v>1</v>
      </c>
      <c r="N201" s="26">
        <v>0</v>
      </c>
      <c r="O201" s="26">
        <v>1</v>
      </c>
      <c r="P201" s="26">
        <v>0</v>
      </c>
      <c r="Q201" s="26">
        <v>0</v>
      </c>
      <c r="R201" s="26">
        <v>0</v>
      </c>
      <c r="S201" s="26">
        <v>47</v>
      </c>
      <c r="T201" s="26">
        <v>57</v>
      </c>
      <c r="U201" s="26">
        <v>59</v>
      </c>
      <c r="V201" s="26">
        <v>59</v>
      </c>
      <c r="W201" s="26">
        <v>58</v>
      </c>
      <c r="X201" s="26">
        <v>58</v>
      </c>
      <c r="Y201" s="26">
        <v>37</v>
      </c>
      <c r="Z201" s="28"/>
      <c r="AA201" s="3">
        <f t="shared" si="10"/>
        <v>400</v>
      </c>
      <c r="AB201">
        <f t="shared" si="11"/>
        <v>7</v>
      </c>
    </row>
    <row r="202" spans="1:28" x14ac:dyDescent="0.3">
      <c r="A202" s="10">
        <f t="shared" si="12"/>
        <v>45125</v>
      </c>
      <c r="B202" s="42">
        <v>58</v>
      </c>
      <c r="C202" s="26">
        <v>33</v>
      </c>
      <c r="D202" s="26">
        <v>20</v>
      </c>
      <c r="E202" s="26">
        <v>19</v>
      </c>
      <c r="F202" s="26">
        <v>12</v>
      </c>
      <c r="G202" s="26">
        <v>1</v>
      </c>
      <c r="H202" s="26">
        <v>1</v>
      </c>
      <c r="I202" s="26">
        <v>1</v>
      </c>
      <c r="J202" s="26">
        <v>1</v>
      </c>
      <c r="K202" s="26">
        <v>59</v>
      </c>
      <c r="L202" s="26">
        <v>59</v>
      </c>
      <c r="M202" s="26">
        <v>59</v>
      </c>
      <c r="N202" s="26">
        <v>58</v>
      </c>
      <c r="O202" s="26">
        <v>58</v>
      </c>
      <c r="P202" s="26">
        <v>58</v>
      </c>
      <c r="Q202" s="26">
        <v>44</v>
      </c>
      <c r="R202" s="26">
        <v>58</v>
      </c>
      <c r="S202" s="26">
        <v>43</v>
      </c>
      <c r="T202" s="26">
        <v>58</v>
      </c>
      <c r="U202" s="26">
        <v>57</v>
      </c>
      <c r="V202" s="26">
        <v>59</v>
      </c>
      <c r="W202" s="26">
        <v>58</v>
      </c>
      <c r="X202" s="26">
        <v>58</v>
      </c>
      <c r="Y202" s="26">
        <v>58</v>
      </c>
      <c r="Z202" s="28"/>
      <c r="AA202" s="3">
        <f t="shared" si="10"/>
        <v>990</v>
      </c>
      <c r="AB202">
        <f t="shared" si="11"/>
        <v>7</v>
      </c>
    </row>
    <row r="203" spans="1:28" x14ac:dyDescent="0.3">
      <c r="A203" s="10">
        <f t="shared" si="12"/>
        <v>45126</v>
      </c>
      <c r="B203" s="42">
        <v>24</v>
      </c>
      <c r="C203" s="26">
        <v>9</v>
      </c>
      <c r="D203" s="26">
        <v>6</v>
      </c>
      <c r="E203" s="26">
        <v>1</v>
      </c>
      <c r="F203" s="26">
        <v>2</v>
      </c>
      <c r="G203" s="26">
        <v>2</v>
      </c>
      <c r="H203" s="26">
        <v>1</v>
      </c>
      <c r="I203" s="26">
        <v>1</v>
      </c>
      <c r="J203" s="26">
        <v>1</v>
      </c>
      <c r="K203" s="26">
        <v>10</v>
      </c>
      <c r="L203" s="26">
        <v>1</v>
      </c>
      <c r="M203" s="26">
        <v>1</v>
      </c>
      <c r="N203" s="26">
        <v>31</v>
      </c>
      <c r="O203" s="26">
        <v>47</v>
      </c>
      <c r="P203" s="26">
        <v>58</v>
      </c>
      <c r="Q203" s="26">
        <v>58</v>
      </c>
      <c r="R203" s="26">
        <v>58</v>
      </c>
      <c r="S203" s="26">
        <v>58</v>
      </c>
      <c r="T203" s="26">
        <v>58</v>
      </c>
      <c r="U203" s="26">
        <v>59</v>
      </c>
      <c r="V203" s="26">
        <v>59</v>
      </c>
      <c r="W203" s="26">
        <v>58</v>
      </c>
      <c r="X203" s="26">
        <v>58</v>
      </c>
      <c r="Y203" s="26">
        <v>36</v>
      </c>
      <c r="Z203" s="28"/>
      <c r="AA203" s="3">
        <f t="shared" si="10"/>
        <v>697</v>
      </c>
      <c r="AB203">
        <f t="shared" si="11"/>
        <v>7</v>
      </c>
    </row>
    <row r="204" spans="1:28" x14ac:dyDescent="0.3">
      <c r="A204" s="10">
        <f t="shared" si="12"/>
        <v>45127</v>
      </c>
      <c r="B204" s="42">
        <v>58</v>
      </c>
      <c r="C204" s="26">
        <v>11</v>
      </c>
      <c r="D204" s="26">
        <v>11</v>
      </c>
      <c r="E204" s="26">
        <v>1</v>
      </c>
      <c r="F204" s="26">
        <v>6</v>
      </c>
      <c r="G204" s="26">
        <v>1</v>
      </c>
      <c r="H204" s="26">
        <v>1</v>
      </c>
      <c r="I204" s="26">
        <v>1</v>
      </c>
      <c r="J204" s="26">
        <v>1</v>
      </c>
      <c r="K204" s="26">
        <v>1</v>
      </c>
      <c r="L204" s="26">
        <v>46</v>
      </c>
      <c r="M204" s="26">
        <v>20</v>
      </c>
      <c r="N204" s="26">
        <v>58</v>
      </c>
      <c r="O204" s="26">
        <v>58</v>
      </c>
      <c r="P204" s="26">
        <v>58</v>
      </c>
      <c r="Q204" s="26">
        <v>58</v>
      </c>
      <c r="R204" s="26">
        <v>58</v>
      </c>
      <c r="S204" s="26">
        <v>58</v>
      </c>
      <c r="T204" s="26">
        <v>58</v>
      </c>
      <c r="U204" s="26">
        <v>9</v>
      </c>
      <c r="V204" s="26">
        <v>1</v>
      </c>
      <c r="W204" s="26">
        <v>39</v>
      </c>
      <c r="X204" s="26">
        <v>58</v>
      </c>
      <c r="Y204" s="26">
        <v>0</v>
      </c>
      <c r="Z204" s="28"/>
      <c r="AA204" s="3">
        <f t="shared" si="10"/>
        <v>671</v>
      </c>
      <c r="AB204">
        <f t="shared" si="11"/>
        <v>7</v>
      </c>
    </row>
    <row r="205" spans="1:28" x14ac:dyDescent="0.3">
      <c r="A205" s="10">
        <f t="shared" si="12"/>
        <v>45128</v>
      </c>
      <c r="B205" s="42">
        <v>0</v>
      </c>
      <c r="C205" s="26">
        <v>59</v>
      </c>
      <c r="D205" s="26">
        <v>1</v>
      </c>
      <c r="E205" s="26">
        <v>59</v>
      </c>
      <c r="F205" s="26">
        <v>59</v>
      </c>
      <c r="G205" s="26">
        <v>59</v>
      </c>
      <c r="H205" s="26">
        <v>59</v>
      </c>
      <c r="I205" s="26">
        <v>1</v>
      </c>
      <c r="J205" s="26">
        <v>1</v>
      </c>
      <c r="K205" s="26">
        <v>22</v>
      </c>
      <c r="L205" s="26">
        <v>22</v>
      </c>
      <c r="M205" s="26">
        <v>22</v>
      </c>
      <c r="N205" s="26">
        <v>21</v>
      </c>
      <c r="O205" s="26">
        <v>58</v>
      </c>
      <c r="P205" s="26">
        <v>58</v>
      </c>
      <c r="Q205" s="26">
        <v>58</v>
      </c>
      <c r="R205" s="26">
        <v>58</v>
      </c>
      <c r="S205" s="26">
        <v>58</v>
      </c>
      <c r="T205" s="26">
        <v>47</v>
      </c>
      <c r="U205" s="26">
        <v>46</v>
      </c>
      <c r="V205" s="26">
        <v>46</v>
      </c>
      <c r="W205" s="26">
        <v>46</v>
      </c>
      <c r="X205" s="26">
        <v>48</v>
      </c>
      <c r="Y205" s="26">
        <v>50</v>
      </c>
      <c r="Z205" s="28"/>
      <c r="AA205" s="3">
        <f t="shared" si="10"/>
        <v>958</v>
      </c>
      <c r="AB205">
        <f t="shared" si="11"/>
        <v>7</v>
      </c>
    </row>
    <row r="206" spans="1:28" x14ac:dyDescent="0.3">
      <c r="A206" s="10">
        <f t="shared" si="12"/>
        <v>45129</v>
      </c>
      <c r="B206" s="42">
        <v>51</v>
      </c>
      <c r="C206" s="26">
        <v>1</v>
      </c>
      <c r="D206" s="26">
        <v>1</v>
      </c>
      <c r="E206" s="26">
        <v>51</v>
      </c>
      <c r="F206" s="26">
        <v>51</v>
      </c>
      <c r="G206" s="26">
        <v>51</v>
      </c>
      <c r="H206" s="26">
        <v>49</v>
      </c>
      <c r="I206" s="26">
        <v>22</v>
      </c>
      <c r="J206" s="26">
        <v>21</v>
      </c>
      <c r="K206" s="26">
        <v>19</v>
      </c>
      <c r="L206" s="26">
        <v>19</v>
      </c>
      <c r="M206" s="26">
        <v>19</v>
      </c>
      <c r="N206" s="26">
        <v>19</v>
      </c>
      <c r="O206" s="26">
        <v>17</v>
      </c>
      <c r="P206" s="26">
        <v>15</v>
      </c>
      <c r="Q206" s="26">
        <v>15</v>
      </c>
      <c r="R206" s="26">
        <v>18</v>
      </c>
      <c r="S206" s="26">
        <v>22</v>
      </c>
      <c r="T206" s="26">
        <v>31</v>
      </c>
      <c r="U206" s="26">
        <v>48</v>
      </c>
      <c r="V206" s="26">
        <v>51</v>
      </c>
      <c r="W206" s="26">
        <v>49</v>
      </c>
      <c r="X206" s="26">
        <v>49</v>
      </c>
      <c r="Y206" s="26">
        <v>49</v>
      </c>
      <c r="Z206" s="28"/>
      <c r="AA206" s="3">
        <f t="shared" si="10"/>
        <v>738</v>
      </c>
      <c r="AB206">
        <f t="shared" si="11"/>
        <v>7</v>
      </c>
    </row>
    <row r="207" spans="1:28" x14ac:dyDescent="0.3">
      <c r="A207" s="10">
        <f t="shared" si="12"/>
        <v>45130</v>
      </c>
      <c r="B207" s="42">
        <v>50</v>
      </c>
      <c r="C207" s="26">
        <v>18</v>
      </c>
      <c r="D207" s="26">
        <v>18</v>
      </c>
      <c r="E207" s="26">
        <v>15</v>
      </c>
      <c r="F207" s="26">
        <v>12</v>
      </c>
      <c r="G207" s="26">
        <v>14</v>
      </c>
      <c r="H207" s="26">
        <v>16</v>
      </c>
      <c r="I207" s="26">
        <v>16</v>
      </c>
      <c r="J207" s="26">
        <v>4</v>
      </c>
      <c r="K207" s="26">
        <v>3</v>
      </c>
      <c r="L207" s="26">
        <v>2</v>
      </c>
      <c r="M207" s="26">
        <v>1</v>
      </c>
      <c r="N207" s="26">
        <v>58</v>
      </c>
      <c r="O207" s="26">
        <v>58</v>
      </c>
      <c r="P207" s="26">
        <v>58</v>
      </c>
      <c r="Q207" s="26">
        <v>58</v>
      </c>
      <c r="R207" s="26">
        <v>58</v>
      </c>
      <c r="S207" s="26">
        <v>58</v>
      </c>
      <c r="T207" s="26">
        <v>58</v>
      </c>
      <c r="U207" s="26">
        <v>59</v>
      </c>
      <c r="V207" s="26">
        <v>59</v>
      </c>
      <c r="W207" s="26">
        <v>58</v>
      </c>
      <c r="X207" s="26">
        <v>58</v>
      </c>
      <c r="Y207" s="26">
        <v>58</v>
      </c>
      <c r="Z207" s="28"/>
      <c r="AA207" s="3">
        <f t="shared" si="10"/>
        <v>867</v>
      </c>
      <c r="AB207">
        <f t="shared" si="11"/>
        <v>7</v>
      </c>
    </row>
    <row r="208" spans="1:28" x14ac:dyDescent="0.3">
      <c r="A208" s="10">
        <f t="shared" si="12"/>
        <v>45131</v>
      </c>
      <c r="B208" s="42">
        <v>58</v>
      </c>
      <c r="C208" s="26">
        <v>59</v>
      </c>
      <c r="D208" s="26">
        <v>59</v>
      </c>
      <c r="E208" s="26">
        <v>59</v>
      </c>
      <c r="F208" s="26">
        <v>59</v>
      </c>
      <c r="G208" s="26">
        <v>59</v>
      </c>
      <c r="H208" s="26">
        <v>59</v>
      </c>
      <c r="I208" s="26">
        <v>59</v>
      </c>
      <c r="J208" s="26">
        <v>59</v>
      </c>
      <c r="K208" s="26">
        <v>59</v>
      </c>
      <c r="L208" s="26">
        <v>59</v>
      </c>
      <c r="M208" s="26">
        <v>59</v>
      </c>
      <c r="N208" s="26">
        <v>21</v>
      </c>
      <c r="O208" s="26">
        <v>0</v>
      </c>
      <c r="P208" s="26">
        <v>31</v>
      </c>
      <c r="Q208" s="26">
        <v>18</v>
      </c>
      <c r="R208" s="26">
        <v>4</v>
      </c>
      <c r="S208" s="26">
        <v>12</v>
      </c>
      <c r="T208" s="26">
        <v>53</v>
      </c>
      <c r="U208" s="26">
        <v>59</v>
      </c>
      <c r="V208" s="26">
        <v>59</v>
      </c>
      <c r="W208" s="26">
        <v>58</v>
      </c>
      <c r="X208" s="26">
        <v>58</v>
      </c>
      <c r="Y208" s="26">
        <v>58</v>
      </c>
      <c r="Z208" s="28"/>
      <c r="AA208" s="3">
        <f t="shared" si="10"/>
        <v>1138</v>
      </c>
      <c r="AB208">
        <f t="shared" si="11"/>
        <v>7</v>
      </c>
    </row>
    <row r="209" spans="1:28" x14ac:dyDescent="0.3">
      <c r="A209" s="10">
        <f t="shared" si="12"/>
        <v>45132</v>
      </c>
      <c r="B209" s="42">
        <v>58</v>
      </c>
      <c r="C209" s="26">
        <v>57</v>
      </c>
      <c r="D209" s="26">
        <v>44</v>
      </c>
      <c r="E209" s="26">
        <v>43</v>
      </c>
      <c r="F209" s="26">
        <v>38</v>
      </c>
      <c r="G209" s="26">
        <v>26</v>
      </c>
      <c r="H209" s="26">
        <v>1</v>
      </c>
      <c r="I209" s="26">
        <v>1</v>
      </c>
      <c r="J209" s="26">
        <v>1</v>
      </c>
      <c r="K209" s="26">
        <v>1</v>
      </c>
      <c r="L209" s="26">
        <v>1</v>
      </c>
      <c r="M209" s="26">
        <v>36</v>
      </c>
      <c r="N209" s="26">
        <v>21</v>
      </c>
      <c r="O209" s="26">
        <v>21</v>
      </c>
      <c r="P209" s="26">
        <v>15</v>
      </c>
      <c r="Q209" s="26">
        <v>11</v>
      </c>
      <c r="R209" s="26">
        <v>11</v>
      </c>
      <c r="S209" s="26">
        <v>12</v>
      </c>
      <c r="T209" s="26">
        <v>23</v>
      </c>
      <c r="U209" s="26">
        <v>44</v>
      </c>
      <c r="V209" s="26">
        <v>10</v>
      </c>
      <c r="W209" s="26">
        <v>31</v>
      </c>
      <c r="X209" s="26">
        <v>46</v>
      </c>
      <c r="Y209" s="26">
        <v>51</v>
      </c>
      <c r="Z209" s="28"/>
      <c r="AA209" s="3">
        <f t="shared" si="10"/>
        <v>603</v>
      </c>
      <c r="AB209">
        <f t="shared" si="11"/>
        <v>7</v>
      </c>
    </row>
    <row r="210" spans="1:28" x14ac:dyDescent="0.3">
      <c r="A210" s="10">
        <f t="shared" si="12"/>
        <v>45133</v>
      </c>
      <c r="B210" s="42">
        <v>58</v>
      </c>
      <c r="C210" s="26">
        <v>29</v>
      </c>
      <c r="D210" s="26">
        <v>10</v>
      </c>
      <c r="E210" s="26">
        <v>14</v>
      </c>
      <c r="F210" s="26">
        <v>22</v>
      </c>
      <c r="G210" s="26">
        <v>32</v>
      </c>
      <c r="H210" s="26">
        <v>1</v>
      </c>
      <c r="I210" s="26">
        <v>1</v>
      </c>
      <c r="J210" s="26">
        <v>1</v>
      </c>
      <c r="K210" s="26">
        <v>1</v>
      </c>
      <c r="L210" s="26">
        <v>1</v>
      </c>
      <c r="M210" s="26">
        <v>58</v>
      </c>
      <c r="N210" s="26">
        <v>36</v>
      </c>
      <c r="O210" s="26">
        <v>26</v>
      </c>
      <c r="P210" s="26">
        <v>25</v>
      </c>
      <c r="Q210" s="26">
        <v>18</v>
      </c>
      <c r="R210" s="26">
        <v>19</v>
      </c>
      <c r="S210" s="26">
        <v>23</v>
      </c>
      <c r="T210" s="26">
        <v>52</v>
      </c>
      <c r="U210" s="26">
        <v>59</v>
      </c>
      <c r="V210" s="26">
        <v>59</v>
      </c>
      <c r="W210" s="26">
        <v>49</v>
      </c>
      <c r="X210" s="26">
        <v>58</v>
      </c>
      <c r="Y210" s="26">
        <v>58</v>
      </c>
      <c r="Z210" s="28"/>
      <c r="AA210" s="3">
        <f t="shared" si="10"/>
        <v>710</v>
      </c>
      <c r="AB210">
        <f t="shared" si="11"/>
        <v>7</v>
      </c>
    </row>
    <row r="211" spans="1:28" x14ac:dyDescent="0.3">
      <c r="A211" s="10">
        <f t="shared" si="12"/>
        <v>45134</v>
      </c>
      <c r="B211" s="42">
        <v>58</v>
      </c>
      <c r="C211" s="26">
        <v>59</v>
      </c>
      <c r="D211" s="26">
        <v>52</v>
      </c>
      <c r="E211" s="26">
        <v>59</v>
      </c>
      <c r="F211" s="26">
        <v>1</v>
      </c>
      <c r="G211" s="26">
        <v>49</v>
      </c>
      <c r="H211" s="26">
        <v>1</v>
      </c>
      <c r="I211" s="26">
        <v>25</v>
      </c>
      <c r="J211" s="26">
        <v>59</v>
      </c>
      <c r="K211" s="26">
        <v>59</v>
      </c>
      <c r="L211" s="26">
        <v>59</v>
      </c>
      <c r="M211" s="26">
        <v>59</v>
      </c>
      <c r="N211" s="26">
        <v>50</v>
      </c>
      <c r="O211" s="26">
        <v>52</v>
      </c>
      <c r="P211" s="26">
        <v>0</v>
      </c>
      <c r="Q211" s="26">
        <v>0</v>
      </c>
      <c r="R211" s="26">
        <v>0</v>
      </c>
      <c r="S211" s="26">
        <v>10</v>
      </c>
      <c r="T211" s="26">
        <v>52</v>
      </c>
      <c r="U211" s="26">
        <v>59</v>
      </c>
      <c r="V211" s="26">
        <v>59</v>
      </c>
      <c r="W211" s="26">
        <v>58</v>
      </c>
      <c r="X211" s="26">
        <v>58</v>
      </c>
      <c r="Y211" s="26">
        <v>58</v>
      </c>
      <c r="Z211" s="28"/>
      <c r="AA211" s="3">
        <f t="shared" si="10"/>
        <v>996</v>
      </c>
      <c r="AB211">
        <f t="shared" si="11"/>
        <v>7</v>
      </c>
    </row>
    <row r="212" spans="1:28" x14ac:dyDescent="0.3">
      <c r="A212" s="10">
        <f t="shared" si="12"/>
        <v>45135</v>
      </c>
      <c r="B212" s="42">
        <v>58</v>
      </c>
      <c r="C212" s="26">
        <v>32</v>
      </c>
      <c r="D212" s="26">
        <v>34</v>
      </c>
      <c r="E212" s="26">
        <v>27</v>
      </c>
      <c r="F212" s="26">
        <v>23</v>
      </c>
      <c r="G212" s="26">
        <v>28</v>
      </c>
      <c r="H212" s="26">
        <v>1</v>
      </c>
      <c r="I212" s="26">
        <v>59</v>
      </c>
      <c r="J212" s="26">
        <v>2</v>
      </c>
      <c r="K212" s="26">
        <v>59</v>
      </c>
      <c r="L212" s="26">
        <v>30</v>
      </c>
      <c r="M212" s="26">
        <v>1</v>
      </c>
      <c r="N212" s="26">
        <v>0</v>
      </c>
      <c r="O212" s="26">
        <v>0</v>
      </c>
      <c r="P212" s="26">
        <v>0</v>
      </c>
      <c r="Q212" s="26">
        <v>0</v>
      </c>
      <c r="R212" s="26">
        <v>0</v>
      </c>
      <c r="S212" s="26">
        <v>58</v>
      </c>
      <c r="T212" s="26">
        <v>58</v>
      </c>
      <c r="U212" s="26">
        <v>59</v>
      </c>
      <c r="V212" s="26">
        <v>59</v>
      </c>
      <c r="W212" s="26">
        <v>58</v>
      </c>
      <c r="X212" s="26">
        <v>58</v>
      </c>
      <c r="Y212" s="26">
        <v>29</v>
      </c>
      <c r="Z212" s="28"/>
      <c r="AA212" s="3">
        <f t="shared" si="10"/>
        <v>733</v>
      </c>
      <c r="AB212">
        <f t="shared" si="11"/>
        <v>7</v>
      </c>
    </row>
    <row r="213" spans="1:28" x14ac:dyDescent="0.3">
      <c r="A213" s="10">
        <f t="shared" si="12"/>
        <v>45136</v>
      </c>
      <c r="B213" s="42">
        <v>58</v>
      </c>
      <c r="C213" s="26">
        <v>27</v>
      </c>
      <c r="D213" s="26">
        <v>35</v>
      </c>
      <c r="E213" s="26">
        <v>30</v>
      </c>
      <c r="F213" s="26">
        <v>25</v>
      </c>
      <c r="G213" s="26">
        <v>1</v>
      </c>
      <c r="H213" s="26">
        <v>1</v>
      </c>
      <c r="I213" s="26">
        <v>10</v>
      </c>
      <c r="J213" s="26">
        <v>5</v>
      </c>
      <c r="K213" s="26">
        <v>59</v>
      </c>
      <c r="L213" s="26">
        <v>59</v>
      </c>
      <c r="M213" s="26">
        <v>59</v>
      </c>
      <c r="N213" s="26">
        <v>58</v>
      </c>
      <c r="O213" s="26">
        <v>58</v>
      </c>
      <c r="P213" s="26">
        <v>58</v>
      </c>
      <c r="Q213" s="26">
        <v>58</v>
      </c>
      <c r="R213" s="26">
        <v>58</v>
      </c>
      <c r="S213" s="26">
        <v>58</v>
      </c>
      <c r="T213" s="26">
        <v>58</v>
      </c>
      <c r="U213" s="26">
        <v>59</v>
      </c>
      <c r="V213" s="26">
        <v>59</v>
      </c>
      <c r="W213" s="26">
        <v>58</v>
      </c>
      <c r="X213" s="26">
        <v>58</v>
      </c>
      <c r="Y213" s="26">
        <v>58</v>
      </c>
      <c r="Z213" s="28"/>
      <c r="AA213" s="3">
        <f t="shared" si="10"/>
        <v>1067</v>
      </c>
      <c r="AB213">
        <f t="shared" si="11"/>
        <v>7</v>
      </c>
    </row>
    <row r="214" spans="1:28" x14ac:dyDescent="0.3">
      <c r="A214" s="10">
        <f t="shared" si="12"/>
        <v>45137</v>
      </c>
      <c r="B214" s="42">
        <v>58</v>
      </c>
      <c r="C214" s="26">
        <v>59</v>
      </c>
      <c r="D214" s="26">
        <v>59</v>
      </c>
      <c r="E214" s="26">
        <v>59</v>
      </c>
      <c r="F214" s="26">
        <v>59</v>
      </c>
      <c r="G214" s="26">
        <v>59</v>
      </c>
      <c r="H214" s="26">
        <v>1</v>
      </c>
      <c r="I214" s="26">
        <v>1</v>
      </c>
      <c r="J214" s="26">
        <v>1</v>
      </c>
      <c r="K214" s="26">
        <v>6</v>
      </c>
      <c r="L214" s="26">
        <v>59</v>
      </c>
      <c r="M214" s="26">
        <v>59</v>
      </c>
      <c r="N214" s="26">
        <v>44</v>
      </c>
      <c r="O214" s="26">
        <v>58</v>
      </c>
      <c r="P214" s="26">
        <v>58</v>
      </c>
      <c r="Q214" s="26">
        <v>58</v>
      </c>
      <c r="R214" s="26">
        <v>58</v>
      </c>
      <c r="S214" s="26">
        <v>58</v>
      </c>
      <c r="T214" s="26">
        <v>58</v>
      </c>
      <c r="U214" s="26">
        <v>59</v>
      </c>
      <c r="V214" s="26">
        <v>59</v>
      </c>
      <c r="W214" s="26">
        <v>58</v>
      </c>
      <c r="X214" s="26">
        <v>58</v>
      </c>
      <c r="Y214" s="26">
        <v>58</v>
      </c>
      <c r="Z214" s="28"/>
      <c r="AA214" s="3">
        <f t="shared" si="10"/>
        <v>1164</v>
      </c>
      <c r="AB214">
        <f t="shared" si="11"/>
        <v>7</v>
      </c>
    </row>
    <row r="215" spans="1:28" x14ac:dyDescent="0.3">
      <c r="A215" s="10">
        <f t="shared" si="12"/>
        <v>45138</v>
      </c>
      <c r="B215" s="42">
        <v>58</v>
      </c>
      <c r="C215" s="26">
        <v>32</v>
      </c>
      <c r="D215" s="26">
        <v>25</v>
      </c>
      <c r="E215" s="26">
        <v>24</v>
      </c>
      <c r="F215" s="26">
        <v>18</v>
      </c>
      <c r="G215" s="26">
        <v>22</v>
      </c>
      <c r="H215" s="26">
        <v>59</v>
      </c>
      <c r="I215" s="26">
        <v>9</v>
      </c>
      <c r="J215" s="26">
        <v>34</v>
      </c>
      <c r="K215" s="26">
        <v>1</v>
      </c>
      <c r="L215" s="26">
        <v>25</v>
      </c>
      <c r="M215" s="26">
        <v>1</v>
      </c>
      <c r="N215" s="26">
        <v>0</v>
      </c>
      <c r="O215" s="26">
        <v>0</v>
      </c>
      <c r="P215" s="26">
        <v>0</v>
      </c>
      <c r="Q215" s="26">
        <v>0</v>
      </c>
      <c r="R215" s="26">
        <v>20</v>
      </c>
      <c r="S215" s="26">
        <v>58</v>
      </c>
      <c r="T215" s="26">
        <v>58</v>
      </c>
      <c r="U215" s="26">
        <v>59</v>
      </c>
      <c r="V215" s="26">
        <v>59</v>
      </c>
      <c r="W215" s="26">
        <v>58</v>
      </c>
      <c r="X215" s="26">
        <v>58</v>
      </c>
      <c r="Y215" s="26">
        <v>14</v>
      </c>
      <c r="Z215" s="28"/>
      <c r="AA215" s="3">
        <f t="shared" si="10"/>
        <v>692</v>
      </c>
      <c r="AB215">
        <f t="shared" si="11"/>
        <v>7</v>
      </c>
    </row>
    <row r="216" spans="1:28" x14ac:dyDescent="0.3">
      <c r="A216" s="10">
        <f t="shared" si="12"/>
        <v>45139</v>
      </c>
      <c r="B216" s="42">
        <v>58</v>
      </c>
      <c r="C216" s="26">
        <v>59</v>
      </c>
      <c r="D216" s="26">
        <v>59</v>
      </c>
      <c r="E216" s="26">
        <v>59</v>
      </c>
      <c r="F216" s="26">
        <v>59</v>
      </c>
      <c r="G216" s="26">
        <v>59</v>
      </c>
      <c r="H216" s="26">
        <v>59</v>
      </c>
      <c r="I216" s="26">
        <v>59</v>
      </c>
      <c r="J216" s="26">
        <v>59</v>
      </c>
      <c r="K216" s="26">
        <v>43</v>
      </c>
      <c r="L216" s="26">
        <v>30</v>
      </c>
      <c r="M216" s="26">
        <v>29</v>
      </c>
      <c r="N216" s="26">
        <v>40</v>
      </c>
      <c r="O216" s="26">
        <v>0</v>
      </c>
      <c r="P216" s="26">
        <v>0</v>
      </c>
      <c r="Q216" s="26">
        <v>1</v>
      </c>
      <c r="R216" s="26">
        <v>0</v>
      </c>
      <c r="S216" s="26">
        <v>0</v>
      </c>
      <c r="T216" s="26">
        <v>23</v>
      </c>
      <c r="U216" s="26">
        <v>53</v>
      </c>
      <c r="V216" s="26">
        <v>59</v>
      </c>
      <c r="W216" s="26">
        <v>59</v>
      </c>
      <c r="X216" s="26">
        <v>58</v>
      </c>
      <c r="Y216" s="26">
        <v>16</v>
      </c>
      <c r="Z216" s="28"/>
      <c r="AA216" s="3">
        <f t="shared" si="10"/>
        <v>941</v>
      </c>
      <c r="AB216">
        <f t="shared" si="11"/>
        <v>8</v>
      </c>
    </row>
    <row r="217" spans="1:28" x14ac:dyDescent="0.3">
      <c r="A217" s="10">
        <f t="shared" si="12"/>
        <v>45140</v>
      </c>
      <c r="B217" s="42">
        <v>44</v>
      </c>
      <c r="C217" s="26">
        <v>57</v>
      </c>
      <c r="D217" s="26">
        <v>49</v>
      </c>
      <c r="E217" s="26">
        <v>44</v>
      </c>
      <c r="F217" s="26">
        <v>43</v>
      </c>
      <c r="G217" s="26">
        <v>18</v>
      </c>
      <c r="H217" s="26">
        <v>1</v>
      </c>
      <c r="I217" s="26">
        <v>59</v>
      </c>
      <c r="J217" s="26">
        <v>53</v>
      </c>
      <c r="K217" s="26">
        <v>1</v>
      </c>
      <c r="L217" s="26">
        <v>1</v>
      </c>
      <c r="M217" s="26">
        <v>1</v>
      </c>
      <c r="N217" s="26">
        <v>0</v>
      </c>
      <c r="O217" s="26">
        <v>0</v>
      </c>
      <c r="P217" s="26">
        <v>0</v>
      </c>
      <c r="Q217" s="26">
        <v>0</v>
      </c>
      <c r="R217" s="26">
        <v>0</v>
      </c>
      <c r="S217" s="26">
        <v>0</v>
      </c>
      <c r="T217" s="26">
        <v>0</v>
      </c>
      <c r="U217" s="26">
        <v>1</v>
      </c>
      <c r="V217" s="26">
        <v>15</v>
      </c>
      <c r="W217" s="26">
        <v>14</v>
      </c>
      <c r="X217" s="26">
        <v>58</v>
      </c>
      <c r="Y217" s="26">
        <v>0</v>
      </c>
      <c r="Z217" s="28"/>
      <c r="AA217" s="3">
        <f t="shared" si="10"/>
        <v>459</v>
      </c>
      <c r="AB217">
        <f t="shared" si="11"/>
        <v>8</v>
      </c>
    </row>
    <row r="218" spans="1:28" x14ac:dyDescent="0.3">
      <c r="A218" s="10">
        <f t="shared" si="12"/>
        <v>45141</v>
      </c>
      <c r="B218" s="42">
        <v>0</v>
      </c>
      <c r="C218" s="26">
        <v>1</v>
      </c>
      <c r="D218" s="26">
        <v>15</v>
      </c>
      <c r="E218" s="26">
        <v>59</v>
      </c>
      <c r="F218" s="26">
        <v>1</v>
      </c>
      <c r="G218" s="26">
        <v>39</v>
      </c>
      <c r="H218" s="26">
        <v>57</v>
      </c>
      <c r="I218" s="26">
        <v>56</v>
      </c>
      <c r="J218" s="26">
        <v>58</v>
      </c>
      <c r="K218" s="26">
        <v>59</v>
      </c>
      <c r="L218" s="26">
        <v>34</v>
      </c>
      <c r="M218" s="26">
        <v>41</v>
      </c>
      <c r="N218" s="26">
        <v>45</v>
      </c>
      <c r="O218" s="26">
        <v>0</v>
      </c>
      <c r="P218" s="26">
        <v>0</v>
      </c>
      <c r="Q218" s="26">
        <v>0</v>
      </c>
      <c r="R218" s="26">
        <v>0</v>
      </c>
      <c r="S218" s="26">
        <v>57</v>
      </c>
      <c r="T218" s="26">
        <v>20</v>
      </c>
      <c r="U218" s="26">
        <v>59</v>
      </c>
      <c r="V218" s="26">
        <v>47</v>
      </c>
      <c r="W218" s="26">
        <v>59</v>
      </c>
      <c r="X218" s="26">
        <v>58</v>
      </c>
      <c r="Y218" s="26">
        <v>58</v>
      </c>
      <c r="Z218" s="28"/>
      <c r="AA218" s="3">
        <f t="shared" si="10"/>
        <v>823</v>
      </c>
      <c r="AB218">
        <f t="shared" si="11"/>
        <v>8</v>
      </c>
    </row>
    <row r="219" spans="1:28" x14ac:dyDescent="0.3">
      <c r="A219" s="10">
        <f t="shared" si="12"/>
        <v>45142</v>
      </c>
      <c r="B219" s="42">
        <v>58</v>
      </c>
      <c r="C219" s="26">
        <v>56</v>
      </c>
      <c r="D219" s="26">
        <v>2</v>
      </c>
      <c r="E219" s="26">
        <v>1</v>
      </c>
      <c r="F219" s="26">
        <v>1</v>
      </c>
      <c r="G219" s="26">
        <v>15</v>
      </c>
      <c r="H219" s="26">
        <v>1</v>
      </c>
      <c r="I219" s="26">
        <v>54</v>
      </c>
      <c r="J219" s="26">
        <v>59</v>
      </c>
      <c r="K219" s="26">
        <v>59</v>
      </c>
      <c r="L219" s="26">
        <v>52</v>
      </c>
      <c r="M219" s="26">
        <v>58</v>
      </c>
      <c r="N219" s="26">
        <v>24</v>
      </c>
      <c r="O219" s="26">
        <v>0</v>
      </c>
      <c r="P219" s="26">
        <v>0</v>
      </c>
      <c r="Q219" s="26">
        <v>10</v>
      </c>
      <c r="R219" s="26">
        <v>0</v>
      </c>
      <c r="S219" s="26">
        <v>0</v>
      </c>
      <c r="T219" s="26">
        <v>0</v>
      </c>
      <c r="U219" s="26">
        <v>59</v>
      </c>
      <c r="V219" s="26">
        <v>59</v>
      </c>
      <c r="W219" s="26">
        <v>59</v>
      </c>
      <c r="X219" s="26">
        <v>58</v>
      </c>
      <c r="Y219" s="26">
        <v>3</v>
      </c>
      <c r="Z219" s="28"/>
      <c r="AA219" s="3">
        <f t="shared" si="10"/>
        <v>688</v>
      </c>
      <c r="AB219">
        <f t="shared" si="11"/>
        <v>8</v>
      </c>
    </row>
    <row r="220" spans="1:28" x14ac:dyDescent="0.3">
      <c r="A220" s="10">
        <f t="shared" si="12"/>
        <v>45143</v>
      </c>
      <c r="B220" s="42">
        <v>58</v>
      </c>
      <c r="C220" s="26">
        <v>59</v>
      </c>
      <c r="D220" s="26">
        <v>15</v>
      </c>
      <c r="E220" s="26">
        <v>50</v>
      </c>
      <c r="F220" s="26">
        <v>55</v>
      </c>
      <c r="G220" s="26">
        <v>39</v>
      </c>
      <c r="H220" s="26">
        <v>10</v>
      </c>
      <c r="I220" s="26">
        <v>59</v>
      </c>
      <c r="J220" s="26">
        <v>55</v>
      </c>
      <c r="K220" s="26">
        <v>46</v>
      </c>
      <c r="L220" s="26">
        <v>59</v>
      </c>
      <c r="M220" s="26">
        <v>59</v>
      </c>
      <c r="N220" s="26">
        <v>35</v>
      </c>
      <c r="O220" s="26">
        <v>0</v>
      </c>
      <c r="P220" s="26">
        <v>0</v>
      </c>
      <c r="Q220" s="26">
        <v>46</v>
      </c>
      <c r="R220" s="26">
        <v>58</v>
      </c>
      <c r="S220" s="26">
        <v>18</v>
      </c>
      <c r="T220" s="26">
        <v>58</v>
      </c>
      <c r="U220" s="26">
        <v>59</v>
      </c>
      <c r="V220" s="26">
        <v>59</v>
      </c>
      <c r="W220" s="26">
        <v>59</v>
      </c>
      <c r="X220" s="26">
        <v>58</v>
      </c>
      <c r="Y220" s="26">
        <v>58</v>
      </c>
      <c r="Z220" s="28"/>
      <c r="AA220" s="3">
        <f t="shared" si="10"/>
        <v>1072</v>
      </c>
      <c r="AB220">
        <f t="shared" si="11"/>
        <v>8</v>
      </c>
    </row>
    <row r="221" spans="1:28" x14ac:dyDescent="0.3">
      <c r="A221" s="10">
        <f t="shared" si="12"/>
        <v>45144</v>
      </c>
      <c r="B221" s="42">
        <v>58</v>
      </c>
      <c r="C221" s="26">
        <v>59</v>
      </c>
      <c r="D221" s="26">
        <v>59</v>
      </c>
      <c r="E221" s="26">
        <v>59</v>
      </c>
      <c r="F221" s="26">
        <v>59</v>
      </c>
      <c r="G221" s="26">
        <v>59</v>
      </c>
      <c r="H221" s="26">
        <v>52</v>
      </c>
      <c r="I221" s="26">
        <v>59</v>
      </c>
      <c r="J221" s="26">
        <v>59</v>
      </c>
      <c r="K221" s="26">
        <v>59</v>
      </c>
      <c r="L221" s="26">
        <v>9</v>
      </c>
      <c r="M221" s="26">
        <v>59</v>
      </c>
      <c r="N221" s="26">
        <v>58</v>
      </c>
      <c r="O221" s="26">
        <v>58</v>
      </c>
      <c r="P221" s="26">
        <v>52</v>
      </c>
      <c r="Q221" s="26">
        <v>58</v>
      </c>
      <c r="R221" s="26">
        <v>58</v>
      </c>
      <c r="S221" s="26">
        <v>58</v>
      </c>
      <c r="T221" s="26">
        <v>58</v>
      </c>
      <c r="U221" s="26">
        <v>59</v>
      </c>
      <c r="V221" s="26">
        <v>59</v>
      </c>
      <c r="W221" s="26">
        <v>59</v>
      </c>
      <c r="X221" s="26">
        <v>58</v>
      </c>
      <c r="Y221" s="26">
        <v>37</v>
      </c>
      <c r="Z221" s="28"/>
      <c r="AA221" s="3">
        <f t="shared" si="10"/>
        <v>1322</v>
      </c>
      <c r="AB221">
        <f t="shared" si="11"/>
        <v>8</v>
      </c>
    </row>
    <row r="222" spans="1:28" x14ac:dyDescent="0.3">
      <c r="A222" s="10">
        <f t="shared" si="12"/>
        <v>45145</v>
      </c>
      <c r="B222" s="42">
        <v>57</v>
      </c>
      <c r="C222" s="26">
        <v>59</v>
      </c>
      <c r="D222" s="26">
        <v>59</v>
      </c>
      <c r="E222" s="26">
        <v>59</v>
      </c>
      <c r="F222" s="26">
        <v>59</v>
      </c>
      <c r="G222" s="26">
        <v>59</v>
      </c>
      <c r="H222" s="26">
        <v>45</v>
      </c>
      <c r="I222" s="26">
        <v>59</v>
      </c>
      <c r="J222" s="26">
        <v>59</v>
      </c>
      <c r="K222" s="26">
        <v>59</v>
      </c>
      <c r="L222" s="26">
        <v>59</v>
      </c>
      <c r="M222" s="26">
        <v>59</v>
      </c>
      <c r="N222" s="26">
        <v>58</v>
      </c>
      <c r="O222" s="26">
        <v>58</v>
      </c>
      <c r="P222" s="26">
        <v>58</v>
      </c>
      <c r="Q222" s="26">
        <v>47</v>
      </c>
      <c r="R222" s="26">
        <v>58</v>
      </c>
      <c r="S222" s="26">
        <v>58</v>
      </c>
      <c r="T222" s="26">
        <v>38</v>
      </c>
      <c r="U222" s="26">
        <v>59</v>
      </c>
      <c r="V222" s="26">
        <v>59</v>
      </c>
      <c r="W222" s="26">
        <v>59</v>
      </c>
      <c r="X222" s="26">
        <v>58</v>
      </c>
      <c r="Y222" s="26">
        <v>49</v>
      </c>
      <c r="Z222" s="28"/>
      <c r="AA222" s="3">
        <f t="shared" si="10"/>
        <v>1351</v>
      </c>
      <c r="AB222">
        <f t="shared" si="11"/>
        <v>8</v>
      </c>
    </row>
    <row r="223" spans="1:28" x14ac:dyDescent="0.3">
      <c r="A223" s="10">
        <f t="shared" si="12"/>
        <v>45146</v>
      </c>
      <c r="B223" s="42">
        <v>58</v>
      </c>
      <c r="C223" s="26">
        <v>59</v>
      </c>
      <c r="D223" s="26">
        <v>59</v>
      </c>
      <c r="E223" s="26">
        <v>59</v>
      </c>
      <c r="F223" s="26">
        <v>59</v>
      </c>
      <c r="G223" s="26">
        <v>59</v>
      </c>
      <c r="H223" s="26">
        <v>59</v>
      </c>
      <c r="I223" s="26">
        <v>59</v>
      </c>
      <c r="J223" s="26">
        <v>59</v>
      </c>
      <c r="K223" s="26">
        <v>59</v>
      </c>
      <c r="L223" s="26">
        <v>59</v>
      </c>
      <c r="M223" s="26">
        <v>59</v>
      </c>
      <c r="N223" s="26">
        <v>58</v>
      </c>
      <c r="O223" s="26">
        <v>58</v>
      </c>
      <c r="P223" s="26">
        <v>58</v>
      </c>
      <c r="Q223" s="26">
        <v>0</v>
      </c>
      <c r="R223" s="26">
        <v>58</v>
      </c>
      <c r="S223" s="26">
        <v>0</v>
      </c>
      <c r="T223" s="26">
        <v>19</v>
      </c>
      <c r="U223" s="26">
        <v>59</v>
      </c>
      <c r="V223" s="26">
        <v>59</v>
      </c>
      <c r="W223" s="26">
        <v>59</v>
      </c>
      <c r="X223" s="26">
        <v>58</v>
      </c>
      <c r="Y223" s="26">
        <v>26</v>
      </c>
      <c r="Z223" s="28"/>
      <c r="AA223" s="3">
        <f t="shared" si="10"/>
        <v>1219</v>
      </c>
      <c r="AB223">
        <f t="shared" si="11"/>
        <v>8</v>
      </c>
    </row>
    <row r="224" spans="1:28" x14ac:dyDescent="0.3">
      <c r="A224" s="10">
        <f t="shared" si="12"/>
        <v>45147</v>
      </c>
      <c r="B224" s="42">
        <v>58</v>
      </c>
      <c r="C224" s="26">
        <v>1</v>
      </c>
      <c r="D224" s="26">
        <v>1</v>
      </c>
      <c r="E224" s="26">
        <v>1</v>
      </c>
      <c r="F224" s="26">
        <v>1</v>
      </c>
      <c r="G224" s="26">
        <v>1</v>
      </c>
      <c r="H224" s="26">
        <v>1</v>
      </c>
      <c r="I224" s="26">
        <v>50</v>
      </c>
      <c r="J224" s="26">
        <v>32</v>
      </c>
      <c r="K224" s="26">
        <v>19</v>
      </c>
      <c r="L224" s="26">
        <v>41</v>
      </c>
      <c r="M224" s="26">
        <v>49</v>
      </c>
      <c r="N224" s="26">
        <v>58</v>
      </c>
      <c r="O224" s="26">
        <v>58</v>
      </c>
      <c r="P224" s="26">
        <v>57</v>
      </c>
      <c r="Q224" s="26">
        <v>0</v>
      </c>
      <c r="R224" s="26">
        <v>0</v>
      </c>
      <c r="S224" s="26">
        <v>0</v>
      </c>
      <c r="T224" s="26">
        <v>7</v>
      </c>
      <c r="U224" s="26">
        <v>6</v>
      </c>
      <c r="V224" s="26">
        <v>59</v>
      </c>
      <c r="W224" s="26">
        <v>59</v>
      </c>
      <c r="X224" s="26">
        <v>58</v>
      </c>
      <c r="Y224" s="26">
        <v>58</v>
      </c>
      <c r="Z224" s="28"/>
      <c r="AA224" s="3">
        <f t="shared" si="10"/>
        <v>675</v>
      </c>
      <c r="AB224">
        <f t="shared" si="11"/>
        <v>8</v>
      </c>
    </row>
    <row r="225" spans="1:28" x14ac:dyDescent="0.3">
      <c r="A225" s="10">
        <f t="shared" si="12"/>
        <v>45148</v>
      </c>
      <c r="B225" s="42">
        <v>58</v>
      </c>
      <c r="C225" s="26">
        <v>7</v>
      </c>
      <c r="D225" s="26">
        <v>44</v>
      </c>
      <c r="E225" s="26">
        <v>59</v>
      </c>
      <c r="F225" s="26">
        <v>59</v>
      </c>
      <c r="G225" s="26">
        <v>59</v>
      </c>
      <c r="H225" s="26">
        <v>12</v>
      </c>
      <c r="I225" s="26">
        <v>59</v>
      </c>
      <c r="J225" s="26">
        <v>58</v>
      </c>
      <c r="K225" s="26">
        <v>52</v>
      </c>
      <c r="L225" s="26">
        <v>59</v>
      </c>
      <c r="M225" s="26">
        <v>1</v>
      </c>
      <c r="N225" s="26">
        <v>58</v>
      </c>
      <c r="O225" s="26">
        <v>58</v>
      </c>
      <c r="P225" s="26">
        <v>28</v>
      </c>
      <c r="Q225" s="26">
        <v>0</v>
      </c>
      <c r="R225" s="26">
        <v>0</v>
      </c>
      <c r="S225" s="26">
        <v>0</v>
      </c>
      <c r="T225" s="26">
        <v>58</v>
      </c>
      <c r="U225" s="26">
        <v>59</v>
      </c>
      <c r="V225" s="26">
        <v>59</v>
      </c>
      <c r="W225" s="26">
        <v>59</v>
      </c>
      <c r="X225" s="26">
        <v>58</v>
      </c>
      <c r="Y225" s="26">
        <v>58</v>
      </c>
      <c r="Z225" s="28"/>
      <c r="AA225" s="3">
        <f t="shared" si="10"/>
        <v>1022</v>
      </c>
      <c r="AB225">
        <f t="shared" si="11"/>
        <v>8</v>
      </c>
    </row>
    <row r="226" spans="1:28" x14ac:dyDescent="0.3">
      <c r="A226" s="10">
        <f t="shared" si="12"/>
        <v>45149</v>
      </c>
      <c r="B226" s="42">
        <v>58</v>
      </c>
      <c r="C226" s="26">
        <v>58</v>
      </c>
      <c r="D226" s="26">
        <v>59</v>
      </c>
      <c r="E226" s="26">
        <v>59</v>
      </c>
      <c r="F226" s="26">
        <v>59</v>
      </c>
      <c r="G226" s="26">
        <v>59</v>
      </c>
      <c r="H226" s="26">
        <v>59</v>
      </c>
      <c r="I226" s="26">
        <v>59</v>
      </c>
      <c r="J226" s="26">
        <v>59</v>
      </c>
      <c r="K226" s="26">
        <v>59</v>
      </c>
      <c r="L226" s="26">
        <v>59</v>
      </c>
      <c r="M226" s="26">
        <v>1</v>
      </c>
      <c r="N226" s="26">
        <v>0</v>
      </c>
      <c r="O226" s="26">
        <v>0</v>
      </c>
      <c r="P226" s="26">
        <v>0</v>
      </c>
      <c r="Q226" s="26">
        <v>0</v>
      </c>
      <c r="R226" s="26">
        <v>0</v>
      </c>
      <c r="S226" s="26">
        <v>0</v>
      </c>
      <c r="T226" s="26">
        <v>0</v>
      </c>
      <c r="U226" s="26">
        <v>1</v>
      </c>
      <c r="V226" s="26">
        <v>1</v>
      </c>
      <c r="W226" s="26">
        <v>59</v>
      </c>
      <c r="X226" s="26">
        <v>58</v>
      </c>
      <c r="Y226" s="26">
        <v>0</v>
      </c>
      <c r="Z226" s="28"/>
      <c r="AA226" s="3">
        <f t="shared" si="10"/>
        <v>767</v>
      </c>
      <c r="AB226">
        <f t="shared" si="11"/>
        <v>8</v>
      </c>
    </row>
    <row r="227" spans="1:28" x14ac:dyDescent="0.3">
      <c r="A227" s="10">
        <f t="shared" si="12"/>
        <v>45150</v>
      </c>
      <c r="B227" s="42">
        <v>2</v>
      </c>
      <c r="C227" s="26">
        <v>1</v>
      </c>
      <c r="D227" s="26">
        <v>1</v>
      </c>
      <c r="E227" s="26">
        <v>25</v>
      </c>
      <c r="F227" s="26">
        <v>21</v>
      </c>
      <c r="G227" s="26">
        <v>20</v>
      </c>
      <c r="H227" s="26">
        <v>1</v>
      </c>
      <c r="I227" s="26">
        <v>1</v>
      </c>
      <c r="J227" s="26">
        <v>21</v>
      </c>
      <c r="K227" s="26">
        <v>1</v>
      </c>
      <c r="L227" s="26">
        <v>1</v>
      </c>
      <c r="M227" s="26">
        <v>35</v>
      </c>
      <c r="N227" s="26">
        <v>19</v>
      </c>
      <c r="O227" s="26">
        <v>25</v>
      </c>
      <c r="P227" s="26">
        <v>0</v>
      </c>
      <c r="Q227" s="26">
        <v>27</v>
      </c>
      <c r="R227" s="26">
        <v>11</v>
      </c>
      <c r="S227" s="26">
        <v>0</v>
      </c>
      <c r="T227" s="26">
        <v>1</v>
      </c>
      <c r="U227" s="26">
        <v>59</v>
      </c>
      <c r="V227" s="26">
        <v>59</v>
      </c>
      <c r="W227" s="26">
        <v>59</v>
      </c>
      <c r="X227" s="26">
        <v>58</v>
      </c>
      <c r="Y227" s="26">
        <v>55</v>
      </c>
      <c r="Z227" s="28"/>
      <c r="AA227" s="3">
        <f t="shared" si="10"/>
        <v>503</v>
      </c>
      <c r="AB227">
        <f t="shared" si="11"/>
        <v>8</v>
      </c>
    </row>
    <row r="228" spans="1:28" x14ac:dyDescent="0.3">
      <c r="A228" s="10">
        <f t="shared" si="12"/>
        <v>45151</v>
      </c>
      <c r="B228" s="42">
        <v>35</v>
      </c>
      <c r="C228" s="26">
        <v>59</v>
      </c>
      <c r="D228" s="26">
        <v>59</v>
      </c>
      <c r="E228" s="26">
        <v>12</v>
      </c>
      <c r="F228" s="26">
        <v>9</v>
      </c>
      <c r="G228" s="26">
        <v>59</v>
      </c>
      <c r="H228" s="26">
        <v>59</v>
      </c>
      <c r="I228" s="26">
        <v>43</v>
      </c>
      <c r="J228" s="26">
        <v>59</v>
      </c>
      <c r="K228" s="26">
        <v>59</v>
      </c>
      <c r="L228" s="26">
        <v>59</v>
      </c>
      <c r="M228" s="26">
        <v>59</v>
      </c>
      <c r="N228" s="26">
        <v>58</v>
      </c>
      <c r="O228" s="26">
        <v>58</v>
      </c>
      <c r="P228" s="26">
        <v>58</v>
      </c>
      <c r="Q228" s="26">
        <v>58</v>
      </c>
      <c r="R228" s="26">
        <v>58</v>
      </c>
      <c r="S228" s="26">
        <v>58</v>
      </c>
      <c r="T228" s="26">
        <v>58</v>
      </c>
      <c r="U228" s="26">
        <v>59</v>
      </c>
      <c r="V228" s="26">
        <v>59</v>
      </c>
      <c r="W228" s="26">
        <v>59</v>
      </c>
      <c r="X228" s="26">
        <v>58</v>
      </c>
      <c r="Y228" s="26">
        <v>21</v>
      </c>
      <c r="Z228" s="28"/>
      <c r="AA228" s="3">
        <f t="shared" si="10"/>
        <v>1233</v>
      </c>
      <c r="AB228">
        <f t="shared" si="11"/>
        <v>8</v>
      </c>
    </row>
    <row r="229" spans="1:28" x14ac:dyDescent="0.3">
      <c r="A229" s="10">
        <f t="shared" si="12"/>
        <v>45152</v>
      </c>
      <c r="B229" s="42">
        <v>14</v>
      </c>
      <c r="C229" s="26">
        <v>1</v>
      </c>
      <c r="D229" s="26">
        <v>1</v>
      </c>
      <c r="E229" s="26">
        <v>39</v>
      </c>
      <c r="F229" s="26">
        <v>59</v>
      </c>
      <c r="G229" s="26">
        <v>59</v>
      </c>
      <c r="H229" s="26">
        <v>51</v>
      </c>
      <c r="I229" s="26">
        <v>40</v>
      </c>
      <c r="J229" s="26">
        <v>23</v>
      </c>
      <c r="K229" s="26">
        <v>59</v>
      </c>
      <c r="L229" s="26">
        <v>58</v>
      </c>
      <c r="M229" s="26">
        <v>59</v>
      </c>
      <c r="N229" s="26">
        <v>58</v>
      </c>
      <c r="O229" s="26">
        <v>40</v>
      </c>
      <c r="P229" s="26">
        <v>58</v>
      </c>
      <c r="Q229" s="26">
        <v>44</v>
      </c>
      <c r="R229" s="26">
        <v>58</v>
      </c>
      <c r="S229" s="26">
        <v>58</v>
      </c>
      <c r="T229" s="26">
        <v>43</v>
      </c>
      <c r="U229" s="26">
        <v>29</v>
      </c>
      <c r="V229" s="26">
        <v>52</v>
      </c>
      <c r="W229" s="26">
        <v>59</v>
      </c>
      <c r="X229" s="26">
        <v>58</v>
      </c>
      <c r="Y229" s="26">
        <v>26</v>
      </c>
      <c r="Z229" s="28"/>
      <c r="AA229" s="3">
        <f t="shared" si="10"/>
        <v>1046</v>
      </c>
      <c r="AB229">
        <f t="shared" si="11"/>
        <v>8</v>
      </c>
    </row>
    <row r="230" spans="1:28" x14ac:dyDescent="0.3">
      <c r="A230" s="10">
        <f t="shared" si="12"/>
        <v>45153</v>
      </c>
      <c r="B230" s="42">
        <v>23</v>
      </c>
      <c r="C230" s="26">
        <v>24</v>
      </c>
      <c r="D230" s="26">
        <v>30</v>
      </c>
      <c r="E230" s="26">
        <v>59</v>
      </c>
      <c r="F230" s="26">
        <v>59</v>
      </c>
      <c r="G230" s="26">
        <v>59</v>
      </c>
      <c r="H230" s="26">
        <v>51</v>
      </c>
      <c r="I230" s="26">
        <v>59</v>
      </c>
      <c r="J230" s="26">
        <v>1</v>
      </c>
      <c r="K230" s="26">
        <v>1</v>
      </c>
      <c r="L230" s="26">
        <v>1</v>
      </c>
      <c r="M230" s="26">
        <v>1</v>
      </c>
      <c r="N230" s="26">
        <v>0</v>
      </c>
      <c r="O230" s="26">
        <v>0</v>
      </c>
      <c r="P230" s="26">
        <v>58</v>
      </c>
      <c r="Q230" s="26">
        <v>58</v>
      </c>
      <c r="R230" s="26">
        <v>58</v>
      </c>
      <c r="S230" s="26">
        <v>38</v>
      </c>
      <c r="T230" s="26">
        <v>37</v>
      </c>
      <c r="U230" s="26">
        <v>38</v>
      </c>
      <c r="V230" s="26">
        <v>59</v>
      </c>
      <c r="W230" s="26">
        <v>59</v>
      </c>
      <c r="X230" s="26">
        <v>58</v>
      </c>
      <c r="Y230" s="26">
        <v>32</v>
      </c>
      <c r="Z230" s="28"/>
      <c r="AA230" s="3">
        <f t="shared" si="10"/>
        <v>863</v>
      </c>
      <c r="AB230">
        <f t="shared" si="11"/>
        <v>8</v>
      </c>
    </row>
    <row r="231" spans="1:28" x14ac:dyDescent="0.3">
      <c r="A231" s="10">
        <f t="shared" si="12"/>
        <v>45154</v>
      </c>
      <c r="B231" s="42">
        <v>58</v>
      </c>
      <c r="C231" s="26">
        <v>59</v>
      </c>
      <c r="D231" s="26">
        <v>59</v>
      </c>
      <c r="E231" s="26">
        <v>59</v>
      </c>
      <c r="F231" s="26">
        <v>59</v>
      </c>
      <c r="G231" s="26">
        <v>59</v>
      </c>
      <c r="H231" s="26">
        <v>57</v>
      </c>
      <c r="I231" s="26">
        <v>1</v>
      </c>
      <c r="J231" s="26">
        <v>1</v>
      </c>
      <c r="K231" s="26">
        <v>1</v>
      </c>
      <c r="L231" s="26">
        <v>1</v>
      </c>
      <c r="M231" s="26">
        <v>25</v>
      </c>
      <c r="N231" s="26">
        <v>58</v>
      </c>
      <c r="O231" s="26">
        <v>2</v>
      </c>
      <c r="P231" s="26">
        <v>19</v>
      </c>
      <c r="Q231" s="26">
        <v>48</v>
      </c>
      <c r="R231" s="26">
        <v>13</v>
      </c>
      <c r="S231" s="26">
        <v>1</v>
      </c>
      <c r="T231" s="26">
        <v>0</v>
      </c>
      <c r="U231" s="26">
        <v>59</v>
      </c>
      <c r="V231" s="26">
        <v>40</v>
      </c>
      <c r="W231" s="26">
        <v>52</v>
      </c>
      <c r="X231" s="26">
        <v>58</v>
      </c>
      <c r="Y231" s="26">
        <v>58</v>
      </c>
      <c r="Z231" s="28"/>
      <c r="AA231" s="3">
        <f t="shared" si="10"/>
        <v>847</v>
      </c>
      <c r="AB231">
        <f t="shared" si="11"/>
        <v>8</v>
      </c>
    </row>
    <row r="232" spans="1:28" x14ac:dyDescent="0.3">
      <c r="A232" s="10">
        <f t="shared" si="12"/>
        <v>45155</v>
      </c>
      <c r="B232" s="42">
        <v>58</v>
      </c>
      <c r="C232" s="26">
        <v>59</v>
      </c>
      <c r="D232" s="26">
        <v>59</v>
      </c>
      <c r="E232" s="26">
        <v>59</v>
      </c>
      <c r="F232" s="26">
        <v>59</v>
      </c>
      <c r="G232" s="26">
        <v>59</v>
      </c>
      <c r="H232" s="26">
        <v>36</v>
      </c>
      <c r="I232" s="26">
        <v>59</v>
      </c>
      <c r="J232" s="26">
        <v>59</v>
      </c>
      <c r="K232" s="26">
        <v>59</v>
      </c>
      <c r="L232" s="26">
        <v>59</v>
      </c>
      <c r="M232" s="26">
        <v>59</v>
      </c>
      <c r="N232" s="26">
        <v>53</v>
      </c>
      <c r="O232" s="26">
        <v>30</v>
      </c>
      <c r="P232" s="26">
        <v>4</v>
      </c>
      <c r="Q232" s="26">
        <v>58</v>
      </c>
      <c r="R232" s="26">
        <v>58</v>
      </c>
      <c r="S232" s="26">
        <v>58</v>
      </c>
      <c r="T232" s="26">
        <v>58</v>
      </c>
      <c r="U232" s="26">
        <v>59</v>
      </c>
      <c r="V232" s="26">
        <v>59</v>
      </c>
      <c r="W232" s="26">
        <v>59</v>
      </c>
      <c r="X232" s="26">
        <v>58</v>
      </c>
      <c r="Y232" s="26">
        <v>34</v>
      </c>
      <c r="Z232" s="28"/>
      <c r="AA232" s="3">
        <f t="shared" si="10"/>
        <v>1272</v>
      </c>
      <c r="AB232">
        <f t="shared" si="11"/>
        <v>8</v>
      </c>
    </row>
    <row r="233" spans="1:28" x14ac:dyDescent="0.3">
      <c r="A233" s="10">
        <f t="shared" si="12"/>
        <v>45156</v>
      </c>
      <c r="B233" s="42">
        <v>58</v>
      </c>
      <c r="C233" s="26">
        <v>59</v>
      </c>
      <c r="D233" s="26">
        <v>59</v>
      </c>
      <c r="E233" s="26">
        <v>59</v>
      </c>
      <c r="F233" s="26">
        <v>55</v>
      </c>
      <c r="G233" s="26">
        <v>58</v>
      </c>
      <c r="H233" s="26">
        <v>59</v>
      </c>
      <c r="I233" s="26">
        <v>59</v>
      </c>
      <c r="J233" s="26">
        <v>44</v>
      </c>
      <c r="K233" s="26">
        <v>52</v>
      </c>
      <c r="L233" s="26">
        <v>1</v>
      </c>
      <c r="M233" s="26">
        <v>23</v>
      </c>
      <c r="N233" s="26">
        <v>0</v>
      </c>
      <c r="O233" s="26">
        <v>0</v>
      </c>
      <c r="P233" s="26">
        <v>0</v>
      </c>
      <c r="Q233" s="26">
        <v>0</v>
      </c>
      <c r="R233" s="26">
        <v>0</v>
      </c>
      <c r="S233" s="26">
        <v>0</v>
      </c>
      <c r="T233" s="26">
        <v>0</v>
      </c>
      <c r="U233" s="26">
        <v>59</v>
      </c>
      <c r="V233" s="26">
        <v>59</v>
      </c>
      <c r="W233" s="26">
        <v>59</v>
      </c>
      <c r="X233" s="26">
        <v>58</v>
      </c>
      <c r="Y233" s="26">
        <v>58</v>
      </c>
      <c r="Z233" s="28"/>
      <c r="AA233" s="3">
        <f t="shared" si="10"/>
        <v>879</v>
      </c>
      <c r="AB233">
        <f t="shared" si="11"/>
        <v>8</v>
      </c>
    </row>
    <row r="234" spans="1:28" x14ac:dyDescent="0.3">
      <c r="A234" s="10">
        <f t="shared" si="12"/>
        <v>45157</v>
      </c>
      <c r="B234" s="42">
        <v>58</v>
      </c>
      <c r="C234" s="26">
        <v>28</v>
      </c>
      <c r="D234" s="26">
        <v>59</v>
      </c>
      <c r="E234" s="26">
        <v>59</v>
      </c>
      <c r="F234" s="26">
        <v>59</v>
      </c>
      <c r="G234" s="26">
        <v>59</v>
      </c>
      <c r="H234" s="26">
        <v>51</v>
      </c>
      <c r="I234" s="26">
        <v>41</v>
      </c>
      <c r="J234" s="26">
        <v>20</v>
      </c>
      <c r="K234" s="26">
        <v>27</v>
      </c>
      <c r="L234" s="26">
        <v>59</v>
      </c>
      <c r="M234" s="26">
        <v>1</v>
      </c>
      <c r="N234" s="26">
        <v>0</v>
      </c>
      <c r="O234" s="26">
        <v>0</v>
      </c>
      <c r="P234" s="26">
        <v>0</v>
      </c>
      <c r="Q234" s="26">
        <v>0</v>
      </c>
      <c r="R234" s="26">
        <v>0</v>
      </c>
      <c r="S234" s="26">
        <v>0</v>
      </c>
      <c r="T234" s="26">
        <v>0</v>
      </c>
      <c r="U234" s="26">
        <v>1</v>
      </c>
      <c r="V234" s="26">
        <v>59</v>
      </c>
      <c r="W234" s="26">
        <v>59</v>
      </c>
      <c r="X234" s="26">
        <v>58</v>
      </c>
      <c r="Y234" s="26">
        <v>58</v>
      </c>
      <c r="Z234" s="28"/>
      <c r="AA234" s="3">
        <f t="shared" si="10"/>
        <v>756</v>
      </c>
      <c r="AB234">
        <f t="shared" si="11"/>
        <v>8</v>
      </c>
    </row>
    <row r="235" spans="1:28" x14ac:dyDescent="0.3">
      <c r="A235" s="10">
        <f t="shared" si="12"/>
        <v>45158</v>
      </c>
      <c r="B235" s="42">
        <v>43</v>
      </c>
      <c r="C235" s="26">
        <v>15</v>
      </c>
      <c r="D235" s="26">
        <v>1</v>
      </c>
      <c r="E235" s="26">
        <v>2</v>
      </c>
      <c r="F235" s="26">
        <v>1</v>
      </c>
      <c r="G235" s="26">
        <v>1</v>
      </c>
      <c r="H235" s="26">
        <v>29</v>
      </c>
      <c r="I235" s="26">
        <v>43</v>
      </c>
      <c r="J235" s="26">
        <v>17</v>
      </c>
      <c r="K235" s="26">
        <v>1</v>
      </c>
      <c r="L235" s="26">
        <v>9</v>
      </c>
      <c r="M235" s="26">
        <v>10</v>
      </c>
      <c r="N235" s="26">
        <v>21</v>
      </c>
      <c r="O235" s="26">
        <v>11</v>
      </c>
      <c r="P235" s="26">
        <v>58</v>
      </c>
      <c r="Q235" s="26">
        <v>58</v>
      </c>
      <c r="R235" s="26">
        <v>58</v>
      </c>
      <c r="S235" s="26">
        <v>58</v>
      </c>
      <c r="T235" s="26">
        <v>58</v>
      </c>
      <c r="U235" s="26">
        <v>59</v>
      </c>
      <c r="V235" s="26">
        <v>35</v>
      </c>
      <c r="W235" s="26">
        <v>59</v>
      </c>
      <c r="X235" s="26">
        <v>58</v>
      </c>
      <c r="Y235" s="26">
        <v>58</v>
      </c>
      <c r="Z235" s="28"/>
      <c r="AA235" s="3">
        <f t="shared" si="10"/>
        <v>763</v>
      </c>
      <c r="AB235">
        <f t="shared" si="11"/>
        <v>8</v>
      </c>
    </row>
    <row r="236" spans="1:28" x14ac:dyDescent="0.3">
      <c r="A236" s="10">
        <f t="shared" si="12"/>
        <v>45159</v>
      </c>
      <c r="B236" s="42">
        <v>58</v>
      </c>
      <c r="C236" s="26">
        <v>59</v>
      </c>
      <c r="D236" s="26">
        <v>59</v>
      </c>
      <c r="E236" s="26">
        <v>59</v>
      </c>
      <c r="F236" s="26">
        <v>57</v>
      </c>
      <c r="G236" s="26">
        <v>57</v>
      </c>
      <c r="H236" s="26">
        <v>32</v>
      </c>
      <c r="I236" s="26">
        <v>59</v>
      </c>
      <c r="J236" s="26">
        <v>59</v>
      </c>
      <c r="K236" s="26">
        <v>34</v>
      </c>
      <c r="L236" s="26">
        <v>59</v>
      </c>
      <c r="M236" s="26">
        <v>59</v>
      </c>
      <c r="N236" s="26">
        <v>57</v>
      </c>
      <c r="O236" s="26">
        <v>34</v>
      </c>
      <c r="P236" s="26">
        <v>0</v>
      </c>
      <c r="Q236" s="26">
        <v>58</v>
      </c>
      <c r="R236" s="26">
        <v>58</v>
      </c>
      <c r="S236" s="26">
        <v>58</v>
      </c>
      <c r="T236" s="26">
        <v>58</v>
      </c>
      <c r="U236" s="26">
        <v>59</v>
      </c>
      <c r="V236" s="26">
        <v>59</v>
      </c>
      <c r="W236" s="26">
        <v>59</v>
      </c>
      <c r="X236" s="26">
        <v>58</v>
      </c>
      <c r="Y236" s="26">
        <v>16</v>
      </c>
      <c r="Z236" s="28"/>
      <c r="AA236" s="3">
        <f t="shared" si="10"/>
        <v>1225</v>
      </c>
      <c r="AB236">
        <f t="shared" si="11"/>
        <v>8</v>
      </c>
    </row>
    <row r="237" spans="1:28" x14ac:dyDescent="0.3">
      <c r="A237" s="10">
        <f t="shared" si="12"/>
        <v>45160</v>
      </c>
      <c r="B237" s="42">
        <v>58</v>
      </c>
      <c r="C237" s="26">
        <v>44</v>
      </c>
      <c r="D237" s="26">
        <v>59</v>
      </c>
      <c r="E237" s="26">
        <v>47</v>
      </c>
      <c r="F237" s="26">
        <v>53</v>
      </c>
      <c r="G237" s="26">
        <v>57</v>
      </c>
      <c r="H237" s="26">
        <v>59</v>
      </c>
      <c r="I237" s="26">
        <v>59</v>
      </c>
      <c r="J237" s="26">
        <v>59</v>
      </c>
      <c r="K237" s="26">
        <v>59</v>
      </c>
      <c r="L237" s="26">
        <v>31</v>
      </c>
      <c r="M237" s="26">
        <v>8</v>
      </c>
      <c r="N237" s="26">
        <v>14</v>
      </c>
      <c r="O237" s="26">
        <v>16</v>
      </c>
      <c r="P237" s="26">
        <v>8</v>
      </c>
      <c r="Q237" s="26">
        <v>9</v>
      </c>
      <c r="R237" s="26">
        <v>10</v>
      </c>
      <c r="S237" s="26">
        <v>18</v>
      </c>
      <c r="T237" s="26">
        <v>23</v>
      </c>
      <c r="U237" s="26">
        <v>20</v>
      </c>
      <c r="V237" s="26">
        <v>59</v>
      </c>
      <c r="W237" s="26">
        <v>59</v>
      </c>
      <c r="X237" s="26">
        <v>58</v>
      </c>
      <c r="Y237" s="26">
        <v>58</v>
      </c>
      <c r="Z237" s="28"/>
      <c r="AA237" s="3">
        <f t="shared" si="10"/>
        <v>945</v>
      </c>
      <c r="AB237">
        <f t="shared" si="11"/>
        <v>8</v>
      </c>
    </row>
    <row r="238" spans="1:28" x14ac:dyDescent="0.3">
      <c r="A238" s="10">
        <f t="shared" si="12"/>
        <v>45161</v>
      </c>
      <c r="B238" s="42">
        <v>54</v>
      </c>
      <c r="C238" s="26">
        <v>59</v>
      </c>
      <c r="D238" s="26">
        <v>59</v>
      </c>
      <c r="E238" s="26">
        <v>59</v>
      </c>
      <c r="F238" s="26">
        <v>59</v>
      </c>
      <c r="G238" s="26">
        <v>59</v>
      </c>
      <c r="H238" s="26">
        <v>1</v>
      </c>
      <c r="I238" s="26">
        <v>1</v>
      </c>
      <c r="J238" s="26">
        <v>1</v>
      </c>
      <c r="K238" s="26">
        <v>1</v>
      </c>
      <c r="L238" s="26">
        <v>1</v>
      </c>
      <c r="M238" s="26">
        <v>1</v>
      </c>
      <c r="N238" s="26">
        <v>0</v>
      </c>
      <c r="O238" s="26">
        <v>0</v>
      </c>
      <c r="P238" s="26">
        <v>0</v>
      </c>
      <c r="Q238" s="26">
        <v>0</v>
      </c>
      <c r="R238" s="26">
        <v>0</v>
      </c>
      <c r="S238" s="26">
        <v>0</v>
      </c>
      <c r="T238" s="26">
        <v>0</v>
      </c>
      <c r="U238" s="26">
        <v>1</v>
      </c>
      <c r="V238" s="26">
        <v>1</v>
      </c>
      <c r="W238" s="26">
        <v>59</v>
      </c>
      <c r="X238" s="26">
        <v>58</v>
      </c>
      <c r="Y238" s="26">
        <v>22</v>
      </c>
      <c r="Z238" s="28"/>
      <c r="AA238" s="3">
        <f t="shared" si="10"/>
        <v>496</v>
      </c>
      <c r="AB238">
        <f t="shared" si="11"/>
        <v>8</v>
      </c>
    </row>
    <row r="239" spans="1:28" x14ac:dyDescent="0.3">
      <c r="A239" s="10">
        <f t="shared" si="12"/>
        <v>45162</v>
      </c>
      <c r="B239" s="42">
        <v>58</v>
      </c>
      <c r="C239" s="26">
        <v>32</v>
      </c>
      <c r="D239" s="26">
        <v>17</v>
      </c>
      <c r="E239" s="26">
        <v>59</v>
      </c>
      <c r="F239" s="26">
        <v>35</v>
      </c>
      <c r="G239" s="26">
        <v>6</v>
      </c>
      <c r="H239" s="26">
        <v>1</v>
      </c>
      <c r="I239" s="26">
        <v>1</v>
      </c>
      <c r="J239" s="26">
        <v>1</v>
      </c>
      <c r="K239" s="26">
        <v>1</v>
      </c>
      <c r="L239" s="26">
        <v>4</v>
      </c>
      <c r="M239" s="26">
        <v>1</v>
      </c>
      <c r="N239" s="26">
        <v>0</v>
      </c>
      <c r="O239" s="26">
        <v>0</v>
      </c>
      <c r="P239" s="26">
        <v>0</v>
      </c>
      <c r="Q239" s="26">
        <v>0</v>
      </c>
      <c r="R239" s="26">
        <v>26</v>
      </c>
      <c r="S239" s="26">
        <v>58</v>
      </c>
      <c r="T239" s="26">
        <v>58</v>
      </c>
      <c r="U239" s="26">
        <v>59</v>
      </c>
      <c r="V239" s="26">
        <v>59</v>
      </c>
      <c r="W239" s="26">
        <v>59</v>
      </c>
      <c r="X239" s="26">
        <v>58</v>
      </c>
      <c r="Y239" s="26">
        <v>58</v>
      </c>
      <c r="Z239" s="28"/>
      <c r="AA239" s="3">
        <f t="shared" si="10"/>
        <v>651</v>
      </c>
      <c r="AB239">
        <f t="shared" si="11"/>
        <v>8</v>
      </c>
    </row>
    <row r="240" spans="1:28" x14ac:dyDescent="0.3">
      <c r="A240" s="10">
        <f t="shared" si="12"/>
        <v>45163</v>
      </c>
      <c r="B240" s="42">
        <v>0</v>
      </c>
      <c r="C240" s="26">
        <v>59</v>
      </c>
      <c r="D240" s="26">
        <v>42</v>
      </c>
      <c r="E240" s="26">
        <v>4</v>
      </c>
      <c r="F240" s="26">
        <v>26</v>
      </c>
      <c r="G240" s="26">
        <v>40</v>
      </c>
      <c r="H240" s="26">
        <v>30</v>
      </c>
      <c r="I240" s="26">
        <v>59</v>
      </c>
      <c r="J240" s="26">
        <v>55</v>
      </c>
      <c r="K240" s="26">
        <v>43</v>
      </c>
      <c r="L240" s="26">
        <v>59</v>
      </c>
      <c r="M240" s="26">
        <v>59</v>
      </c>
      <c r="N240" s="26">
        <v>58</v>
      </c>
      <c r="O240" s="26">
        <v>58</v>
      </c>
      <c r="P240" s="26">
        <v>58</v>
      </c>
      <c r="Q240" s="26">
        <v>58</v>
      </c>
      <c r="R240" s="26">
        <v>58</v>
      </c>
      <c r="S240" s="26">
        <v>58</v>
      </c>
      <c r="T240" s="26">
        <v>58</v>
      </c>
      <c r="U240" s="26">
        <v>59</v>
      </c>
      <c r="V240" s="26">
        <v>59</v>
      </c>
      <c r="W240" s="26">
        <v>56</v>
      </c>
      <c r="X240" s="26">
        <v>54</v>
      </c>
      <c r="Y240" s="26">
        <v>56</v>
      </c>
      <c r="Z240" s="28"/>
      <c r="AA240" s="3">
        <f t="shared" si="10"/>
        <v>1166</v>
      </c>
      <c r="AB240">
        <f t="shared" si="11"/>
        <v>8</v>
      </c>
    </row>
    <row r="241" spans="1:28" x14ac:dyDescent="0.3">
      <c r="A241" s="10">
        <f t="shared" si="12"/>
        <v>45164</v>
      </c>
      <c r="B241" s="42">
        <v>12</v>
      </c>
      <c r="C241" s="26">
        <v>1</v>
      </c>
      <c r="D241" s="26">
        <v>1</v>
      </c>
      <c r="E241" s="26">
        <v>1</v>
      </c>
      <c r="F241" s="26">
        <v>21</v>
      </c>
      <c r="G241" s="26">
        <v>1</v>
      </c>
      <c r="H241" s="26">
        <v>1</v>
      </c>
      <c r="I241" s="26">
        <v>1</v>
      </c>
      <c r="J241" s="26">
        <v>2</v>
      </c>
      <c r="K241" s="26">
        <v>1</v>
      </c>
      <c r="L241" s="26">
        <v>1</v>
      </c>
      <c r="M241" s="26">
        <v>9</v>
      </c>
      <c r="N241" s="26">
        <v>0</v>
      </c>
      <c r="O241" s="26">
        <v>0</v>
      </c>
      <c r="P241" s="26">
        <v>0</v>
      </c>
      <c r="Q241" s="26">
        <v>0</v>
      </c>
      <c r="R241" s="26">
        <v>0</v>
      </c>
      <c r="S241" s="26">
        <v>0</v>
      </c>
      <c r="T241" s="26">
        <v>0</v>
      </c>
      <c r="U241" s="26">
        <v>1</v>
      </c>
      <c r="V241" s="26">
        <v>1</v>
      </c>
      <c r="W241" s="26">
        <v>59</v>
      </c>
      <c r="X241" s="26">
        <v>58</v>
      </c>
      <c r="Y241" s="26">
        <v>1</v>
      </c>
      <c r="Z241" s="28"/>
      <c r="AA241" s="3">
        <f t="shared" si="10"/>
        <v>172</v>
      </c>
      <c r="AB241">
        <f t="shared" si="11"/>
        <v>8</v>
      </c>
    </row>
    <row r="242" spans="1:28" x14ac:dyDescent="0.3">
      <c r="A242" s="10">
        <f t="shared" si="12"/>
        <v>45165</v>
      </c>
      <c r="B242" s="42">
        <v>58</v>
      </c>
      <c r="C242" s="26">
        <v>43</v>
      </c>
      <c r="D242" s="26">
        <v>59</v>
      </c>
      <c r="E242" s="26">
        <v>36</v>
      </c>
      <c r="F242" s="26">
        <v>56</v>
      </c>
      <c r="G242" s="26">
        <v>57</v>
      </c>
      <c r="H242" s="26">
        <v>19</v>
      </c>
      <c r="I242" s="26">
        <v>37</v>
      </c>
      <c r="J242" s="26">
        <v>33</v>
      </c>
      <c r="K242" s="26">
        <v>32</v>
      </c>
      <c r="L242" s="26">
        <v>1</v>
      </c>
      <c r="M242" s="26">
        <v>1</v>
      </c>
      <c r="N242" s="26">
        <v>0</v>
      </c>
      <c r="O242" s="26">
        <v>0</v>
      </c>
      <c r="P242" s="26">
        <v>0</v>
      </c>
      <c r="Q242" s="26">
        <v>0</v>
      </c>
      <c r="R242" s="26">
        <v>0</v>
      </c>
      <c r="S242" s="26">
        <v>1</v>
      </c>
      <c r="T242" s="26">
        <v>0</v>
      </c>
      <c r="U242" s="26">
        <v>10</v>
      </c>
      <c r="V242" s="26">
        <v>17</v>
      </c>
      <c r="W242" s="26">
        <v>59</v>
      </c>
      <c r="X242" s="26">
        <v>53</v>
      </c>
      <c r="Y242" s="26">
        <v>21</v>
      </c>
      <c r="Z242" s="28"/>
      <c r="AA242" s="3">
        <f t="shared" si="10"/>
        <v>593</v>
      </c>
      <c r="AB242">
        <f t="shared" si="11"/>
        <v>8</v>
      </c>
    </row>
    <row r="243" spans="1:28" x14ac:dyDescent="0.3">
      <c r="A243" s="10">
        <f t="shared" si="12"/>
        <v>45166</v>
      </c>
      <c r="B243" s="42">
        <v>58</v>
      </c>
      <c r="C243" s="26">
        <v>34</v>
      </c>
      <c r="D243" s="26">
        <v>1</v>
      </c>
      <c r="E243" s="26">
        <v>1</v>
      </c>
      <c r="F243" s="26">
        <v>4</v>
      </c>
      <c r="G243" s="26">
        <v>1</v>
      </c>
      <c r="H243" s="26">
        <v>1</v>
      </c>
      <c r="I243" s="26">
        <v>1</v>
      </c>
      <c r="J243" s="26">
        <v>4</v>
      </c>
      <c r="K243" s="26">
        <v>1</v>
      </c>
      <c r="L243" s="26">
        <v>5</v>
      </c>
      <c r="M243" s="26">
        <v>18</v>
      </c>
      <c r="N243" s="26">
        <v>17</v>
      </c>
      <c r="O243" s="26">
        <v>0</v>
      </c>
      <c r="P243" s="26">
        <v>0</v>
      </c>
      <c r="Q243" s="26">
        <v>0</v>
      </c>
      <c r="R243" s="26">
        <v>57</v>
      </c>
      <c r="S243" s="26">
        <v>58</v>
      </c>
      <c r="T243" s="26">
        <v>55</v>
      </c>
      <c r="U243" s="26">
        <v>59</v>
      </c>
      <c r="V243" s="26">
        <v>59</v>
      </c>
      <c r="W243" s="26">
        <v>58</v>
      </c>
      <c r="X243" s="26">
        <v>58</v>
      </c>
      <c r="Y243" s="26">
        <v>0</v>
      </c>
      <c r="Z243" s="28"/>
      <c r="AA243" s="3">
        <f t="shared" si="10"/>
        <v>550</v>
      </c>
      <c r="AB243">
        <f t="shared" si="11"/>
        <v>8</v>
      </c>
    </row>
    <row r="244" spans="1:28" x14ac:dyDescent="0.3">
      <c r="A244" s="10">
        <f t="shared" si="12"/>
        <v>45167</v>
      </c>
      <c r="B244" s="42">
        <v>0</v>
      </c>
      <c r="C244" s="26">
        <v>17</v>
      </c>
      <c r="D244" s="26">
        <v>15</v>
      </c>
      <c r="E244" s="26">
        <v>9</v>
      </c>
      <c r="F244" s="26">
        <v>10</v>
      </c>
      <c r="G244" s="26">
        <v>19</v>
      </c>
      <c r="H244" s="26">
        <v>1</v>
      </c>
      <c r="I244" s="26">
        <v>57</v>
      </c>
      <c r="J244" s="26">
        <v>31</v>
      </c>
      <c r="K244" s="26">
        <v>1</v>
      </c>
      <c r="L244" s="26">
        <v>25</v>
      </c>
      <c r="M244" s="26">
        <v>9</v>
      </c>
      <c r="N244" s="26">
        <v>25</v>
      </c>
      <c r="O244" s="26">
        <v>44</v>
      </c>
      <c r="P244" s="26">
        <v>3</v>
      </c>
      <c r="Q244" s="26">
        <v>0</v>
      </c>
      <c r="R244" s="26">
        <v>14</v>
      </c>
      <c r="S244" s="26">
        <v>35</v>
      </c>
      <c r="T244" s="26">
        <v>13</v>
      </c>
      <c r="U244" s="26">
        <v>15</v>
      </c>
      <c r="V244" s="26">
        <v>41</v>
      </c>
      <c r="W244" s="26">
        <v>58</v>
      </c>
      <c r="X244" s="26">
        <v>58</v>
      </c>
      <c r="Y244" s="26">
        <v>30</v>
      </c>
      <c r="Z244" s="28"/>
      <c r="AA244" s="3">
        <f t="shared" si="10"/>
        <v>530</v>
      </c>
      <c r="AB244">
        <f t="shared" si="11"/>
        <v>8</v>
      </c>
    </row>
    <row r="245" spans="1:28" x14ac:dyDescent="0.3">
      <c r="A245" s="10">
        <f t="shared" si="12"/>
        <v>45168</v>
      </c>
      <c r="B245" s="42">
        <v>58</v>
      </c>
      <c r="C245" s="26">
        <v>13</v>
      </c>
      <c r="D245" s="26">
        <v>8</v>
      </c>
      <c r="E245" s="26">
        <v>8</v>
      </c>
      <c r="F245" s="26">
        <v>1</v>
      </c>
      <c r="G245" s="26">
        <v>1</v>
      </c>
      <c r="H245" s="26">
        <v>1</v>
      </c>
      <c r="I245" s="26">
        <v>25</v>
      </c>
      <c r="J245" s="26">
        <v>1</v>
      </c>
      <c r="K245" s="26">
        <v>1</v>
      </c>
      <c r="L245" s="26">
        <v>1</v>
      </c>
      <c r="M245" s="26">
        <v>11</v>
      </c>
      <c r="N245" s="26">
        <v>24</v>
      </c>
      <c r="O245" s="26">
        <v>16</v>
      </c>
      <c r="P245" s="26">
        <v>27</v>
      </c>
      <c r="Q245" s="26">
        <v>58</v>
      </c>
      <c r="R245" s="26">
        <v>58</v>
      </c>
      <c r="S245" s="26">
        <v>39</v>
      </c>
      <c r="T245" s="26">
        <v>36</v>
      </c>
      <c r="U245" s="26">
        <v>59</v>
      </c>
      <c r="V245" s="26">
        <v>22</v>
      </c>
      <c r="W245" s="26">
        <v>58</v>
      </c>
      <c r="X245" s="26">
        <v>58</v>
      </c>
      <c r="Y245" s="26">
        <v>20</v>
      </c>
      <c r="Z245" s="28"/>
      <c r="AA245" s="3">
        <f t="shared" si="10"/>
        <v>604</v>
      </c>
      <c r="AB245">
        <f t="shared" si="11"/>
        <v>8</v>
      </c>
    </row>
    <row r="246" spans="1:28" x14ac:dyDescent="0.3">
      <c r="A246" s="10">
        <f t="shared" si="12"/>
        <v>45169</v>
      </c>
      <c r="B246" s="42">
        <v>58</v>
      </c>
      <c r="C246" s="26">
        <v>59</v>
      </c>
      <c r="D246" s="26">
        <v>59</v>
      </c>
      <c r="E246" s="26">
        <v>59</v>
      </c>
      <c r="F246" s="26">
        <v>59</v>
      </c>
      <c r="G246" s="26">
        <v>59</v>
      </c>
      <c r="H246" s="26">
        <v>29</v>
      </c>
      <c r="I246" s="26">
        <v>59</v>
      </c>
      <c r="J246" s="26">
        <v>1</v>
      </c>
      <c r="K246" s="26">
        <v>1</v>
      </c>
      <c r="L246" s="26">
        <v>1</v>
      </c>
      <c r="M246" s="26">
        <v>18</v>
      </c>
      <c r="N246" s="26">
        <v>0</v>
      </c>
      <c r="O246" s="26">
        <v>0</v>
      </c>
      <c r="P246" s="26">
        <v>0</v>
      </c>
      <c r="Q246" s="26">
        <v>0</v>
      </c>
      <c r="R246" s="26">
        <v>3</v>
      </c>
      <c r="S246" s="26">
        <v>58</v>
      </c>
      <c r="T246" s="26">
        <v>58</v>
      </c>
      <c r="U246" s="26">
        <v>59</v>
      </c>
      <c r="V246" s="26">
        <v>59</v>
      </c>
      <c r="W246" s="26">
        <v>58</v>
      </c>
      <c r="X246" s="26">
        <v>58</v>
      </c>
      <c r="Y246" s="26">
        <v>58</v>
      </c>
      <c r="Z246" s="28"/>
      <c r="AA246" s="3">
        <f t="shared" si="10"/>
        <v>873</v>
      </c>
      <c r="AB246">
        <f t="shared" si="11"/>
        <v>8</v>
      </c>
    </row>
    <row r="247" spans="1:28" x14ac:dyDescent="0.3">
      <c r="A247" s="10">
        <f t="shared" si="12"/>
        <v>45170</v>
      </c>
      <c r="B247" s="42">
        <v>58</v>
      </c>
      <c r="C247" s="42">
        <v>34</v>
      </c>
      <c r="D247" s="42">
        <v>27</v>
      </c>
      <c r="E247" s="42">
        <v>27</v>
      </c>
      <c r="F247" s="42">
        <v>24</v>
      </c>
      <c r="G247" s="42">
        <v>30</v>
      </c>
      <c r="H247" s="42">
        <v>17</v>
      </c>
      <c r="I247" s="42">
        <v>46</v>
      </c>
      <c r="J247" s="42">
        <v>1</v>
      </c>
      <c r="K247" s="42">
        <v>1</v>
      </c>
      <c r="L247" s="42">
        <v>1</v>
      </c>
      <c r="M247" s="42">
        <v>1</v>
      </c>
      <c r="N247" s="42">
        <v>0</v>
      </c>
      <c r="O247" s="42">
        <v>0</v>
      </c>
      <c r="P247" s="42">
        <v>0</v>
      </c>
      <c r="Q247" s="42">
        <v>1</v>
      </c>
      <c r="R247" s="42">
        <v>0</v>
      </c>
      <c r="S247" s="42">
        <v>12</v>
      </c>
      <c r="T247" s="42">
        <v>1</v>
      </c>
      <c r="U247" s="42">
        <v>30</v>
      </c>
      <c r="V247" s="42">
        <v>59</v>
      </c>
      <c r="W247" s="42">
        <v>59</v>
      </c>
      <c r="X247" s="42">
        <v>58</v>
      </c>
      <c r="Y247" s="42">
        <v>58</v>
      </c>
      <c r="Z247" s="28"/>
      <c r="AA247" s="3">
        <f t="shared" si="10"/>
        <v>545</v>
      </c>
      <c r="AB247">
        <f t="shared" si="11"/>
        <v>9</v>
      </c>
    </row>
    <row r="248" spans="1:28" x14ac:dyDescent="0.3">
      <c r="A248" s="10">
        <f t="shared" si="12"/>
        <v>45171</v>
      </c>
      <c r="B248" s="42">
        <v>58</v>
      </c>
      <c r="C248" s="42">
        <v>58</v>
      </c>
      <c r="D248" s="42">
        <v>58</v>
      </c>
      <c r="E248" s="42">
        <v>58</v>
      </c>
      <c r="F248" s="42">
        <v>59</v>
      </c>
      <c r="G248" s="42">
        <v>59</v>
      </c>
      <c r="H248" s="42">
        <v>59</v>
      </c>
      <c r="I248" s="42">
        <v>59</v>
      </c>
      <c r="J248" s="42">
        <v>59</v>
      </c>
      <c r="K248" s="42">
        <v>2</v>
      </c>
      <c r="L248" s="42">
        <v>1</v>
      </c>
      <c r="M248" s="42">
        <v>1</v>
      </c>
      <c r="N248" s="42">
        <v>0</v>
      </c>
      <c r="O248" s="42">
        <v>0</v>
      </c>
      <c r="P248" s="42">
        <v>0</v>
      </c>
      <c r="Q248" s="42">
        <v>0</v>
      </c>
      <c r="R248" s="42">
        <v>0</v>
      </c>
      <c r="S248" s="42">
        <v>0</v>
      </c>
      <c r="T248" s="42">
        <v>0</v>
      </c>
      <c r="U248" s="42">
        <v>33</v>
      </c>
      <c r="V248" s="42">
        <v>59</v>
      </c>
      <c r="W248" s="42">
        <v>25</v>
      </c>
      <c r="X248" s="42">
        <v>45</v>
      </c>
      <c r="Y248" s="42">
        <v>6</v>
      </c>
      <c r="Z248" s="28"/>
      <c r="AA248" s="3">
        <f t="shared" si="10"/>
        <v>699</v>
      </c>
      <c r="AB248">
        <f t="shared" si="11"/>
        <v>9</v>
      </c>
    </row>
    <row r="249" spans="1:28" x14ac:dyDescent="0.3">
      <c r="A249" s="10">
        <f t="shared" si="12"/>
        <v>45172</v>
      </c>
      <c r="B249" s="42">
        <v>39</v>
      </c>
      <c r="C249" s="42">
        <v>28</v>
      </c>
      <c r="D249" s="42">
        <v>0</v>
      </c>
      <c r="E249" s="42">
        <v>0</v>
      </c>
      <c r="F249" s="42">
        <v>1</v>
      </c>
      <c r="G249" s="42">
        <v>1</v>
      </c>
      <c r="H249" s="42">
        <v>1</v>
      </c>
      <c r="I249" s="42">
        <v>59</v>
      </c>
      <c r="J249" s="42">
        <v>1</v>
      </c>
      <c r="K249" s="42">
        <v>1</v>
      </c>
      <c r="L249" s="42">
        <v>1</v>
      </c>
      <c r="M249" s="42">
        <v>1</v>
      </c>
      <c r="N249" s="42">
        <v>0</v>
      </c>
      <c r="O249" s="42">
        <v>0</v>
      </c>
      <c r="P249" s="42">
        <v>0</v>
      </c>
      <c r="Q249" s="42">
        <v>0</v>
      </c>
      <c r="R249" s="42">
        <v>4</v>
      </c>
      <c r="S249" s="42">
        <v>7</v>
      </c>
      <c r="T249" s="42">
        <v>14</v>
      </c>
      <c r="U249" s="42">
        <v>59</v>
      </c>
      <c r="V249" s="42">
        <v>59</v>
      </c>
      <c r="W249" s="42">
        <v>59</v>
      </c>
      <c r="X249" s="42">
        <v>58</v>
      </c>
      <c r="Y249" s="42">
        <v>58</v>
      </c>
      <c r="Z249" s="28"/>
      <c r="AA249" s="3">
        <f t="shared" si="10"/>
        <v>451</v>
      </c>
      <c r="AB249">
        <f t="shared" si="11"/>
        <v>9</v>
      </c>
    </row>
    <row r="250" spans="1:28" x14ac:dyDescent="0.3">
      <c r="A250" s="10">
        <f t="shared" si="12"/>
        <v>45173</v>
      </c>
      <c r="B250" s="42">
        <v>58</v>
      </c>
      <c r="C250" s="42">
        <v>58</v>
      </c>
      <c r="D250" s="42">
        <v>58</v>
      </c>
      <c r="E250" s="42">
        <v>0</v>
      </c>
      <c r="F250" s="42">
        <v>1</v>
      </c>
      <c r="G250" s="42">
        <v>1</v>
      </c>
      <c r="H250" s="42">
        <v>1</v>
      </c>
      <c r="I250" s="42">
        <v>59</v>
      </c>
      <c r="J250" s="42">
        <v>1</v>
      </c>
      <c r="K250" s="42">
        <v>1</v>
      </c>
      <c r="L250" s="42">
        <v>1</v>
      </c>
      <c r="M250" s="42">
        <v>1</v>
      </c>
      <c r="N250" s="42">
        <v>0</v>
      </c>
      <c r="O250" s="42">
        <v>0</v>
      </c>
      <c r="P250" s="42">
        <v>0</v>
      </c>
      <c r="Q250" s="42">
        <v>0</v>
      </c>
      <c r="R250" s="42">
        <v>0</v>
      </c>
      <c r="S250" s="42">
        <v>0</v>
      </c>
      <c r="T250" s="42">
        <v>0</v>
      </c>
      <c r="U250" s="42">
        <v>59</v>
      </c>
      <c r="V250" s="42">
        <v>59</v>
      </c>
      <c r="W250" s="42">
        <v>54</v>
      </c>
      <c r="X250" s="42">
        <v>58</v>
      </c>
      <c r="Y250" s="42">
        <v>58</v>
      </c>
      <c r="Z250" s="28"/>
      <c r="AA250" s="3">
        <f t="shared" si="10"/>
        <v>528</v>
      </c>
      <c r="AB250">
        <f t="shared" si="11"/>
        <v>9</v>
      </c>
    </row>
    <row r="251" spans="1:28" x14ac:dyDescent="0.3">
      <c r="A251" s="10">
        <f t="shared" si="12"/>
        <v>45174</v>
      </c>
      <c r="B251" s="42">
        <v>58</v>
      </c>
      <c r="C251" s="42">
        <v>31</v>
      </c>
      <c r="D251" s="42">
        <v>24</v>
      </c>
      <c r="E251" s="42">
        <v>18</v>
      </c>
      <c r="F251" s="42">
        <v>19</v>
      </c>
      <c r="G251" s="42">
        <v>24</v>
      </c>
      <c r="H251" s="42">
        <v>11</v>
      </c>
      <c r="I251" s="42">
        <v>39</v>
      </c>
      <c r="J251" s="42">
        <v>59</v>
      </c>
      <c r="K251" s="42">
        <v>59</v>
      </c>
      <c r="L251" s="42">
        <v>59</v>
      </c>
      <c r="M251" s="42">
        <v>59</v>
      </c>
      <c r="N251" s="42">
        <v>46</v>
      </c>
      <c r="O251" s="42">
        <v>0</v>
      </c>
      <c r="P251" s="42">
        <v>0</v>
      </c>
      <c r="Q251" s="42">
        <v>0</v>
      </c>
      <c r="R251" s="42">
        <v>58</v>
      </c>
      <c r="S251" s="42">
        <v>21</v>
      </c>
      <c r="T251" s="42">
        <v>58</v>
      </c>
      <c r="U251" s="42">
        <v>59</v>
      </c>
      <c r="V251" s="42">
        <v>59</v>
      </c>
      <c r="W251" s="42">
        <v>59</v>
      </c>
      <c r="X251" s="42">
        <v>58</v>
      </c>
      <c r="Y251" s="42">
        <v>55</v>
      </c>
      <c r="Z251" s="28"/>
      <c r="AA251" s="3">
        <f t="shared" si="10"/>
        <v>933</v>
      </c>
      <c r="AB251">
        <f t="shared" si="11"/>
        <v>9</v>
      </c>
    </row>
    <row r="252" spans="1:28" x14ac:dyDescent="0.3">
      <c r="A252" s="10">
        <f t="shared" si="12"/>
        <v>45175</v>
      </c>
      <c r="B252" s="42">
        <v>58</v>
      </c>
      <c r="C252" s="42">
        <v>58</v>
      </c>
      <c r="D252" s="42">
        <v>26</v>
      </c>
      <c r="E252" s="42">
        <v>0</v>
      </c>
      <c r="F252" s="42">
        <v>1</v>
      </c>
      <c r="G252" s="42">
        <v>1</v>
      </c>
      <c r="H252" s="42">
        <v>45</v>
      </c>
      <c r="I252" s="42">
        <v>51</v>
      </c>
      <c r="J252" s="42">
        <v>48</v>
      </c>
      <c r="K252" s="42">
        <v>1</v>
      </c>
      <c r="L252" s="42">
        <v>1</v>
      </c>
      <c r="M252" s="42">
        <v>1</v>
      </c>
      <c r="N252" s="42">
        <v>51</v>
      </c>
      <c r="O252" s="42">
        <v>55</v>
      </c>
      <c r="P252" s="42">
        <v>58</v>
      </c>
      <c r="Q252" s="42">
        <v>54</v>
      </c>
      <c r="R252" s="42">
        <v>58</v>
      </c>
      <c r="S252" s="42">
        <v>58</v>
      </c>
      <c r="T252" s="42">
        <v>58</v>
      </c>
      <c r="U252" s="42">
        <v>59</v>
      </c>
      <c r="V252" s="42">
        <v>59</v>
      </c>
      <c r="W252" s="42">
        <v>59</v>
      </c>
      <c r="X252" s="42">
        <v>58</v>
      </c>
      <c r="Y252" s="42">
        <v>44</v>
      </c>
      <c r="Z252" s="28"/>
      <c r="AA252" s="3">
        <f t="shared" si="10"/>
        <v>962</v>
      </c>
      <c r="AB252">
        <f t="shared" si="11"/>
        <v>9</v>
      </c>
    </row>
    <row r="253" spans="1:28" x14ac:dyDescent="0.3">
      <c r="A253" s="10">
        <f t="shared" si="12"/>
        <v>45176</v>
      </c>
      <c r="B253" s="42">
        <v>58</v>
      </c>
      <c r="C253" s="42">
        <v>58</v>
      </c>
      <c r="D253" s="42">
        <v>58</v>
      </c>
      <c r="E253" s="42">
        <v>18</v>
      </c>
      <c r="F253" s="42">
        <v>30</v>
      </c>
      <c r="G253" s="42">
        <v>51</v>
      </c>
      <c r="H253" s="42">
        <v>1</v>
      </c>
      <c r="I253" s="42">
        <v>59</v>
      </c>
      <c r="J253" s="42">
        <v>1</v>
      </c>
      <c r="K253" s="42">
        <v>1</v>
      </c>
      <c r="L253" s="42">
        <v>1</v>
      </c>
      <c r="M253" s="42">
        <v>1</v>
      </c>
      <c r="N253" s="42">
        <v>15</v>
      </c>
      <c r="O253" s="42">
        <v>30</v>
      </c>
      <c r="P253" s="42">
        <v>52</v>
      </c>
      <c r="Q253" s="42">
        <v>52</v>
      </c>
      <c r="R253" s="42">
        <v>58</v>
      </c>
      <c r="S253" s="42">
        <v>58</v>
      </c>
      <c r="T253" s="42">
        <v>58</v>
      </c>
      <c r="U253" s="42">
        <v>59</v>
      </c>
      <c r="V253" s="42">
        <v>59</v>
      </c>
      <c r="W253" s="42">
        <v>59</v>
      </c>
      <c r="X253" s="42">
        <v>58</v>
      </c>
      <c r="Y253" s="42">
        <v>0</v>
      </c>
      <c r="Z253" s="28"/>
      <c r="AA253" s="3">
        <f t="shared" si="10"/>
        <v>895</v>
      </c>
      <c r="AB253">
        <f t="shared" si="11"/>
        <v>9</v>
      </c>
    </row>
    <row r="254" spans="1:28" x14ac:dyDescent="0.3">
      <c r="A254" s="10">
        <f t="shared" si="12"/>
        <v>45177</v>
      </c>
      <c r="B254" s="42">
        <v>7</v>
      </c>
      <c r="C254" s="42">
        <v>1</v>
      </c>
      <c r="D254" s="42">
        <v>42</v>
      </c>
      <c r="E254" s="42">
        <v>58</v>
      </c>
      <c r="F254" s="42">
        <v>36</v>
      </c>
      <c r="G254" s="42">
        <v>59</v>
      </c>
      <c r="H254" s="42">
        <v>16</v>
      </c>
      <c r="I254" s="42">
        <v>59</v>
      </c>
      <c r="J254" s="42">
        <v>1</v>
      </c>
      <c r="K254" s="42">
        <v>1</v>
      </c>
      <c r="L254" s="42">
        <v>5</v>
      </c>
      <c r="M254" s="42">
        <v>11</v>
      </c>
      <c r="N254" s="42">
        <v>58</v>
      </c>
      <c r="O254" s="42">
        <v>58</v>
      </c>
      <c r="P254" s="42">
        <v>29</v>
      </c>
      <c r="Q254" s="42">
        <v>58</v>
      </c>
      <c r="R254" s="42">
        <v>58</v>
      </c>
      <c r="S254" s="42">
        <v>58</v>
      </c>
      <c r="T254" s="42">
        <v>58</v>
      </c>
      <c r="U254" s="42">
        <v>59</v>
      </c>
      <c r="V254" s="42">
        <v>0</v>
      </c>
      <c r="W254" s="42">
        <v>48</v>
      </c>
      <c r="X254" s="42">
        <v>58</v>
      </c>
      <c r="Y254" s="42">
        <v>58</v>
      </c>
      <c r="Z254" s="28"/>
      <c r="AA254" s="3">
        <f t="shared" si="10"/>
        <v>896</v>
      </c>
      <c r="AB254">
        <f t="shared" si="11"/>
        <v>9</v>
      </c>
    </row>
    <row r="255" spans="1:28" x14ac:dyDescent="0.3">
      <c r="A255" s="10">
        <f t="shared" si="12"/>
        <v>45178</v>
      </c>
      <c r="B255" s="42">
        <v>58</v>
      </c>
      <c r="C255" s="42">
        <v>0</v>
      </c>
      <c r="D255" s="42">
        <v>5</v>
      </c>
      <c r="E255" s="42">
        <v>2</v>
      </c>
      <c r="F255" s="42">
        <v>3</v>
      </c>
      <c r="G255" s="42">
        <v>1</v>
      </c>
      <c r="H255" s="42">
        <v>1</v>
      </c>
      <c r="I255" s="42">
        <v>6</v>
      </c>
      <c r="J255" s="42">
        <v>59</v>
      </c>
      <c r="K255" s="42">
        <v>59</v>
      </c>
      <c r="L255" s="42">
        <v>27</v>
      </c>
      <c r="M255" s="42">
        <v>50</v>
      </c>
      <c r="N255" s="42">
        <v>58</v>
      </c>
      <c r="O255" s="42">
        <v>58</v>
      </c>
      <c r="P255" s="42">
        <v>58</v>
      </c>
      <c r="Q255" s="42">
        <v>58</v>
      </c>
      <c r="R255" s="42">
        <v>58</v>
      </c>
      <c r="S255" s="42">
        <v>58</v>
      </c>
      <c r="T255" s="42">
        <v>58</v>
      </c>
      <c r="U255" s="42">
        <v>55</v>
      </c>
      <c r="V255" s="42">
        <v>54</v>
      </c>
      <c r="W255" s="42">
        <v>32</v>
      </c>
      <c r="X255" s="42">
        <v>34</v>
      </c>
      <c r="Y255" s="42">
        <v>10</v>
      </c>
      <c r="Z255" s="28"/>
      <c r="AA255" s="3">
        <f t="shared" si="10"/>
        <v>862</v>
      </c>
      <c r="AB255">
        <f t="shared" si="11"/>
        <v>9</v>
      </c>
    </row>
    <row r="256" spans="1:28" x14ac:dyDescent="0.3">
      <c r="A256" s="10">
        <f t="shared" si="12"/>
        <v>45179</v>
      </c>
      <c r="B256" s="42">
        <v>30</v>
      </c>
      <c r="C256" s="42">
        <v>51</v>
      </c>
      <c r="D256" s="42">
        <v>48</v>
      </c>
      <c r="E256" s="42">
        <v>22</v>
      </c>
      <c r="F256" s="42">
        <v>23</v>
      </c>
      <c r="G256" s="42">
        <v>47</v>
      </c>
      <c r="H256" s="42">
        <v>26</v>
      </c>
      <c r="I256" s="42">
        <v>59</v>
      </c>
      <c r="J256" s="42">
        <v>59</v>
      </c>
      <c r="K256" s="42">
        <v>59</v>
      </c>
      <c r="L256" s="42">
        <v>12</v>
      </c>
      <c r="M256" s="42">
        <v>50</v>
      </c>
      <c r="N256" s="42">
        <v>58</v>
      </c>
      <c r="O256" s="42">
        <v>58</v>
      </c>
      <c r="P256" s="42">
        <v>58</v>
      </c>
      <c r="Q256" s="42">
        <v>58</v>
      </c>
      <c r="R256" s="42">
        <v>58</v>
      </c>
      <c r="S256" s="42">
        <v>58</v>
      </c>
      <c r="T256" s="42">
        <v>58</v>
      </c>
      <c r="U256" s="42">
        <v>59</v>
      </c>
      <c r="V256" s="42">
        <v>59</v>
      </c>
      <c r="W256" s="42">
        <v>59</v>
      </c>
      <c r="X256" s="42">
        <v>58</v>
      </c>
      <c r="Y256" s="42">
        <v>58</v>
      </c>
      <c r="Z256" s="28"/>
      <c r="AA256" s="3">
        <f t="shared" si="10"/>
        <v>1185</v>
      </c>
      <c r="AB256">
        <f t="shared" si="11"/>
        <v>9</v>
      </c>
    </row>
    <row r="257" spans="1:28" x14ac:dyDescent="0.3">
      <c r="A257" s="10">
        <f t="shared" si="12"/>
        <v>45180</v>
      </c>
      <c r="B257" s="42">
        <v>37</v>
      </c>
      <c r="C257" s="42">
        <v>0</v>
      </c>
      <c r="D257" s="42">
        <v>0</v>
      </c>
      <c r="E257" s="42">
        <v>0</v>
      </c>
      <c r="F257" s="42">
        <v>1</v>
      </c>
      <c r="G257" s="42">
        <v>1</v>
      </c>
      <c r="H257" s="42">
        <v>1</v>
      </c>
      <c r="I257" s="42">
        <v>28</v>
      </c>
      <c r="J257" s="42">
        <v>11</v>
      </c>
      <c r="K257" s="42">
        <v>59</v>
      </c>
      <c r="L257" s="42">
        <v>59</v>
      </c>
      <c r="M257" s="42">
        <v>59</v>
      </c>
      <c r="N257" s="42">
        <v>58</v>
      </c>
      <c r="O257" s="42">
        <v>58</v>
      </c>
      <c r="P257" s="42">
        <v>58</v>
      </c>
      <c r="Q257" s="42">
        <v>58</v>
      </c>
      <c r="R257" s="42">
        <v>58</v>
      </c>
      <c r="S257" s="42">
        <v>58</v>
      </c>
      <c r="T257" s="42">
        <v>58</v>
      </c>
      <c r="U257" s="42">
        <v>59</v>
      </c>
      <c r="V257" s="42">
        <v>59</v>
      </c>
      <c r="W257" s="42">
        <v>59</v>
      </c>
      <c r="X257" s="42">
        <v>58</v>
      </c>
      <c r="Y257" s="42">
        <v>12</v>
      </c>
      <c r="Z257" s="28"/>
      <c r="AA257" s="3">
        <f t="shared" si="10"/>
        <v>909</v>
      </c>
      <c r="AB257">
        <f t="shared" si="11"/>
        <v>9</v>
      </c>
    </row>
    <row r="258" spans="1:28" x14ac:dyDescent="0.3">
      <c r="A258" s="10">
        <f t="shared" si="12"/>
        <v>45181</v>
      </c>
      <c r="B258" s="42">
        <v>11</v>
      </c>
      <c r="C258" s="42">
        <v>58</v>
      </c>
      <c r="D258" s="42">
        <v>58</v>
      </c>
      <c r="E258" s="42">
        <v>58</v>
      </c>
      <c r="F258" s="42">
        <v>59</v>
      </c>
      <c r="G258" s="42">
        <v>59</v>
      </c>
      <c r="H258" s="42">
        <v>59</v>
      </c>
      <c r="I258" s="42">
        <v>59</v>
      </c>
      <c r="J258" s="42">
        <v>59</v>
      </c>
      <c r="K258" s="42">
        <v>59</v>
      </c>
      <c r="L258" s="42">
        <v>59</v>
      </c>
      <c r="M258" s="42">
        <v>59</v>
      </c>
      <c r="N258" s="42">
        <v>58</v>
      </c>
      <c r="O258" s="42">
        <v>55</v>
      </c>
      <c r="P258" s="42">
        <v>58</v>
      </c>
      <c r="Q258" s="42">
        <v>58</v>
      </c>
      <c r="R258" s="42">
        <v>58</v>
      </c>
      <c r="S258" s="42">
        <v>58</v>
      </c>
      <c r="T258" s="42">
        <v>58</v>
      </c>
      <c r="U258" s="42">
        <v>59</v>
      </c>
      <c r="V258" s="42">
        <v>59</v>
      </c>
      <c r="W258" s="42">
        <v>59</v>
      </c>
      <c r="X258" s="42">
        <v>58</v>
      </c>
      <c r="Y258" s="42">
        <v>58</v>
      </c>
      <c r="Z258" s="28"/>
      <c r="AA258" s="3">
        <f t="shared" si="10"/>
        <v>1353</v>
      </c>
      <c r="AB258">
        <f t="shared" si="11"/>
        <v>9</v>
      </c>
    </row>
    <row r="259" spans="1:28" x14ac:dyDescent="0.3">
      <c r="A259" s="10">
        <f t="shared" si="12"/>
        <v>45182</v>
      </c>
      <c r="B259" s="42">
        <v>58</v>
      </c>
      <c r="C259" s="42">
        <v>58</v>
      </c>
      <c r="D259" s="42">
        <v>58</v>
      </c>
      <c r="E259" s="42">
        <v>58</v>
      </c>
      <c r="F259" s="42">
        <v>59</v>
      </c>
      <c r="G259" s="42">
        <v>59</v>
      </c>
      <c r="H259" s="42">
        <v>59</v>
      </c>
      <c r="I259" s="42">
        <v>59</v>
      </c>
      <c r="J259" s="42">
        <v>59</v>
      </c>
      <c r="K259" s="42">
        <v>59</v>
      </c>
      <c r="L259" s="42">
        <v>59</v>
      </c>
      <c r="M259" s="42">
        <v>59</v>
      </c>
      <c r="N259" s="42">
        <v>58</v>
      </c>
      <c r="O259" s="42">
        <v>58</v>
      </c>
      <c r="P259" s="42">
        <v>58</v>
      </c>
      <c r="Q259" s="42">
        <v>58</v>
      </c>
      <c r="R259" s="42">
        <v>58</v>
      </c>
      <c r="S259" s="42">
        <v>58</v>
      </c>
      <c r="T259" s="42">
        <v>58</v>
      </c>
      <c r="U259" s="42">
        <v>59</v>
      </c>
      <c r="V259" s="42">
        <v>59</v>
      </c>
      <c r="W259" s="42">
        <v>59</v>
      </c>
      <c r="X259" s="42">
        <v>58</v>
      </c>
      <c r="Y259" s="42">
        <v>28</v>
      </c>
      <c r="Z259" s="28"/>
      <c r="AA259" s="3">
        <f t="shared" si="10"/>
        <v>1373</v>
      </c>
      <c r="AB259">
        <f t="shared" si="11"/>
        <v>9</v>
      </c>
    </row>
    <row r="260" spans="1:28" x14ac:dyDescent="0.3">
      <c r="A260" s="10">
        <f t="shared" si="12"/>
        <v>45183</v>
      </c>
      <c r="B260" s="42">
        <v>58</v>
      </c>
      <c r="C260" s="42">
        <v>58</v>
      </c>
      <c r="D260" s="42">
        <v>58</v>
      </c>
      <c r="E260" s="42">
        <v>58</v>
      </c>
      <c r="F260" s="42">
        <v>59</v>
      </c>
      <c r="G260" s="42">
        <v>59</v>
      </c>
      <c r="H260" s="42">
        <v>59</v>
      </c>
      <c r="I260" s="42">
        <v>59</v>
      </c>
      <c r="J260" s="42">
        <v>59</v>
      </c>
      <c r="K260" s="42">
        <v>57</v>
      </c>
      <c r="L260" s="42">
        <v>59</v>
      </c>
      <c r="M260" s="42">
        <v>59</v>
      </c>
      <c r="N260" s="42">
        <v>58</v>
      </c>
      <c r="O260" s="42">
        <v>58</v>
      </c>
      <c r="P260" s="42">
        <v>58</v>
      </c>
      <c r="Q260" s="42">
        <v>58</v>
      </c>
      <c r="R260" s="42">
        <v>58</v>
      </c>
      <c r="S260" s="42">
        <v>58</v>
      </c>
      <c r="T260" s="42">
        <v>58</v>
      </c>
      <c r="U260" s="42">
        <v>59</v>
      </c>
      <c r="V260" s="42">
        <v>59</v>
      </c>
      <c r="W260" s="42">
        <v>59</v>
      </c>
      <c r="X260" s="42">
        <v>58</v>
      </c>
      <c r="Y260" s="42">
        <v>58</v>
      </c>
      <c r="Z260" s="28"/>
      <c r="AA260" s="3">
        <f t="shared" ref="AA260:AA323" si="13">+SUM(B260:Z260)</f>
        <v>1401</v>
      </c>
      <c r="AB260">
        <f t="shared" ref="AB260:AB323" si="14">+MONTH(A260)</f>
        <v>9</v>
      </c>
    </row>
    <row r="261" spans="1:28" x14ac:dyDescent="0.3">
      <c r="A261" s="10">
        <f t="shared" si="12"/>
        <v>45184</v>
      </c>
      <c r="B261" s="42">
        <v>58</v>
      </c>
      <c r="C261" s="42">
        <v>58</v>
      </c>
      <c r="D261" s="42">
        <v>58</v>
      </c>
      <c r="E261" s="42">
        <v>58</v>
      </c>
      <c r="F261" s="42">
        <v>59</v>
      </c>
      <c r="G261" s="42">
        <v>59</v>
      </c>
      <c r="H261" s="42">
        <v>59</v>
      </c>
      <c r="I261" s="42">
        <v>59</v>
      </c>
      <c r="J261" s="42">
        <v>59</v>
      </c>
      <c r="K261" s="42">
        <v>59</v>
      </c>
      <c r="L261" s="42">
        <v>59</v>
      </c>
      <c r="M261" s="42">
        <v>59</v>
      </c>
      <c r="N261" s="42">
        <v>58</v>
      </c>
      <c r="O261" s="42">
        <v>58</v>
      </c>
      <c r="P261" s="42">
        <v>58</v>
      </c>
      <c r="Q261" s="42">
        <v>58</v>
      </c>
      <c r="R261" s="42">
        <v>58</v>
      </c>
      <c r="S261" s="42">
        <v>58</v>
      </c>
      <c r="T261" s="42">
        <v>58</v>
      </c>
      <c r="U261" s="42">
        <v>59</v>
      </c>
      <c r="V261" s="42">
        <v>59</v>
      </c>
      <c r="W261" s="42">
        <v>59</v>
      </c>
      <c r="X261" s="42">
        <v>58</v>
      </c>
      <c r="Y261" s="42">
        <v>58</v>
      </c>
      <c r="Z261" s="28"/>
      <c r="AA261" s="3">
        <f t="shared" si="13"/>
        <v>1403</v>
      </c>
      <c r="AB261">
        <f t="shared" si="14"/>
        <v>9</v>
      </c>
    </row>
    <row r="262" spans="1:28" x14ac:dyDescent="0.3">
      <c r="A262" s="10">
        <f t="shared" ref="A262:A325" si="15">A261+1</f>
        <v>45185</v>
      </c>
      <c r="B262" s="42">
        <v>58</v>
      </c>
      <c r="C262" s="42">
        <v>58</v>
      </c>
      <c r="D262" s="42">
        <v>58</v>
      </c>
      <c r="E262" s="42">
        <v>58</v>
      </c>
      <c r="F262" s="42">
        <v>59</v>
      </c>
      <c r="G262" s="42">
        <v>59</v>
      </c>
      <c r="H262" s="42">
        <v>59</v>
      </c>
      <c r="I262" s="42">
        <v>59</v>
      </c>
      <c r="J262" s="42">
        <v>59</v>
      </c>
      <c r="K262" s="42">
        <v>57</v>
      </c>
      <c r="L262" s="42">
        <v>57</v>
      </c>
      <c r="M262" s="42">
        <v>59</v>
      </c>
      <c r="N262" s="42">
        <v>56</v>
      </c>
      <c r="O262" s="42">
        <v>53</v>
      </c>
      <c r="P262" s="42">
        <v>58</v>
      </c>
      <c r="Q262" s="42">
        <v>58</v>
      </c>
      <c r="R262" s="42">
        <v>58</v>
      </c>
      <c r="S262" s="42">
        <v>58</v>
      </c>
      <c r="T262" s="42">
        <v>58</v>
      </c>
      <c r="U262" s="42">
        <v>59</v>
      </c>
      <c r="V262" s="42">
        <v>59</v>
      </c>
      <c r="W262" s="42">
        <v>59</v>
      </c>
      <c r="X262" s="42">
        <v>58</v>
      </c>
      <c r="Y262" s="42">
        <v>58</v>
      </c>
      <c r="Z262" s="28"/>
      <c r="AA262" s="3">
        <f t="shared" si="13"/>
        <v>1392</v>
      </c>
      <c r="AB262">
        <f t="shared" si="14"/>
        <v>9</v>
      </c>
    </row>
    <row r="263" spans="1:28" x14ac:dyDescent="0.3">
      <c r="A263" s="10">
        <f t="shared" si="15"/>
        <v>45186</v>
      </c>
      <c r="B263" s="42">
        <v>58</v>
      </c>
      <c r="C263" s="42">
        <v>58</v>
      </c>
      <c r="D263" s="42">
        <v>56</v>
      </c>
      <c r="E263" s="42">
        <v>55</v>
      </c>
      <c r="F263" s="42">
        <v>59</v>
      </c>
      <c r="G263" s="42">
        <v>59</v>
      </c>
      <c r="H263" s="42">
        <v>59</v>
      </c>
      <c r="I263" s="42">
        <v>59</v>
      </c>
      <c r="J263" s="42">
        <v>59</v>
      </c>
      <c r="K263" s="42">
        <v>55</v>
      </c>
      <c r="L263" s="42">
        <v>59</v>
      </c>
      <c r="M263" s="42">
        <v>59</v>
      </c>
      <c r="N263" s="42">
        <v>58</v>
      </c>
      <c r="O263" s="42">
        <v>58</v>
      </c>
      <c r="P263" s="42">
        <v>58</v>
      </c>
      <c r="Q263" s="42">
        <v>58</v>
      </c>
      <c r="R263" s="42">
        <v>58</v>
      </c>
      <c r="S263" s="42">
        <v>58</v>
      </c>
      <c r="T263" s="42">
        <v>58</v>
      </c>
      <c r="U263" s="42">
        <v>59</v>
      </c>
      <c r="V263" s="42">
        <v>59</v>
      </c>
      <c r="W263" s="42">
        <v>59</v>
      </c>
      <c r="X263" s="42">
        <v>58</v>
      </c>
      <c r="Y263" s="42">
        <v>58</v>
      </c>
      <c r="Z263" s="28"/>
      <c r="AA263" s="3">
        <f t="shared" si="13"/>
        <v>1394</v>
      </c>
      <c r="AB263">
        <f t="shared" si="14"/>
        <v>9</v>
      </c>
    </row>
    <row r="264" spans="1:28" x14ac:dyDescent="0.3">
      <c r="A264" s="10">
        <f t="shared" si="15"/>
        <v>45187</v>
      </c>
      <c r="B264" s="42">
        <v>58</v>
      </c>
      <c r="C264" s="42">
        <v>58</v>
      </c>
      <c r="D264" s="42">
        <v>58</v>
      </c>
      <c r="E264" s="42">
        <v>58</v>
      </c>
      <c r="F264" s="42">
        <v>59</v>
      </c>
      <c r="G264" s="42">
        <v>59</v>
      </c>
      <c r="H264" s="42">
        <v>59</v>
      </c>
      <c r="I264" s="42">
        <v>59</v>
      </c>
      <c r="J264" s="42">
        <v>59</v>
      </c>
      <c r="K264" s="42">
        <v>59</v>
      </c>
      <c r="L264" s="42">
        <v>59</v>
      </c>
      <c r="M264" s="42">
        <v>59</v>
      </c>
      <c r="N264" s="42">
        <v>58</v>
      </c>
      <c r="O264" s="42">
        <v>58</v>
      </c>
      <c r="P264" s="42">
        <v>58</v>
      </c>
      <c r="Q264" s="42">
        <v>58</v>
      </c>
      <c r="R264" s="42">
        <v>58</v>
      </c>
      <c r="S264" s="42">
        <v>43</v>
      </c>
      <c r="T264" s="42">
        <v>58</v>
      </c>
      <c r="U264" s="42">
        <v>59</v>
      </c>
      <c r="V264" s="42">
        <v>59</v>
      </c>
      <c r="W264" s="42">
        <v>59</v>
      </c>
      <c r="X264" s="42">
        <v>58</v>
      </c>
      <c r="Y264" s="42">
        <v>58</v>
      </c>
      <c r="Z264" s="28"/>
      <c r="AA264" s="3">
        <f t="shared" si="13"/>
        <v>1388</v>
      </c>
      <c r="AB264">
        <f t="shared" si="14"/>
        <v>9</v>
      </c>
    </row>
    <row r="265" spans="1:28" x14ac:dyDescent="0.3">
      <c r="A265" s="10">
        <f t="shared" si="15"/>
        <v>45188</v>
      </c>
      <c r="B265" s="42">
        <v>48</v>
      </c>
      <c r="C265" s="42">
        <v>58</v>
      </c>
      <c r="D265" s="42">
        <v>58</v>
      </c>
      <c r="E265" s="42">
        <v>58</v>
      </c>
      <c r="F265" s="42">
        <v>59</v>
      </c>
      <c r="G265" s="42">
        <v>59</v>
      </c>
      <c r="H265" s="42">
        <v>59</v>
      </c>
      <c r="I265" s="42">
        <v>59</v>
      </c>
      <c r="J265" s="42">
        <v>59</v>
      </c>
      <c r="K265" s="42">
        <v>59</v>
      </c>
      <c r="L265" s="42">
        <v>59</v>
      </c>
      <c r="M265" s="42">
        <v>59</v>
      </c>
      <c r="N265" s="42">
        <v>58</v>
      </c>
      <c r="O265" s="42">
        <v>58</v>
      </c>
      <c r="P265" s="42">
        <v>58</v>
      </c>
      <c r="Q265" s="42">
        <v>58</v>
      </c>
      <c r="R265" s="42">
        <v>52</v>
      </c>
      <c r="S265" s="42">
        <v>58</v>
      </c>
      <c r="T265" s="42">
        <v>58</v>
      </c>
      <c r="U265" s="42">
        <v>59</v>
      </c>
      <c r="V265" s="42">
        <v>59</v>
      </c>
      <c r="W265" s="42">
        <v>59</v>
      </c>
      <c r="X265" s="42">
        <v>58</v>
      </c>
      <c r="Y265" s="42">
        <v>58</v>
      </c>
      <c r="Z265" s="28"/>
      <c r="AA265" s="3">
        <f t="shared" si="13"/>
        <v>1387</v>
      </c>
      <c r="AB265">
        <f t="shared" si="14"/>
        <v>9</v>
      </c>
    </row>
    <row r="266" spans="1:28" x14ac:dyDescent="0.3">
      <c r="A266" s="10">
        <f t="shared" si="15"/>
        <v>45189</v>
      </c>
      <c r="B266" s="42">
        <v>58</v>
      </c>
      <c r="C266" s="42">
        <v>58</v>
      </c>
      <c r="D266" s="42">
        <v>58</v>
      </c>
      <c r="E266" s="42">
        <v>58</v>
      </c>
      <c r="F266" s="42">
        <v>59</v>
      </c>
      <c r="G266" s="42">
        <v>59</v>
      </c>
      <c r="H266" s="42">
        <v>1</v>
      </c>
      <c r="I266" s="42">
        <v>59</v>
      </c>
      <c r="J266" s="42">
        <v>59</v>
      </c>
      <c r="K266" s="42">
        <v>59</v>
      </c>
      <c r="L266" s="42">
        <v>59</v>
      </c>
      <c r="M266" s="42">
        <v>1</v>
      </c>
      <c r="N266" s="42">
        <v>58</v>
      </c>
      <c r="O266" s="42">
        <v>58</v>
      </c>
      <c r="P266" s="42">
        <v>37</v>
      </c>
      <c r="Q266" s="42">
        <v>39</v>
      </c>
      <c r="R266" s="42">
        <v>9</v>
      </c>
      <c r="S266" s="42">
        <v>58</v>
      </c>
      <c r="T266" s="42">
        <v>58</v>
      </c>
      <c r="U266" s="42">
        <v>59</v>
      </c>
      <c r="V266" s="42">
        <v>59</v>
      </c>
      <c r="W266" s="42">
        <v>59</v>
      </c>
      <c r="X266" s="42">
        <v>58</v>
      </c>
      <c r="Y266" s="42">
        <v>58</v>
      </c>
      <c r="Z266" s="28"/>
      <c r="AA266" s="3">
        <f t="shared" si="13"/>
        <v>1198</v>
      </c>
      <c r="AB266">
        <f t="shared" si="14"/>
        <v>9</v>
      </c>
    </row>
    <row r="267" spans="1:28" x14ac:dyDescent="0.3">
      <c r="A267" s="10">
        <f t="shared" si="15"/>
        <v>45190</v>
      </c>
      <c r="B267" s="42">
        <v>58</v>
      </c>
      <c r="C267" s="42">
        <v>58</v>
      </c>
      <c r="D267" s="42">
        <v>58</v>
      </c>
      <c r="E267" s="42">
        <v>58</v>
      </c>
      <c r="F267" s="42">
        <v>59</v>
      </c>
      <c r="G267" s="42">
        <v>59</v>
      </c>
      <c r="H267" s="42">
        <v>36</v>
      </c>
      <c r="I267" s="42">
        <v>59</v>
      </c>
      <c r="J267" s="42">
        <v>59</v>
      </c>
      <c r="K267" s="42">
        <v>59</v>
      </c>
      <c r="L267" s="42">
        <v>59</v>
      </c>
      <c r="M267" s="42">
        <v>1</v>
      </c>
      <c r="N267" s="42">
        <v>58</v>
      </c>
      <c r="O267" s="42">
        <v>39</v>
      </c>
      <c r="P267" s="42">
        <v>34</v>
      </c>
      <c r="Q267" s="42">
        <v>30</v>
      </c>
      <c r="R267" s="42">
        <v>33</v>
      </c>
      <c r="S267" s="42">
        <v>53</v>
      </c>
      <c r="T267" s="42">
        <v>58</v>
      </c>
      <c r="U267" s="42">
        <v>59</v>
      </c>
      <c r="V267" s="42">
        <v>59</v>
      </c>
      <c r="W267" s="42">
        <v>59</v>
      </c>
      <c r="X267" s="42">
        <v>58</v>
      </c>
      <c r="Y267" s="42">
        <v>58</v>
      </c>
      <c r="Z267" s="28"/>
      <c r="AA267" s="3">
        <f t="shared" si="13"/>
        <v>1221</v>
      </c>
      <c r="AB267">
        <f t="shared" si="14"/>
        <v>9</v>
      </c>
    </row>
    <row r="268" spans="1:28" x14ac:dyDescent="0.3">
      <c r="A268" s="10">
        <f t="shared" si="15"/>
        <v>45191</v>
      </c>
      <c r="B268" s="42">
        <v>58</v>
      </c>
      <c r="C268" s="42">
        <v>23</v>
      </c>
      <c r="D268" s="42">
        <v>23</v>
      </c>
      <c r="E268" s="42">
        <v>13</v>
      </c>
      <c r="F268" s="42">
        <v>59</v>
      </c>
      <c r="G268" s="42">
        <v>24</v>
      </c>
      <c r="H268" s="42">
        <v>13</v>
      </c>
      <c r="I268" s="42">
        <v>1</v>
      </c>
      <c r="J268" s="42">
        <v>9</v>
      </c>
      <c r="K268" s="42">
        <v>1</v>
      </c>
      <c r="L268" s="42">
        <v>1</v>
      </c>
      <c r="M268" s="42">
        <v>1</v>
      </c>
      <c r="N268" s="42">
        <v>0</v>
      </c>
      <c r="O268" s="42">
        <v>0</v>
      </c>
      <c r="P268" s="42">
        <v>2</v>
      </c>
      <c r="Q268" s="42">
        <v>58</v>
      </c>
      <c r="R268" s="42">
        <v>58</v>
      </c>
      <c r="S268" s="42">
        <v>58</v>
      </c>
      <c r="T268" s="42">
        <v>58</v>
      </c>
      <c r="U268" s="42">
        <v>59</v>
      </c>
      <c r="V268" s="42">
        <v>59</v>
      </c>
      <c r="W268" s="42">
        <v>59</v>
      </c>
      <c r="X268" s="42">
        <v>58</v>
      </c>
      <c r="Y268" s="42">
        <v>58</v>
      </c>
      <c r="Z268" s="28"/>
      <c r="AA268" s="3">
        <f t="shared" si="13"/>
        <v>753</v>
      </c>
      <c r="AB268">
        <f t="shared" si="14"/>
        <v>9</v>
      </c>
    </row>
    <row r="269" spans="1:28" x14ac:dyDescent="0.3">
      <c r="A269" s="10">
        <f t="shared" si="15"/>
        <v>45192</v>
      </c>
      <c r="B269" s="42">
        <v>58</v>
      </c>
      <c r="C269" s="42">
        <v>58</v>
      </c>
      <c r="D269" s="42">
        <v>58</v>
      </c>
      <c r="E269" s="42">
        <v>58</v>
      </c>
      <c r="F269" s="42">
        <v>58</v>
      </c>
      <c r="G269" s="42">
        <v>59</v>
      </c>
      <c r="H269" s="42">
        <v>39</v>
      </c>
      <c r="I269" s="42">
        <v>59</v>
      </c>
      <c r="J269" s="42">
        <v>43</v>
      </c>
      <c r="K269" s="42">
        <v>32</v>
      </c>
      <c r="L269" s="42">
        <v>52</v>
      </c>
      <c r="M269" s="42">
        <v>57</v>
      </c>
      <c r="N269" s="42">
        <v>58</v>
      </c>
      <c r="O269" s="42">
        <v>58</v>
      </c>
      <c r="P269" s="42">
        <v>58</v>
      </c>
      <c r="Q269" s="42">
        <v>58</v>
      </c>
      <c r="R269" s="42">
        <v>58</v>
      </c>
      <c r="S269" s="42">
        <v>58</v>
      </c>
      <c r="T269" s="42">
        <v>58</v>
      </c>
      <c r="U269" s="42">
        <v>59</v>
      </c>
      <c r="V269" s="42">
        <v>59</v>
      </c>
      <c r="W269" s="42">
        <v>59</v>
      </c>
      <c r="X269" s="42">
        <v>58</v>
      </c>
      <c r="Y269" s="42">
        <v>58</v>
      </c>
      <c r="Z269" s="28"/>
      <c r="AA269" s="3">
        <f t="shared" si="13"/>
        <v>1330</v>
      </c>
      <c r="AB269">
        <f t="shared" si="14"/>
        <v>9</v>
      </c>
    </row>
    <row r="270" spans="1:28" x14ac:dyDescent="0.3">
      <c r="A270" s="10">
        <f t="shared" si="15"/>
        <v>45193</v>
      </c>
      <c r="B270" s="42">
        <v>58</v>
      </c>
      <c r="C270" s="42">
        <v>58</v>
      </c>
      <c r="D270" s="42">
        <v>58</v>
      </c>
      <c r="E270" s="42">
        <v>58</v>
      </c>
      <c r="F270" s="42">
        <v>58</v>
      </c>
      <c r="G270" s="42">
        <v>59</v>
      </c>
      <c r="H270" s="42">
        <v>59</v>
      </c>
      <c r="I270" s="42">
        <v>59</v>
      </c>
      <c r="J270" s="42">
        <v>59</v>
      </c>
      <c r="K270" s="42">
        <v>59</v>
      </c>
      <c r="L270" s="42">
        <v>53</v>
      </c>
      <c r="M270" s="42">
        <v>1</v>
      </c>
      <c r="N270" s="42">
        <v>1</v>
      </c>
      <c r="O270" s="42">
        <v>0</v>
      </c>
      <c r="P270" s="42">
        <v>0</v>
      </c>
      <c r="Q270" s="42">
        <v>0</v>
      </c>
      <c r="R270" s="42">
        <v>48</v>
      </c>
      <c r="S270" s="42">
        <v>58</v>
      </c>
      <c r="T270" s="42">
        <v>58</v>
      </c>
      <c r="U270" s="42">
        <v>59</v>
      </c>
      <c r="V270" s="42">
        <v>59</v>
      </c>
      <c r="W270" s="42">
        <v>59</v>
      </c>
      <c r="X270" s="42">
        <v>58</v>
      </c>
      <c r="Y270" s="42">
        <v>58</v>
      </c>
      <c r="Z270" s="28"/>
      <c r="AA270" s="3">
        <f t="shared" si="13"/>
        <v>1097</v>
      </c>
      <c r="AB270">
        <f t="shared" si="14"/>
        <v>9</v>
      </c>
    </row>
    <row r="271" spans="1:28" x14ac:dyDescent="0.3">
      <c r="A271" s="10">
        <f t="shared" si="15"/>
        <v>45194</v>
      </c>
      <c r="B271" s="42">
        <v>58</v>
      </c>
      <c r="C271" s="42">
        <v>58</v>
      </c>
      <c r="D271" s="42">
        <v>58</v>
      </c>
      <c r="E271" s="42">
        <v>58</v>
      </c>
      <c r="F271" s="42">
        <v>58</v>
      </c>
      <c r="G271" s="42">
        <v>59</v>
      </c>
      <c r="H271" s="42">
        <v>59</v>
      </c>
      <c r="I271" s="42">
        <v>59</v>
      </c>
      <c r="J271" s="42">
        <v>59</v>
      </c>
      <c r="K271" s="42">
        <v>59</v>
      </c>
      <c r="L271" s="42">
        <v>45</v>
      </c>
      <c r="M271" s="42">
        <v>1</v>
      </c>
      <c r="N271" s="42">
        <v>0</v>
      </c>
      <c r="O271" s="42">
        <v>0</v>
      </c>
      <c r="P271" s="42">
        <v>0</v>
      </c>
      <c r="Q271" s="42">
        <v>4</v>
      </c>
      <c r="R271" s="42">
        <v>2</v>
      </c>
      <c r="S271" s="42">
        <v>23</v>
      </c>
      <c r="T271" s="42">
        <v>23</v>
      </c>
      <c r="U271" s="42">
        <v>59</v>
      </c>
      <c r="V271" s="42">
        <v>59</v>
      </c>
      <c r="W271" s="42">
        <v>59</v>
      </c>
      <c r="X271" s="42">
        <v>58</v>
      </c>
      <c r="Y271" s="42">
        <v>58</v>
      </c>
      <c r="Z271" s="28"/>
      <c r="AA271" s="3">
        <f t="shared" si="13"/>
        <v>976</v>
      </c>
      <c r="AB271">
        <f t="shared" si="14"/>
        <v>9</v>
      </c>
    </row>
    <row r="272" spans="1:28" x14ac:dyDescent="0.3">
      <c r="A272" s="10">
        <f t="shared" si="15"/>
        <v>45195</v>
      </c>
      <c r="B272" s="42">
        <v>58</v>
      </c>
      <c r="C272" s="42">
        <v>58</v>
      </c>
      <c r="D272" s="42">
        <v>55</v>
      </c>
      <c r="E272" s="42">
        <v>55</v>
      </c>
      <c r="F272" s="42">
        <v>57</v>
      </c>
      <c r="G272" s="42">
        <v>59</v>
      </c>
      <c r="H272" s="42">
        <v>58</v>
      </c>
      <c r="I272" s="42">
        <v>59</v>
      </c>
      <c r="J272" s="42">
        <v>59</v>
      </c>
      <c r="K272" s="42">
        <v>4</v>
      </c>
      <c r="L272" s="42">
        <v>7</v>
      </c>
      <c r="M272" s="42">
        <v>1</v>
      </c>
      <c r="N272" s="42">
        <v>0</v>
      </c>
      <c r="O272" s="42">
        <v>3</v>
      </c>
      <c r="P272" s="42">
        <v>19</v>
      </c>
      <c r="Q272" s="42">
        <v>29</v>
      </c>
      <c r="R272" s="42">
        <v>58</v>
      </c>
      <c r="S272" s="42">
        <v>58</v>
      </c>
      <c r="T272" s="42">
        <v>47</v>
      </c>
      <c r="U272" s="42">
        <v>59</v>
      </c>
      <c r="V272" s="42">
        <v>59</v>
      </c>
      <c r="W272" s="42">
        <v>59</v>
      </c>
      <c r="X272" s="42">
        <v>58</v>
      </c>
      <c r="Y272" s="42">
        <v>58</v>
      </c>
      <c r="Z272" s="28"/>
      <c r="AA272" s="3">
        <f t="shared" si="13"/>
        <v>1037</v>
      </c>
      <c r="AB272">
        <f t="shared" si="14"/>
        <v>9</v>
      </c>
    </row>
    <row r="273" spans="1:28" x14ac:dyDescent="0.3">
      <c r="A273" s="10">
        <f t="shared" si="15"/>
        <v>45196</v>
      </c>
      <c r="B273" s="42">
        <v>58</v>
      </c>
      <c r="C273" s="42">
        <v>58</v>
      </c>
      <c r="D273" s="42">
        <v>58</v>
      </c>
      <c r="E273" s="42">
        <v>58</v>
      </c>
      <c r="F273" s="42">
        <v>58</v>
      </c>
      <c r="G273" s="42">
        <v>59</v>
      </c>
      <c r="H273" s="42">
        <v>34</v>
      </c>
      <c r="I273" s="42">
        <v>59</v>
      </c>
      <c r="J273" s="42">
        <v>52</v>
      </c>
      <c r="K273" s="42">
        <v>33</v>
      </c>
      <c r="L273" s="42">
        <v>44</v>
      </c>
      <c r="M273" s="42">
        <v>1</v>
      </c>
      <c r="N273" s="42">
        <v>0</v>
      </c>
      <c r="O273" s="42">
        <v>0</v>
      </c>
      <c r="P273" s="42">
        <v>0</v>
      </c>
      <c r="Q273" s="42">
        <v>58</v>
      </c>
      <c r="R273" s="42">
        <v>28</v>
      </c>
      <c r="S273" s="42">
        <v>58</v>
      </c>
      <c r="T273" s="42">
        <v>58</v>
      </c>
      <c r="U273" s="42">
        <v>59</v>
      </c>
      <c r="V273" s="42">
        <v>44</v>
      </c>
      <c r="W273" s="42">
        <v>48</v>
      </c>
      <c r="X273" s="42">
        <v>47</v>
      </c>
      <c r="Y273" s="42">
        <v>58</v>
      </c>
      <c r="Z273" s="28"/>
      <c r="AA273" s="3">
        <f t="shared" si="13"/>
        <v>1030</v>
      </c>
      <c r="AB273">
        <f t="shared" si="14"/>
        <v>9</v>
      </c>
    </row>
    <row r="274" spans="1:28" x14ac:dyDescent="0.3">
      <c r="A274" s="10">
        <f t="shared" si="15"/>
        <v>45197</v>
      </c>
      <c r="B274" s="42">
        <v>58</v>
      </c>
      <c r="C274" s="42">
        <v>58</v>
      </c>
      <c r="D274" s="42">
        <v>58</v>
      </c>
      <c r="E274" s="42">
        <v>58</v>
      </c>
      <c r="F274" s="42">
        <v>58</v>
      </c>
      <c r="G274" s="42">
        <v>59</v>
      </c>
      <c r="H274" s="42">
        <v>59</v>
      </c>
      <c r="I274" s="42">
        <v>59</v>
      </c>
      <c r="J274" s="42">
        <v>59</v>
      </c>
      <c r="K274" s="42">
        <v>1</v>
      </c>
      <c r="L274" s="42">
        <v>36</v>
      </c>
      <c r="M274" s="42">
        <v>38</v>
      </c>
      <c r="N274" s="42">
        <v>45</v>
      </c>
      <c r="O274" s="42">
        <v>54</v>
      </c>
      <c r="P274" s="42">
        <v>19</v>
      </c>
      <c r="Q274" s="42">
        <v>58</v>
      </c>
      <c r="R274" s="42">
        <v>58</v>
      </c>
      <c r="S274" s="42">
        <v>58</v>
      </c>
      <c r="T274" s="42">
        <v>58</v>
      </c>
      <c r="U274" s="42">
        <v>59</v>
      </c>
      <c r="V274" s="42">
        <v>59</v>
      </c>
      <c r="W274" s="42">
        <v>58</v>
      </c>
      <c r="X274" s="42">
        <v>50</v>
      </c>
      <c r="Y274" s="42">
        <v>0</v>
      </c>
      <c r="Z274" s="28"/>
      <c r="AA274" s="3">
        <f t="shared" si="13"/>
        <v>1177</v>
      </c>
      <c r="AB274">
        <f t="shared" si="14"/>
        <v>9</v>
      </c>
    </row>
    <row r="275" spans="1:28" x14ac:dyDescent="0.3">
      <c r="A275" s="10">
        <f t="shared" si="15"/>
        <v>45198</v>
      </c>
      <c r="B275" s="42">
        <v>0</v>
      </c>
      <c r="C275" s="42">
        <v>0</v>
      </c>
      <c r="D275" s="42">
        <v>0</v>
      </c>
      <c r="E275" s="42">
        <v>0</v>
      </c>
      <c r="F275" s="42">
        <v>0</v>
      </c>
      <c r="G275" s="42">
        <v>1</v>
      </c>
      <c r="H275" s="42">
        <v>1</v>
      </c>
      <c r="I275" s="42">
        <v>1</v>
      </c>
      <c r="J275" s="42">
        <v>59</v>
      </c>
      <c r="K275" s="42">
        <v>59</v>
      </c>
      <c r="L275" s="42">
        <v>59</v>
      </c>
      <c r="M275" s="42">
        <v>59</v>
      </c>
      <c r="N275" s="42">
        <v>58</v>
      </c>
      <c r="O275" s="42">
        <v>58</v>
      </c>
      <c r="P275" s="42">
        <v>0</v>
      </c>
      <c r="Q275" s="42">
        <v>0</v>
      </c>
      <c r="R275" s="42">
        <v>0</v>
      </c>
      <c r="S275" s="42">
        <v>3</v>
      </c>
      <c r="T275" s="42">
        <v>0</v>
      </c>
      <c r="U275" s="42">
        <v>7</v>
      </c>
      <c r="V275" s="42">
        <v>59</v>
      </c>
      <c r="W275" s="42">
        <v>58</v>
      </c>
      <c r="X275" s="42">
        <v>58</v>
      </c>
      <c r="Y275" s="42">
        <v>58</v>
      </c>
      <c r="Z275" s="28"/>
      <c r="AA275" s="3">
        <f t="shared" si="13"/>
        <v>598</v>
      </c>
      <c r="AB275">
        <f t="shared" si="14"/>
        <v>9</v>
      </c>
    </row>
    <row r="276" spans="1:28" x14ac:dyDescent="0.3">
      <c r="A276" s="10">
        <f t="shared" si="15"/>
        <v>45199</v>
      </c>
      <c r="B276" s="42">
        <v>58</v>
      </c>
      <c r="C276" s="42">
        <v>58</v>
      </c>
      <c r="D276" s="42">
        <v>58</v>
      </c>
      <c r="E276" s="42">
        <v>55</v>
      </c>
      <c r="F276" s="42">
        <v>57</v>
      </c>
      <c r="G276" s="42">
        <v>59</v>
      </c>
      <c r="H276" s="42">
        <v>45</v>
      </c>
      <c r="I276" s="42">
        <v>59</v>
      </c>
      <c r="J276" s="42">
        <v>59</v>
      </c>
      <c r="K276" s="42">
        <v>1</v>
      </c>
      <c r="L276" s="42">
        <v>1</v>
      </c>
      <c r="M276" s="42">
        <v>1</v>
      </c>
      <c r="N276" s="42">
        <v>0</v>
      </c>
      <c r="O276" s="42">
        <v>6</v>
      </c>
      <c r="P276" s="42">
        <v>10</v>
      </c>
      <c r="Q276" s="42">
        <v>58</v>
      </c>
      <c r="R276" s="42">
        <v>58</v>
      </c>
      <c r="S276" s="42">
        <v>58</v>
      </c>
      <c r="T276" s="42">
        <v>58</v>
      </c>
      <c r="U276" s="42">
        <v>59</v>
      </c>
      <c r="V276" s="42">
        <v>58</v>
      </c>
      <c r="W276" s="42">
        <v>58</v>
      </c>
      <c r="X276" s="42">
        <v>58</v>
      </c>
      <c r="Y276" s="42">
        <v>58</v>
      </c>
      <c r="Z276" s="28"/>
      <c r="AA276" s="3">
        <f t="shared" si="13"/>
        <v>1050</v>
      </c>
      <c r="AB276">
        <f t="shared" si="14"/>
        <v>9</v>
      </c>
    </row>
    <row r="277" spans="1:28" x14ac:dyDescent="0.3">
      <c r="A277" s="10">
        <f t="shared" si="15"/>
        <v>45200</v>
      </c>
      <c r="B277" s="42">
        <v>58</v>
      </c>
      <c r="C277" s="42">
        <v>58</v>
      </c>
      <c r="D277" s="42">
        <v>55</v>
      </c>
      <c r="E277" s="42">
        <v>57</v>
      </c>
      <c r="F277" s="42">
        <v>58</v>
      </c>
      <c r="G277" s="42">
        <v>57</v>
      </c>
      <c r="H277" s="42">
        <v>40</v>
      </c>
      <c r="I277" s="42">
        <v>35</v>
      </c>
      <c r="J277" s="42">
        <v>58</v>
      </c>
      <c r="K277" s="42">
        <v>1</v>
      </c>
      <c r="L277" s="42">
        <v>1</v>
      </c>
      <c r="M277" s="42">
        <v>0</v>
      </c>
      <c r="N277" s="42">
        <v>0</v>
      </c>
      <c r="O277" s="42">
        <v>0</v>
      </c>
      <c r="P277" s="42">
        <v>0</v>
      </c>
      <c r="Q277" s="42">
        <v>59</v>
      </c>
      <c r="R277" s="42">
        <v>58</v>
      </c>
      <c r="S277" s="42">
        <v>58</v>
      </c>
      <c r="T277" s="42">
        <v>58</v>
      </c>
      <c r="U277" s="42">
        <v>59</v>
      </c>
      <c r="V277" s="42">
        <v>59</v>
      </c>
      <c r="W277" s="42">
        <v>59</v>
      </c>
      <c r="X277" s="42">
        <v>58</v>
      </c>
      <c r="Y277" s="42">
        <v>58</v>
      </c>
      <c r="Z277" s="28"/>
      <c r="AA277" s="3">
        <f t="shared" si="13"/>
        <v>1004</v>
      </c>
      <c r="AB277">
        <f t="shared" si="14"/>
        <v>10</v>
      </c>
    </row>
    <row r="278" spans="1:28" x14ac:dyDescent="0.3">
      <c r="A278" s="10">
        <f t="shared" si="15"/>
        <v>45201</v>
      </c>
      <c r="B278" s="42">
        <v>53</v>
      </c>
      <c r="C278" s="42">
        <v>52</v>
      </c>
      <c r="D278" s="42">
        <v>54</v>
      </c>
      <c r="E278" s="42">
        <v>58</v>
      </c>
      <c r="F278" s="42">
        <v>59</v>
      </c>
      <c r="G278" s="42">
        <v>59</v>
      </c>
      <c r="H278" s="42">
        <v>59</v>
      </c>
      <c r="I278" s="42">
        <v>59</v>
      </c>
      <c r="J278" s="42">
        <v>59</v>
      </c>
      <c r="K278" s="42">
        <v>59</v>
      </c>
      <c r="L278" s="42">
        <v>59</v>
      </c>
      <c r="M278" s="42">
        <v>58</v>
      </c>
      <c r="N278" s="42">
        <v>58</v>
      </c>
      <c r="O278" s="42">
        <v>58</v>
      </c>
      <c r="P278" s="42">
        <v>58</v>
      </c>
      <c r="Q278" s="42">
        <v>57</v>
      </c>
      <c r="R278" s="42">
        <v>58</v>
      </c>
      <c r="S278" s="42">
        <v>54</v>
      </c>
      <c r="T278" s="42">
        <v>33</v>
      </c>
      <c r="U278" s="42">
        <v>52</v>
      </c>
      <c r="V278" s="42">
        <v>59</v>
      </c>
      <c r="W278" s="42">
        <v>59</v>
      </c>
      <c r="X278" s="42">
        <v>58</v>
      </c>
      <c r="Y278" s="42">
        <v>58</v>
      </c>
      <c r="Z278" s="28"/>
      <c r="AA278" s="3">
        <f t="shared" si="13"/>
        <v>1350</v>
      </c>
      <c r="AB278">
        <f t="shared" si="14"/>
        <v>10</v>
      </c>
    </row>
    <row r="279" spans="1:28" x14ac:dyDescent="0.3">
      <c r="A279" s="10">
        <f t="shared" si="15"/>
        <v>45202</v>
      </c>
      <c r="B279" s="42">
        <v>2</v>
      </c>
      <c r="C279" s="42">
        <v>46</v>
      </c>
      <c r="D279" s="42">
        <v>58</v>
      </c>
      <c r="E279" s="42">
        <v>58</v>
      </c>
      <c r="F279" s="42">
        <v>20</v>
      </c>
      <c r="G279" s="42">
        <v>1</v>
      </c>
      <c r="H279" s="42">
        <v>1</v>
      </c>
      <c r="I279" s="42">
        <v>1</v>
      </c>
      <c r="J279" s="42">
        <v>1</v>
      </c>
      <c r="K279" s="42">
        <v>1</v>
      </c>
      <c r="L279" s="42">
        <v>1</v>
      </c>
      <c r="M279" s="42">
        <v>0</v>
      </c>
      <c r="N279" s="42">
        <v>0</v>
      </c>
      <c r="O279" s="42">
        <v>0</v>
      </c>
      <c r="P279" s="42">
        <v>0</v>
      </c>
      <c r="Q279" s="42">
        <v>0</v>
      </c>
      <c r="R279" s="42">
        <v>0</v>
      </c>
      <c r="S279" s="42">
        <v>0</v>
      </c>
      <c r="T279" s="42">
        <v>0</v>
      </c>
      <c r="U279" s="42">
        <v>1</v>
      </c>
      <c r="V279" s="42">
        <v>1</v>
      </c>
      <c r="W279" s="42">
        <v>1</v>
      </c>
      <c r="X279" s="42">
        <v>0</v>
      </c>
      <c r="Y279" s="42">
        <v>0</v>
      </c>
      <c r="Z279" s="28"/>
      <c r="AA279" s="3">
        <f t="shared" si="13"/>
        <v>193</v>
      </c>
      <c r="AB279">
        <f t="shared" si="14"/>
        <v>10</v>
      </c>
    </row>
    <row r="280" spans="1:28" x14ac:dyDescent="0.3">
      <c r="A280" s="10">
        <f t="shared" si="15"/>
        <v>45203</v>
      </c>
      <c r="B280" s="42">
        <v>58</v>
      </c>
      <c r="C280" s="42">
        <v>47</v>
      </c>
      <c r="D280" s="42">
        <v>58</v>
      </c>
      <c r="E280" s="42">
        <v>58</v>
      </c>
      <c r="F280" s="42">
        <v>59</v>
      </c>
      <c r="G280" s="42">
        <v>1</v>
      </c>
      <c r="H280" s="42">
        <v>1</v>
      </c>
      <c r="I280" s="42">
        <v>1</v>
      </c>
      <c r="J280" s="42">
        <v>2</v>
      </c>
      <c r="K280" s="42">
        <v>1</v>
      </c>
      <c r="L280" s="42">
        <v>1</v>
      </c>
      <c r="M280" s="42">
        <v>0</v>
      </c>
      <c r="N280" s="42">
        <v>8</v>
      </c>
      <c r="O280" s="42">
        <v>6</v>
      </c>
      <c r="P280" s="42">
        <v>0</v>
      </c>
      <c r="Q280" s="42">
        <v>0</v>
      </c>
      <c r="R280" s="42">
        <v>0</v>
      </c>
      <c r="S280" s="42">
        <v>0</v>
      </c>
      <c r="T280" s="42">
        <v>4</v>
      </c>
      <c r="U280" s="42">
        <v>2</v>
      </c>
      <c r="V280" s="42">
        <v>1</v>
      </c>
      <c r="W280" s="42">
        <v>59</v>
      </c>
      <c r="X280" s="42">
        <v>53</v>
      </c>
      <c r="Y280" s="42">
        <v>0</v>
      </c>
      <c r="Z280" s="28"/>
      <c r="AA280" s="3">
        <f t="shared" si="13"/>
        <v>420</v>
      </c>
      <c r="AB280">
        <f t="shared" si="14"/>
        <v>10</v>
      </c>
    </row>
    <row r="281" spans="1:28" x14ac:dyDescent="0.3">
      <c r="A281" s="10">
        <f t="shared" si="15"/>
        <v>45204</v>
      </c>
      <c r="B281" s="42">
        <v>58</v>
      </c>
      <c r="C281" s="42">
        <v>58</v>
      </c>
      <c r="D281" s="42">
        <v>58</v>
      </c>
      <c r="E281" s="42">
        <v>58</v>
      </c>
      <c r="F281" s="42">
        <v>1</v>
      </c>
      <c r="G281" s="42">
        <v>4</v>
      </c>
      <c r="H281" s="42">
        <v>5</v>
      </c>
      <c r="I281" s="42">
        <v>1</v>
      </c>
      <c r="J281" s="42">
        <v>1</v>
      </c>
      <c r="K281" s="42">
        <v>1</v>
      </c>
      <c r="L281" s="42">
        <v>1</v>
      </c>
      <c r="M281" s="42">
        <v>0</v>
      </c>
      <c r="N281" s="42">
        <v>0</v>
      </c>
      <c r="O281" s="42">
        <v>10</v>
      </c>
      <c r="P281" s="42">
        <v>0</v>
      </c>
      <c r="Q281" s="42">
        <v>0</v>
      </c>
      <c r="R281" s="42">
        <v>0</v>
      </c>
      <c r="S281" s="42">
        <v>0</v>
      </c>
      <c r="T281" s="42">
        <v>0</v>
      </c>
      <c r="U281" s="42">
        <v>1</v>
      </c>
      <c r="V281" s="42">
        <v>29</v>
      </c>
      <c r="W281" s="42">
        <v>1</v>
      </c>
      <c r="X281" s="42">
        <v>42</v>
      </c>
      <c r="Y281" s="42">
        <v>35</v>
      </c>
      <c r="Z281" s="28"/>
      <c r="AA281" s="3">
        <f t="shared" si="13"/>
        <v>364</v>
      </c>
      <c r="AB281">
        <f t="shared" si="14"/>
        <v>10</v>
      </c>
    </row>
    <row r="282" spans="1:28" x14ac:dyDescent="0.3">
      <c r="A282" s="10">
        <f t="shared" si="15"/>
        <v>45205</v>
      </c>
      <c r="B282" s="42">
        <v>21</v>
      </c>
      <c r="C282" s="42">
        <v>8</v>
      </c>
      <c r="D282" s="42">
        <v>5</v>
      </c>
      <c r="E282" s="42">
        <v>22</v>
      </c>
      <c r="F282" s="42">
        <v>59</v>
      </c>
      <c r="G282" s="42">
        <v>59</v>
      </c>
      <c r="H282" s="42">
        <v>59</v>
      </c>
      <c r="I282" s="42">
        <v>59</v>
      </c>
      <c r="J282" s="42">
        <v>59</v>
      </c>
      <c r="K282" s="42">
        <v>59</v>
      </c>
      <c r="L282" s="42">
        <v>1</v>
      </c>
      <c r="M282" s="42">
        <v>0</v>
      </c>
      <c r="N282" s="42">
        <v>0</v>
      </c>
      <c r="O282" s="42">
        <v>0</v>
      </c>
      <c r="P282" s="42">
        <v>0</v>
      </c>
      <c r="Q282" s="42">
        <v>0</v>
      </c>
      <c r="R282" s="42">
        <v>0</v>
      </c>
      <c r="S282" s="42">
        <v>28</v>
      </c>
      <c r="T282" s="42">
        <v>41</v>
      </c>
      <c r="U282" s="42">
        <v>14</v>
      </c>
      <c r="V282" s="42">
        <v>1</v>
      </c>
      <c r="W282" s="42">
        <v>1</v>
      </c>
      <c r="X282" s="42">
        <v>32</v>
      </c>
      <c r="Y282" s="42">
        <v>58</v>
      </c>
      <c r="Z282" s="28"/>
      <c r="AA282" s="3">
        <f t="shared" si="13"/>
        <v>586</v>
      </c>
      <c r="AB282">
        <f t="shared" si="14"/>
        <v>10</v>
      </c>
    </row>
    <row r="283" spans="1:28" x14ac:dyDescent="0.3">
      <c r="A283" s="10">
        <f t="shared" si="15"/>
        <v>45206</v>
      </c>
      <c r="B283" s="42">
        <v>58</v>
      </c>
      <c r="C283" s="42">
        <v>58</v>
      </c>
      <c r="D283" s="42">
        <v>58</v>
      </c>
      <c r="E283" s="42">
        <v>58</v>
      </c>
      <c r="F283" s="42">
        <v>59</v>
      </c>
      <c r="G283" s="42">
        <v>59</v>
      </c>
      <c r="H283" s="42">
        <v>59</v>
      </c>
      <c r="I283" s="42">
        <v>59</v>
      </c>
      <c r="J283" s="42">
        <v>59</v>
      </c>
      <c r="K283" s="42">
        <v>1</v>
      </c>
      <c r="L283" s="42">
        <v>59</v>
      </c>
      <c r="M283" s="42">
        <v>0</v>
      </c>
      <c r="N283" s="42">
        <v>0</v>
      </c>
      <c r="O283" s="42">
        <v>0</v>
      </c>
      <c r="P283" s="42">
        <v>0</v>
      </c>
      <c r="Q283" s="42">
        <v>0</v>
      </c>
      <c r="R283" s="42">
        <v>0</v>
      </c>
      <c r="S283" s="42">
        <v>0</v>
      </c>
      <c r="T283" s="42">
        <v>0</v>
      </c>
      <c r="U283" s="42">
        <v>1</v>
      </c>
      <c r="V283" s="42">
        <v>1</v>
      </c>
      <c r="W283" s="42">
        <v>1</v>
      </c>
      <c r="X283" s="42">
        <v>0</v>
      </c>
      <c r="Y283" s="42">
        <v>58</v>
      </c>
      <c r="Z283" s="28"/>
      <c r="AA283" s="3">
        <f t="shared" si="13"/>
        <v>648</v>
      </c>
      <c r="AB283">
        <f t="shared" si="14"/>
        <v>10</v>
      </c>
    </row>
    <row r="284" spans="1:28" x14ac:dyDescent="0.3">
      <c r="A284" s="10">
        <f t="shared" si="15"/>
        <v>45207</v>
      </c>
      <c r="B284" s="42">
        <v>58</v>
      </c>
      <c r="C284" s="42">
        <v>58</v>
      </c>
      <c r="D284" s="42">
        <v>58</v>
      </c>
      <c r="E284" s="42">
        <v>58</v>
      </c>
      <c r="F284" s="42">
        <v>59</v>
      </c>
      <c r="G284" s="42">
        <v>43</v>
      </c>
      <c r="H284" s="42">
        <v>8</v>
      </c>
      <c r="I284" s="42">
        <v>16</v>
      </c>
      <c r="J284" s="42">
        <v>3</v>
      </c>
      <c r="K284" s="42">
        <v>1</v>
      </c>
      <c r="L284" s="42">
        <v>9</v>
      </c>
      <c r="M284" s="42">
        <v>11</v>
      </c>
      <c r="N284" s="42">
        <v>3</v>
      </c>
      <c r="O284" s="42">
        <v>0</v>
      </c>
      <c r="P284" s="42">
        <v>0</v>
      </c>
      <c r="Q284" s="42">
        <v>0</v>
      </c>
      <c r="R284" s="42">
        <v>0</v>
      </c>
      <c r="S284" s="42">
        <v>0</v>
      </c>
      <c r="T284" s="42">
        <v>0</v>
      </c>
      <c r="U284" s="42">
        <v>1</v>
      </c>
      <c r="V284" s="42">
        <v>52</v>
      </c>
      <c r="W284" s="42">
        <v>59</v>
      </c>
      <c r="X284" s="42">
        <v>58</v>
      </c>
      <c r="Y284" s="42">
        <v>47</v>
      </c>
      <c r="Z284" s="28"/>
      <c r="AA284" s="3">
        <f t="shared" si="13"/>
        <v>602</v>
      </c>
      <c r="AB284">
        <f t="shared" si="14"/>
        <v>10</v>
      </c>
    </row>
    <row r="285" spans="1:28" x14ac:dyDescent="0.3">
      <c r="A285" s="10">
        <f t="shared" si="15"/>
        <v>45208</v>
      </c>
      <c r="B285" s="42">
        <v>37</v>
      </c>
      <c r="C285" s="42">
        <v>58</v>
      </c>
      <c r="D285" s="42">
        <v>58</v>
      </c>
      <c r="E285" s="42">
        <v>58</v>
      </c>
      <c r="F285" s="42">
        <v>59</v>
      </c>
      <c r="G285" s="42">
        <v>59</v>
      </c>
      <c r="H285" s="42">
        <v>59</v>
      </c>
      <c r="I285" s="42">
        <v>1</v>
      </c>
      <c r="J285" s="42">
        <v>1</v>
      </c>
      <c r="K285" s="42">
        <v>1</v>
      </c>
      <c r="L285" s="42">
        <v>1</v>
      </c>
      <c r="M285" s="42">
        <v>0</v>
      </c>
      <c r="N285" s="42">
        <v>0</v>
      </c>
      <c r="O285" s="42">
        <v>0</v>
      </c>
      <c r="P285" s="42">
        <v>0</v>
      </c>
      <c r="Q285" s="42">
        <v>0</v>
      </c>
      <c r="R285" s="42">
        <v>0</v>
      </c>
      <c r="S285" s="42">
        <v>0</v>
      </c>
      <c r="T285" s="42">
        <v>0</v>
      </c>
      <c r="U285" s="42">
        <v>1</v>
      </c>
      <c r="V285" s="42">
        <v>1</v>
      </c>
      <c r="W285" s="42">
        <v>1</v>
      </c>
      <c r="X285" s="42">
        <v>0</v>
      </c>
      <c r="Y285" s="42">
        <v>0</v>
      </c>
      <c r="Z285" s="28"/>
      <c r="AA285" s="3">
        <f t="shared" si="13"/>
        <v>395</v>
      </c>
      <c r="AB285">
        <f t="shared" si="14"/>
        <v>10</v>
      </c>
    </row>
    <row r="286" spans="1:28" x14ac:dyDescent="0.3">
      <c r="A286" s="10">
        <f t="shared" si="15"/>
        <v>45209</v>
      </c>
      <c r="B286" s="42">
        <v>0</v>
      </c>
      <c r="C286" s="42">
        <v>0</v>
      </c>
      <c r="D286" s="42">
        <v>0</v>
      </c>
      <c r="E286" s="42">
        <v>0</v>
      </c>
      <c r="F286" s="42">
        <v>1</v>
      </c>
      <c r="G286" s="42">
        <v>1</v>
      </c>
      <c r="H286" s="42">
        <v>1</v>
      </c>
      <c r="I286" s="42">
        <v>1</v>
      </c>
      <c r="J286" s="42">
        <v>1</v>
      </c>
      <c r="K286" s="42">
        <v>1</v>
      </c>
      <c r="L286" s="42">
        <v>1</v>
      </c>
      <c r="M286" s="42">
        <v>0</v>
      </c>
      <c r="N286" s="42">
        <v>0</v>
      </c>
      <c r="O286" s="42">
        <v>0</v>
      </c>
      <c r="P286" s="42">
        <v>0</v>
      </c>
      <c r="Q286" s="42">
        <v>0</v>
      </c>
      <c r="R286" s="42">
        <v>0</v>
      </c>
      <c r="S286" s="42">
        <v>0</v>
      </c>
      <c r="T286" s="42">
        <v>0</v>
      </c>
      <c r="U286" s="42">
        <v>1</v>
      </c>
      <c r="V286" s="42">
        <v>1</v>
      </c>
      <c r="W286" s="42">
        <v>1</v>
      </c>
      <c r="X286" s="42">
        <v>0</v>
      </c>
      <c r="Y286" s="42">
        <v>0</v>
      </c>
      <c r="Z286" s="28"/>
      <c r="AA286" s="3">
        <f t="shared" si="13"/>
        <v>10</v>
      </c>
      <c r="AB286">
        <f t="shared" si="14"/>
        <v>10</v>
      </c>
    </row>
    <row r="287" spans="1:28" x14ac:dyDescent="0.3">
      <c r="A287" s="10">
        <f t="shared" si="15"/>
        <v>45210</v>
      </c>
      <c r="B287" s="42">
        <v>0</v>
      </c>
      <c r="C287" s="42">
        <v>0</v>
      </c>
      <c r="D287" s="42">
        <v>0</v>
      </c>
      <c r="E287" s="42">
        <v>0</v>
      </c>
      <c r="F287" s="42">
        <v>1</v>
      </c>
      <c r="G287" s="42">
        <v>1</v>
      </c>
      <c r="H287" s="42">
        <v>1</v>
      </c>
      <c r="I287" s="42">
        <v>1</v>
      </c>
      <c r="J287" s="42">
        <v>1</v>
      </c>
      <c r="K287" s="42">
        <v>1</v>
      </c>
      <c r="L287" s="42">
        <v>1</v>
      </c>
      <c r="M287" s="42">
        <v>0</v>
      </c>
      <c r="N287" s="42">
        <v>0</v>
      </c>
      <c r="O287" s="42">
        <v>0</v>
      </c>
      <c r="P287" s="42">
        <v>0</v>
      </c>
      <c r="Q287" s="42">
        <v>0</v>
      </c>
      <c r="R287" s="42">
        <v>0</v>
      </c>
      <c r="S287" s="42">
        <v>0</v>
      </c>
      <c r="T287" s="42">
        <v>0</v>
      </c>
      <c r="U287" s="42">
        <v>1</v>
      </c>
      <c r="V287" s="42">
        <v>1</v>
      </c>
      <c r="W287" s="42">
        <v>1</v>
      </c>
      <c r="X287" s="42">
        <v>0</v>
      </c>
      <c r="Y287" s="42">
        <v>0</v>
      </c>
      <c r="Z287" s="28"/>
      <c r="AA287" s="3">
        <f t="shared" si="13"/>
        <v>10</v>
      </c>
      <c r="AB287">
        <f t="shared" si="14"/>
        <v>10</v>
      </c>
    </row>
    <row r="288" spans="1:28" x14ac:dyDescent="0.3">
      <c r="A288" s="10">
        <f t="shared" si="15"/>
        <v>45211</v>
      </c>
      <c r="B288" s="42">
        <v>0</v>
      </c>
      <c r="C288" s="42">
        <v>21</v>
      </c>
      <c r="D288" s="42">
        <v>21</v>
      </c>
      <c r="E288" s="42">
        <v>21</v>
      </c>
      <c r="F288" s="42">
        <v>22</v>
      </c>
      <c r="G288" s="42">
        <v>1</v>
      </c>
      <c r="H288" s="42">
        <v>1</v>
      </c>
      <c r="I288" s="42">
        <v>1</v>
      </c>
      <c r="J288" s="42">
        <v>21</v>
      </c>
      <c r="K288" s="42">
        <v>1</v>
      </c>
      <c r="L288" s="42">
        <v>1</v>
      </c>
      <c r="M288" s="42">
        <v>0</v>
      </c>
      <c r="N288" s="42">
        <v>0</v>
      </c>
      <c r="O288" s="42">
        <v>9</v>
      </c>
      <c r="P288" s="42">
        <v>15</v>
      </c>
      <c r="Q288" s="42">
        <v>15</v>
      </c>
      <c r="R288" s="42">
        <v>17</v>
      </c>
      <c r="S288" s="42">
        <v>9</v>
      </c>
      <c r="T288" s="42">
        <v>14</v>
      </c>
      <c r="U288" s="42">
        <v>22</v>
      </c>
      <c r="V288" s="42">
        <v>22</v>
      </c>
      <c r="W288" s="42">
        <v>22</v>
      </c>
      <c r="X288" s="42">
        <v>21</v>
      </c>
      <c r="Y288" s="42">
        <v>21</v>
      </c>
      <c r="Z288" s="28"/>
      <c r="AA288" s="3">
        <f t="shared" si="13"/>
        <v>298</v>
      </c>
      <c r="AB288">
        <f t="shared" si="14"/>
        <v>10</v>
      </c>
    </row>
    <row r="289" spans="1:28" x14ac:dyDescent="0.3">
      <c r="A289" s="10">
        <f t="shared" si="15"/>
        <v>45212</v>
      </c>
      <c r="B289" s="42">
        <v>21</v>
      </c>
      <c r="C289" s="42">
        <v>13</v>
      </c>
      <c r="D289" s="42">
        <v>13</v>
      </c>
      <c r="E289" s="42">
        <v>13</v>
      </c>
      <c r="F289" s="42">
        <v>14</v>
      </c>
      <c r="G289" s="42">
        <v>14</v>
      </c>
      <c r="H289" s="42">
        <v>14</v>
      </c>
      <c r="I289" s="42">
        <v>14</v>
      </c>
      <c r="J289" s="42">
        <v>13</v>
      </c>
      <c r="K289" s="42">
        <v>14</v>
      </c>
      <c r="L289" s="42">
        <v>14</v>
      </c>
      <c r="M289" s="42">
        <v>13</v>
      </c>
      <c r="N289" s="42">
        <v>13</v>
      </c>
      <c r="O289" s="42">
        <v>13</v>
      </c>
      <c r="P289" s="42">
        <v>13</v>
      </c>
      <c r="Q289" s="42">
        <v>13</v>
      </c>
      <c r="R289" s="42">
        <v>13</v>
      </c>
      <c r="S289" s="42">
        <v>13</v>
      </c>
      <c r="T289" s="42">
        <v>13</v>
      </c>
      <c r="U289" s="42">
        <v>14</v>
      </c>
      <c r="V289" s="42">
        <v>14</v>
      </c>
      <c r="W289" s="42">
        <v>14</v>
      </c>
      <c r="X289" s="42">
        <v>13</v>
      </c>
      <c r="Y289" s="42">
        <v>13</v>
      </c>
      <c r="Z289" s="28"/>
      <c r="AA289" s="3">
        <f t="shared" si="13"/>
        <v>329</v>
      </c>
      <c r="AB289">
        <f t="shared" si="14"/>
        <v>10</v>
      </c>
    </row>
    <row r="290" spans="1:28" x14ac:dyDescent="0.3">
      <c r="A290" s="10">
        <f t="shared" si="15"/>
        <v>45213</v>
      </c>
      <c r="B290" s="42">
        <v>13</v>
      </c>
      <c r="C290" s="42">
        <v>21</v>
      </c>
      <c r="D290" s="42">
        <v>58</v>
      </c>
      <c r="E290" s="42">
        <v>58</v>
      </c>
      <c r="F290" s="42">
        <v>59</v>
      </c>
      <c r="G290" s="42">
        <v>59</v>
      </c>
      <c r="H290" s="42">
        <v>55</v>
      </c>
      <c r="I290" s="42">
        <v>38</v>
      </c>
      <c r="J290" s="42">
        <v>38</v>
      </c>
      <c r="K290" s="42">
        <v>59</v>
      </c>
      <c r="L290" s="42">
        <v>27</v>
      </c>
      <c r="M290" s="42">
        <v>18</v>
      </c>
      <c r="N290" s="42">
        <v>37</v>
      </c>
      <c r="O290" s="42">
        <v>14</v>
      </c>
      <c r="P290" s="42">
        <v>21</v>
      </c>
      <c r="Q290" s="42">
        <v>21</v>
      </c>
      <c r="R290" s="42">
        <v>32</v>
      </c>
      <c r="S290" s="42">
        <v>16</v>
      </c>
      <c r="T290" s="42">
        <v>13</v>
      </c>
      <c r="U290" s="42">
        <v>36</v>
      </c>
      <c r="V290" s="42">
        <v>29</v>
      </c>
      <c r="W290" s="42">
        <v>22</v>
      </c>
      <c r="X290" s="42">
        <v>21</v>
      </c>
      <c r="Y290" s="42">
        <v>21</v>
      </c>
      <c r="Z290" s="28"/>
      <c r="AA290" s="3">
        <f t="shared" si="13"/>
        <v>786</v>
      </c>
      <c r="AB290">
        <f t="shared" si="14"/>
        <v>10</v>
      </c>
    </row>
    <row r="291" spans="1:28" x14ac:dyDescent="0.3">
      <c r="A291" s="10">
        <f t="shared" si="15"/>
        <v>45214</v>
      </c>
      <c r="B291" s="42">
        <v>58</v>
      </c>
      <c r="C291" s="42">
        <v>41</v>
      </c>
      <c r="D291" s="42">
        <v>58</v>
      </c>
      <c r="E291" s="42">
        <v>43</v>
      </c>
      <c r="F291" s="42">
        <v>41</v>
      </c>
      <c r="G291" s="42">
        <v>41</v>
      </c>
      <c r="H291" s="42">
        <v>33</v>
      </c>
      <c r="I291" s="42">
        <v>59</v>
      </c>
      <c r="J291" s="42">
        <v>59</v>
      </c>
      <c r="K291" s="42">
        <v>59</v>
      </c>
      <c r="L291" s="42">
        <v>49</v>
      </c>
      <c r="M291" s="42">
        <v>58</v>
      </c>
      <c r="N291" s="42">
        <v>58</v>
      </c>
      <c r="O291" s="42">
        <v>58</v>
      </c>
      <c r="P291" s="42">
        <v>58</v>
      </c>
      <c r="Q291" s="42">
        <v>58</v>
      </c>
      <c r="R291" s="42">
        <v>58</v>
      </c>
      <c r="S291" s="42">
        <v>58</v>
      </c>
      <c r="T291" s="42">
        <v>58</v>
      </c>
      <c r="U291" s="42">
        <v>59</v>
      </c>
      <c r="V291" s="42">
        <v>1</v>
      </c>
      <c r="W291" s="42">
        <v>1</v>
      </c>
      <c r="X291" s="42">
        <v>0</v>
      </c>
      <c r="Y291" s="42">
        <v>0</v>
      </c>
      <c r="Z291" s="28"/>
      <c r="AA291" s="3">
        <f t="shared" si="13"/>
        <v>1066</v>
      </c>
      <c r="AB291">
        <f t="shared" si="14"/>
        <v>10</v>
      </c>
    </row>
    <row r="292" spans="1:28" x14ac:dyDescent="0.3">
      <c r="A292" s="10">
        <f t="shared" si="15"/>
        <v>45215</v>
      </c>
      <c r="B292" s="42">
        <v>0</v>
      </c>
      <c r="C292" s="42">
        <v>0</v>
      </c>
      <c r="D292" s="42">
        <v>0</v>
      </c>
      <c r="E292" s="42">
        <v>0</v>
      </c>
      <c r="F292" s="42">
        <v>16</v>
      </c>
      <c r="G292" s="42">
        <v>1</v>
      </c>
      <c r="H292" s="42">
        <v>1</v>
      </c>
      <c r="I292" s="42">
        <v>1</v>
      </c>
      <c r="J292" s="42">
        <v>1</v>
      </c>
      <c r="K292" s="42">
        <v>1</v>
      </c>
      <c r="L292" s="42">
        <v>1</v>
      </c>
      <c r="M292" s="42">
        <v>0</v>
      </c>
      <c r="N292" s="42">
        <v>0</v>
      </c>
      <c r="O292" s="42">
        <v>0</v>
      </c>
      <c r="P292" s="42">
        <v>0</v>
      </c>
      <c r="Q292" s="42">
        <v>0</v>
      </c>
      <c r="R292" s="42">
        <v>0</v>
      </c>
      <c r="S292" s="42">
        <v>0</v>
      </c>
      <c r="T292" s="42">
        <v>0</v>
      </c>
      <c r="U292" s="42">
        <v>1</v>
      </c>
      <c r="V292" s="42">
        <v>1</v>
      </c>
      <c r="W292" s="42">
        <v>1</v>
      </c>
      <c r="X292" s="42">
        <v>0</v>
      </c>
      <c r="Y292" s="42">
        <v>58</v>
      </c>
      <c r="Z292" s="28"/>
      <c r="AA292" s="3">
        <f t="shared" si="13"/>
        <v>83</v>
      </c>
      <c r="AB292">
        <f t="shared" si="14"/>
        <v>10</v>
      </c>
    </row>
    <row r="293" spans="1:28" x14ac:dyDescent="0.3">
      <c r="A293" s="10">
        <f t="shared" si="15"/>
        <v>45216</v>
      </c>
      <c r="B293" s="42">
        <v>58</v>
      </c>
      <c r="C293" s="42">
        <v>0</v>
      </c>
      <c r="D293" s="42">
        <v>10</v>
      </c>
      <c r="E293" s="42">
        <v>0</v>
      </c>
      <c r="F293" s="42">
        <v>1</v>
      </c>
      <c r="G293" s="42">
        <v>1</v>
      </c>
      <c r="H293" s="42">
        <v>1</v>
      </c>
      <c r="I293" s="42">
        <v>1</v>
      </c>
      <c r="J293" s="42">
        <v>1</v>
      </c>
      <c r="K293" s="42">
        <v>1</v>
      </c>
      <c r="L293" s="42">
        <v>1</v>
      </c>
      <c r="M293" s="42">
        <v>0</v>
      </c>
      <c r="N293" s="42">
        <v>0</v>
      </c>
      <c r="O293" s="42">
        <v>0</v>
      </c>
      <c r="P293" s="42">
        <v>0</v>
      </c>
      <c r="Q293" s="42">
        <v>0</v>
      </c>
      <c r="R293" s="42">
        <v>0</v>
      </c>
      <c r="S293" s="42">
        <v>0</v>
      </c>
      <c r="T293" s="42">
        <v>0</v>
      </c>
      <c r="U293" s="42">
        <v>1</v>
      </c>
      <c r="V293" s="42">
        <v>1</v>
      </c>
      <c r="W293" s="42">
        <v>1</v>
      </c>
      <c r="X293" s="42">
        <v>58</v>
      </c>
      <c r="Y293" s="42">
        <v>58</v>
      </c>
      <c r="Z293" s="28"/>
      <c r="AA293" s="3">
        <f t="shared" si="13"/>
        <v>194</v>
      </c>
      <c r="AB293">
        <f t="shared" si="14"/>
        <v>10</v>
      </c>
    </row>
    <row r="294" spans="1:28" x14ac:dyDescent="0.3">
      <c r="A294" s="10">
        <f t="shared" si="15"/>
        <v>45217</v>
      </c>
      <c r="B294" s="42">
        <v>58</v>
      </c>
      <c r="C294" s="42">
        <v>58</v>
      </c>
      <c r="D294" s="42">
        <v>58</v>
      </c>
      <c r="E294" s="42">
        <v>58</v>
      </c>
      <c r="F294" s="42">
        <v>59</v>
      </c>
      <c r="G294" s="42">
        <v>59</v>
      </c>
      <c r="H294" s="42">
        <v>59</v>
      </c>
      <c r="I294" s="42">
        <v>59</v>
      </c>
      <c r="J294" s="42">
        <v>32</v>
      </c>
      <c r="K294" s="42">
        <v>39</v>
      </c>
      <c r="L294" s="42">
        <v>24</v>
      </c>
      <c r="M294" s="42">
        <v>58</v>
      </c>
      <c r="N294" s="42">
        <v>58</v>
      </c>
      <c r="O294" s="42">
        <v>58</v>
      </c>
      <c r="P294" s="42">
        <v>58</v>
      </c>
      <c r="Q294" s="42">
        <v>58</v>
      </c>
      <c r="R294" s="42">
        <v>58</v>
      </c>
      <c r="S294" s="42">
        <v>3</v>
      </c>
      <c r="T294" s="42">
        <v>34</v>
      </c>
      <c r="U294" s="42">
        <v>1</v>
      </c>
      <c r="V294" s="42">
        <v>1</v>
      </c>
      <c r="W294" s="42">
        <v>1</v>
      </c>
      <c r="X294" s="42">
        <v>18</v>
      </c>
      <c r="Y294" s="42">
        <v>0</v>
      </c>
      <c r="Z294" s="28"/>
      <c r="AA294" s="3">
        <f t="shared" si="13"/>
        <v>969</v>
      </c>
      <c r="AB294">
        <f t="shared" si="14"/>
        <v>10</v>
      </c>
    </row>
    <row r="295" spans="1:28" x14ac:dyDescent="0.3">
      <c r="A295" s="10">
        <f t="shared" si="15"/>
        <v>45218</v>
      </c>
      <c r="B295" s="42">
        <v>11</v>
      </c>
      <c r="C295" s="42">
        <v>58</v>
      </c>
      <c r="D295" s="42">
        <v>36</v>
      </c>
      <c r="E295" s="42">
        <v>42</v>
      </c>
      <c r="F295" s="42">
        <v>59</v>
      </c>
      <c r="G295" s="42">
        <v>49</v>
      </c>
      <c r="H295" s="42">
        <v>37</v>
      </c>
      <c r="I295" s="42">
        <v>50</v>
      </c>
      <c r="J295" s="42">
        <v>59</v>
      </c>
      <c r="K295" s="42">
        <v>59</v>
      </c>
      <c r="L295" s="42">
        <v>45</v>
      </c>
      <c r="M295" s="42">
        <v>58</v>
      </c>
      <c r="N295" s="42">
        <v>58</v>
      </c>
      <c r="O295" s="42">
        <v>52</v>
      </c>
      <c r="P295" s="42">
        <v>58</v>
      </c>
      <c r="Q295" s="42">
        <v>58</v>
      </c>
      <c r="R295" s="42">
        <v>58</v>
      </c>
      <c r="S295" s="42">
        <v>58</v>
      </c>
      <c r="T295" s="42">
        <v>0</v>
      </c>
      <c r="U295" s="42">
        <v>1</v>
      </c>
      <c r="V295" s="42">
        <v>1</v>
      </c>
      <c r="W295" s="42">
        <v>1</v>
      </c>
      <c r="X295" s="42">
        <v>0</v>
      </c>
      <c r="Y295" s="42">
        <v>0</v>
      </c>
      <c r="Z295" s="28"/>
      <c r="AA295" s="3">
        <f t="shared" si="13"/>
        <v>908</v>
      </c>
      <c r="AB295">
        <f t="shared" si="14"/>
        <v>10</v>
      </c>
    </row>
    <row r="296" spans="1:28" x14ac:dyDescent="0.3">
      <c r="A296" s="10">
        <f t="shared" si="15"/>
        <v>45219</v>
      </c>
      <c r="B296" s="42">
        <v>0</v>
      </c>
      <c r="C296" s="42">
        <v>39</v>
      </c>
      <c r="D296" s="42">
        <v>58</v>
      </c>
      <c r="E296" s="42">
        <v>58</v>
      </c>
      <c r="F296" s="42">
        <v>59</v>
      </c>
      <c r="G296" s="42">
        <v>55</v>
      </c>
      <c r="H296" s="42">
        <v>59</v>
      </c>
      <c r="I296" s="42">
        <v>43</v>
      </c>
      <c r="J296" s="42">
        <v>51</v>
      </c>
      <c r="K296" s="42">
        <v>1</v>
      </c>
      <c r="L296" s="42">
        <v>1</v>
      </c>
      <c r="M296" s="42">
        <v>0</v>
      </c>
      <c r="N296" s="42">
        <v>0</v>
      </c>
      <c r="O296" s="42">
        <v>0</v>
      </c>
      <c r="P296" s="42">
        <v>0</v>
      </c>
      <c r="Q296" s="42">
        <v>0</v>
      </c>
      <c r="R296" s="42">
        <v>0</v>
      </c>
      <c r="S296" s="42">
        <v>0</v>
      </c>
      <c r="T296" s="42">
        <v>0</v>
      </c>
      <c r="U296" s="42">
        <v>1</v>
      </c>
      <c r="V296" s="42">
        <v>1</v>
      </c>
      <c r="W296" s="42">
        <v>1</v>
      </c>
      <c r="X296" s="42">
        <v>0</v>
      </c>
      <c r="Y296" s="42">
        <v>5</v>
      </c>
      <c r="Z296" s="28"/>
      <c r="AA296" s="3">
        <f t="shared" si="13"/>
        <v>432</v>
      </c>
      <c r="AB296">
        <f t="shared" si="14"/>
        <v>10</v>
      </c>
    </row>
    <row r="297" spans="1:28" x14ac:dyDescent="0.3">
      <c r="A297" s="10">
        <f t="shared" si="15"/>
        <v>45220</v>
      </c>
      <c r="B297" s="42">
        <v>0</v>
      </c>
      <c r="C297" s="42">
        <v>0</v>
      </c>
      <c r="D297" s="42">
        <v>0</v>
      </c>
      <c r="E297" s="42">
        <v>33</v>
      </c>
      <c r="F297" s="42">
        <v>34</v>
      </c>
      <c r="G297" s="42">
        <v>41</v>
      </c>
      <c r="H297" s="42">
        <v>8</v>
      </c>
      <c r="I297" s="42">
        <v>1</v>
      </c>
      <c r="J297" s="42">
        <v>1</v>
      </c>
      <c r="K297" s="42">
        <v>1</v>
      </c>
      <c r="L297" s="42">
        <v>59</v>
      </c>
      <c r="M297" s="42">
        <v>58</v>
      </c>
      <c r="N297" s="42">
        <v>58</v>
      </c>
      <c r="O297" s="42">
        <v>58</v>
      </c>
      <c r="P297" s="42">
        <v>58</v>
      </c>
      <c r="Q297" s="42">
        <v>58</v>
      </c>
      <c r="R297" s="42">
        <v>58</v>
      </c>
      <c r="S297" s="42">
        <v>58</v>
      </c>
      <c r="T297" s="42">
        <v>58</v>
      </c>
      <c r="U297" s="42">
        <v>59</v>
      </c>
      <c r="V297" s="42">
        <v>59</v>
      </c>
      <c r="W297" s="42">
        <v>59</v>
      </c>
      <c r="X297" s="42">
        <v>58</v>
      </c>
      <c r="Y297" s="42">
        <v>58</v>
      </c>
      <c r="Z297" s="28"/>
      <c r="AA297" s="3">
        <f t="shared" si="13"/>
        <v>935</v>
      </c>
      <c r="AB297">
        <f t="shared" si="14"/>
        <v>10</v>
      </c>
    </row>
    <row r="298" spans="1:28" x14ac:dyDescent="0.3">
      <c r="A298" s="10">
        <f t="shared" si="15"/>
        <v>45221</v>
      </c>
      <c r="B298" s="42">
        <v>58</v>
      </c>
      <c r="C298" s="42">
        <v>58</v>
      </c>
      <c r="D298" s="42">
        <v>58</v>
      </c>
      <c r="E298" s="42">
        <v>58</v>
      </c>
      <c r="F298" s="42">
        <v>37</v>
      </c>
      <c r="G298" s="42">
        <v>59</v>
      </c>
      <c r="H298" s="42">
        <v>47</v>
      </c>
      <c r="I298" s="42">
        <v>41</v>
      </c>
      <c r="J298" s="42">
        <v>1</v>
      </c>
      <c r="K298" s="42">
        <v>1</v>
      </c>
      <c r="L298" s="42">
        <v>1</v>
      </c>
      <c r="M298" s="42">
        <v>0</v>
      </c>
      <c r="N298" s="42">
        <v>0</v>
      </c>
      <c r="O298" s="42">
        <v>0</v>
      </c>
      <c r="P298" s="42">
        <v>0</v>
      </c>
      <c r="Q298" s="42">
        <v>0</v>
      </c>
      <c r="R298" s="42">
        <v>0</v>
      </c>
      <c r="S298" s="42">
        <v>0</v>
      </c>
      <c r="T298" s="42">
        <v>0</v>
      </c>
      <c r="U298" s="42">
        <v>1</v>
      </c>
      <c r="V298" s="42">
        <v>1</v>
      </c>
      <c r="W298" s="42">
        <v>1</v>
      </c>
      <c r="X298" s="42">
        <v>0</v>
      </c>
      <c r="Y298" s="42">
        <v>0</v>
      </c>
      <c r="Z298" s="28"/>
      <c r="AA298" s="3">
        <f t="shared" si="13"/>
        <v>422</v>
      </c>
      <c r="AB298">
        <f t="shared" si="14"/>
        <v>10</v>
      </c>
    </row>
    <row r="299" spans="1:28" x14ac:dyDescent="0.3">
      <c r="A299" s="10">
        <f t="shared" si="15"/>
        <v>45222</v>
      </c>
      <c r="B299" s="42">
        <v>0</v>
      </c>
      <c r="C299" s="42">
        <v>0</v>
      </c>
      <c r="D299" s="42">
        <v>0</v>
      </c>
      <c r="E299" s="42">
        <v>0</v>
      </c>
      <c r="F299" s="42">
        <v>1</v>
      </c>
      <c r="G299" s="42">
        <v>1</v>
      </c>
      <c r="H299" s="42">
        <v>1</v>
      </c>
      <c r="I299" s="42">
        <v>1</v>
      </c>
      <c r="J299" s="42">
        <v>1</v>
      </c>
      <c r="K299" s="42">
        <v>1</v>
      </c>
      <c r="L299" s="42">
        <v>1</v>
      </c>
      <c r="M299" s="42">
        <v>0</v>
      </c>
      <c r="N299" s="42">
        <v>0</v>
      </c>
      <c r="O299" s="42">
        <v>0</v>
      </c>
      <c r="P299" s="42">
        <v>0</v>
      </c>
      <c r="Q299" s="42">
        <v>0</v>
      </c>
      <c r="R299" s="42">
        <v>0</v>
      </c>
      <c r="S299" s="42">
        <v>0</v>
      </c>
      <c r="T299" s="42">
        <v>0</v>
      </c>
      <c r="U299" s="42">
        <v>1</v>
      </c>
      <c r="V299" s="42">
        <v>1</v>
      </c>
      <c r="W299" s="42">
        <v>23</v>
      </c>
      <c r="X299" s="42">
        <v>58</v>
      </c>
      <c r="Y299" s="42">
        <v>58</v>
      </c>
      <c r="Z299" s="28"/>
      <c r="AA299" s="3">
        <f t="shared" si="13"/>
        <v>148</v>
      </c>
      <c r="AB299">
        <f t="shared" si="14"/>
        <v>10</v>
      </c>
    </row>
    <row r="300" spans="1:28" x14ac:dyDescent="0.3">
      <c r="A300" s="10">
        <f t="shared" si="15"/>
        <v>45223</v>
      </c>
      <c r="B300" s="42">
        <v>58</v>
      </c>
      <c r="C300" s="42">
        <v>58</v>
      </c>
      <c r="D300" s="42">
        <v>58</v>
      </c>
      <c r="E300" s="42">
        <v>58</v>
      </c>
      <c r="F300" s="42">
        <v>59</v>
      </c>
      <c r="G300" s="42">
        <v>59</v>
      </c>
      <c r="H300" s="42">
        <v>54</v>
      </c>
      <c r="I300" s="42">
        <v>46</v>
      </c>
      <c r="J300" s="42">
        <v>1</v>
      </c>
      <c r="K300" s="42">
        <v>1</v>
      </c>
      <c r="L300" s="42">
        <v>1</v>
      </c>
      <c r="M300" s="42">
        <v>0</v>
      </c>
      <c r="N300" s="42">
        <v>0</v>
      </c>
      <c r="O300" s="42">
        <v>0</v>
      </c>
      <c r="P300" s="42">
        <v>0</v>
      </c>
      <c r="Q300" s="42">
        <v>0</v>
      </c>
      <c r="R300" s="42">
        <v>0</v>
      </c>
      <c r="S300" s="42">
        <v>0</v>
      </c>
      <c r="T300" s="42">
        <v>0</v>
      </c>
      <c r="U300" s="42">
        <v>1</v>
      </c>
      <c r="V300" s="42">
        <v>1</v>
      </c>
      <c r="W300" s="42">
        <v>1</v>
      </c>
      <c r="X300" s="42">
        <v>0</v>
      </c>
      <c r="Y300" s="42">
        <v>27</v>
      </c>
      <c r="Z300" s="28"/>
      <c r="AA300" s="3">
        <f t="shared" si="13"/>
        <v>483</v>
      </c>
      <c r="AB300">
        <f t="shared" si="14"/>
        <v>10</v>
      </c>
    </row>
    <row r="301" spans="1:28" x14ac:dyDescent="0.3">
      <c r="A301" s="10">
        <f t="shared" si="15"/>
        <v>45224</v>
      </c>
      <c r="B301" s="42">
        <v>0</v>
      </c>
      <c r="C301" s="42">
        <v>0</v>
      </c>
      <c r="D301" s="42">
        <v>44</v>
      </c>
      <c r="E301" s="42">
        <v>58</v>
      </c>
      <c r="F301" s="42">
        <v>58</v>
      </c>
      <c r="G301" s="42">
        <v>59</v>
      </c>
      <c r="H301" s="42">
        <v>2</v>
      </c>
      <c r="I301" s="42">
        <v>1</v>
      </c>
      <c r="J301" s="42">
        <v>1</v>
      </c>
      <c r="K301" s="42">
        <v>1</v>
      </c>
      <c r="L301" s="42">
        <v>1</v>
      </c>
      <c r="M301" s="42">
        <v>0</v>
      </c>
      <c r="N301" s="42">
        <v>0</v>
      </c>
      <c r="O301" s="42">
        <v>0</v>
      </c>
      <c r="P301" s="42">
        <v>0</v>
      </c>
      <c r="Q301" s="42">
        <v>0</v>
      </c>
      <c r="R301" s="42">
        <v>0</v>
      </c>
      <c r="S301" s="42">
        <v>0</v>
      </c>
      <c r="T301" s="42">
        <v>0</v>
      </c>
      <c r="U301" s="42">
        <v>1</v>
      </c>
      <c r="V301" s="42">
        <v>1</v>
      </c>
      <c r="W301" s="42">
        <v>1</v>
      </c>
      <c r="X301" s="42">
        <v>0</v>
      </c>
      <c r="Y301" s="42">
        <v>0</v>
      </c>
      <c r="Z301" s="28"/>
      <c r="AA301" s="3">
        <f t="shared" si="13"/>
        <v>228</v>
      </c>
      <c r="AB301">
        <f t="shared" si="14"/>
        <v>10</v>
      </c>
    </row>
    <row r="302" spans="1:28" x14ac:dyDescent="0.3">
      <c r="A302" s="10">
        <f t="shared" si="15"/>
        <v>45225</v>
      </c>
      <c r="B302" s="42">
        <v>0</v>
      </c>
      <c r="C302" s="42">
        <v>39</v>
      </c>
      <c r="D302" s="42">
        <v>38</v>
      </c>
      <c r="E302" s="42">
        <v>30</v>
      </c>
      <c r="F302" s="42">
        <v>0</v>
      </c>
      <c r="G302" s="42">
        <v>1</v>
      </c>
      <c r="H302" s="42">
        <v>38</v>
      </c>
      <c r="I302" s="42">
        <v>59</v>
      </c>
      <c r="J302" s="42">
        <v>59</v>
      </c>
      <c r="K302" s="42">
        <v>59</v>
      </c>
      <c r="L302" s="42">
        <v>59</v>
      </c>
      <c r="M302" s="42">
        <v>0</v>
      </c>
      <c r="N302" s="42">
        <v>0</v>
      </c>
      <c r="O302" s="42">
        <v>23</v>
      </c>
      <c r="P302" s="42">
        <v>0</v>
      </c>
      <c r="Q302" s="42">
        <v>0</v>
      </c>
      <c r="R302" s="42">
        <v>0</v>
      </c>
      <c r="S302" s="42">
        <v>25</v>
      </c>
      <c r="T302" s="42">
        <v>58</v>
      </c>
      <c r="U302" s="42">
        <v>1</v>
      </c>
      <c r="V302" s="42">
        <v>59</v>
      </c>
      <c r="W302" s="42">
        <v>59</v>
      </c>
      <c r="X302" s="42">
        <v>39</v>
      </c>
      <c r="Y302" s="42">
        <v>54</v>
      </c>
      <c r="Z302" s="28"/>
      <c r="AA302" s="3">
        <f t="shared" si="13"/>
        <v>700</v>
      </c>
      <c r="AB302">
        <f t="shared" si="14"/>
        <v>10</v>
      </c>
    </row>
    <row r="303" spans="1:28" x14ac:dyDescent="0.3">
      <c r="A303" s="10">
        <f t="shared" si="15"/>
        <v>45226</v>
      </c>
      <c r="B303" s="42">
        <v>58</v>
      </c>
      <c r="C303" s="42">
        <v>58</v>
      </c>
      <c r="D303" s="42">
        <v>58</v>
      </c>
      <c r="E303" s="42">
        <v>58</v>
      </c>
      <c r="F303" s="42">
        <v>52</v>
      </c>
      <c r="G303" s="42">
        <v>47</v>
      </c>
      <c r="H303" s="42">
        <v>59</v>
      </c>
      <c r="I303" s="42">
        <v>59</v>
      </c>
      <c r="J303" s="42">
        <v>1</v>
      </c>
      <c r="K303" s="42">
        <v>1</v>
      </c>
      <c r="L303" s="42">
        <v>1</v>
      </c>
      <c r="M303" s="42">
        <v>0</v>
      </c>
      <c r="N303" s="42">
        <v>0</v>
      </c>
      <c r="O303" s="42">
        <v>0</v>
      </c>
      <c r="P303" s="42">
        <v>13</v>
      </c>
      <c r="Q303" s="42">
        <v>44</v>
      </c>
      <c r="R303" s="42">
        <v>33</v>
      </c>
      <c r="S303" s="42">
        <v>48</v>
      </c>
      <c r="T303" s="42">
        <v>51</v>
      </c>
      <c r="U303" s="42">
        <v>55</v>
      </c>
      <c r="V303" s="42">
        <v>51</v>
      </c>
      <c r="W303" s="42">
        <v>50</v>
      </c>
      <c r="X303" s="42">
        <v>58</v>
      </c>
      <c r="Y303" s="42">
        <v>58</v>
      </c>
      <c r="Z303" s="28"/>
      <c r="AA303" s="3">
        <f t="shared" si="13"/>
        <v>913</v>
      </c>
      <c r="AB303">
        <f t="shared" si="14"/>
        <v>10</v>
      </c>
    </row>
    <row r="304" spans="1:28" x14ac:dyDescent="0.3">
      <c r="A304" s="10">
        <f t="shared" si="15"/>
        <v>45227</v>
      </c>
      <c r="B304" s="42">
        <v>58</v>
      </c>
      <c r="C304" s="42">
        <v>58</v>
      </c>
      <c r="D304" s="42">
        <v>58</v>
      </c>
      <c r="E304" s="42">
        <v>58</v>
      </c>
      <c r="F304" s="42">
        <v>58</v>
      </c>
      <c r="G304" s="42">
        <v>59</v>
      </c>
      <c r="H304" s="42">
        <v>59</v>
      </c>
      <c r="I304" s="42">
        <v>59</v>
      </c>
      <c r="J304" s="42">
        <v>59</v>
      </c>
      <c r="K304" s="42">
        <v>31</v>
      </c>
      <c r="L304" s="42">
        <v>8</v>
      </c>
      <c r="M304" s="42">
        <v>2</v>
      </c>
      <c r="N304" s="42">
        <v>1</v>
      </c>
      <c r="O304" s="42">
        <v>0</v>
      </c>
      <c r="P304" s="42">
        <v>0</v>
      </c>
      <c r="Q304" s="42">
        <v>0</v>
      </c>
      <c r="R304" s="42">
        <v>3</v>
      </c>
      <c r="S304" s="42">
        <v>37</v>
      </c>
      <c r="T304" s="42">
        <v>57</v>
      </c>
      <c r="U304" s="42">
        <v>1</v>
      </c>
      <c r="V304" s="42">
        <v>1</v>
      </c>
      <c r="W304" s="42">
        <v>0</v>
      </c>
      <c r="X304" s="42">
        <v>0</v>
      </c>
      <c r="Y304" s="42">
        <v>0</v>
      </c>
      <c r="Z304" s="28"/>
      <c r="AA304" s="3">
        <f t="shared" si="13"/>
        <v>667</v>
      </c>
      <c r="AB304">
        <f t="shared" si="14"/>
        <v>10</v>
      </c>
    </row>
    <row r="305" spans="1:28" x14ac:dyDescent="0.3">
      <c r="A305" s="10">
        <f t="shared" si="15"/>
        <v>45228</v>
      </c>
      <c r="B305" s="42">
        <v>0</v>
      </c>
      <c r="C305" s="42">
        <v>13</v>
      </c>
      <c r="D305" s="42">
        <v>14</v>
      </c>
      <c r="E305" s="42">
        <v>15</v>
      </c>
      <c r="F305" s="42">
        <v>35</v>
      </c>
      <c r="G305" s="42">
        <v>25</v>
      </c>
      <c r="H305" s="42">
        <v>7</v>
      </c>
      <c r="I305" s="42">
        <v>1</v>
      </c>
      <c r="J305" s="42">
        <v>35</v>
      </c>
      <c r="K305" s="42">
        <v>1</v>
      </c>
      <c r="L305" s="42">
        <v>2</v>
      </c>
      <c r="M305" s="42">
        <v>0</v>
      </c>
      <c r="N305" s="42">
        <v>20</v>
      </c>
      <c r="O305" s="42">
        <v>18</v>
      </c>
      <c r="P305" s="42">
        <v>23</v>
      </c>
      <c r="Q305" s="42">
        <v>21</v>
      </c>
      <c r="R305" s="42">
        <v>20</v>
      </c>
      <c r="S305" s="42">
        <v>0</v>
      </c>
      <c r="T305" s="42">
        <v>25</v>
      </c>
      <c r="U305" s="42">
        <v>9</v>
      </c>
      <c r="V305" s="42">
        <v>1</v>
      </c>
      <c r="W305" s="42">
        <v>0</v>
      </c>
      <c r="X305" s="42">
        <v>0</v>
      </c>
      <c r="Y305" s="42">
        <v>0</v>
      </c>
      <c r="Z305" s="28"/>
      <c r="AA305" s="3">
        <f t="shared" si="13"/>
        <v>285</v>
      </c>
      <c r="AB305">
        <f t="shared" si="14"/>
        <v>10</v>
      </c>
    </row>
    <row r="306" spans="1:28" x14ac:dyDescent="0.3">
      <c r="A306" s="10">
        <f t="shared" si="15"/>
        <v>45229</v>
      </c>
      <c r="B306" s="42">
        <v>0</v>
      </c>
      <c r="C306" s="42">
        <v>44</v>
      </c>
      <c r="D306" s="42">
        <v>47</v>
      </c>
      <c r="E306" s="42">
        <v>49</v>
      </c>
      <c r="F306" s="42">
        <v>21</v>
      </c>
      <c r="G306" s="42">
        <v>1</v>
      </c>
      <c r="H306" s="42">
        <v>1</v>
      </c>
      <c r="I306" s="42">
        <v>1</v>
      </c>
      <c r="J306" s="42">
        <v>1</v>
      </c>
      <c r="K306" s="42">
        <v>1</v>
      </c>
      <c r="L306" s="42">
        <v>1</v>
      </c>
      <c r="M306" s="42">
        <v>0</v>
      </c>
      <c r="N306" s="42">
        <v>0</v>
      </c>
      <c r="O306" s="42">
        <v>0</v>
      </c>
      <c r="P306" s="42">
        <v>0</v>
      </c>
      <c r="Q306" s="42">
        <v>0</v>
      </c>
      <c r="R306" s="42">
        <v>0</v>
      </c>
      <c r="S306" s="42">
        <v>0</v>
      </c>
      <c r="T306" s="42">
        <v>0</v>
      </c>
      <c r="U306" s="42">
        <v>1</v>
      </c>
      <c r="V306" s="42">
        <v>1</v>
      </c>
      <c r="W306" s="42">
        <v>20</v>
      </c>
      <c r="X306" s="42">
        <v>58</v>
      </c>
      <c r="Y306" s="42">
        <v>58</v>
      </c>
      <c r="Z306" s="28"/>
      <c r="AA306" s="3">
        <f t="shared" si="13"/>
        <v>305</v>
      </c>
      <c r="AB306">
        <f t="shared" si="14"/>
        <v>10</v>
      </c>
    </row>
    <row r="307" spans="1:28" x14ac:dyDescent="0.3">
      <c r="A307" s="10">
        <f t="shared" si="15"/>
        <v>45230</v>
      </c>
      <c r="B307" s="42">
        <v>58</v>
      </c>
      <c r="C307" s="42">
        <v>0</v>
      </c>
      <c r="D307" s="42">
        <v>58</v>
      </c>
      <c r="E307" s="42">
        <v>58</v>
      </c>
      <c r="F307" s="42">
        <v>58</v>
      </c>
      <c r="G307" s="42">
        <v>1</v>
      </c>
      <c r="H307" s="42">
        <v>1</v>
      </c>
      <c r="I307" s="42">
        <v>1</v>
      </c>
      <c r="J307" s="42">
        <v>1</v>
      </c>
      <c r="K307" s="42">
        <v>1</v>
      </c>
      <c r="L307" s="42">
        <v>1</v>
      </c>
      <c r="M307" s="42">
        <v>0</v>
      </c>
      <c r="N307" s="42">
        <v>58</v>
      </c>
      <c r="O307" s="42">
        <v>58</v>
      </c>
      <c r="P307" s="42">
        <v>58</v>
      </c>
      <c r="Q307" s="42">
        <v>58</v>
      </c>
      <c r="R307" s="42">
        <v>58</v>
      </c>
      <c r="S307" s="42">
        <v>58</v>
      </c>
      <c r="T307" s="42">
        <v>58</v>
      </c>
      <c r="U307" s="42">
        <v>59</v>
      </c>
      <c r="V307" s="42">
        <v>59</v>
      </c>
      <c r="W307" s="42">
        <v>58</v>
      </c>
      <c r="X307" s="42">
        <v>58</v>
      </c>
      <c r="Y307" s="42">
        <v>58</v>
      </c>
      <c r="Z307" s="28"/>
      <c r="AA307" s="3">
        <f t="shared" si="13"/>
        <v>936</v>
      </c>
      <c r="AB307">
        <f t="shared" si="14"/>
        <v>10</v>
      </c>
    </row>
    <row r="308" spans="1:28" x14ac:dyDescent="0.3">
      <c r="A308" s="10">
        <f t="shared" si="15"/>
        <v>45231</v>
      </c>
      <c r="B308" s="42">
        <v>58</v>
      </c>
      <c r="C308" s="26">
        <v>58</v>
      </c>
      <c r="D308" s="26">
        <v>58</v>
      </c>
      <c r="E308" s="26">
        <v>58</v>
      </c>
      <c r="F308" s="26">
        <v>59</v>
      </c>
      <c r="G308" s="26">
        <v>54</v>
      </c>
      <c r="H308" s="26">
        <v>36</v>
      </c>
      <c r="I308" s="26">
        <v>44</v>
      </c>
      <c r="J308" s="26">
        <v>1</v>
      </c>
      <c r="K308" s="26">
        <v>22</v>
      </c>
      <c r="L308" s="26">
        <v>16</v>
      </c>
      <c r="M308" s="26">
        <v>6</v>
      </c>
      <c r="N308" s="26">
        <v>0</v>
      </c>
      <c r="O308" s="26">
        <v>0</v>
      </c>
      <c r="P308" s="26">
        <v>0</v>
      </c>
      <c r="Q308" s="26">
        <v>1</v>
      </c>
      <c r="R308" s="26">
        <v>0</v>
      </c>
      <c r="S308" s="26">
        <v>0</v>
      </c>
      <c r="T308" s="26">
        <v>0</v>
      </c>
      <c r="U308" s="26">
        <v>1</v>
      </c>
      <c r="V308" s="26">
        <v>1</v>
      </c>
      <c r="W308" s="26">
        <v>1</v>
      </c>
      <c r="X308" s="26">
        <v>0</v>
      </c>
      <c r="Y308" s="26">
        <v>0</v>
      </c>
      <c r="Z308" s="28"/>
      <c r="AA308" s="3">
        <f t="shared" si="13"/>
        <v>474</v>
      </c>
      <c r="AB308">
        <f t="shared" si="14"/>
        <v>11</v>
      </c>
    </row>
    <row r="309" spans="1:28" x14ac:dyDescent="0.3">
      <c r="A309" s="10">
        <f t="shared" si="15"/>
        <v>45232</v>
      </c>
      <c r="B309" s="42">
        <v>34</v>
      </c>
      <c r="C309" s="26">
        <v>58</v>
      </c>
      <c r="D309" s="26">
        <v>58</v>
      </c>
      <c r="E309" s="26">
        <v>58</v>
      </c>
      <c r="F309" s="26">
        <v>59</v>
      </c>
      <c r="G309" s="26">
        <v>59</v>
      </c>
      <c r="H309" s="26">
        <v>59</v>
      </c>
      <c r="I309" s="26">
        <v>59</v>
      </c>
      <c r="J309" s="26">
        <v>59</v>
      </c>
      <c r="K309" s="26">
        <v>47</v>
      </c>
      <c r="L309" s="26">
        <v>59</v>
      </c>
      <c r="M309" s="26">
        <v>58</v>
      </c>
      <c r="N309" s="26">
        <v>51</v>
      </c>
      <c r="O309" s="26">
        <v>43</v>
      </c>
      <c r="P309" s="26">
        <v>44</v>
      </c>
      <c r="Q309" s="26">
        <v>35</v>
      </c>
      <c r="R309" s="26">
        <v>1</v>
      </c>
      <c r="S309" s="26">
        <v>58</v>
      </c>
      <c r="T309" s="26">
        <v>58</v>
      </c>
      <c r="U309" s="26">
        <v>59</v>
      </c>
      <c r="V309" s="26">
        <v>59</v>
      </c>
      <c r="W309" s="26">
        <v>59</v>
      </c>
      <c r="X309" s="26">
        <v>58</v>
      </c>
      <c r="Y309" s="26">
        <v>58</v>
      </c>
      <c r="Z309" s="28"/>
      <c r="AA309" s="3">
        <f t="shared" si="13"/>
        <v>1250</v>
      </c>
      <c r="AB309">
        <f t="shared" si="14"/>
        <v>11</v>
      </c>
    </row>
    <row r="310" spans="1:28" x14ac:dyDescent="0.3">
      <c r="A310" s="10">
        <f t="shared" si="15"/>
        <v>45233</v>
      </c>
      <c r="B310" s="42">
        <v>59</v>
      </c>
      <c r="C310" s="26">
        <v>58</v>
      </c>
      <c r="D310" s="26">
        <v>58</v>
      </c>
      <c r="E310" s="26">
        <v>58</v>
      </c>
      <c r="F310" s="26">
        <v>59</v>
      </c>
      <c r="G310" s="26">
        <v>59</v>
      </c>
      <c r="H310" s="26">
        <v>14</v>
      </c>
      <c r="I310" s="26">
        <v>28</v>
      </c>
      <c r="J310" s="26">
        <v>59</v>
      </c>
      <c r="K310" s="26">
        <v>50</v>
      </c>
      <c r="L310" s="26">
        <v>59</v>
      </c>
      <c r="M310" s="26">
        <v>52</v>
      </c>
      <c r="N310" s="26">
        <v>0</v>
      </c>
      <c r="O310" s="26">
        <v>0</v>
      </c>
      <c r="P310" s="26">
        <v>0</v>
      </c>
      <c r="Q310" s="26">
        <v>0</v>
      </c>
      <c r="R310" s="26">
        <v>27</v>
      </c>
      <c r="S310" s="26">
        <v>58</v>
      </c>
      <c r="T310" s="26">
        <v>17</v>
      </c>
      <c r="U310" s="26">
        <v>23</v>
      </c>
      <c r="V310" s="26">
        <v>59</v>
      </c>
      <c r="W310" s="26">
        <v>59</v>
      </c>
      <c r="X310" s="26">
        <v>58</v>
      </c>
      <c r="Y310" s="26">
        <v>58</v>
      </c>
      <c r="Z310" s="28"/>
      <c r="AA310" s="3">
        <f t="shared" si="13"/>
        <v>972</v>
      </c>
      <c r="AB310">
        <f t="shared" si="14"/>
        <v>11</v>
      </c>
    </row>
    <row r="311" spans="1:28" x14ac:dyDescent="0.3">
      <c r="A311" s="10">
        <f t="shared" si="15"/>
        <v>45234</v>
      </c>
      <c r="B311" s="42">
        <v>59</v>
      </c>
      <c r="C311" s="26">
        <v>58</v>
      </c>
      <c r="D311" s="26">
        <v>58</v>
      </c>
      <c r="E311" s="26">
        <v>58</v>
      </c>
      <c r="F311" s="26">
        <v>59</v>
      </c>
      <c r="G311" s="26">
        <v>59</v>
      </c>
      <c r="H311" s="26">
        <v>55</v>
      </c>
      <c r="I311" s="26">
        <v>12</v>
      </c>
      <c r="J311" s="26">
        <v>53</v>
      </c>
      <c r="K311" s="26">
        <v>59</v>
      </c>
      <c r="L311" s="26">
        <v>59</v>
      </c>
      <c r="M311" s="26">
        <v>58</v>
      </c>
      <c r="N311" s="26">
        <v>58</v>
      </c>
      <c r="O311" s="26">
        <v>58</v>
      </c>
      <c r="P311" s="26">
        <v>58</v>
      </c>
      <c r="Q311" s="26">
        <v>58</v>
      </c>
      <c r="R311" s="26">
        <v>23</v>
      </c>
      <c r="S311" s="26">
        <v>0</v>
      </c>
      <c r="T311" s="26">
        <v>0</v>
      </c>
      <c r="U311" s="26">
        <v>59</v>
      </c>
      <c r="V311" s="26">
        <v>59</v>
      </c>
      <c r="W311" s="26">
        <v>59</v>
      </c>
      <c r="X311" s="26">
        <v>58</v>
      </c>
      <c r="Y311" s="26">
        <v>58</v>
      </c>
      <c r="Z311" s="28"/>
      <c r="AA311" s="3">
        <f t="shared" si="13"/>
        <v>1195</v>
      </c>
      <c r="AB311">
        <f t="shared" si="14"/>
        <v>11</v>
      </c>
    </row>
    <row r="312" spans="1:28" x14ac:dyDescent="0.3">
      <c r="A312" s="10">
        <f t="shared" si="15"/>
        <v>45235</v>
      </c>
      <c r="B312" s="42">
        <v>59</v>
      </c>
      <c r="C312" s="26">
        <v>58</v>
      </c>
      <c r="D312" s="26">
        <v>58</v>
      </c>
      <c r="E312" s="26">
        <v>59</v>
      </c>
      <c r="F312" s="26">
        <v>59</v>
      </c>
      <c r="G312" s="26">
        <v>59</v>
      </c>
      <c r="H312" s="26">
        <v>59</v>
      </c>
      <c r="I312" s="26">
        <v>58</v>
      </c>
      <c r="J312" s="26">
        <v>49</v>
      </c>
      <c r="K312" s="26">
        <v>14</v>
      </c>
      <c r="L312" s="26">
        <v>13</v>
      </c>
      <c r="M312" s="26">
        <v>11</v>
      </c>
      <c r="N312" s="26">
        <v>14</v>
      </c>
      <c r="O312" s="26">
        <v>22</v>
      </c>
      <c r="P312" s="26">
        <v>34</v>
      </c>
      <c r="Q312" s="26">
        <v>0</v>
      </c>
      <c r="R312" s="26">
        <v>0</v>
      </c>
      <c r="S312" s="26">
        <v>0</v>
      </c>
      <c r="T312" s="26">
        <v>22</v>
      </c>
      <c r="U312" s="26">
        <v>33</v>
      </c>
      <c r="V312" s="26">
        <v>1</v>
      </c>
      <c r="W312" s="26">
        <v>0</v>
      </c>
      <c r="X312" s="26">
        <v>0</v>
      </c>
      <c r="Y312" s="26">
        <v>57</v>
      </c>
      <c r="Z312" s="28"/>
      <c r="AA312" s="3">
        <f t="shared" si="13"/>
        <v>739</v>
      </c>
      <c r="AB312">
        <f t="shared" si="14"/>
        <v>11</v>
      </c>
    </row>
    <row r="313" spans="1:28" x14ac:dyDescent="0.3">
      <c r="A313" s="10">
        <f t="shared" si="15"/>
        <v>45236</v>
      </c>
      <c r="B313" s="42">
        <v>58</v>
      </c>
      <c r="C313" s="26">
        <v>58</v>
      </c>
      <c r="D313" s="26">
        <v>58</v>
      </c>
      <c r="E313" s="26">
        <v>45</v>
      </c>
      <c r="F313" s="26">
        <v>1</v>
      </c>
      <c r="G313" s="26">
        <v>1</v>
      </c>
      <c r="H313" s="26">
        <v>1</v>
      </c>
      <c r="I313" s="26">
        <v>1</v>
      </c>
      <c r="J313" s="26">
        <v>1</v>
      </c>
      <c r="K313" s="26">
        <v>1</v>
      </c>
      <c r="L313" s="26">
        <v>0</v>
      </c>
      <c r="M313" s="26">
        <v>45</v>
      </c>
      <c r="N313" s="26">
        <v>45</v>
      </c>
      <c r="O313" s="26">
        <v>18</v>
      </c>
      <c r="P313" s="26">
        <v>19</v>
      </c>
      <c r="Q313" s="26">
        <v>58</v>
      </c>
      <c r="R313" s="26">
        <v>58</v>
      </c>
      <c r="S313" s="26">
        <v>58</v>
      </c>
      <c r="T313" s="26">
        <v>59</v>
      </c>
      <c r="U313" s="26">
        <v>59</v>
      </c>
      <c r="V313" s="26">
        <v>59</v>
      </c>
      <c r="W313" s="26">
        <v>58</v>
      </c>
      <c r="X313" s="26">
        <v>58</v>
      </c>
      <c r="Y313" s="26">
        <v>59</v>
      </c>
      <c r="Z313" s="28"/>
      <c r="AA313" s="3">
        <f t="shared" si="13"/>
        <v>878</v>
      </c>
      <c r="AB313">
        <f t="shared" si="14"/>
        <v>11</v>
      </c>
    </row>
    <row r="314" spans="1:28" x14ac:dyDescent="0.3">
      <c r="A314" s="10">
        <f t="shared" si="15"/>
        <v>45237</v>
      </c>
      <c r="B314" s="42">
        <v>58</v>
      </c>
      <c r="C314" s="26">
        <v>58</v>
      </c>
      <c r="D314" s="26">
        <v>58</v>
      </c>
      <c r="E314" s="26">
        <v>58</v>
      </c>
      <c r="F314" s="26">
        <v>58</v>
      </c>
      <c r="G314" s="26">
        <v>26</v>
      </c>
      <c r="H314" s="26">
        <v>23</v>
      </c>
      <c r="I314" s="26">
        <v>36</v>
      </c>
      <c r="J314" s="26">
        <v>1</v>
      </c>
      <c r="K314" s="26">
        <v>1</v>
      </c>
      <c r="L314" s="26">
        <v>0</v>
      </c>
      <c r="M314" s="26">
        <v>0</v>
      </c>
      <c r="N314" s="26">
        <v>0</v>
      </c>
      <c r="O314" s="26">
        <v>0</v>
      </c>
      <c r="P314" s="26">
        <v>0</v>
      </c>
      <c r="Q314" s="26">
        <v>0</v>
      </c>
      <c r="R314" s="26">
        <v>0</v>
      </c>
      <c r="S314" s="26">
        <v>58</v>
      </c>
      <c r="T314" s="26">
        <v>59</v>
      </c>
      <c r="U314" s="26">
        <v>59</v>
      </c>
      <c r="V314" s="26">
        <v>59</v>
      </c>
      <c r="W314" s="26">
        <v>58</v>
      </c>
      <c r="X314" s="26">
        <v>58</v>
      </c>
      <c r="Y314" s="26">
        <v>56</v>
      </c>
      <c r="Z314" s="28"/>
      <c r="AA314" s="3">
        <f t="shared" si="13"/>
        <v>784</v>
      </c>
      <c r="AB314">
        <f t="shared" si="14"/>
        <v>11</v>
      </c>
    </row>
    <row r="315" spans="1:28" x14ac:dyDescent="0.3">
      <c r="A315" s="10">
        <f t="shared" si="15"/>
        <v>45238</v>
      </c>
      <c r="B315" s="42">
        <v>58</v>
      </c>
      <c r="C315" s="26">
        <v>14</v>
      </c>
      <c r="D315" s="26">
        <v>13</v>
      </c>
      <c r="E315" s="26">
        <v>14</v>
      </c>
      <c r="F315" s="26">
        <v>20</v>
      </c>
      <c r="G315" s="26">
        <v>1</v>
      </c>
      <c r="H315" s="26">
        <v>17</v>
      </c>
      <c r="I315" s="26">
        <v>59</v>
      </c>
      <c r="J315" s="26">
        <v>1</v>
      </c>
      <c r="K315" s="26">
        <v>1</v>
      </c>
      <c r="L315" s="26">
        <v>0</v>
      </c>
      <c r="M315" s="26">
        <v>0</v>
      </c>
      <c r="N315" s="26">
        <v>0</v>
      </c>
      <c r="O315" s="26">
        <v>0</v>
      </c>
      <c r="P315" s="26">
        <v>0</v>
      </c>
      <c r="Q315" s="26">
        <v>2</v>
      </c>
      <c r="R315" s="26">
        <v>53</v>
      </c>
      <c r="S315" s="26">
        <v>58</v>
      </c>
      <c r="T315" s="26">
        <v>55</v>
      </c>
      <c r="U315" s="26">
        <v>1</v>
      </c>
      <c r="V315" s="26">
        <v>1</v>
      </c>
      <c r="W315" s="26">
        <v>5</v>
      </c>
      <c r="X315" s="26">
        <v>0</v>
      </c>
      <c r="Y315" s="26">
        <v>1</v>
      </c>
      <c r="Z315" s="28"/>
      <c r="AA315" s="3">
        <f t="shared" si="13"/>
        <v>374</v>
      </c>
      <c r="AB315">
        <f t="shared" si="14"/>
        <v>11</v>
      </c>
    </row>
    <row r="316" spans="1:28" x14ac:dyDescent="0.3">
      <c r="A316" s="10">
        <f t="shared" si="15"/>
        <v>45239</v>
      </c>
      <c r="B316" s="42">
        <v>7</v>
      </c>
      <c r="C316" s="26">
        <v>0</v>
      </c>
      <c r="D316" s="26">
        <v>0</v>
      </c>
      <c r="E316" s="26">
        <v>1</v>
      </c>
      <c r="F316" s="26">
        <v>1</v>
      </c>
      <c r="G316" s="26">
        <v>1</v>
      </c>
      <c r="H316" s="26">
        <v>1</v>
      </c>
      <c r="I316" s="26">
        <v>1</v>
      </c>
      <c r="J316" s="26">
        <v>38</v>
      </c>
      <c r="K316" s="26">
        <v>44</v>
      </c>
      <c r="L316" s="26">
        <v>0</v>
      </c>
      <c r="M316" s="26">
        <v>0</v>
      </c>
      <c r="N316" s="26">
        <v>0</v>
      </c>
      <c r="O316" s="26">
        <v>0</v>
      </c>
      <c r="P316" s="26">
        <v>0</v>
      </c>
      <c r="Q316" s="26">
        <v>58</v>
      </c>
      <c r="R316" s="26">
        <v>50</v>
      </c>
      <c r="S316" s="26">
        <v>0</v>
      </c>
      <c r="T316" s="26">
        <v>1</v>
      </c>
      <c r="U316" s="26">
        <v>1</v>
      </c>
      <c r="V316" s="26">
        <v>2</v>
      </c>
      <c r="W316" s="26">
        <v>58</v>
      </c>
      <c r="X316" s="26">
        <v>58</v>
      </c>
      <c r="Y316" s="26">
        <v>59</v>
      </c>
      <c r="Z316" s="28"/>
      <c r="AA316" s="3">
        <f t="shared" si="13"/>
        <v>381</v>
      </c>
      <c r="AB316">
        <f t="shared" si="14"/>
        <v>11</v>
      </c>
    </row>
    <row r="317" spans="1:28" x14ac:dyDescent="0.3">
      <c r="A317" s="10">
        <f t="shared" si="15"/>
        <v>45240</v>
      </c>
      <c r="B317" s="42">
        <v>3</v>
      </c>
      <c r="C317" s="26">
        <v>0</v>
      </c>
      <c r="D317" s="26">
        <v>0</v>
      </c>
      <c r="E317" s="26">
        <v>59</v>
      </c>
      <c r="F317" s="26">
        <v>59</v>
      </c>
      <c r="G317" s="26">
        <v>59</v>
      </c>
      <c r="H317" s="26">
        <v>59</v>
      </c>
      <c r="I317" s="26">
        <v>59</v>
      </c>
      <c r="J317" s="26">
        <v>1</v>
      </c>
      <c r="K317" s="26">
        <v>1</v>
      </c>
      <c r="L317" s="26">
        <v>0</v>
      </c>
      <c r="M317" s="26">
        <v>0</v>
      </c>
      <c r="N317" s="26">
        <v>49</v>
      </c>
      <c r="O317" s="26">
        <v>58</v>
      </c>
      <c r="P317" s="26">
        <v>37</v>
      </c>
      <c r="Q317" s="26">
        <v>0</v>
      </c>
      <c r="R317" s="26">
        <v>0</v>
      </c>
      <c r="S317" s="26">
        <v>0</v>
      </c>
      <c r="T317" s="26">
        <v>1</v>
      </c>
      <c r="U317" s="26">
        <v>1</v>
      </c>
      <c r="V317" s="26">
        <v>1</v>
      </c>
      <c r="W317" s="26">
        <v>41</v>
      </c>
      <c r="X317" s="26">
        <v>44</v>
      </c>
      <c r="Y317" s="26">
        <v>48</v>
      </c>
      <c r="Z317" s="28"/>
      <c r="AA317" s="3">
        <f t="shared" si="13"/>
        <v>580</v>
      </c>
      <c r="AB317">
        <f t="shared" si="14"/>
        <v>11</v>
      </c>
    </row>
    <row r="318" spans="1:28" x14ac:dyDescent="0.3">
      <c r="A318" s="10">
        <f t="shared" si="15"/>
        <v>45241</v>
      </c>
      <c r="B318" s="42">
        <v>58</v>
      </c>
      <c r="C318" s="26">
        <v>58</v>
      </c>
      <c r="D318" s="26">
        <v>58</v>
      </c>
      <c r="E318" s="26">
        <v>59</v>
      </c>
      <c r="F318" s="26">
        <v>59</v>
      </c>
      <c r="G318" s="26">
        <v>59</v>
      </c>
      <c r="H318" s="26">
        <v>59</v>
      </c>
      <c r="I318" s="26">
        <v>38</v>
      </c>
      <c r="J318" s="26">
        <v>7</v>
      </c>
      <c r="K318" s="26">
        <v>1</v>
      </c>
      <c r="L318" s="26">
        <v>0</v>
      </c>
      <c r="M318" s="26">
        <v>0</v>
      </c>
      <c r="N318" s="26">
        <v>0</v>
      </c>
      <c r="O318" s="26">
        <v>0</v>
      </c>
      <c r="P318" s="26">
        <v>0</v>
      </c>
      <c r="Q318" s="26">
        <v>0</v>
      </c>
      <c r="R318" s="26">
        <v>0</v>
      </c>
      <c r="S318" s="26">
        <v>0</v>
      </c>
      <c r="T318" s="26">
        <v>59</v>
      </c>
      <c r="U318" s="26">
        <v>59</v>
      </c>
      <c r="V318" s="26">
        <v>59</v>
      </c>
      <c r="W318" s="26">
        <v>58</v>
      </c>
      <c r="X318" s="26">
        <v>58</v>
      </c>
      <c r="Y318" s="26">
        <v>58</v>
      </c>
      <c r="Z318" s="28"/>
      <c r="AA318" s="3">
        <f t="shared" si="13"/>
        <v>807</v>
      </c>
      <c r="AB318">
        <f t="shared" si="14"/>
        <v>11</v>
      </c>
    </row>
    <row r="319" spans="1:28" x14ac:dyDescent="0.3">
      <c r="A319" s="10">
        <f t="shared" si="15"/>
        <v>45242</v>
      </c>
      <c r="B319" s="42">
        <v>58</v>
      </c>
      <c r="C319" s="26">
        <v>58</v>
      </c>
      <c r="D319" s="26">
        <v>58</v>
      </c>
      <c r="E319" s="26">
        <v>58</v>
      </c>
      <c r="F319" s="26">
        <v>2</v>
      </c>
      <c r="G319" s="26">
        <v>50</v>
      </c>
      <c r="H319" s="26">
        <v>1</v>
      </c>
      <c r="I319" s="26">
        <v>36</v>
      </c>
      <c r="J319" s="26">
        <v>1</v>
      </c>
      <c r="K319" s="26">
        <v>1</v>
      </c>
      <c r="L319" s="26">
        <v>0</v>
      </c>
      <c r="M319" s="26">
        <v>0</v>
      </c>
      <c r="N319" s="26">
        <v>0</v>
      </c>
      <c r="O319" s="26">
        <v>0</v>
      </c>
      <c r="P319" s="26">
        <v>0</v>
      </c>
      <c r="Q319" s="26">
        <v>0</v>
      </c>
      <c r="R319" s="26">
        <v>0</v>
      </c>
      <c r="S319" s="26">
        <v>0</v>
      </c>
      <c r="T319" s="26">
        <v>1</v>
      </c>
      <c r="U319" s="26">
        <v>21</v>
      </c>
      <c r="V319" s="26">
        <v>1</v>
      </c>
      <c r="W319" s="26">
        <v>58</v>
      </c>
      <c r="X319" s="26">
        <v>58</v>
      </c>
      <c r="Y319" s="26">
        <v>58</v>
      </c>
      <c r="Z319" s="28"/>
      <c r="AA319" s="3">
        <f t="shared" si="13"/>
        <v>520</v>
      </c>
      <c r="AB319">
        <f t="shared" si="14"/>
        <v>11</v>
      </c>
    </row>
    <row r="320" spans="1:28" x14ac:dyDescent="0.3">
      <c r="A320" s="10">
        <f t="shared" si="15"/>
        <v>45243</v>
      </c>
      <c r="B320" s="42">
        <v>34</v>
      </c>
      <c r="C320" s="26">
        <v>0</v>
      </c>
      <c r="D320" s="26">
        <v>0</v>
      </c>
      <c r="E320" s="26">
        <v>59</v>
      </c>
      <c r="F320" s="26">
        <v>59</v>
      </c>
      <c r="G320" s="26">
        <v>17</v>
      </c>
      <c r="H320" s="26">
        <v>1</v>
      </c>
      <c r="I320" s="26">
        <v>1</v>
      </c>
      <c r="J320" s="26">
        <v>1</v>
      </c>
      <c r="K320" s="26">
        <v>1</v>
      </c>
      <c r="L320" s="26">
        <v>58</v>
      </c>
      <c r="M320" s="26">
        <v>58</v>
      </c>
      <c r="N320" s="26">
        <v>58</v>
      </c>
      <c r="O320" s="26">
        <v>58</v>
      </c>
      <c r="P320" s="26">
        <v>58</v>
      </c>
      <c r="Q320" s="26">
        <v>58</v>
      </c>
      <c r="R320" s="26">
        <v>58</v>
      </c>
      <c r="S320" s="26">
        <v>58</v>
      </c>
      <c r="T320" s="26">
        <v>59</v>
      </c>
      <c r="U320" s="26">
        <v>59</v>
      </c>
      <c r="V320" s="26">
        <v>59</v>
      </c>
      <c r="W320" s="26">
        <v>58</v>
      </c>
      <c r="X320" s="26">
        <v>58</v>
      </c>
      <c r="Y320" s="26">
        <v>58</v>
      </c>
      <c r="Z320" s="28"/>
      <c r="AA320" s="3">
        <f t="shared" si="13"/>
        <v>988</v>
      </c>
      <c r="AB320">
        <f t="shared" si="14"/>
        <v>11</v>
      </c>
    </row>
    <row r="321" spans="1:28" x14ac:dyDescent="0.3">
      <c r="A321" s="10">
        <f t="shared" si="15"/>
        <v>45244</v>
      </c>
      <c r="B321" s="42">
        <v>58</v>
      </c>
      <c r="C321" s="26">
        <v>58</v>
      </c>
      <c r="D321" s="26">
        <v>58</v>
      </c>
      <c r="E321" s="26">
        <v>59</v>
      </c>
      <c r="F321" s="26">
        <v>59</v>
      </c>
      <c r="G321" s="26">
        <v>59</v>
      </c>
      <c r="H321" s="26">
        <v>59</v>
      </c>
      <c r="I321" s="26">
        <v>40</v>
      </c>
      <c r="J321" s="26">
        <v>59</v>
      </c>
      <c r="K321" s="26">
        <v>7</v>
      </c>
      <c r="L321" s="26">
        <v>3</v>
      </c>
      <c r="M321" s="26">
        <v>0</v>
      </c>
      <c r="N321" s="26">
        <v>0</v>
      </c>
      <c r="O321" s="26">
        <v>0</v>
      </c>
      <c r="P321" s="26">
        <v>0</v>
      </c>
      <c r="Q321" s="26">
        <v>0</v>
      </c>
      <c r="R321" s="26">
        <v>0</v>
      </c>
      <c r="S321" s="26">
        <v>13</v>
      </c>
      <c r="T321" s="26">
        <v>29</v>
      </c>
      <c r="U321" s="26">
        <v>34</v>
      </c>
      <c r="V321" s="26">
        <v>34</v>
      </c>
      <c r="W321" s="26">
        <v>58</v>
      </c>
      <c r="X321" s="26">
        <v>58</v>
      </c>
      <c r="Y321" s="26">
        <v>58</v>
      </c>
      <c r="Z321" s="28"/>
      <c r="AA321" s="3">
        <f t="shared" si="13"/>
        <v>803</v>
      </c>
      <c r="AB321">
        <f t="shared" si="14"/>
        <v>11</v>
      </c>
    </row>
    <row r="322" spans="1:28" x14ac:dyDescent="0.3">
      <c r="A322" s="10">
        <f t="shared" si="15"/>
        <v>45245</v>
      </c>
      <c r="B322" s="42">
        <v>58</v>
      </c>
      <c r="C322" s="26">
        <v>58</v>
      </c>
      <c r="D322" s="26">
        <v>58</v>
      </c>
      <c r="E322" s="26">
        <v>59</v>
      </c>
      <c r="F322" s="26">
        <v>59</v>
      </c>
      <c r="G322" s="26">
        <v>59</v>
      </c>
      <c r="H322" s="26">
        <v>41</v>
      </c>
      <c r="I322" s="26">
        <v>59</v>
      </c>
      <c r="J322" s="26">
        <v>11</v>
      </c>
      <c r="K322" s="26">
        <v>1</v>
      </c>
      <c r="L322" s="26">
        <v>0</v>
      </c>
      <c r="M322" s="26">
        <v>0</v>
      </c>
      <c r="N322" s="26">
        <v>0</v>
      </c>
      <c r="O322" s="26">
        <v>43</v>
      </c>
      <c r="P322" s="26">
        <v>26</v>
      </c>
      <c r="Q322" s="26">
        <v>43</v>
      </c>
      <c r="R322" s="26">
        <v>58</v>
      </c>
      <c r="S322" s="26">
        <v>58</v>
      </c>
      <c r="T322" s="26">
        <v>59</v>
      </c>
      <c r="U322" s="26">
        <v>59</v>
      </c>
      <c r="V322" s="26">
        <v>58</v>
      </c>
      <c r="W322" s="26">
        <v>58</v>
      </c>
      <c r="X322" s="26">
        <v>49</v>
      </c>
      <c r="Y322" s="26">
        <v>58</v>
      </c>
      <c r="Z322" s="28"/>
      <c r="AA322" s="3">
        <f t="shared" si="13"/>
        <v>1032</v>
      </c>
      <c r="AB322">
        <f t="shared" si="14"/>
        <v>11</v>
      </c>
    </row>
    <row r="323" spans="1:28" x14ac:dyDescent="0.3">
      <c r="A323" s="10">
        <f t="shared" si="15"/>
        <v>45246</v>
      </c>
      <c r="B323" s="42">
        <v>58</v>
      </c>
      <c r="C323" s="26">
        <v>58</v>
      </c>
      <c r="D323" s="26">
        <v>58</v>
      </c>
      <c r="E323" s="26">
        <v>59</v>
      </c>
      <c r="F323" s="26">
        <v>59</v>
      </c>
      <c r="G323" s="26">
        <v>59</v>
      </c>
      <c r="H323" s="26">
        <v>41</v>
      </c>
      <c r="I323" s="26">
        <v>39</v>
      </c>
      <c r="J323" s="26">
        <v>59</v>
      </c>
      <c r="K323" s="26">
        <v>59</v>
      </c>
      <c r="L323" s="26">
        <v>20</v>
      </c>
      <c r="M323" s="26">
        <v>20</v>
      </c>
      <c r="N323" s="26">
        <v>58</v>
      </c>
      <c r="O323" s="26">
        <v>58</v>
      </c>
      <c r="P323" s="26">
        <v>58</v>
      </c>
      <c r="Q323" s="26">
        <v>58</v>
      </c>
      <c r="R323" s="26">
        <v>58</v>
      </c>
      <c r="S323" s="26">
        <v>58</v>
      </c>
      <c r="T323" s="26">
        <v>59</v>
      </c>
      <c r="U323" s="26">
        <v>59</v>
      </c>
      <c r="V323" s="26">
        <v>1</v>
      </c>
      <c r="W323" s="26">
        <v>58</v>
      </c>
      <c r="X323" s="26">
        <v>11</v>
      </c>
      <c r="Y323" s="26">
        <v>16</v>
      </c>
      <c r="Z323" s="28"/>
      <c r="AA323" s="3">
        <f t="shared" si="13"/>
        <v>1141</v>
      </c>
      <c r="AB323">
        <f t="shared" si="14"/>
        <v>11</v>
      </c>
    </row>
    <row r="324" spans="1:28" x14ac:dyDescent="0.3">
      <c r="A324" s="10">
        <f t="shared" si="15"/>
        <v>45247</v>
      </c>
      <c r="B324" s="42">
        <v>0</v>
      </c>
      <c r="C324" s="26">
        <v>27</v>
      </c>
      <c r="D324" s="26">
        <v>0</v>
      </c>
      <c r="E324" s="26">
        <v>1</v>
      </c>
      <c r="F324" s="26">
        <v>1</v>
      </c>
      <c r="G324" s="26">
        <v>59</v>
      </c>
      <c r="H324" s="26">
        <v>59</v>
      </c>
      <c r="I324" s="26">
        <v>59</v>
      </c>
      <c r="J324" s="26">
        <v>59</v>
      </c>
      <c r="K324" s="26">
        <v>59</v>
      </c>
      <c r="L324" s="26">
        <v>54</v>
      </c>
      <c r="M324" s="26">
        <v>58</v>
      </c>
      <c r="N324" s="26">
        <v>58</v>
      </c>
      <c r="O324" s="26">
        <v>58</v>
      </c>
      <c r="P324" s="26">
        <v>58</v>
      </c>
      <c r="Q324" s="26">
        <v>58</v>
      </c>
      <c r="R324" s="26">
        <v>48</v>
      </c>
      <c r="S324" s="26">
        <v>58</v>
      </c>
      <c r="T324" s="26">
        <v>59</v>
      </c>
      <c r="U324" s="26">
        <v>59</v>
      </c>
      <c r="V324" s="26">
        <v>59</v>
      </c>
      <c r="W324" s="26">
        <v>58</v>
      </c>
      <c r="X324" s="26">
        <v>58</v>
      </c>
      <c r="Y324" s="26">
        <v>58</v>
      </c>
      <c r="Z324" s="28"/>
      <c r="AA324" s="3">
        <f t="shared" ref="AA324:AA368" si="16">+SUM(B324:Z324)</f>
        <v>1125</v>
      </c>
      <c r="AB324">
        <f t="shared" ref="AB324:AB368" si="17">+MONTH(A324)</f>
        <v>11</v>
      </c>
    </row>
    <row r="325" spans="1:28" x14ac:dyDescent="0.3">
      <c r="A325" s="10">
        <f t="shared" si="15"/>
        <v>45248</v>
      </c>
      <c r="B325" s="42">
        <v>58</v>
      </c>
      <c r="C325" s="26">
        <v>58</v>
      </c>
      <c r="D325" s="26">
        <v>58</v>
      </c>
      <c r="E325" s="26">
        <v>59</v>
      </c>
      <c r="F325" s="26">
        <v>59</v>
      </c>
      <c r="G325" s="26">
        <v>59</v>
      </c>
      <c r="H325" s="26">
        <v>59</v>
      </c>
      <c r="I325" s="26">
        <v>56</v>
      </c>
      <c r="J325" s="26">
        <v>1</v>
      </c>
      <c r="K325" s="26">
        <v>30</v>
      </c>
      <c r="L325" s="26">
        <v>28</v>
      </c>
      <c r="M325" s="26">
        <v>45</v>
      </c>
      <c r="N325" s="26">
        <v>58</v>
      </c>
      <c r="O325" s="26">
        <v>58</v>
      </c>
      <c r="P325" s="26">
        <v>58</v>
      </c>
      <c r="Q325" s="26">
        <v>58</v>
      </c>
      <c r="R325" s="26">
        <v>58</v>
      </c>
      <c r="S325" s="26">
        <v>58</v>
      </c>
      <c r="T325" s="26">
        <v>59</v>
      </c>
      <c r="U325" s="26">
        <v>59</v>
      </c>
      <c r="V325" s="26">
        <v>55</v>
      </c>
      <c r="W325" s="26">
        <v>38</v>
      </c>
      <c r="X325" s="26">
        <v>21</v>
      </c>
      <c r="Y325" s="26">
        <v>58</v>
      </c>
      <c r="Z325" s="28"/>
      <c r="AA325" s="3">
        <f t="shared" si="16"/>
        <v>1208</v>
      </c>
      <c r="AB325">
        <f t="shared" si="17"/>
        <v>11</v>
      </c>
    </row>
    <row r="326" spans="1:28" x14ac:dyDescent="0.3">
      <c r="A326" s="10">
        <f t="shared" ref="A326:A368" si="18">A325+1</f>
        <v>45249</v>
      </c>
      <c r="B326" s="42">
        <v>58</v>
      </c>
      <c r="C326" s="26">
        <v>58</v>
      </c>
      <c r="D326" s="26">
        <v>58</v>
      </c>
      <c r="E326" s="26">
        <v>59</v>
      </c>
      <c r="F326" s="26">
        <v>59</v>
      </c>
      <c r="G326" s="26">
        <v>59</v>
      </c>
      <c r="H326" s="26">
        <v>59</v>
      </c>
      <c r="I326" s="26">
        <v>59</v>
      </c>
      <c r="J326" s="26">
        <v>44</v>
      </c>
      <c r="K326" s="26">
        <v>58</v>
      </c>
      <c r="L326" s="26">
        <v>0</v>
      </c>
      <c r="M326" s="26">
        <v>0</v>
      </c>
      <c r="N326" s="26">
        <v>0</v>
      </c>
      <c r="O326" s="26">
        <v>0</v>
      </c>
      <c r="P326" s="26">
        <v>0</v>
      </c>
      <c r="Q326" s="26">
        <v>0</v>
      </c>
      <c r="R326" s="26">
        <v>58</v>
      </c>
      <c r="S326" s="26">
        <v>41</v>
      </c>
      <c r="T326" s="26">
        <v>59</v>
      </c>
      <c r="U326" s="26">
        <v>59</v>
      </c>
      <c r="V326" s="26">
        <v>51</v>
      </c>
      <c r="W326" s="26">
        <v>58</v>
      </c>
      <c r="X326" s="26">
        <v>58</v>
      </c>
      <c r="Y326" s="26">
        <v>58</v>
      </c>
      <c r="Z326" s="28"/>
      <c r="AA326" s="3">
        <f t="shared" si="16"/>
        <v>1013</v>
      </c>
      <c r="AB326">
        <f t="shared" si="17"/>
        <v>11</v>
      </c>
    </row>
    <row r="327" spans="1:28" x14ac:dyDescent="0.3">
      <c r="A327" s="10">
        <f t="shared" si="18"/>
        <v>45250</v>
      </c>
      <c r="B327" s="42">
        <v>58</v>
      </c>
      <c r="C327" s="26">
        <v>58</v>
      </c>
      <c r="D327" s="26">
        <v>58</v>
      </c>
      <c r="E327" s="26">
        <v>59</v>
      </c>
      <c r="F327" s="26">
        <v>59</v>
      </c>
      <c r="G327" s="26">
        <v>59</v>
      </c>
      <c r="H327" s="26">
        <v>59</v>
      </c>
      <c r="I327" s="26">
        <v>59</v>
      </c>
      <c r="J327" s="26">
        <v>59</v>
      </c>
      <c r="K327" s="26">
        <v>59</v>
      </c>
      <c r="L327" s="26">
        <v>49</v>
      </c>
      <c r="M327" s="26">
        <v>0</v>
      </c>
      <c r="N327" s="26">
        <v>0</v>
      </c>
      <c r="O327" s="26">
        <v>0</v>
      </c>
      <c r="P327" s="26">
        <v>0</v>
      </c>
      <c r="Q327" s="26">
        <v>0</v>
      </c>
      <c r="R327" s="26">
        <v>58</v>
      </c>
      <c r="S327" s="26">
        <v>58</v>
      </c>
      <c r="T327" s="26">
        <v>59</v>
      </c>
      <c r="U327" s="26">
        <v>59</v>
      </c>
      <c r="V327" s="26">
        <v>59</v>
      </c>
      <c r="W327" s="26">
        <v>58</v>
      </c>
      <c r="X327" s="26">
        <v>58</v>
      </c>
      <c r="Y327" s="26">
        <v>58</v>
      </c>
      <c r="Z327" s="28"/>
      <c r="AA327" s="3">
        <f t="shared" si="16"/>
        <v>1103</v>
      </c>
      <c r="AB327">
        <f t="shared" si="17"/>
        <v>11</v>
      </c>
    </row>
    <row r="328" spans="1:28" x14ac:dyDescent="0.3">
      <c r="A328" s="10">
        <f t="shared" si="18"/>
        <v>45251</v>
      </c>
      <c r="B328" s="42">
        <v>58</v>
      </c>
      <c r="C328" s="26">
        <v>58</v>
      </c>
      <c r="D328" s="26">
        <v>58</v>
      </c>
      <c r="E328" s="26">
        <v>59</v>
      </c>
      <c r="F328" s="26">
        <v>59</v>
      </c>
      <c r="G328" s="26">
        <v>59</v>
      </c>
      <c r="H328" s="26">
        <v>59</v>
      </c>
      <c r="I328" s="26">
        <v>59</v>
      </c>
      <c r="J328" s="26">
        <v>59</v>
      </c>
      <c r="K328" s="26">
        <v>59</v>
      </c>
      <c r="L328" s="26">
        <v>0</v>
      </c>
      <c r="M328" s="26">
        <v>0</v>
      </c>
      <c r="N328" s="26">
        <v>0</v>
      </c>
      <c r="O328" s="26">
        <v>0</v>
      </c>
      <c r="P328" s="26">
        <v>58</v>
      </c>
      <c r="Q328" s="26">
        <v>0</v>
      </c>
      <c r="R328" s="26">
        <v>0</v>
      </c>
      <c r="S328" s="26">
        <v>58</v>
      </c>
      <c r="T328" s="26">
        <v>1</v>
      </c>
      <c r="U328" s="26">
        <v>1</v>
      </c>
      <c r="V328" s="26">
        <v>1</v>
      </c>
      <c r="W328" s="26">
        <v>58</v>
      </c>
      <c r="X328" s="26">
        <v>58</v>
      </c>
      <c r="Y328" s="26">
        <v>58</v>
      </c>
      <c r="Z328" s="28"/>
      <c r="AA328" s="3">
        <f t="shared" si="16"/>
        <v>880</v>
      </c>
      <c r="AB328">
        <f t="shared" si="17"/>
        <v>11</v>
      </c>
    </row>
    <row r="329" spans="1:28" x14ac:dyDescent="0.3">
      <c r="A329" s="10">
        <f t="shared" si="18"/>
        <v>45252</v>
      </c>
      <c r="B329" s="42">
        <v>58</v>
      </c>
      <c r="C329" s="26">
        <v>58</v>
      </c>
      <c r="D329" s="26">
        <v>58</v>
      </c>
      <c r="E329" s="26">
        <v>59</v>
      </c>
      <c r="F329" s="26">
        <v>40</v>
      </c>
      <c r="G329" s="26">
        <v>1</v>
      </c>
      <c r="H329" s="26">
        <v>1</v>
      </c>
      <c r="I329" s="26">
        <v>1</v>
      </c>
      <c r="J329" s="26">
        <v>1</v>
      </c>
      <c r="K329" s="26">
        <v>1</v>
      </c>
      <c r="L329" s="26">
        <v>0</v>
      </c>
      <c r="M329" s="26">
        <v>0</v>
      </c>
      <c r="N329" s="26">
        <v>0</v>
      </c>
      <c r="O329" s="26">
        <v>0</v>
      </c>
      <c r="P329" s="26">
        <v>24</v>
      </c>
      <c r="Q329" s="26">
        <v>58</v>
      </c>
      <c r="R329" s="26">
        <v>58</v>
      </c>
      <c r="S329" s="26">
        <v>58</v>
      </c>
      <c r="T329" s="26">
        <v>59</v>
      </c>
      <c r="U329" s="26">
        <v>59</v>
      </c>
      <c r="V329" s="26">
        <v>59</v>
      </c>
      <c r="W329" s="26">
        <v>58</v>
      </c>
      <c r="X329" s="26">
        <v>58</v>
      </c>
      <c r="Y329" s="26">
        <v>58</v>
      </c>
      <c r="Z329" s="28"/>
      <c r="AA329" s="3">
        <f t="shared" si="16"/>
        <v>827</v>
      </c>
      <c r="AB329">
        <f t="shared" si="17"/>
        <v>11</v>
      </c>
    </row>
    <row r="330" spans="1:28" x14ac:dyDescent="0.3">
      <c r="A330" s="10">
        <f t="shared" si="18"/>
        <v>45253</v>
      </c>
      <c r="B330" s="42">
        <v>58</v>
      </c>
      <c r="C330" s="26">
        <v>58</v>
      </c>
      <c r="D330" s="26">
        <v>58</v>
      </c>
      <c r="E330" s="26">
        <v>59</v>
      </c>
      <c r="F330" s="26">
        <v>59</v>
      </c>
      <c r="G330" s="26">
        <v>59</v>
      </c>
      <c r="H330" s="26">
        <v>59</v>
      </c>
      <c r="I330" s="26">
        <v>59</v>
      </c>
      <c r="J330" s="26">
        <v>59</v>
      </c>
      <c r="K330" s="26">
        <v>59</v>
      </c>
      <c r="L330" s="26">
        <v>58</v>
      </c>
      <c r="M330" s="26">
        <v>58</v>
      </c>
      <c r="N330" s="26">
        <v>58</v>
      </c>
      <c r="O330" s="26">
        <v>58</v>
      </c>
      <c r="P330" s="26">
        <v>58</v>
      </c>
      <c r="Q330" s="26">
        <v>53</v>
      </c>
      <c r="R330" s="26">
        <v>0</v>
      </c>
      <c r="S330" s="26">
        <v>0</v>
      </c>
      <c r="T330" s="26">
        <v>13</v>
      </c>
      <c r="U330" s="26">
        <v>59</v>
      </c>
      <c r="V330" s="26">
        <v>59</v>
      </c>
      <c r="W330" s="26">
        <v>58</v>
      </c>
      <c r="X330" s="26">
        <v>58</v>
      </c>
      <c r="Y330" s="26">
        <v>58</v>
      </c>
      <c r="Z330" s="28"/>
      <c r="AA330" s="3">
        <f t="shared" si="16"/>
        <v>1235</v>
      </c>
      <c r="AB330">
        <f t="shared" si="17"/>
        <v>11</v>
      </c>
    </row>
    <row r="331" spans="1:28" x14ac:dyDescent="0.3">
      <c r="A331" s="10">
        <f t="shared" si="18"/>
        <v>45254</v>
      </c>
      <c r="B331" s="42">
        <v>58</v>
      </c>
      <c r="C331" s="26">
        <v>58</v>
      </c>
      <c r="D331" s="26">
        <v>58</v>
      </c>
      <c r="E331" s="26">
        <v>59</v>
      </c>
      <c r="F331" s="26">
        <v>59</v>
      </c>
      <c r="G331" s="26">
        <v>59</v>
      </c>
      <c r="H331" s="26">
        <v>7</v>
      </c>
      <c r="I331" s="26">
        <v>1</v>
      </c>
      <c r="J331" s="26">
        <v>1</v>
      </c>
      <c r="K331" s="26">
        <v>39</v>
      </c>
      <c r="L331" s="26">
        <v>54</v>
      </c>
      <c r="M331" s="26">
        <v>0</v>
      </c>
      <c r="N331" s="26">
        <v>0</v>
      </c>
      <c r="O331" s="26">
        <v>0</v>
      </c>
      <c r="P331" s="26">
        <v>0</v>
      </c>
      <c r="Q331" s="26">
        <v>0</v>
      </c>
      <c r="R331" s="26">
        <v>0</v>
      </c>
      <c r="S331" s="26">
        <v>0</v>
      </c>
      <c r="T331" s="26">
        <v>1</v>
      </c>
      <c r="U331" s="26">
        <v>1</v>
      </c>
      <c r="V331" s="26">
        <v>59</v>
      </c>
      <c r="W331" s="26">
        <v>58</v>
      </c>
      <c r="X331" s="26">
        <v>58</v>
      </c>
      <c r="Y331" s="26">
        <v>58</v>
      </c>
      <c r="Z331" s="28"/>
      <c r="AA331" s="3">
        <f t="shared" si="16"/>
        <v>688</v>
      </c>
      <c r="AB331">
        <f t="shared" si="17"/>
        <v>11</v>
      </c>
    </row>
    <row r="332" spans="1:28" x14ac:dyDescent="0.3">
      <c r="A332" s="10">
        <f t="shared" si="18"/>
        <v>45255</v>
      </c>
      <c r="B332" s="42">
        <v>59</v>
      </c>
      <c r="C332" s="26">
        <v>59</v>
      </c>
      <c r="D332" s="26">
        <v>59</v>
      </c>
      <c r="E332" s="26">
        <v>59</v>
      </c>
      <c r="F332" s="26">
        <v>59</v>
      </c>
      <c r="G332" s="26">
        <v>44</v>
      </c>
      <c r="H332" s="26">
        <v>49</v>
      </c>
      <c r="I332" s="26">
        <v>37</v>
      </c>
      <c r="J332" s="26">
        <v>18</v>
      </c>
      <c r="K332" s="26">
        <v>1</v>
      </c>
      <c r="L332" s="26">
        <v>1</v>
      </c>
      <c r="M332" s="26">
        <v>1</v>
      </c>
      <c r="N332" s="26">
        <v>1</v>
      </c>
      <c r="O332" s="26">
        <v>1</v>
      </c>
      <c r="P332" s="26">
        <v>1</v>
      </c>
      <c r="Q332" s="26">
        <v>1</v>
      </c>
      <c r="R332" s="26">
        <v>1</v>
      </c>
      <c r="S332" s="26">
        <v>1</v>
      </c>
      <c r="T332" s="26">
        <v>1</v>
      </c>
      <c r="U332" s="26">
        <v>1</v>
      </c>
      <c r="V332" s="26">
        <v>1</v>
      </c>
      <c r="W332" s="26">
        <v>37</v>
      </c>
      <c r="X332" s="26">
        <v>50</v>
      </c>
      <c r="Y332" s="26">
        <v>59</v>
      </c>
      <c r="Z332" s="28"/>
      <c r="AA332" s="3">
        <f t="shared" si="16"/>
        <v>601</v>
      </c>
      <c r="AB332">
        <f t="shared" si="17"/>
        <v>11</v>
      </c>
    </row>
    <row r="333" spans="1:28" x14ac:dyDescent="0.3">
      <c r="A333" s="10">
        <f t="shared" si="18"/>
        <v>45256</v>
      </c>
      <c r="B333" s="42">
        <v>58</v>
      </c>
      <c r="C333" s="26">
        <v>58</v>
      </c>
      <c r="D333" s="26">
        <v>58</v>
      </c>
      <c r="E333" s="26">
        <v>58</v>
      </c>
      <c r="F333" s="26">
        <v>59</v>
      </c>
      <c r="G333" s="26">
        <v>59</v>
      </c>
      <c r="H333" s="26">
        <v>59</v>
      </c>
      <c r="I333" s="26">
        <v>59</v>
      </c>
      <c r="J333" s="26">
        <v>59</v>
      </c>
      <c r="K333" s="26">
        <v>59</v>
      </c>
      <c r="L333" s="26">
        <v>57</v>
      </c>
      <c r="M333" s="26">
        <v>58</v>
      </c>
      <c r="N333" s="26">
        <v>56</v>
      </c>
      <c r="O333" s="26">
        <v>46</v>
      </c>
      <c r="P333" s="26">
        <v>46</v>
      </c>
      <c r="Q333" s="26">
        <v>27</v>
      </c>
      <c r="R333" s="26">
        <v>58</v>
      </c>
      <c r="S333" s="26">
        <v>58</v>
      </c>
      <c r="T333" s="26">
        <v>59</v>
      </c>
      <c r="U333" s="26">
        <v>59</v>
      </c>
      <c r="V333" s="26">
        <v>59</v>
      </c>
      <c r="W333" s="26">
        <v>58</v>
      </c>
      <c r="X333" s="26">
        <v>58</v>
      </c>
      <c r="Y333" s="26">
        <v>58</v>
      </c>
      <c r="Z333" s="28"/>
      <c r="AA333" s="3">
        <f t="shared" si="16"/>
        <v>1343</v>
      </c>
      <c r="AB333">
        <f t="shared" si="17"/>
        <v>11</v>
      </c>
    </row>
    <row r="334" spans="1:28" x14ac:dyDescent="0.3">
      <c r="A334" s="10">
        <f t="shared" si="18"/>
        <v>45257</v>
      </c>
      <c r="B334" s="42">
        <v>58</v>
      </c>
      <c r="C334" s="26">
        <v>58</v>
      </c>
      <c r="D334" s="26">
        <v>58</v>
      </c>
      <c r="E334" s="26">
        <v>58</v>
      </c>
      <c r="F334" s="26">
        <v>59</v>
      </c>
      <c r="G334" s="26">
        <v>59</v>
      </c>
      <c r="H334" s="26">
        <v>59</v>
      </c>
      <c r="I334" s="26">
        <v>37</v>
      </c>
      <c r="J334" s="26">
        <v>46</v>
      </c>
      <c r="K334" s="26">
        <v>54</v>
      </c>
      <c r="L334" s="26">
        <v>37</v>
      </c>
      <c r="M334" s="26">
        <v>24</v>
      </c>
      <c r="N334" s="26">
        <v>15</v>
      </c>
      <c r="O334" s="26">
        <v>26</v>
      </c>
      <c r="P334" s="26">
        <v>31</v>
      </c>
      <c r="Q334" s="26">
        <v>12</v>
      </c>
      <c r="R334" s="26">
        <v>42</v>
      </c>
      <c r="S334" s="26">
        <v>58</v>
      </c>
      <c r="T334" s="26">
        <v>59</v>
      </c>
      <c r="U334" s="26">
        <v>59</v>
      </c>
      <c r="V334" s="26">
        <v>59</v>
      </c>
      <c r="W334" s="26">
        <v>58</v>
      </c>
      <c r="X334" s="26">
        <v>58</v>
      </c>
      <c r="Y334" s="26">
        <v>58</v>
      </c>
      <c r="Z334" s="28"/>
      <c r="AA334" s="3">
        <f t="shared" si="16"/>
        <v>1142</v>
      </c>
      <c r="AB334">
        <f t="shared" si="17"/>
        <v>11</v>
      </c>
    </row>
    <row r="335" spans="1:28" x14ac:dyDescent="0.3">
      <c r="A335" s="10">
        <f t="shared" si="18"/>
        <v>45258</v>
      </c>
      <c r="B335" s="42">
        <v>58</v>
      </c>
      <c r="C335" s="26">
        <v>58</v>
      </c>
      <c r="D335" s="26">
        <v>58</v>
      </c>
      <c r="E335" s="26">
        <v>58</v>
      </c>
      <c r="F335" s="26">
        <v>59</v>
      </c>
      <c r="G335" s="26">
        <v>59</v>
      </c>
      <c r="H335" s="26">
        <v>59</v>
      </c>
      <c r="I335" s="26">
        <v>59</v>
      </c>
      <c r="J335" s="26">
        <v>54</v>
      </c>
      <c r="K335" s="26">
        <v>52</v>
      </c>
      <c r="L335" s="26">
        <v>36</v>
      </c>
      <c r="M335" s="26">
        <v>21</v>
      </c>
      <c r="N335" s="26">
        <v>11</v>
      </c>
      <c r="O335" s="26">
        <v>22</v>
      </c>
      <c r="P335" s="26">
        <v>29</v>
      </c>
      <c r="Q335" s="26">
        <v>13</v>
      </c>
      <c r="R335" s="26">
        <v>44</v>
      </c>
      <c r="S335" s="26">
        <v>58</v>
      </c>
      <c r="T335" s="26">
        <v>59</v>
      </c>
      <c r="U335" s="26">
        <v>59</v>
      </c>
      <c r="V335" s="26">
        <v>59</v>
      </c>
      <c r="W335" s="26">
        <v>58</v>
      </c>
      <c r="X335" s="26">
        <v>58</v>
      </c>
      <c r="Y335" s="26">
        <v>58</v>
      </c>
      <c r="Z335" s="28"/>
      <c r="AA335" s="3">
        <f t="shared" si="16"/>
        <v>1159</v>
      </c>
      <c r="AB335">
        <f t="shared" si="17"/>
        <v>11</v>
      </c>
    </row>
    <row r="336" spans="1:28" x14ac:dyDescent="0.3">
      <c r="A336" s="10">
        <f t="shared" si="18"/>
        <v>45259</v>
      </c>
      <c r="B336" s="42">
        <v>58</v>
      </c>
      <c r="C336" s="26">
        <v>58</v>
      </c>
      <c r="D336" s="26">
        <v>58</v>
      </c>
      <c r="E336" s="26">
        <v>58</v>
      </c>
      <c r="F336" s="26">
        <v>59</v>
      </c>
      <c r="G336" s="26">
        <v>59</v>
      </c>
      <c r="H336" s="26">
        <v>59</v>
      </c>
      <c r="I336" s="26">
        <v>59</v>
      </c>
      <c r="J336" s="26">
        <v>42</v>
      </c>
      <c r="K336" s="26">
        <v>47</v>
      </c>
      <c r="L336" s="26">
        <v>28</v>
      </c>
      <c r="M336" s="26">
        <v>28</v>
      </c>
      <c r="N336" s="26">
        <v>26</v>
      </c>
      <c r="O336" s="26">
        <v>28</v>
      </c>
      <c r="P336" s="26">
        <v>30</v>
      </c>
      <c r="Q336" s="26">
        <v>0</v>
      </c>
      <c r="R336" s="26">
        <v>35</v>
      </c>
      <c r="S336" s="26">
        <v>57</v>
      </c>
      <c r="T336" s="26">
        <v>59</v>
      </c>
      <c r="U336" s="26">
        <v>59</v>
      </c>
      <c r="V336" s="26">
        <v>59</v>
      </c>
      <c r="W336" s="26">
        <v>58</v>
      </c>
      <c r="X336" s="26">
        <v>58</v>
      </c>
      <c r="Y336" s="26">
        <v>58</v>
      </c>
      <c r="Z336" s="28"/>
      <c r="AA336" s="3">
        <f t="shared" si="16"/>
        <v>1140</v>
      </c>
      <c r="AB336">
        <f t="shared" si="17"/>
        <v>11</v>
      </c>
    </row>
    <row r="337" spans="1:28" x14ac:dyDescent="0.3">
      <c r="A337" s="10">
        <f t="shared" si="18"/>
        <v>45260</v>
      </c>
      <c r="B337" s="42">
        <v>58</v>
      </c>
      <c r="C337" s="26">
        <v>58</v>
      </c>
      <c r="D337" s="26">
        <v>58</v>
      </c>
      <c r="E337" s="26">
        <v>58</v>
      </c>
      <c r="F337" s="26">
        <v>59</v>
      </c>
      <c r="G337" s="26">
        <v>51</v>
      </c>
      <c r="H337" s="26">
        <v>59</v>
      </c>
      <c r="I337" s="26">
        <v>50</v>
      </c>
      <c r="J337" s="26">
        <v>59</v>
      </c>
      <c r="K337" s="26">
        <v>47</v>
      </c>
      <c r="L337" s="26">
        <v>58</v>
      </c>
      <c r="M337" s="26">
        <v>58</v>
      </c>
      <c r="N337" s="26">
        <v>56</v>
      </c>
      <c r="O337" s="26">
        <v>58</v>
      </c>
      <c r="P337" s="26">
        <v>58</v>
      </c>
      <c r="Q337" s="26">
        <v>50</v>
      </c>
      <c r="R337" s="26">
        <v>58</v>
      </c>
      <c r="S337" s="26">
        <v>58</v>
      </c>
      <c r="T337" s="26">
        <v>59</v>
      </c>
      <c r="U337" s="26">
        <v>59</v>
      </c>
      <c r="V337" s="26">
        <v>58</v>
      </c>
      <c r="W337" s="26">
        <v>58</v>
      </c>
      <c r="X337" s="26">
        <v>58</v>
      </c>
      <c r="Y337" s="26">
        <v>58</v>
      </c>
      <c r="Z337" s="28"/>
      <c r="AA337" s="3">
        <f t="shared" si="16"/>
        <v>1361</v>
      </c>
      <c r="AB337">
        <f t="shared" si="17"/>
        <v>11</v>
      </c>
    </row>
    <row r="338" spans="1:28" x14ac:dyDescent="0.3">
      <c r="A338" s="10">
        <f t="shared" si="18"/>
        <v>45261</v>
      </c>
      <c r="B338" s="42">
        <v>58</v>
      </c>
      <c r="C338" s="42">
        <v>57</v>
      </c>
      <c r="D338" s="42">
        <v>53</v>
      </c>
      <c r="E338" s="42">
        <v>54</v>
      </c>
      <c r="F338" s="42">
        <v>39</v>
      </c>
      <c r="G338" s="42">
        <v>28</v>
      </c>
      <c r="H338" s="42">
        <v>29</v>
      </c>
      <c r="I338" s="42">
        <v>51</v>
      </c>
      <c r="J338" s="42">
        <v>59</v>
      </c>
      <c r="K338" s="42">
        <v>51</v>
      </c>
      <c r="L338" s="42">
        <v>40</v>
      </c>
      <c r="M338" s="42">
        <v>32</v>
      </c>
      <c r="N338" s="42">
        <v>29</v>
      </c>
      <c r="O338" s="42">
        <v>29</v>
      </c>
      <c r="P338" s="42">
        <v>35</v>
      </c>
      <c r="Q338" s="42">
        <v>13</v>
      </c>
      <c r="R338" s="42">
        <v>6</v>
      </c>
      <c r="S338" s="42">
        <v>54</v>
      </c>
      <c r="T338" s="42">
        <v>30</v>
      </c>
      <c r="U338" s="42">
        <v>59</v>
      </c>
      <c r="V338" s="42">
        <v>59</v>
      </c>
      <c r="W338" s="42">
        <v>58</v>
      </c>
      <c r="X338" s="42">
        <v>58</v>
      </c>
      <c r="Y338" s="42">
        <v>58</v>
      </c>
      <c r="Z338" s="28"/>
      <c r="AA338" s="3">
        <f t="shared" si="16"/>
        <v>1039</v>
      </c>
      <c r="AB338">
        <f t="shared" si="17"/>
        <v>12</v>
      </c>
    </row>
    <row r="339" spans="1:28" x14ac:dyDescent="0.3">
      <c r="A339" s="10">
        <f t="shared" si="18"/>
        <v>45262</v>
      </c>
      <c r="B339" s="42">
        <v>58</v>
      </c>
      <c r="C339" s="42">
        <v>52</v>
      </c>
      <c r="D339" s="42">
        <v>41</v>
      </c>
      <c r="E339" s="42">
        <v>37</v>
      </c>
      <c r="F339" s="42">
        <v>37</v>
      </c>
      <c r="G339" s="42">
        <v>25</v>
      </c>
      <c r="H339" s="42">
        <v>22</v>
      </c>
      <c r="I339" s="42">
        <v>36</v>
      </c>
      <c r="J339" s="42">
        <v>14</v>
      </c>
      <c r="K339" s="42">
        <v>1</v>
      </c>
      <c r="L339" s="42">
        <v>4</v>
      </c>
      <c r="M339" s="42">
        <v>5</v>
      </c>
      <c r="N339" s="42">
        <v>10</v>
      </c>
      <c r="O339" s="42">
        <v>10</v>
      </c>
      <c r="P339" s="42">
        <v>9</v>
      </c>
      <c r="Q339" s="42">
        <v>9</v>
      </c>
      <c r="R339" s="42">
        <v>8</v>
      </c>
      <c r="S339" s="42">
        <v>17</v>
      </c>
      <c r="T339" s="42">
        <v>21</v>
      </c>
      <c r="U339" s="42">
        <v>41</v>
      </c>
      <c r="V339" s="42">
        <v>55</v>
      </c>
      <c r="W339" s="42">
        <v>57</v>
      </c>
      <c r="X339" s="42">
        <v>58</v>
      </c>
      <c r="Y339" s="42">
        <v>59</v>
      </c>
      <c r="Z339" s="28"/>
      <c r="AA339" s="3">
        <f t="shared" si="16"/>
        <v>686</v>
      </c>
      <c r="AB339">
        <f t="shared" si="17"/>
        <v>12</v>
      </c>
    </row>
    <row r="340" spans="1:28" x14ac:dyDescent="0.3">
      <c r="A340" s="10">
        <f t="shared" si="18"/>
        <v>45263</v>
      </c>
      <c r="B340" s="42">
        <v>58</v>
      </c>
      <c r="C340" s="42">
        <v>59</v>
      </c>
      <c r="D340" s="42">
        <v>59</v>
      </c>
      <c r="E340" s="42">
        <v>59</v>
      </c>
      <c r="F340" s="42">
        <v>59</v>
      </c>
      <c r="G340" s="42">
        <v>40</v>
      </c>
      <c r="H340" s="42">
        <v>52</v>
      </c>
      <c r="I340" s="42">
        <v>49</v>
      </c>
      <c r="J340" s="42">
        <v>43</v>
      </c>
      <c r="K340" s="42">
        <v>49</v>
      </c>
      <c r="L340" s="42">
        <v>45</v>
      </c>
      <c r="M340" s="42">
        <v>22</v>
      </c>
      <c r="N340" s="42">
        <v>10</v>
      </c>
      <c r="O340" s="42">
        <v>13</v>
      </c>
      <c r="P340" s="42">
        <v>12</v>
      </c>
      <c r="Q340" s="42">
        <v>22</v>
      </c>
      <c r="R340" s="42">
        <v>35</v>
      </c>
      <c r="S340" s="42">
        <v>42</v>
      </c>
      <c r="T340" s="42">
        <v>42</v>
      </c>
      <c r="U340" s="42">
        <v>59</v>
      </c>
      <c r="V340" s="42">
        <v>59</v>
      </c>
      <c r="W340" s="42">
        <v>58</v>
      </c>
      <c r="X340" s="42">
        <v>58</v>
      </c>
      <c r="Y340" s="42">
        <v>59</v>
      </c>
      <c r="Z340" s="28"/>
      <c r="AA340" s="3">
        <f t="shared" si="16"/>
        <v>1063</v>
      </c>
      <c r="AB340">
        <f t="shared" si="17"/>
        <v>12</v>
      </c>
    </row>
    <row r="341" spans="1:28" x14ac:dyDescent="0.3">
      <c r="A341" s="10">
        <f t="shared" si="18"/>
        <v>45264</v>
      </c>
      <c r="B341" s="42">
        <v>58</v>
      </c>
      <c r="C341" s="42">
        <v>59</v>
      </c>
      <c r="D341" s="42">
        <v>59</v>
      </c>
      <c r="E341" s="42">
        <v>59</v>
      </c>
      <c r="F341" s="42">
        <v>59</v>
      </c>
      <c r="G341" s="42">
        <v>49</v>
      </c>
      <c r="H341" s="42">
        <v>59</v>
      </c>
      <c r="I341" s="42">
        <v>59</v>
      </c>
      <c r="J341" s="42">
        <v>55</v>
      </c>
      <c r="K341" s="42">
        <v>55</v>
      </c>
      <c r="L341" s="42">
        <v>48</v>
      </c>
      <c r="M341" s="42">
        <v>39</v>
      </c>
      <c r="N341" s="42">
        <v>30</v>
      </c>
      <c r="O341" s="42">
        <v>27</v>
      </c>
      <c r="P341" s="42">
        <v>32</v>
      </c>
      <c r="Q341" s="42">
        <v>37</v>
      </c>
      <c r="R341" s="42">
        <v>44</v>
      </c>
      <c r="S341" s="42">
        <v>58</v>
      </c>
      <c r="T341" s="42">
        <v>59</v>
      </c>
      <c r="U341" s="42">
        <v>59</v>
      </c>
      <c r="V341" s="42">
        <v>59</v>
      </c>
      <c r="W341" s="42">
        <v>58</v>
      </c>
      <c r="X341" s="42">
        <v>58</v>
      </c>
      <c r="Y341" s="42">
        <v>59</v>
      </c>
      <c r="Z341" s="28"/>
      <c r="AA341" s="3">
        <f t="shared" si="16"/>
        <v>1238</v>
      </c>
      <c r="AB341">
        <f t="shared" si="17"/>
        <v>12</v>
      </c>
    </row>
    <row r="342" spans="1:28" x14ac:dyDescent="0.3">
      <c r="A342" s="10">
        <f t="shared" si="18"/>
        <v>45265</v>
      </c>
      <c r="B342" s="42">
        <v>58</v>
      </c>
      <c r="C342" s="42">
        <v>59</v>
      </c>
      <c r="D342" s="42">
        <v>53</v>
      </c>
      <c r="E342" s="42">
        <v>59</v>
      </c>
      <c r="F342" s="42">
        <v>47</v>
      </c>
      <c r="G342" s="42">
        <v>38</v>
      </c>
      <c r="H342" s="42">
        <v>58</v>
      </c>
      <c r="I342" s="42">
        <v>58</v>
      </c>
      <c r="J342" s="42">
        <v>57</v>
      </c>
      <c r="K342" s="42">
        <v>1</v>
      </c>
      <c r="L342" s="42">
        <v>0</v>
      </c>
      <c r="M342" s="42">
        <v>0</v>
      </c>
      <c r="N342" s="42">
        <v>0</v>
      </c>
      <c r="O342" s="42">
        <v>0</v>
      </c>
      <c r="P342" s="42">
        <v>0</v>
      </c>
      <c r="Q342" s="42">
        <v>0</v>
      </c>
      <c r="R342" s="42">
        <v>43</v>
      </c>
      <c r="S342" s="42">
        <v>58</v>
      </c>
      <c r="T342" s="42">
        <v>59</v>
      </c>
      <c r="U342" s="42">
        <v>59</v>
      </c>
      <c r="V342" s="42">
        <v>47</v>
      </c>
      <c r="W342" s="42">
        <v>58</v>
      </c>
      <c r="X342" s="42">
        <v>58</v>
      </c>
      <c r="Y342" s="42">
        <v>59</v>
      </c>
      <c r="Z342" s="28"/>
      <c r="AA342" s="3">
        <f t="shared" si="16"/>
        <v>929</v>
      </c>
      <c r="AB342">
        <f t="shared" si="17"/>
        <v>12</v>
      </c>
    </row>
    <row r="343" spans="1:28" x14ac:dyDescent="0.3">
      <c r="A343" s="10">
        <f t="shared" si="18"/>
        <v>45266</v>
      </c>
      <c r="B343" s="42">
        <v>45</v>
      </c>
      <c r="C343" s="42">
        <v>40</v>
      </c>
      <c r="D343" s="42">
        <v>56</v>
      </c>
      <c r="E343" s="42">
        <v>59</v>
      </c>
      <c r="F343" s="42">
        <v>59</v>
      </c>
      <c r="G343" s="42">
        <v>59</v>
      </c>
      <c r="H343" s="42">
        <v>38</v>
      </c>
      <c r="I343" s="42">
        <v>57</v>
      </c>
      <c r="J343" s="42">
        <v>47</v>
      </c>
      <c r="K343" s="42">
        <v>39</v>
      </c>
      <c r="L343" s="42">
        <v>47</v>
      </c>
      <c r="M343" s="42">
        <v>45</v>
      </c>
      <c r="N343" s="42">
        <v>44</v>
      </c>
      <c r="O343" s="42">
        <v>42</v>
      </c>
      <c r="P343" s="42">
        <v>32</v>
      </c>
      <c r="Q343" s="42">
        <v>33</v>
      </c>
      <c r="R343" s="42">
        <v>49</v>
      </c>
      <c r="S343" s="42">
        <v>58</v>
      </c>
      <c r="T343" s="42">
        <v>58</v>
      </c>
      <c r="U343" s="42">
        <v>59</v>
      </c>
      <c r="V343" s="42">
        <v>35</v>
      </c>
      <c r="W343" s="42">
        <v>33</v>
      </c>
      <c r="X343" s="42">
        <v>18</v>
      </c>
      <c r="Y343" s="42">
        <v>15</v>
      </c>
      <c r="Z343" s="28"/>
      <c r="AA343" s="3">
        <f t="shared" si="16"/>
        <v>1067</v>
      </c>
      <c r="AB343">
        <f t="shared" si="17"/>
        <v>12</v>
      </c>
    </row>
    <row r="344" spans="1:28" x14ac:dyDescent="0.3">
      <c r="A344" s="10">
        <f t="shared" si="18"/>
        <v>45267</v>
      </c>
      <c r="B344" s="42">
        <v>0</v>
      </c>
      <c r="C344" s="42">
        <v>11</v>
      </c>
      <c r="D344" s="42">
        <v>24</v>
      </c>
      <c r="E344" s="42">
        <v>40</v>
      </c>
      <c r="F344" s="42">
        <v>59</v>
      </c>
      <c r="G344" s="42">
        <v>59</v>
      </c>
      <c r="H344" s="42">
        <v>51</v>
      </c>
      <c r="I344" s="42">
        <v>58</v>
      </c>
      <c r="J344" s="42">
        <v>59</v>
      </c>
      <c r="K344" s="42">
        <v>59</v>
      </c>
      <c r="L344" s="42">
        <v>58</v>
      </c>
      <c r="M344" s="42">
        <v>58</v>
      </c>
      <c r="N344" s="42">
        <v>58</v>
      </c>
      <c r="O344" s="42">
        <v>56</v>
      </c>
      <c r="P344" s="42">
        <v>45</v>
      </c>
      <c r="Q344" s="42">
        <v>47</v>
      </c>
      <c r="R344" s="42">
        <v>37</v>
      </c>
      <c r="S344" s="42">
        <v>35</v>
      </c>
      <c r="T344" s="42">
        <v>40</v>
      </c>
      <c r="U344" s="42">
        <v>37</v>
      </c>
      <c r="V344" s="42">
        <v>40</v>
      </c>
      <c r="W344" s="42">
        <v>44</v>
      </c>
      <c r="X344" s="42">
        <v>51</v>
      </c>
      <c r="Y344" s="42">
        <v>43</v>
      </c>
      <c r="Z344" s="28"/>
      <c r="AA344" s="3">
        <f t="shared" si="16"/>
        <v>1069</v>
      </c>
      <c r="AB344">
        <f t="shared" si="17"/>
        <v>12</v>
      </c>
    </row>
    <row r="345" spans="1:28" x14ac:dyDescent="0.3">
      <c r="A345" s="10">
        <f t="shared" si="18"/>
        <v>45268</v>
      </c>
      <c r="B345" s="42">
        <v>58</v>
      </c>
      <c r="C345" s="42">
        <v>59</v>
      </c>
      <c r="D345" s="42">
        <v>59</v>
      </c>
      <c r="E345" s="42">
        <v>59</v>
      </c>
      <c r="F345" s="42">
        <v>59</v>
      </c>
      <c r="G345" s="42">
        <v>59</v>
      </c>
      <c r="H345" s="42">
        <v>59</v>
      </c>
      <c r="I345" s="42">
        <v>59</v>
      </c>
      <c r="J345" s="42">
        <v>59</v>
      </c>
      <c r="K345" s="42">
        <v>59</v>
      </c>
      <c r="L345" s="42">
        <v>58</v>
      </c>
      <c r="M345" s="42">
        <v>58</v>
      </c>
      <c r="N345" s="42">
        <v>58</v>
      </c>
      <c r="O345" s="42">
        <v>58</v>
      </c>
      <c r="P345" s="42">
        <v>58</v>
      </c>
      <c r="Q345" s="42">
        <v>58</v>
      </c>
      <c r="R345" s="42">
        <v>40</v>
      </c>
      <c r="S345" s="42">
        <v>40</v>
      </c>
      <c r="T345" s="42">
        <v>42</v>
      </c>
      <c r="U345" s="42">
        <v>50</v>
      </c>
      <c r="V345" s="42">
        <v>53</v>
      </c>
      <c r="W345" s="42">
        <v>57</v>
      </c>
      <c r="X345" s="42">
        <v>53</v>
      </c>
      <c r="Y345" s="42">
        <v>45</v>
      </c>
      <c r="Z345" s="28"/>
      <c r="AA345" s="3">
        <f t="shared" si="16"/>
        <v>1317</v>
      </c>
      <c r="AB345">
        <f t="shared" si="17"/>
        <v>12</v>
      </c>
    </row>
    <row r="346" spans="1:28" x14ac:dyDescent="0.3">
      <c r="A346" s="10">
        <f t="shared" si="18"/>
        <v>45269</v>
      </c>
      <c r="B346" s="42">
        <v>57</v>
      </c>
      <c r="C346" s="42">
        <v>8</v>
      </c>
      <c r="D346" s="42">
        <v>1</v>
      </c>
      <c r="E346" s="42">
        <v>1</v>
      </c>
      <c r="F346" s="42">
        <v>1</v>
      </c>
      <c r="G346" s="42">
        <v>1</v>
      </c>
      <c r="H346" s="42">
        <v>9</v>
      </c>
      <c r="I346" s="42">
        <v>56</v>
      </c>
      <c r="J346" s="42">
        <v>59</v>
      </c>
      <c r="K346" s="42">
        <v>59</v>
      </c>
      <c r="L346" s="42">
        <v>58</v>
      </c>
      <c r="M346" s="42">
        <v>58</v>
      </c>
      <c r="N346" s="42">
        <v>58</v>
      </c>
      <c r="O346" s="42">
        <v>58</v>
      </c>
      <c r="P346" s="42">
        <v>58</v>
      </c>
      <c r="Q346" s="42">
        <v>58</v>
      </c>
      <c r="R346" s="42">
        <v>58</v>
      </c>
      <c r="S346" s="42">
        <v>58</v>
      </c>
      <c r="T346" s="42">
        <v>59</v>
      </c>
      <c r="U346" s="42">
        <v>59</v>
      </c>
      <c r="V346" s="42">
        <v>34</v>
      </c>
      <c r="W346" s="42">
        <v>58</v>
      </c>
      <c r="X346" s="42">
        <v>57</v>
      </c>
      <c r="Y346" s="42">
        <v>53</v>
      </c>
      <c r="Z346" s="28"/>
      <c r="AA346" s="3">
        <f t="shared" si="16"/>
        <v>1036</v>
      </c>
      <c r="AB346">
        <f t="shared" si="17"/>
        <v>12</v>
      </c>
    </row>
    <row r="347" spans="1:28" x14ac:dyDescent="0.3">
      <c r="A347" s="10">
        <f t="shared" si="18"/>
        <v>45270</v>
      </c>
      <c r="B347" s="42">
        <v>58</v>
      </c>
      <c r="C347" s="42">
        <v>59</v>
      </c>
      <c r="D347" s="42">
        <v>59</v>
      </c>
      <c r="E347" s="42">
        <v>59</v>
      </c>
      <c r="F347" s="42">
        <v>59</v>
      </c>
      <c r="G347" s="42">
        <v>59</v>
      </c>
      <c r="H347" s="42">
        <v>59</v>
      </c>
      <c r="I347" s="42">
        <v>59</v>
      </c>
      <c r="J347" s="42">
        <v>59</v>
      </c>
      <c r="K347" s="42">
        <v>59</v>
      </c>
      <c r="L347" s="42">
        <v>58</v>
      </c>
      <c r="M347" s="42">
        <v>58</v>
      </c>
      <c r="N347" s="42">
        <v>58</v>
      </c>
      <c r="O347" s="42">
        <v>53</v>
      </c>
      <c r="P347" s="42">
        <v>58</v>
      </c>
      <c r="Q347" s="42">
        <v>58</v>
      </c>
      <c r="R347" s="42">
        <v>58</v>
      </c>
      <c r="S347" s="42">
        <v>58</v>
      </c>
      <c r="T347" s="42">
        <v>59</v>
      </c>
      <c r="U347" s="42">
        <v>47</v>
      </c>
      <c r="V347" s="42">
        <v>48</v>
      </c>
      <c r="W347" s="42">
        <v>58</v>
      </c>
      <c r="X347" s="42">
        <v>58</v>
      </c>
      <c r="Y347" s="42">
        <v>58</v>
      </c>
      <c r="Z347" s="28"/>
      <c r="AA347" s="3">
        <f t="shared" si="16"/>
        <v>1376</v>
      </c>
      <c r="AB347">
        <f t="shared" si="17"/>
        <v>12</v>
      </c>
    </row>
    <row r="348" spans="1:28" x14ac:dyDescent="0.3">
      <c r="A348" s="10">
        <f t="shared" si="18"/>
        <v>45271</v>
      </c>
      <c r="B348" s="42">
        <v>23</v>
      </c>
      <c r="C348" s="42">
        <v>23</v>
      </c>
      <c r="D348" s="42">
        <v>59</v>
      </c>
      <c r="E348" s="42">
        <v>59</v>
      </c>
      <c r="F348" s="42">
        <v>59</v>
      </c>
      <c r="G348" s="42">
        <v>35</v>
      </c>
      <c r="H348" s="42">
        <v>41</v>
      </c>
      <c r="I348" s="42">
        <v>59</v>
      </c>
      <c r="J348" s="42">
        <v>1</v>
      </c>
      <c r="K348" s="42">
        <v>1</v>
      </c>
      <c r="L348" s="42">
        <v>0</v>
      </c>
      <c r="M348" s="42">
        <v>0</v>
      </c>
      <c r="N348" s="42">
        <v>0</v>
      </c>
      <c r="O348" s="42">
        <v>0</v>
      </c>
      <c r="P348" s="42">
        <v>0</v>
      </c>
      <c r="Q348" s="42">
        <v>0</v>
      </c>
      <c r="R348" s="42">
        <v>0</v>
      </c>
      <c r="S348" s="42">
        <v>0</v>
      </c>
      <c r="T348" s="42">
        <v>1</v>
      </c>
      <c r="U348" s="42">
        <v>1</v>
      </c>
      <c r="V348" s="42">
        <v>1</v>
      </c>
      <c r="W348" s="42">
        <v>0</v>
      </c>
      <c r="X348" s="42">
        <v>0</v>
      </c>
      <c r="Y348" s="42">
        <v>0</v>
      </c>
      <c r="Z348" s="28"/>
      <c r="AA348" s="3">
        <f t="shared" si="16"/>
        <v>363</v>
      </c>
      <c r="AB348">
        <f t="shared" si="17"/>
        <v>12</v>
      </c>
    </row>
    <row r="349" spans="1:28" x14ac:dyDescent="0.3">
      <c r="A349" s="10">
        <f t="shared" si="18"/>
        <v>45272</v>
      </c>
      <c r="B349" s="42">
        <v>0</v>
      </c>
      <c r="C349" s="42">
        <v>1</v>
      </c>
      <c r="D349" s="42">
        <v>1</v>
      </c>
      <c r="E349" s="42">
        <v>1</v>
      </c>
      <c r="F349" s="42">
        <v>1</v>
      </c>
      <c r="G349" s="42">
        <v>1</v>
      </c>
      <c r="H349" s="42">
        <v>1</v>
      </c>
      <c r="I349" s="42">
        <v>1</v>
      </c>
      <c r="J349" s="42">
        <v>1</v>
      </c>
      <c r="K349" s="42">
        <v>1</v>
      </c>
      <c r="L349" s="42">
        <v>0</v>
      </c>
      <c r="M349" s="42">
        <v>0</v>
      </c>
      <c r="N349" s="42">
        <v>0</v>
      </c>
      <c r="O349" s="42">
        <v>0</v>
      </c>
      <c r="P349" s="42">
        <v>0</v>
      </c>
      <c r="Q349" s="42">
        <v>0</v>
      </c>
      <c r="R349" s="42">
        <v>0</v>
      </c>
      <c r="S349" s="42">
        <v>0</v>
      </c>
      <c r="T349" s="42">
        <v>1</v>
      </c>
      <c r="U349" s="42">
        <v>1</v>
      </c>
      <c r="V349" s="42">
        <v>1</v>
      </c>
      <c r="W349" s="42">
        <v>0</v>
      </c>
      <c r="X349" s="42">
        <v>0</v>
      </c>
      <c r="Y349" s="42">
        <v>0</v>
      </c>
      <c r="Z349" s="28"/>
      <c r="AA349" s="3">
        <f t="shared" si="16"/>
        <v>12</v>
      </c>
      <c r="AB349">
        <f t="shared" si="17"/>
        <v>12</v>
      </c>
    </row>
    <row r="350" spans="1:28" x14ac:dyDescent="0.3">
      <c r="A350" s="10">
        <f t="shared" si="18"/>
        <v>45273</v>
      </c>
      <c r="B350" s="42">
        <v>0</v>
      </c>
      <c r="C350" s="42">
        <v>1</v>
      </c>
      <c r="D350" s="42">
        <v>1</v>
      </c>
      <c r="E350" s="42">
        <v>1</v>
      </c>
      <c r="F350" s="42">
        <v>1</v>
      </c>
      <c r="G350" s="42">
        <v>1</v>
      </c>
      <c r="H350" s="42">
        <v>1</v>
      </c>
      <c r="I350" s="42">
        <v>1</v>
      </c>
      <c r="J350" s="42">
        <v>1</v>
      </c>
      <c r="K350" s="42">
        <v>1</v>
      </c>
      <c r="L350" s="42">
        <v>0</v>
      </c>
      <c r="M350" s="42">
        <v>0</v>
      </c>
      <c r="N350" s="42">
        <v>0</v>
      </c>
      <c r="O350" s="42">
        <v>0</v>
      </c>
      <c r="P350" s="42">
        <v>0</v>
      </c>
      <c r="Q350" s="42">
        <v>0</v>
      </c>
      <c r="R350" s="42">
        <v>0</v>
      </c>
      <c r="S350" s="42">
        <v>0</v>
      </c>
      <c r="T350" s="42">
        <v>1</v>
      </c>
      <c r="U350" s="42">
        <v>1</v>
      </c>
      <c r="V350" s="42">
        <v>1</v>
      </c>
      <c r="W350" s="42">
        <v>0</v>
      </c>
      <c r="X350" s="42">
        <v>0</v>
      </c>
      <c r="Y350" s="42">
        <v>0</v>
      </c>
      <c r="Z350" s="28"/>
      <c r="AA350" s="3">
        <f t="shared" si="16"/>
        <v>12</v>
      </c>
      <c r="AB350">
        <f t="shared" si="17"/>
        <v>12</v>
      </c>
    </row>
    <row r="351" spans="1:28" x14ac:dyDescent="0.3">
      <c r="A351" s="10">
        <f t="shared" si="18"/>
        <v>45274</v>
      </c>
      <c r="B351" s="42">
        <v>0</v>
      </c>
      <c r="C351" s="42">
        <v>1</v>
      </c>
      <c r="D351" s="42">
        <v>1</v>
      </c>
      <c r="E351" s="42">
        <v>1</v>
      </c>
      <c r="F351" s="42">
        <v>1</v>
      </c>
      <c r="G351" s="42">
        <v>1</v>
      </c>
      <c r="H351" s="42">
        <v>1</v>
      </c>
      <c r="I351" s="42">
        <v>1</v>
      </c>
      <c r="J351" s="42">
        <v>59</v>
      </c>
      <c r="K351" s="42">
        <v>59</v>
      </c>
      <c r="L351" s="42">
        <v>58</v>
      </c>
      <c r="M351" s="42">
        <v>58</v>
      </c>
      <c r="N351" s="42">
        <v>58</v>
      </c>
      <c r="O351" s="42">
        <v>58</v>
      </c>
      <c r="P351" s="42">
        <v>58</v>
      </c>
      <c r="Q351" s="42">
        <v>58</v>
      </c>
      <c r="R351" s="42">
        <v>58</v>
      </c>
      <c r="S351" s="42">
        <v>58</v>
      </c>
      <c r="T351" s="42">
        <v>59</v>
      </c>
      <c r="U351" s="42">
        <v>59</v>
      </c>
      <c r="V351" s="42">
        <v>59</v>
      </c>
      <c r="W351" s="42">
        <v>58</v>
      </c>
      <c r="X351" s="42">
        <v>58</v>
      </c>
      <c r="Y351" s="42">
        <v>58</v>
      </c>
      <c r="Z351" s="28"/>
      <c r="AA351" s="3">
        <f t="shared" si="16"/>
        <v>940</v>
      </c>
      <c r="AB351">
        <f t="shared" si="17"/>
        <v>12</v>
      </c>
    </row>
    <row r="352" spans="1:28" x14ac:dyDescent="0.3">
      <c r="A352" s="10">
        <f t="shared" si="18"/>
        <v>45275</v>
      </c>
      <c r="B352" s="42">
        <v>58</v>
      </c>
      <c r="C352" s="42">
        <v>59</v>
      </c>
      <c r="D352" s="42">
        <v>59</v>
      </c>
      <c r="E352" s="42">
        <v>59</v>
      </c>
      <c r="F352" s="42">
        <v>59</v>
      </c>
      <c r="G352" s="42">
        <v>59</v>
      </c>
      <c r="H352" s="42">
        <v>59</v>
      </c>
      <c r="I352" s="42">
        <v>59</v>
      </c>
      <c r="J352" s="42">
        <v>59</v>
      </c>
      <c r="K352" s="42">
        <v>59</v>
      </c>
      <c r="L352" s="42">
        <v>58</v>
      </c>
      <c r="M352" s="42">
        <v>58</v>
      </c>
      <c r="N352" s="42">
        <v>58</v>
      </c>
      <c r="O352" s="42">
        <v>58</v>
      </c>
      <c r="P352" s="42">
        <v>58</v>
      </c>
      <c r="Q352" s="42">
        <v>58</v>
      </c>
      <c r="R352" s="42">
        <v>58</v>
      </c>
      <c r="S352" s="42">
        <v>58</v>
      </c>
      <c r="T352" s="42">
        <v>59</v>
      </c>
      <c r="U352" s="42">
        <v>59</v>
      </c>
      <c r="V352" s="42">
        <v>59</v>
      </c>
      <c r="W352" s="42">
        <v>58</v>
      </c>
      <c r="X352" s="42">
        <v>58</v>
      </c>
      <c r="Y352" s="42">
        <v>58</v>
      </c>
      <c r="Z352" s="28"/>
      <c r="AA352" s="3">
        <f t="shared" si="16"/>
        <v>1404</v>
      </c>
      <c r="AB352">
        <f t="shared" si="17"/>
        <v>12</v>
      </c>
    </row>
    <row r="353" spans="1:28" x14ac:dyDescent="0.3">
      <c r="A353" s="10">
        <f t="shared" si="18"/>
        <v>45276</v>
      </c>
      <c r="B353" s="42">
        <v>58</v>
      </c>
      <c r="C353" s="42">
        <v>59</v>
      </c>
      <c r="D353" s="42">
        <v>59</v>
      </c>
      <c r="E353" s="42">
        <v>59</v>
      </c>
      <c r="F353" s="42">
        <v>50</v>
      </c>
      <c r="G353" s="42">
        <v>52</v>
      </c>
      <c r="H353" s="42">
        <v>59</v>
      </c>
      <c r="I353" s="42">
        <v>46</v>
      </c>
      <c r="J353" s="42">
        <v>59</v>
      </c>
      <c r="K353" s="42">
        <v>59</v>
      </c>
      <c r="L353" s="42">
        <v>58</v>
      </c>
      <c r="M353" s="42">
        <v>58</v>
      </c>
      <c r="N353" s="42">
        <v>58</v>
      </c>
      <c r="O353" s="42">
        <v>58</v>
      </c>
      <c r="P353" s="42">
        <v>58</v>
      </c>
      <c r="Q353" s="42">
        <v>58</v>
      </c>
      <c r="R353" s="42">
        <v>58</v>
      </c>
      <c r="S353" s="42">
        <v>58</v>
      </c>
      <c r="T353" s="42">
        <v>59</v>
      </c>
      <c r="U353" s="42">
        <v>59</v>
      </c>
      <c r="V353" s="42">
        <v>59</v>
      </c>
      <c r="W353" s="42">
        <v>58</v>
      </c>
      <c r="X353" s="42">
        <v>58</v>
      </c>
      <c r="Y353" s="42">
        <v>58</v>
      </c>
      <c r="Z353" s="28"/>
      <c r="AA353" s="3">
        <f t="shared" si="16"/>
        <v>1375</v>
      </c>
      <c r="AB353">
        <f t="shared" si="17"/>
        <v>12</v>
      </c>
    </row>
    <row r="354" spans="1:28" x14ac:dyDescent="0.3">
      <c r="A354" s="10">
        <f t="shared" si="18"/>
        <v>45277</v>
      </c>
      <c r="B354" s="42">
        <v>58</v>
      </c>
      <c r="C354" s="42">
        <v>59</v>
      </c>
      <c r="D354" s="42">
        <v>59</v>
      </c>
      <c r="E354" s="42">
        <v>59</v>
      </c>
      <c r="F354" s="42">
        <v>59</v>
      </c>
      <c r="G354" s="42">
        <v>59</v>
      </c>
      <c r="H354" s="42">
        <v>59</v>
      </c>
      <c r="I354" s="42">
        <v>59</v>
      </c>
      <c r="J354" s="42">
        <v>59</v>
      </c>
      <c r="K354" s="42">
        <v>59</v>
      </c>
      <c r="L354" s="42">
        <v>58</v>
      </c>
      <c r="M354" s="42">
        <v>58</v>
      </c>
      <c r="N354" s="42">
        <v>58</v>
      </c>
      <c r="O354" s="42">
        <v>58</v>
      </c>
      <c r="P354" s="42">
        <v>58</v>
      </c>
      <c r="Q354" s="42">
        <v>58</v>
      </c>
      <c r="R354" s="42">
        <v>58</v>
      </c>
      <c r="S354" s="42">
        <v>58</v>
      </c>
      <c r="T354" s="42">
        <v>59</v>
      </c>
      <c r="U354" s="42">
        <v>59</v>
      </c>
      <c r="V354" s="42">
        <v>59</v>
      </c>
      <c r="W354" s="42">
        <v>58</v>
      </c>
      <c r="X354" s="42">
        <v>58</v>
      </c>
      <c r="Y354" s="42">
        <v>6</v>
      </c>
      <c r="Z354" s="28"/>
      <c r="AA354" s="3">
        <f t="shared" si="16"/>
        <v>1352</v>
      </c>
      <c r="AB354">
        <f t="shared" si="17"/>
        <v>12</v>
      </c>
    </row>
    <row r="355" spans="1:28" x14ac:dyDescent="0.3">
      <c r="A355" s="10">
        <f t="shared" si="18"/>
        <v>45278</v>
      </c>
      <c r="B355" s="42">
        <v>10</v>
      </c>
      <c r="C355" s="42">
        <v>1</v>
      </c>
      <c r="D355" s="42">
        <v>44</v>
      </c>
      <c r="E355" s="42">
        <v>32</v>
      </c>
      <c r="F355" s="42">
        <v>40</v>
      </c>
      <c r="G355" s="42">
        <v>59</v>
      </c>
      <c r="H355" s="42">
        <v>59</v>
      </c>
      <c r="I355" s="42">
        <v>43</v>
      </c>
      <c r="J355" s="42">
        <v>59</v>
      </c>
      <c r="K355" s="42">
        <v>59</v>
      </c>
      <c r="L355" s="42">
        <v>58</v>
      </c>
      <c r="M355" s="42">
        <v>58</v>
      </c>
      <c r="N355" s="42">
        <v>58</v>
      </c>
      <c r="O355" s="42">
        <v>58</v>
      </c>
      <c r="P355" s="42">
        <v>58</v>
      </c>
      <c r="Q355" s="42">
        <v>58</v>
      </c>
      <c r="R355" s="42">
        <v>58</v>
      </c>
      <c r="S355" s="42">
        <v>58</v>
      </c>
      <c r="T355" s="42">
        <v>59</v>
      </c>
      <c r="U355" s="42">
        <v>59</v>
      </c>
      <c r="V355" s="42">
        <v>59</v>
      </c>
      <c r="W355" s="42">
        <v>58</v>
      </c>
      <c r="X355" s="42">
        <v>58</v>
      </c>
      <c r="Y355" s="42">
        <v>17</v>
      </c>
      <c r="Z355" s="28"/>
      <c r="AA355" s="3">
        <f t="shared" si="16"/>
        <v>1180</v>
      </c>
      <c r="AB355">
        <f t="shared" si="17"/>
        <v>12</v>
      </c>
    </row>
    <row r="356" spans="1:28" x14ac:dyDescent="0.3">
      <c r="A356" s="10">
        <f t="shared" si="18"/>
        <v>45279</v>
      </c>
      <c r="B356" s="42">
        <v>58</v>
      </c>
      <c r="C356" s="42">
        <v>59</v>
      </c>
      <c r="D356" s="42">
        <v>59</v>
      </c>
      <c r="E356" s="42">
        <v>59</v>
      </c>
      <c r="F356" s="42">
        <v>59</v>
      </c>
      <c r="G356" s="42">
        <v>57</v>
      </c>
      <c r="H356" s="42">
        <v>59</v>
      </c>
      <c r="I356" s="42">
        <v>59</v>
      </c>
      <c r="J356" s="42">
        <v>59</v>
      </c>
      <c r="K356" s="42">
        <v>59</v>
      </c>
      <c r="L356" s="42">
        <v>58</v>
      </c>
      <c r="M356" s="42">
        <v>58</v>
      </c>
      <c r="N356" s="42">
        <v>58</v>
      </c>
      <c r="O356" s="42">
        <v>41</v>
      </c>
      <c r="P356" s="42">
        <v>58</v>
      </c>
      <c r="Q356" s="42">
        <v>21</v>
      </c>
      <c r="R356" s="42">
        <v>58</v>
      </c>
      <c r="S356" s="42">
        <v>32</v>
      </c>
      <c r="T356" s="42">
        <v>59</v>
      </c>
      <c r="U356" s="42">
        <v>59</v>
      </c>
      <c r="V356" s="42">
        <v>59</v>
      </c>
      <c r="W356" s="42">
        <v>58</v>
      </c>
      <c r="X356" s="42">
        <v>58</v>
      </c>
      <c r="Y356" s="42">
        <v>35</v>
      </c>
      <c r="Z356" s="28"/>
      <c r="AA356" s="3">
        <f t="shared" si="16"/>
        <v>1299</v>
      </c>
      <c r="AB356">
        <f t="shared" si="17"/>
        <v>12</v>
      </c>
    </row>
    <row r="357" spans="1:28" x14ac:dyDescent="0.3">
      <c r="A357" s="10">
        <f t="shared" si="18"/>
        <v>45280</v>
      </c>
      <c r="B357" s="42">
        <v>14</v>
      </c>
      <c r="C357" s="42">
        <v>19</v>
      </c>
      <c r="D357" s="42">
        <v>1</v>
      </c>
      <c r="E357" s="42">
        <v>1</v>
      </c>
      <c r="F357" s="42">
        <v>1</v>
      </c>
      <c r="G357" s="42">
        <v>1</v>
      </c>
      <c r="H357" s="42">
        <v>1</v>
      </c>
      <c r="I357" s="42">
        <v>1</v>
      </c>
      <c r="J357" s="42">
        <v>1</v>
      </c>
      <c r="K357" s="42">
        <v>1</v>
      </c>
      <c r="L357" s="42">
        <v>0</v>
      </c>
      <c r="M357" s="42">
        <v>0</v>
      </c>
      <c r="N357" s="42">
        <v>0</v>
      </c>
      <c r="O357" s="42">
        <v>0</v>
      </c>
      <c r="P357" s="42">
        <v>0</v>
      </c>
      <c r="Q357" s="42">
        <v>0</v>
      </c>
      <c r="R357" s="42">
        <v>0</v>
      </c>
      <c r="S357" s="42">
        <v>42</v>
      </c>
      <c r="T357" s="42">
        <v>59</v>
      </c>
      <c r="U357" s="42">
        <v>59</v>
      </c>
      <c r="V357" s="42">
        <v>55</v>
      </c>
      <c r="W357" s="42">
        <v>58</v>
      </c>
      <c r="X357" s="42">
        <v>58</v>
      </c>
      <c r="Y357" s="42">
        <v>58</v>
      </c>
      <c r="Z357" s="28"/>
      <c r="AA357" s="3">
        <f t="shared" si="16"/>
        <v>430</v>
      </c>
      <c r="AB357">
        <f t="shared" si="17"/>
        <v>12</v>
      </c>
    </row>
    <row r="358" spans="1:28" x14ac:dyDescent="0.3">
      <c r="A358" s="10">
        <f t="shared" si="18"/>
        <v>45281</v>
      </c>
      <c r="B358" s="42">
        <v>58</v>
      </c>
      <c r="C358" s="42">
        <v>40</v>
      </c>
      <c r="D358" s="42">
        <v>34</v>
      </c>
      <c r="E358" s="42">
        <v>30</v>
      </c>
      <c r="F358" s="42">
        <v>36</v>
      </c>
      <c r="G358" s="42">
        <v>17</v>
      </c>
      <c r="H358" s="42">
        <v>6</v>
      </c>
      <c r="I358" s="42">
        <v>1</v>
      </c>
      <c r="J358" s="42">
        <v>10</v>
      </c>
      <c r="K358" s="42">
        <v>59</v>
      </c>
      <c r="L358" s="42">
        <v>3</v>
      </c>
      <c r="M358" s="42">
        <v>2</v>
      </c>
      <c r="N358" s="42">
        <v>0</v>
      </c>
      <c r="O358" s="42">
        <v>0</v>
      </c>
      <c r="P358" s="42">
        <v>0</v>
      </c>
      <c r="Q358" s="42">
        <v>0</v>
      </c>
      <c r="R358" s="42">
        <v>58</v>
      </c>
      <c r="S358" s="42">
        <v>58</v>
      </c>
      <c r="T358" s="42">
        <v>52</v>
      </c>
      <c r="U358" s="42">
        <v>49</v>
      </c>
      <c r="V358" s="42">
        <v>59</v>
      </c>
      <c r="W358" s="42">
        <v>58</v>
      </c>
      <c r="X358" s="42">
        <v>53</v>
      </c>
      <c r="Y358" s="42">
        <v>58</v>
      </c>
      <c r="Z358" s="28"/>
      <c r="AA358" s="3">
        <f t="shared" si="16"/>
        <v>741</v>
      </c>
      <c r="AB358">
        <f t="shared" si="17"/>
        <v>12</v>
      </c>
    </row>
    <row r="359" spans="1:28" x14ac:dyDescent="0.3">
      <c r="A359" s="10">
        <f t="shared" si="18"/>
        <v>45282</v>
      </c>
      <c r="B359" s="42">
        <v>33</v>
      </c>
      <c r="C359" s="42">
        <v>59</v>
      </c>
      <c r="D359" s="42">
        <v>59</v>
      </c>
      <c r="E359" s="42">
        <v>59</v>
      </c>
      <c r="F359" s="42">
        <v>59</v>
      </c>
      <c r="G359" s="42">
        <v>58</v>
      </c>
      <c r="H359" s="42">
        <v>58</v>
      </c>
      <c r="I359" s="42">
        <v>59</v>
      </c>
      <c r="J359" s="42">
        <v>59</v>
      </c>
      <c r="K359" s="42">
        <v>59</v>
      </c>
      <c r="L359" s="42">
        <v>58</v>
      </c>
      <c r="M359" s="42">
        <v>58</v>
      </c>
      <c r="N359" s="42">
        <v>58</v>
      </c>
      <c r="O359" s="42">
        <v>58</v>
      </c>
      <c r="P359" s="42">
        <v>58</v>
      </c>
      <c r="Q359" s="42">
        <v>58</v>
      </c>
      <c r="R359" s="42">
        <v>58</v>
      </c>
      <c r="S359" s="42">
        <v>58</v>
      </c>
      <c r="T359" s="42">
        <v>59</v>
      </c>
      <c r="U359" s="42">
        <v>59</v>
      </c>
      <c r="V359" s="42">
        <v>59</v>
      </c>
      <c r="W359" s="42">
        <v>58</v>
      </c>
      <c r="X359" s="42">
        <v>58</v>
      </c>
      <c r="Y359" s="42">
        <v>12</v>
      </c>
      <c r="Z359" s="28"/>
      <c r="AA359" s="3">
        <f t="shared" si="16"/>
        <v>1331</v>
      </c>
      <c r="AB359">
        <f t="shared" si="17"/>
        <v>12</v>
      </c>
    </row>
    <row r="360" spans="1:28" x14ac:dyDescent="0.3">
      <c r="A360" s="10">
        <f t="shared" si="18"/>
        <v>45283</v>
      </c>
      <c r="B360" s="42">
        <v>58</v>
      </c>
      <c r="C360" s="42">
        <v>59</v>
      </c>
      <c r="D360" s="42">
        <v>9</v>
      </c>
      <c r="E360" s="42">
        <v>59</v>
      </c>
      <c r="F360" s="42">
        <v>59</v>
      </c>
      <c r="G360" s="42">
        <v>59</v>
      </c>
      <c r="H360" s="42">
        <v>59</v>
      </c>
      <c r="I360" s="42">
        <v>59</v>
      </c>
      <c r="J360" s="42">
        <v>59</v>
      </c>
      <c r="K360" s="42">
        <v>59</v>
      </c>
      <c r="L360" s="42">
        <v>58</v>
      </c>
      <c r="M360" s="42">
        <v>58</v>
      </c>
      <c r="N360" s="42">
        <v>58</v>
      </c>
      <c r="O360" s="42">
        <v>58</v>
      </c>
      <c r="P360" s="42">
        <v>58</v>
      </c>
      <c r="Q360" s="42">
        <v>50</v>
      </c>
      <c r="R360" s="42">
        <v>0</v>
      </c>
      <c r="S360" s="42">
        <v>58</v>
      </c>
      <c r="T360" s="42">
        <v>59</v>
      </c>
      <c r="U360" s="42">
        <v>1</v>
      </c>
      <c r="V360" s="42">
        <v>59</v>
      </c>
      <c r="W360" s="42">
        <v>58</v>
      </c>
      <c r="X360" s="42">
        <v>58</v>
      </c>
      <c r="Y360" s="42">
        <v>58</v>
      </c>
      <c r="Z360" s="28"/>
      <c r="AA360" s="3">
        <f t="shared" si="16"/>
        <v>1230</v>
      </c>
      <c r="AB360">
        <f t="shared" si="17"/>
        <v>12</v>
      </c>
    </row>
    <row r="361" spans="1:28" x14ac:dyDescent="0.3">
      <c r="A361" s="10">
        <f t="shared" si="18"/>
        <v>45284</v>
      </c>
      <c r="B361" s="42">
        <v>59</v>
      </c>
      <c r="C361" s="42">
        <v>59</v>
      </c>
      <c r="D361" s="42">
        <v>59</v>
      </c>
      <c r="E361" s="42">
        <v>59</v>
      </c>
      <c r="F361" s="42">
        <v>59</v>
      </c>
      <c r="G361" s="42">
        <v>59</v>
      </c>
      <c r="H361" s="42">
        <v>59</v>
      </c>
      <c r="I361" s="42">
        <v>59</v>
      </c>
      <c r="J361" s="42">
        <v>55</v>
      </c>
      <c r="K361" s="42">
        <v>59</v>
      </c>
      <c r="L361" s="42">
        <v>59</v>
      </c>
      <c r="M361" s="42">
        <v>49</v>
      </c>
      <c r="N361" s="42">
        <v>41</v>
      </c>
      <c r="O361" s="42">
        <v>42</v>
      </c>
      <c r="P361" s="42">
        <v>46</v>
      </c>
      <c r="Q361" s="42">
        <v>55</v>
      </c>
      <c r="R361" s="42">
        <v>59</v>
      </c>
      <c r="S361" s="42">
        <v>59</v>
      </c>
      <c r="T361" s="42">
        <v>59</v>
      </c>
      <c r="U361" s="42">
        <v>59</v>
      </c>
      <c r="V361" s="42">
        <v>59</v>
      </c>
      <c r="W361" s="42">
        <v>59</v>
      </c>
      <c r="X361" s="42">
        <v>59</v>
      </c>
      <c r="Y361" s="42">
        <v>59</v>
      </c>
      <c r="Z361" s="28"/>
      <c r="AA361" s="3">
        <f t="shared" si="16"/>
        <v>1350</v>
      </c>
      <c r="AB361">
        <f t="shared" si="17"/>
        <v>12</v>
      </c>
    </row>
    <row r="362" spans="1:28" x14ac:dyDescent="0.3">
      <c r="A362" s="10">
        <f t="shared" si="18"/>
        <v>45285</v>
      </c>
      <c r="B362" s="42">
        <v>59</v>
      </c>
      <c r="C362" s="42">
        <v>59</v>
      </c>
      <c r="D362" s="42">
        <v>59</v>
      </c>
      <c r="E362" s="42">
        <v>59</v>
      </c>
      <c r="F362" s="42">
        <v>59</v>
      </c>
      <c r="G362" s="42">
        <v>59</v>
      </c>
      <c r="H362" s="42">
        <v>59</v>
      </c>
      <c r="I362" s="42">
        <v>59</v>
      </c>
      <c r="J362" s="42">
        <v>59</v>
      </c>
      <c r="K362" s="42">
        <v>59</v>
      </c>
      <c r="L362" s="42">
        <v>1</v>
      </c>
      <c r="M362" s="42">
        <v>1</v>
      </c>
      <c r="N362" s="42">
        <v>1</v>
      </c>
      <c r="O362" s="42">
        <v>1</v>
      </c>
      <c r="P362" s="42">
        <v>1</v>
      </c>
      <c r="Q362" s="42">
        <v>1</v>
      </c>
      <c r="R362" s="42">
        <v>1</v>
      </c>
      <c r="S362" s="42">
        <v>11</v>
      </c>
      <c r="T362" s="42">
        <v>20</v>
      </c>
      <c r="U362" s="42">
        <v>20</v>
      </c>
      <c r="V362" s="42">
        <v>59</v>
      </c>
      <c r="W362" s="42">
        <v>59</v>
      </c>
      <c r="X362" s="42">
        <v>59</v>
      </c>
      <c r="Y362" s="42">
        <v>59</v>
      </c>
      <c r="Z362" s="28"/>
      <c r="AA362" s="3">
        <f t="shared" si="16"/>
        <v>884</v>
      </c>
      <c r="AB362">
        <f t="shared" si="17"/>
        <v>12</v>
      </c>
    </row>
    <row r="363" spans="1:28" x14ac:dyDescent="0.3">
      <c r="A363" s="10">
        <f t="shared" si="18"/>
        <v>45286</v>
      </c>
      <c r="B363" s="42">
        <v>58</v>
      </c>
      <c r="C363" s="42">
        <v>59</v>
      </c>
      <c r="D363" s="42">
        <v>59</v>
      </c>
      <c r="E363" s="42">
        <v>59</v>
      </c>
      <c r="F363" s="42">
        <v>59</v>
      </c>
      <c r="G363" s="42">
        <v>59</v>
      </c>
      <c r="H363" s="42">
        <v>59</v>
      </c>
      <c r="I363" s="42">
        <v>59</v>
      </c>
      <c r="J363" s="42">
        <v>59</v>
      </c>
      <c r="K363" s="42">
        <v>47</v>
      </c>
      <c r="L363" s="42">
        <v>42</v>
      </c>
      <c r="M363" s="42">
        <v>45</v>
      </c>
      <c r="N363" s="42">
        <v>32</v>
      </c>
      <c r="O363" s="42">
        <v>25</v>
      </c>
      <c r="P363" s="42">
        <v>24</v>
      </c>
      <c r="Q363" s="42">
        <v>0</v>
      </c>
      <c r="R363" s="42">
        <v>0</v>
      </c>
      <c r="S363" s="42">
        <v>33</v>
      </c>
      <c r="T363" s="42">
        <v>41</v>
      </c>
      <c r="U363" s="42">
        <v>42</v>
      </c>
      <c r="V363" s="42">
        <v>59</v>
      </c>
      <c r="W363" s="42">
        <v>58</v>
      </c>
      <c r="X363" s="42">
        <v>58</v>
      </c>
      <c r="Y363" s="42">
        <v>58</v>
      </c>
      <c r="Z363" s="28"/>
      <c r="AA363" s="3">
        <f t="shared" si="16"/>
        <v>1094</v>
      </c>
      <c r="AB363">
        <f t="shared" si="17"/>
        <v>12</v>
      </c>
    </row>
    <row r="364" spans="1:28" x14ac:dyDescent="0.3">
      <c r="A364" s="10">
        <f t="shared" si="18"/>
        <v>45287</v>
      </c>
      <c r="B364" s="42">
        <v>58</v>
      </c>
      <c r="C364" s="42">
        <v>59</v>
      </c>
      <c r="D364" s="42">
        <v>59</v>
      </c>
      <c r="E364" s="42">
        <v>59</v>
      </c>
      <c r="F364" s="42">
        <v>59</v>
      </c>
      <c r="G364" s="42">
        <v>59</v>
      </c>
      <c r="H364" s="42">
        <v>59</v>
      </c>
      <c r="I364" s="42">
        <v>59</v>
      </c>
      <c r="J364" s="42">
        <v>59</v>
      </c>
      <c r="K364" s="42">
        <v>59</v>
      </c>
      <c r="L364" s="42">
        <v>44</v>
      </c>
      <c r="M364" s="42">
        <v>50</v>
      </c>
      <c r="N364" s="42">
        <v>39</v>
      </c>
      <c r="O364" s="42">
        <v>41</v>
      </c>
      <c r="P364" s="42">
        <v>56</v>
      </c>
      <c r="Q364" s="42">
        <v>58</v>
      </c>
      <c r="R364" s="42">
        <v>39</v>
      </c>
      <c r="S364" s="42">
        <v>58</v>
      </c>
      <c r="T364" s="42">
        <v>59</v>
      </c>
      <c r="U364" s="42">
        <v>59</v>
      </c>
      <c r="V364" s="42">
        <v>59</v>
      </c>
      <c r="W364" s="42">
        <v>58</v>
      </c>
      <c r="X364" s="42">
        <v>58</v>
      </c>
      <c r="Y364" s="42">
        <v>58</v>
      </c>
      <c r="Z364" s="28"/>
      <c r="AA364" s="3">
        <f t="shared" si="16"/>
        <v>1325</v>
      </c>
      <c r="AB364">
        <f t="shared" si="17"/>
        <v>12</v>
      </c>
    </row>
    <row r="365" spans="1:28" x14ac:dyDescent="0.3">
      <c r="A365" s="10">
        <f t="shared" si="18"/>
        <v>45288</v>
      </c>
      <c r="B365" s="42">
        <v>58</v>
      </c>
      <c r="C365" s="42">
        <v>59</v>
      </c>
      <c r="D365" s="42">
        <v>59</v>
      </c>
      <c r="E365" s="42">
        <v>59</v>
      </c>
      <c r="F365" s="42">
        <v>59</v>
      </c>
      <c r="G365" s="42">
        <v>59</v>
      </c>
      <c r="H365" s="42">
        <v>59</v>
      </c>
      <c r="I365" s="42">
        <v>59</v>
      </c>
      <c r="J365" s="42">
        <v>59</v>
      </c>
      <c r="K365" s="42">
        <v>59</v>
      </c>
      <c r="L365" s="42">
        <v>58</v>
      </c>
      <c r="M365" s="42">
        <v>58</v>
      </c>
      <c r="N365" s="42">
        <v>58</v>
      </c>
      <c r="O365" s="42">
        <v>58</v>
      </c>
      <c r="P365" s="42">
        <v>58</v>
      </c>
      <c r="Q365" s="42">
        <v>58</v>
      </c>
      <c r="R365" s="42">
        <v>58</v>
      </c>
      <c r="S365" s="42">
        <v>58</v>
      </c>
      <c r="T365" s="42">
        <v>59</v>
      </c>
      <c r="U365" s="42">
        <v>59</v>
      </c>
      <c r="V365" s="42">
        <v>58</v>
      </c>
      <c r="W365" s="42">
        <v>58</v>
      </c>
      <c r="X365" s="42">
        <v>58</v>
      </c>
      <c r="Y365" s="42">
        <v>58</v>
      </c>
      <c r="Z365" s="28"/>
      <c r="AA365" s="3">
        <f t="shared" si="16"/>
        <v>1403</v>
      </c>
      <c r="AB365">
        <f t="shared" si="17"/>
        <v>12</v>
      </c>
    </row>
    <row r="366" spans="1:28" x14ac:dyDescent="0.3">
      <c r="A366" s="10">
        <f t="shared" si="18"/>
        <v>45289</v>
      </c>
      <c r="B366" s="42">
        <v>58</v>
      </c>
      <c r="C366" s="42">
        <v>59</v>
      </c>
      <c r="D366" s="42">
        <v>59</v>
      </c>
      <c r="E366" s="42">
        <v>59</v>
      </c>
      <c r="F366" s="42">
        <v>59</v>
      </c>
      <c r="G366" s="42">
        <v>59</v>
      </c>
      <c r="H366" s="42">
        <v>59</v>
      </c>
      <c r="I366" s="42">
        <v>59</v>
      </c>
      <c r="J366" s="42">
        <v>59</v>
      </c>
      <c r="K366" s="42">
        <v>59</v>
      </c>
      <c r="L366" s="42">
        <v>58</v>
      </c>
      <c r="M366" s="42">
        <v>58</v>
      </c>
      <c r="N366" s="42">
        <v>58</v>
      </c>
      <c r="O366" s="42">
        <v>58</v>
      </c>
      <c r="P366" s="42">
        <v>58</v>
      </c>
      <c r="Q366" s="42">
        <v>58</v>
      </c>
      <c r="R366" s="42">
        <v>58</v>
      </c>
      <c r="S366" s="42">
        <v>2</v>
      </c>
      <c r="T366" s="42">
        <v>1</v>
      </c>
      <c r="U366" s="42">
        <v>1</v>
      </c>
      <c r="V366" s="42">
        <v>0</v>
      </c>
      <c r="W366" s="42">
        <v>45</v>
      </c>
      <c r="X366" s="42">
        <v>43</v>
      </c>
      <c r="Y366" s="42">
        <v>19</v>
      </c>
      <c r="Z366" s="28"/>
      <c r="AA366" s="3">
        <f t="shared" si="16"/>
        <v>1106</v>
      </c>
      <c r="AB366">
        <f t="shared" si="17"/>
        <v>12</v>
      </c>
    </row>
    <row r="367" spans="1:28" x14ac:dyDescent="0.3">
      <c r="A367" s="10">
        <f t="shared" si="18"/>
        <v>45290</v>
      </c>
      <c r="B367" s="42">
        <v>3</v>
      </c>
      <c r="C367" s="42">
        <v>6</v>
      </c>
      <c r="D367" s="42">
        <v>1</v>
      </c>
      <c r="E367" s="42">
        <v>3</v>
      </c>
      <c r="F367" s="42">
        <v>1</v>
      </c>
      <c r="G367" s="42">
        <v>1</v>
      </c>
      <c r="H367" s="42">
        <v>1</v>
      </c>
      <c r="I367" s="42">
        <v>56</v>
      </c>
      <c r="J367" s="42">
        <v>59</v>
      </c>
      <c r="K367" s="42">
        <v>59</v>
      </c>
      <c r="L367" s="42">
        <v>48</v>
      </c>
      <c r="M367" s="42">
        <v>32</v>
      </c>
      <c r="N367" s="42">
        <v>17</v>
      </c>
      <c r="O367" s="42">
        <v>18</v>
      </c>
      <c r="P367" s="42">
        <v>22</v>
      </c>
      <c r="Q367" s="42">
        <v>22</v>
      </c>
      <c r="R367" s="42">
        <v>4</v>
      </c>
      <c r="S367" s="42">
        <v>4</v>
      </c>
      <c r="T367" s="42">
        <v>1</v>
      </c>
      <c r="U367" s="42">
        <v>1</v>
      </c>
      <c r="V367" s="42">
        <v>0</v>
      </c>
      <c r="W367" s="42">
        <v>0</v>
      </c>
      <c r="X367" s="42">
        <v>0</v>
      </c>
      <c r="Y367" s="42">
        <v>0</v>
      </c>
      <c r="Z367" s="28"/>
      <c r="AA367" s="3">
        <f t="shared" si="16"/>
        <v>359</v>
      </c>
      <c r="AB367">
        <f t="shared" si="17"/>
        <v>12</v>
      </c>
    </row>
    <row r="368" spans="1:28" ht="15" thickBot="1" x14ac:dyDescent="0.35">
      <c r="A368" s="11">
        <f t="shared" si="18"/>
        <v>45291</v>
      </c>
      <c r="B368" s="42">
        <v>1</v>
      </c>
      <c r="C368" s="42">
        <v>1</v>
      </c>
      <c r="D368" s="42">
        <v>1</v>
      </c>
      <c r="E368" s="42">
        <v>1</v>
      </c>
      <c r="F368" s="42">
        <v>1</v>
      </c>
      <c r="G368" s="42">
        <v>1</v>
      </c>
      <c r="H368" s="42">
        <v>1</v>
      </c>
      <c r="I368" s="42">
        <v>1</v>
      </c>
      <c r="J368" s="42">
        <v>1</v>
      </c>
      <c r="K368" s="42">
        <v>1</v>
      </c>
      <c r="L368" s="42">
        <v>0</v>
      </c>
      <c r="M368" s="42">
        <v>0</v>
      </c>
      <c r="N368" s="42">
        <v>0</v>
      </c>
      <c r="O368" s="42">
        <v>0</v>
      </c>
      <c r="P368" s="42">
        <v>0</v>
      </c>
      <c r="Q368" s="42">
        <v>0</v>
      </c>
      <c r="R368" s="42">
        <v>0</v>
      </c>
      <c r="S368" s="42">
        <v>51</v>
      </c>
      <c r="T368" s="42">
        <v>59</v>
      </c>
      <c r="U368" s="42">
        <v>59</v>
      </c>
      <c r="V368" s="42">
        <v>58</v>
      </c>
      <c r="W368" s="42">
        <v>58</v>
      </c>
      <c r="X368" s="42">
        <v>58</v>
      </c>
      <c r="Y368" s="42">
        <v>58</v>
      </c>
      <c r="Z368" s="29"/>
      <c r="AA368" s="3">
        <f t="shared" si="16"/>
        <v>411</v>
      </c>
      <c r="AB368">
        <f t="shared" si="17"/>
        <v>12</v>
      </c>
    </row>
    <row r="369" spans="27:27" x14ac:dyDescent="0.3">
      <c r="AA369"/>
    </row>
  </sheetData>
  <customSheetViews>
    <customSheetView guid="{8A8105C0-83EB-4A44-B7A3-B214DE87C003}" hiddenColumns="1">
      <pane xSplit="1" ySplit="3" topLeftCell="B4" activePane="bottomRight" state="frozen"/>
      <selection pane="bottomRight" activeCell="B4" sqref="B4:Y34"/>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1307E1D6-ACEF-4F46-83D5-A3F0C39E4213}" hiddenColumns="1">
      <pane xSplit="1" ySplit="3" topLeftCell="B4" activePane="bottomRight" state="frozen"/>
      <selection pane="bottomRight" activeCell="B4" sqref="B4:Y368"/>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924B6936-F263-4DDF-95E6-12DA4520B93E}">
      <pane xSplit="1" ySplit="3" topLeftCell="B43" activePane="bottomRight" state="frozen"/>
      <selection pane="bottomRight" activeCell="AE71" sqref="AE71"/>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CD7E2741-FF9A-4F6E-9EC3-3FF260E78826}">
      <pane xSplit="1" ySplit="3" topLeftCell="B43" activePane="bottomRight" state="frozen"/>
      <selection pane="bottomRight" activeCell="AE71" sqref="AE71"/>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AC9F2D5D-A7EC-41E8-8331-3D5BEDB4E5E1}">
      <pane xSplit="1" ySplit="3" topLeftCell="B43" activePane="bottomRight" state="frozen"/>
      <selection pane="bottomRight" activeCell="AE71" sqref="AE71"/>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60FA64A9-FB06-4F85-81F4-EBABEFBFEB4C}" hiddenColumns="1">
      <pane xSplit="1.2435897435897436" ySplit="3.75" topLeftCell="B337" activePane="bottomRight" state="frozen"/>
      <selection pane="bottomRight" activeCell="B338" sqref="B338:Y368"/>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A1:D1"/>
  </mergeCell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75E12-8AC5-414E-A700-9A6B0787BF0A}">
  <sheetPr>
    <tabColor theme="9" tint="0.59999389629810485"/>
  </sheetPr>
  <dimension ref="A1:AE369"/>
  <sheetViews>
    <sheetView workbookViewId="0">
      <pane ySplit="3" topLeftCell="A4" activePane="bottomLeft" state="frozen"/>
      <selection pane="bottomLeft" activeCell="B4" sqref="B4:Y368"/>
    </sheetView>
  </sheetViews>
  <sheetFormatPr defaultRowHeight="14.4" x14ac:dyDescent="0.3"/>
  <cols>
    <col min="1" max="1" width="10.77734375" bestFit="1" customWidth="1"/>
    <col min="2" max="8" width="5.77734375" style="4" bestFit="1" customWidth="1"/>
    <col min="9" max="20" width="6.33203125" style="4" bestFit="1" customWidth="1"/>
    <col min="21" max="26" width="5.77734375" style="4" bestFit="1" customWidth="1"/>
    <col min="27" max="27" width="8.88671875" style="4"/>
  </cols>
  <sheetData>
    <row r="1" spans="1:31" ht="16.2" thickBot="1" x14ac:dyDescent="0.35">
      <c r="A1" s="122" t="s">
        <v>29</v>
      </c>
      <c r="B1" s="123"/>
      <c r="C1" s="123"/>
      <c r="D1" s="123"/>
      <c r="E1" s="124"/>
    </row>
    <row r="2" spans="1:31" ht="15" thickBot="1" x14ac:dyDescent="0.35"/>
    <row r="3" spans="1:31" s="1" customFormat="1" ht="15" thickBot="1" x14ac:dyDescent="0.35">
      <c r="A3" s="27" t="s">
        <v>1</v>
      </c>
      <c r="B3" s="64">
        <v>1</v>
      </c>
      <c r="C3" s="64">
        <v>2</v>
      </c>
      <c r="D3" s="64">
        <v>3</v>
      </c>
      <c r="E3" s="64">
        <v>4</v>
      </c>
      <c r="F3" s="64">
        <v>5</v>
      </c>
      <c r="G3" s="64">
        <v>6</v>
      </c>
      <c r="H3" s="64">
        <v>7</v>
      </c>
      <c r="I3" s="64">
        <v>8</v>
      </c>
      <c r="J3" s="64">
        <v>9</v>
      </c>
      <c r="K3" s="64">
        <v>10</v>
      </c>
      <c r="L3" s="64">
        <v>11</v>
      </c>
      <c r="M3" s="64">
        <v>12</v>
      </c>
      <c r="N3" s="64">
        <v>13</v>
      </c>
      <c r="O3" s="64">
        <v>14</v>
      </c>
      <c r="P3" s="64">
        <v>15</v>
      </c>
      <c r="Q3" s="64">
        <v>16</v>
      </c>
      <c r="R3" s="64">
        <v>17</v>
      </c>
      <c r="S3" s="64">
        <v>18</v>
      </c>
      <c r="T3" s="64">
        <v>19</v>
      </c>
      <c r="U3" s="64">
        <v>20</v>
      </c>
      <c r="V3" s="64">
        <v>21</v>
      </c>
      <c r="W3" s="64">
        <v>22</v>
      </c>
      <c r="X3" s="64">
        <v>23</v>
      </c>
      <c r="Y3" s="64">
        <v>24</v>
      </c>
      <c r="Z3" s="64">
        <v>25</v>
      </c>
      <c r="AA3" s="1" t="s">
        <v>57</v>
      </c>
      <c r="AB3" s="1" t="s">
        <v>56</v>
      </c>
    </row>
    <row r="4" spans="1:31" x14ac:dyDescent="0.3">
      <c r="A4" s="32">
        <f>'[2]3.Total System Load Calc'!B6</f>
        <v>44927</v>
      </c>
      <c r="B4" s="86">
        <v>0</v>
      </c>
      <c r="C4" s="87">
        <v>0</v>
      </c>
      <c r="D4" s="87">
        <v>0</v>
      </c>
      <c r="E4" s="87">
        <v>0</v>
      </c>
      <c r="F4" s="87">
        <v>0</v>
      </c>
      <c r="G4" s="87">
        <v>0</v>
      </c>
      <c r="H4" s="87">
        <v>0</v>
      </c>
      <c r="I4" s="87">
        <v>0.55200000000000005</v>
      </c>
      <c r="J4" s="87">
        <v>5.1859999999999999</v>
      </c>
      <c r="K4" s="87">
        <v>7.5030000000000001</v>
      </c>
      <c r="L4" s="87">
        <v>8.0489999999999995</v>
      </c>
      <c r="M4" s="87">
        <v>7.1719999999999997</v>
      </c>
      <c r="N4" s="87">
        <v>8.3879999999999999</v>
      </c>
      <c r="O4" s="87">
        <v>7.4119999999999999</v>
      </c>
      <c r="P4" s="87">
        <v>3.6779999999999999</v>
      </c>
      <c r="Q4" s="87">
        <v>1.304</v>
      </c>
      <c r="R4" s="87">
        <v>0.18</v>
      </c>
      <c r="S4" s="87">
        <v>0</v>
      </c>
      <c r="T4" s="87">
        <v>0</v>
      </c>
      <c r="U4" s="87">
        <v>0</v>
      </c>
      <c r="V4" s="87">
        <v>0</v>
      </c>
      <c r="W4" s="87">
        <v>0</v>
      </c>
      <c r="X4" s="87">
        <v>0</v>
      </c>
      <c r="Y4" s="87">
        <v>0</v>
      </c>
      <c r="Z4" s="13">
        <v>0</v>
      </c>
      <c r="AA4" s="3">
        <f t="shared" ref="AA4:AA67" si="0">+SUM(B4:Z4)</f>
        <v>49.423999999999999</v>
      </c>
      <c r="AB4">
        <f t="shared" ref="AB4:AB67" si="1">+MONTH(A4)</f>
        <v>1</v>
      </c>
      <c r="AD4">
        <v>1</v>
      </c>
      <c r="AE4" s="97">
        <f t="shared" ref="AE4:AE15" si="2">+SUMIFS(AA:AA,AB:AB,AD4)</f>
        <v>3187.5859999999998</v>
      </c>
    </row>
    <row r="5" spans="1:31" x14ac:dyDescent="0.3">
      <c r="A5" s="10">
        <f>A4+1</f>
        <v>44928</v>
      </c>
      <c r="B5" s="88">
        <v>0</v>
      </c>
      <c r="C5" s="89">
        <v>0</v>
      </c>
      <c r="D5" s="89">
        <v>0</v>
      </c>
      <c r="E5" s="89">
        <v>0</v>
      </c>
      <c r="F5" s="89">
        <v>0</v>
      </c>
      <c r="G5" s="89">
        <v>0</v>
      </c>
      <c r="H5" s="89">
        <v>0</v>
      </c>
      <c r="I5" s="89">
        <v>0.02</v>
      </c>
      <c r="J5" s="89">
        <v>0.39500000000000002</v>
      </c>
      <c r="K5" s="89">
        <v>1.1100000000000001</v>
      </c>
      <c r="L5" s="89">
        <v>1.8740000000000001</v>
      </c>
      <c r="M5" s="89">
        <v>2.31</v>
      </c>
      <c r="N5" s="89">
        <v>2.7010000000000001</v>
      </c>
      <c r="O5" s="89">
        <v>2.3490000000000002</v>
      </c>
      <c r="P5" s="89">
        <v>1.1080000000000001</v>
      </c>
      <c r="Q5" s="89">
        <v>0.75</v>
      </c>
      <c r="R5" s="89">
        <v>0.15</v>
      </c>
      <c r="S5" s="89">
        <v>0</v>
      </c>
      <c r="T5" s="89">
        <v>0</v>
      </c>
      <c r="U5" s="89">
        <v>0</v>
      </c>
      <c r="V5" s="89">
        <v>0</v>
      </c>
      <c r="W5" s="89">
        <v>0</v>
      </c>
      <c r="X5" s="89">
        <v>0</v>
      </c>
      <c r="Y5" s="89">
        <v>0</v>
      </c>
      <c r="Z5" s="15">
        <v>0</v>
      </c>
      <c r="AA5" s="3">
        <f t="shared" si="0"/>
        <v>12.767000000000001</v>
      </c>
      <c r="AB5">
        <f t="shared" si="1"/>
        <v>1</v>
      </c>
      <c r="AD5">
        <v>2</v>
      </c>
      <c r="AE5" s="97">
        <f t="shared" si="2"/>
        <v>4575.4669999999996</v>
      </c>
    </row>
    <row r="6" spans="1:31" x14ac:dyDescent="0.3">
      <c r="A6" s="10">
        <f t="shared" ref="A6:A69" si="3">A5+1</f>
        <v>44929</v>
      </c>
      <c r="B6" s="88">
        <v>0</v>
      </c>
      <c r="C6" s="89">
        <v>0</v>
      </c>
      <c r="D6" s="89">
        <v>0</v>
      </c>
      <c r="E6" s="89">
        <v>0</v>
      </c>
      <c r="F6" s="89">
        <v>0</v>
      </c>
      <c r="G6" s="89">
        <v>0</v>
      </c>
      <c r="H6" s="89">
        <v>0</v>
      </c>
      <c r="I6" s="89">
        <v>0.72599999999999998</v>
      </c>
      <c r="J6" s="89">
        <v>6.4859999999999998</v>
      </c>
      <c r="K6" s="89">
        <v>15.818</v>
      </c>
      <c r="L6" s="89">
        <v>16.687000000000001</v>
      </c>
      <c r="M6" s="89">
        <v>14.714</v>
      </c>
      <c r="N6" s="89">
        <v>15.318</v>
      </c>
      <c r="O6" s="89">
        <v>10.082000000000001</v>
      </c>
      <c r="P6" s="89">
        <v>5.4690000000000003</v>
      </c>
      <c r="Q6" s="89">
        <v>2.9180000000000001</v>
      </c>
      <c r="R6" s="89">
        <v>0.39400000000000002</v>
      </c>
      <c r="S6" s="89">
        <v>0</v>
      </c>
      <c r="T6" s="89">
        <v>0</v>
      </c>
      <c r="U6" s="89">
        <v>0</v>
      </c>
      <c r="V6" s="89">
        <v>0</v>
      </c>
      <c r="W6" s="89">
        <v>0</v>
      </c>
      <c r="X6" s="89">
        <v>0</v>
      </c>
      <c r="Y6" s="89">
        <v>0</v>
      </c>
      <c r="Z6" s="15">
        <v>0</v>
      </c>
      <c r="AA6" s="3">
        <f t="shared" si="0"/>
        <v>88.611999999999995</v>
      </c>
      <c r="AB6">
        <f t="shared" si="1"/>
        <v>1</v>
      </c>
      <c r="AD6">
        <v>3</v>
      </c>
      <c r="AE6" s="97">
        <f t="shared" si="2"/>
        <v>6098.577000000002</v>
      </c>
    </row>
    <row r="7" spans="1:31" x14ac:dyDescent="0.3">
      <c r="A7" s="10">
        <f t="shared" si="3"/>
        <v>44930</v>
      </c>
      <c r="B7" s="88">
        <v>0</v>
      </c>
      <c r="C7" s="89">
        <v>0</v>
      </c>
      <c r="D7" s="89">
        <v>0</v>
      </c>
      <c r="E7" s="89">
        <v>0</v>
      </c>
      <c r="F7" s="89">
        <v>0</v>
      </c>
      <c r="G7" s="89">
        <v>0</v>
      </c>
      <c r="H7" s="89">
        <v>0</v>
      </c>
      <c r="I7" s="89">
        <v>1.6579999999999999</v>
      </c>
      <c r="J7" s="89">
        <v>11.363</v>
      </c>
      <c r="K7" s="89">
        <v>16.914999999999999</v>
      </c>
      <c r="L7" s="89">
        <v>18.260999999999999</v>
      </c>
      <c r="M7" s="89">
        <v>16.885999999999999</v>
      </c>
      <c r="N7" s="89">
        <v>16.663</v>
      </c>
      <c r="O7" s="89">
        <v>16.853000000000002</v>
      </c>
      <c r="P7" s="89">
        <v>17.024999999999999</v>
      </c>
      <c r="Q7" s="89">
        <v>12.592000000000001</v>
      </c>
      <c r="R7" s="89">
        <v>1.62</v>
      </c>
      <c r="S7" s="89">
        <v>0</v>
      </c>
      <c r="T7" s="89">
        <v>0</v>
      </c>
      <c r="U7" s="89">
        <v>0</v>
      </c>
      <c r="V7" s="89">
        <v>0</v>
      </c>
      <c r="W7" s="89">
        <v>0</v>
      </c>
      <c r="X7" s="89">
        <v>0</v>
      </c>
      <c r="Y7" s="89">
        <v>0</v>
      </c>
      <c r="Z7" s="15">
        <v>0</v>
      </c>
      <c r="AA7" s="3">
        <f t="shared" si="0"/>
        <v>129.83600000000001</v>
      </c>
      <c r="AB7">
        <f t="shared" si="1"/>
        <v>1</v>
      </c>
      <c r="AD7">
        <v>4</v>
      </c>
      <c r="AE7" s="97">
        <f t="shared" si="2"/>
        <v>6842.3079999999991</v>
      </c>
    </row>
    <row r="8" spans="1:31" x14ac:dyDescent="0.3">
      <c r="A8" s="10">
        <f t="shared" si="3"/>
        <v>44931</v>
      </c>
      <c r="B8" s="88">
        <v>0</v>
      </c>
      <c r="C8" s="89">
        <v>0</v>
      </c>
      <c r="D8" s="89">
        <v>0</v>
      </c>
      <c r="E8" s="89">
        <v>0</v>
      </c>
      <c r="F8" s="89">
        <v>0</v>
      </c>
      <c r="G8" s="89">
        <v>0</v>
      </c>
      <c r="H8" s="89">
        <v>2E-3</v>
      </c>
      <c r="I8" s="89">
        <v>1.0940000000000001</v>
      </c>
      <c r="J8" s="89">
        <v>5.383</v>
      </c>
      <c r="K8" s="89">
        <v>13.916</v>
      </c>
      <c r="L8" s="89">
        <v>15.065</v>
      </c>
      <c r="M8" s="89">
        <v>11.935</v>
      </c>
      <c r="N8" s="89">
        <v>11.971</v>
      </c>
      <c r="O8" s="89">
        <v>10.651999999999999</v>
      </c>
      <c r="P8" s="89">
        <v>13.372</v>
      </c>
      <c r="Q8" s="89">
        <v>11.409000000000001</v>
      </c>
      <c r="R8" s="89">
        <v>1.377</v>
      </c>
      <c r="S8" s="89">
        <v>0</v>
      </c>
      <c r="T8" s="89">
        <v>0</v>
      </c>
      <c r="U8" s="89">
        <v>0</v>
      </c>
      <c r="V8" s="89">
        <v>0</v>
      </c>
      <c r="W8" s="89">
        <v>0</v>
      </c>
      <c r="X8" s="89">
        <v>0</v>
      </c>
      <c r="Y8" s="89">
        <v>0</v>
      </c>
      <c r="Z8" s="15">
        <v>0</v>
      </c>
      <c r="AA8" s="3">
        <f t="shared" si="0"/>
        <v>96.176000000000002</v>
      </c>
      <c r="AB8">
        <f t="shared" si="1"/>
        <v>1</v>
      </c>
      <c r="AD8">
        <v>5</v>
      </c>
      <c r="AE8" s="97">
        <f t="shared" si="2"/>
        <v>6944.0260000000007</v>
      </c>
    </row>
    <row r="9" spans="1:31" x14ac:dyDescent="0.3">
      <c r="A9" s="10">
        <f t="shared" si="3"/>
        <v>44932</v>
      </c>
      <c r="B9" s="88">
        <v>0</v>
      </c>
      <c r="C9" s="89">
        <v>0</v>
      </c>
      <c r="D9" s="89">
        <v>0</v>
      </c>
      <c r="E9" s="89">
        <v>0</v>
      </c>
      <c r="F9" s="89">
        <v>0</v>
      </c>
      <c r="G9" s="89">
        <v>0</v>
      </c>
      <c r="H9" s="89">
        <v>0</v>
      </c>
      <c r="I9" s="89">
        <v>1.6639999999999999</v>
      </c>
      <c r="J9" s="89">
        <v>13.298999999999999</v>
      </c>
      <c r="K9" s="89">
        <v>18.827000000000002</v>
      </c>
      <c r="L9" s="89">
        <v>17.916</v>
      </c>
      <c r="M9" s="89">
        <v>16.547999999999998</v>
      </c>
      <c r="N9" s="89">
        <v>15.497</v>
      </c>
      <c r="O9" s="89">
        <v>14.542999999999999</v>
      </c>
      <c r="P9" s="89">
        <v>17.884</v>
      </c>
      <c r="Q9" s="89">
        <v>12.863</v>
      </c>
      <c r="R9" s="89">
        <v>1.887</v>
      </c>
      <c r="S9" s="89">
        <v>0</v>
      </c>
      <c r="T9" s="89">
        <v>0</v>
      </c>
      <c r="U9" s="89">
        <v>0</v>
      </c>
      <c r="V9" s="89">
        <v>0</v>
      </c>
      <c r="W9" s="89">
        <v>0</v>
      </c>
      <c r="X9" s="89">
        <v>0</v>
      </c>
      <c r="Y9" s="89">
        <v>0</v>
      </c>
      <c r="Z9" s="15">
        <v>0</v>
      </c>
      <c r="AA9" s="3">
        <f t="shared" si="0"/>
        <v>130.928</v>
      </c>
      <c r="AB9">
        <f t="shared" si="1"/>
        <v>1</v>
      </c>
      <c r="AD9">
        <v>6</v>
      </c>
      <c r="AE9" s="97">
        <f t="shared" si="2"/>
        <v>7106.3610000000017</v>
      </c>
    </row>
    <row r="10" spans="1:31" x14ac:dyDescent="0.3">
      <c r="A10" s="10">
        <f t="shared" si="3"/>
        <v>44933</v>
      </c>
      <c r="B10" s="88">
        <v>0</v>
      </c>
      <c r="C10" s="89">
        <v>0</v>
      </c>
      <c r="D10" s="89">
        <v>0</v>
      </c>
      <c r="E10" s="89">
        <v>0</v>
      </c>
      <c r="F10" s="89">
        <v>0</v>
      </c>
      <c r="G10" s="89">
        <v>0</v>
      </c>
      <c r="H10" s="89">
        <v>0</v>
      </c>
      <c r="I10" s="89">
        <v>1.57</v>
      </c>
      <c r="J10" s="89">
        <v>12.558</v>
      </c>
      <c r="K10" s="89">
        <v>17.484999999999999</v>
      </c>
      <c r="L10" s="89">
        <v>17.555</v>
      </c>
      <c r="M10" s="89">
        <v>16.486999999999998</v>
      </c>
      <c r="N10" s="89">
        <v>16.387</v>
      </c>
      <c r="O10" s="89">
        <v>17.271999999999998</v>
      </c>
      <c r="P10" s="89">
        <v>17.922999999999998</v>
      </c>
      <c r="Q10" s="89">
        <v>12.78</v>
      </c>
      <c r="R10" s="89">
        <v>1.9379999999999999</v>
      </c>
      <c r="S10" s="89">
        <v>0</v>
      </c>
      <c r="T10" s="89">
        <v>0</v>
      </c>
      <c r="U10" s="89">
        <v>0</v>
      </c>
      <c r="V10" s="89">
        <v>0</v>
      </c>
      <c r="W10" s="89">
        <v>0</v>
      </c>
      <c r="X10" s="89">
        <v>0</v>
      </c>
      <c r="Y10" s="89">
        <v>0</v>
      </c>
      <c r="Z10" s="15">
        <v>0</v>
      </c>
      <c r="AA10" s="3">
        <f t="shared" si="0"/>
        <v>131.95499999999998</v>
      </c>
      <c r="AB10">
        <f t="shared" si="1"/>
        <v>1</v>
      </c>
      <c r="AD10">
        <v>7</v>
      </c>
      <c r="AE10" s="97">
        <f t="shared" si="2"/>
        <v>7479.0029999999979</v>
      </c>
    </row>
    <row r="11" spans="1:31" x14ac:dyDescent="0.3">
      <c r="A11" s="10">
        <f t="shared" si="3"/>
        <v>44934</v>
      </c>
      <c r="B11" s="88">
        <v>0</v>
      </c>
      <c r="C11" s="89">
        <v>0</v>
      </c>
      <c r="D11" s="89">
        <v>0</v>
      </c>
      <c r="E11" s="89">
        <v>0</v>
      </c>
      <c r="F11" s="89">
        <v>0</v>
      </c>
      <c r="G11" s="89">
        <v>0</v>
      </c>
      <c r="H11" s="89">
        <v>0</v>
      </c>
      <c r="I11" s="89">
        <v>1.02</v>
      </c>
      <c r="J11" s="89">
        <v>11.18</v>
      </c>
      <c r="K11" s="89">
        <v>16.855</v>
      </c>
      <c r="L11" s="89">
        <v>16.542000000000002</v>
      </c>
      <c r="M11" s="89">
        <v>15.624000000000001</v>
      </c>
      <c r="N11" s="89">
        <v>16.042999999999999</v>
      </c>
      <c r="O11" s="89">
        <v>15.9</v>
      </c>
      <c r="P11" s="89">
        <v>14.521000000000001</v>
      </c>
      <c r="Q11" s="89">
        <v>8.2850000000000001</v>
      </c>
      <c r="R11" s="89">
        <v>2.1030000000000002</v>
      </c>
      <c r="S11" s="89">
        <v>0</v>
      </c>
      <c r="T11" s="89">
        <v>0</v>
      </c>
      <c r="U11" s="89">
        <v>0</v>
      </c>
      <c r="V11" s="89">
        <v>0</v>
      </c>
      <c r="W11" s="89">
        <v>0</v>
      </c>
      <c r="X11" s="89">
        <v>0</v>
      </c>
      <c r="Y11" s="89">
        <v>0</v>
      </c>
      <c r="Z11" s="15">
        <v>0</v>
      </c>
      <c r="AA11" s="3">
        <f t="shared" si="0"/>
        <v>118.07300000000001</v>
      </c>
      <c r="AB11">
        <f t="shared" si="1"/>
        <v>1</v>
      </c>
      <c r="AD11">
        <v>8</v>
      </c>
      <c r="AE11" s="97">
        <f t="shared" si="2"/>
        <v>6742.6590000000033</v>
      </c>
    </row>
    <row r="12" spans="1:31" x14ac:dyDescent="0.3">
      <c r="A12" s="10">
        <f t="shared" si="3"/>
        <v>44935</v>
      </c>
      <c r="B12" s="88">
        <v>0</v>
      </c>
      <c r="C12" s="89">
        <v>0</v>
      </c>
      <c r="D12" s="89">
        <v>0</v>
      </c>
      <c r="E12" s="89">
        <v>0</v>
      </c>
      <c r="F12" s="89">
        <v>0</v>
      </c>
      <c r="G12" s="89">
        <v>0</v>
      </c>
      <c r="H12" s="89">
        <v>0</v>
      </c>
      <c r="I12" s="89">
        <v>1.7509999999999999</v>
      </c>
      <c r="J12" s="89">
        <v>13.996</v>
      </c>
      <c r="K12" s="89">
        <v>20.225999999999999</v>
      </c>
      <c r="L12" s="89">
        <v>19.372</v>
      </c>
      <c r="M12" s="89">
        <v>18.492999999999999</v>
      </c>
      <c r="N12" s="89">
        <v>16.140999999999998</v>
      </c>
      <c r="O12" s="89">
        <v>12.371</v>
      </c>
      <c r="P12" s="89">
        <v>10.949</v>
      </c>
      <c r="Q12" s="89">
        <v>7.774</v>
      </c>
      <c r="R12" s="89">
        <v>1.8839999999999999</v>
      </c>
      <c r="S12" s="89">
        <v>0</v>
      </c>
      <c r="T12" s="89">
        <v>0</v>
      </c>
      <c r="U12" s="89">
        <v>0</v>
      </c>
      <c r="V12" s="89">
        <v>0</v>
      </c>
      <c r="W12" s="89">
        <v>0</v>
      </c>
      <c r="X12" s="89">
        <v>0</v>
      </c>
      <c r="Y12" s="89">
        <v>0</v>
      </c>
      <c r="Z12" s="15">
        <v>0</v>
      </c>
      <c r="AA12" s="3">
        <f t="shared" si="0"/>
        <v>122.95699999999998</v>
      </c>
      <c r="AB12">
        <f t="shared" si="1"/>
        <v>1</v>
      </c>
      <c r="AD12">
        <v>9</v>
      </c>
      <c r="AE12" s="97">
        <f t="shared" si="2"/>
        <v>5994.0239999999994</v>
      </c>
    </row>
    <row r="13" spans="1:31" x14ac:dyDescent="0.3">
      <c r="A13" s="10">
        <f t="shared" si="3"/>
        <v>44936</v>
      </c>
      <c r="B13" s="88">
        <v>0</v>
      </c>
      <c r="C13" s="89">
        <v>0</v>
      </c>
      <c r="D13" s="89">
        <v>0</v>
      </c>
      <c r="E13" s="89">
        <v>0</v>
      </c>
      <c r="F13" s="89">
        <v>0</v>
      </c>
      <c r="G13" s="89">
        <v>0</v>
      </c>
      <c r="H13" s="89">
        <v>0</v>
      </c>
      <c r="I13" s="89">
        <v>0.61199999999999999</v>
      </c>
      <c r="J13" s="89">
        <v>4.008</v>
      </c>
      <c r="K13" s="89">
        <v>7.4109999999999996</v>
      </c>
      <c r="L13" s="89">
        <v>12.827</v>
      </c>
      <c r="M13" s="89">
        <v>15.581</v>
      </c>
      <c r="N13" s="89">
        <v>14.615</v>
      </c>
      <c r="O13" s="89">
        <v>18.053999999999998</v>
      </c>
      <c r="P13" s="89">
        <v>18.782</v>
      </c>
      <c r="Q13" s="89">
        <v>13.532999999999999</v>
      </c>
      <c r="R13" s="89">
        <v>1.643</v>
      </c>
      <c r="S13" s="89">
        <v>0</v>
      </c>
      <c r="T13" s="89">
        <v>0</v>
      </c>
      <c r="U13" s="89">
        <v>0</v>
      </c>
      <c r="V13" s="89">
        <v>0</v>
      </c>
      <c r="W13" s="89">
        <v>0</v>
      </c>
      <c r="X13" s="89">
        <v>0</v>
      </c>
      <c r="Y13" s="89">
        <v>0</v>
      </c>
      <c r="Z13" s="15">
        <v>0</v>
      </c>
      <c r="AA13" s="3">
        <f t="shared" si="0"/>
        <v>107.06599999999999</v>
      </c>
      <c r="AB13">
        <f t="shared" si="1"/>
        <v>1</v>
      </c>
      <c r="AD13">
        <v>10</v>
      </c>
      <c r="AE13" s="97">
        <f t="shared" si="2"/>
        <v>5298.9770000000008</v>
      </c>
    </row>
    <row r="14" spans="1:31" x14ac:dyDescent="0.3">
      <c r="A14" s="10">
        <f t="shared" si="3"/>
        <v>44937</v>
      </c>
      <c r="B14" s="88">
        <v>0</v>
      </c>
      <c r="C14" s="89">
        <v>0</v>
      </c>
      <c r="D14" s="89">
        <v>0</v>
      </c>
      <c r="E14" s="89">
        <v>0</v>
      </c>
      <c r="F14" s="89">
        <v>0</v>
      </c>
      <c r="G14" s="89">
        <v>0</v>
      </c>
      <c r="H14" s="89">
        <v>0</v>
      </c>
      <c r="I14" s="89">
        <v>1.399</v>
      </c>
      <c r="J14" s="89">
        <v>11.808999999999999</v>
      </c>
      <c r="K14" s="89">
        <v>7.9909999999999997</v>
      </c>
      <c r="L14" s="89">
        <v>4.4050000000000002</v>
      </c>
      <c r="M14" s="89">
        <v>3.32</v>
      </c>
      <c r="N14" s="89">
        <v>3.4580000000000002</v>
      </c>
      <c r="O14" s="89">
        <v>2.6480000000000001</v>
      </c>
      <c r="P14" s="89">
        <v>2.1739999999999999</v>
      </c>
      <c r="Q14" s="89">
        <v>1.363</v>
      </c>
      <c r="R14" s="89">
        <v>0.48599999999999999</v>
      </c>
      <c r="S14" s="89">
        <v>0</v>
      </c>
      <c r="T14" s="89">
        <v>0</v>
      </c>
      <c r="U14" s="89">
        <v>0</v>
      </c>
      <c r="V14" s="89">
        <v>0</v>
      </c>
      <c r="W14" s="89">
        <v>0</v>
      </c>
      <c r="X14" s="89">
        <v>0</v>
      </c>
      <c r="Y14" s="89">
        <v>0</v>
      </c>
      <c r="Z14" s="15">
        <v>0</v>
      </c>
      <c r="AA14" s="3">
        <f t="shared" si="0"/>
        <v>39.052999999999997</v>
      </c>
      <c r="AB14">
        <f t="shared" si="1"/>
        <v>1</v>
      </c>
      <c r="AD14">
        <v>11</v>
      </c>
      <c r="AE14" s="97">
        <f t="shared" si="2"/>
        <v>3706.0299999999997</v>
      </c>
    </row>
    <row r="15" spans="1:31" x14ac:dyDescent="0.3">
      <c r="A15" s="10">
        <f t="shared" si="3"/>
        <v>44938</v>
      </c>
      <c r="B15" s="88">
        <v>0</v>
      </c>
      <c r="C15" s="89">
        <v>0</v>
      </c>
      <c r="D15" s="89">
        <v>0</v>
      </c>
      <c r="E15" s="89">
        <v>0</v>
      </c>
      <c r="F15" s="89">
        <v>0</v>
      </c>
      <c r="G15" s="89">
        <v>0</v>
      </c>
      <c r="H15" s="89">
        <v>0</v>
      </c>
      <c r="I15" s="89">
        <v>1.9990000000000001</v>
      </c>
      <c r="J15" s="89">
        <v>14.112</v>
      </c>
      <c r="K15" s="89">
        <v>20.440000000000001</v>
      </c>
      <c r="L15" s="89">
        <v>19.984000000000002</v>
      </c>
      <c r="M15" s="89">
        <v>18.545000000000002</v>
      </c>
      <c r="N15" s="89">
        <v>18.332999999999998</v>
      </c>
      <c r="O15" s="89">
        <v>19.015000000000001</v>
      </c>
      <c r="P15" s="89">
        <v>19.21</v>
      </c>
      <c r="Q15" s="89">
        <v>13.957000000000001</v>
      </c>
      <c r="R15" s="89">
        <v>2.4700000000000002</v>
      </c>
      <c r="S15" s="89">
        <v>0</v>
      </c>
      <c r="T15" s="89">
        <v>0</v>
      </c>
      <c r="U15" s="89">
        <v>0</v>
      </c>
      <c r="V15" s="89">
        <v>0</v>
      </c>
      <c r="W15" s="89">
        <v>0</v>
      </c>
      <c r="X15" s="89">
        <v>0</v>
      </c>
      <c r="Y15" s="89">
        <v>0</v>
      </c>
      <c r="Z15" s="15">
        <v>0</v>
      </c>
      <c r="AA15" s="3">
        <f t="shared" si="0"/>
        <v>148.065</v>
      </c>
      <c r="AB15">
        <f t="shared" si="1"/>
        <v>1</v>
      </c>
      <c r="AD15">
        <v>12</v>
      </c>
      <c r="AE15" s="97">
        <f t="shared" si="2"/>
        <v>2936.7889999999989</v>
      </c>
    </row>
    <row r="16" spans="1:31" x14ac:dyDescent="0.3">
      <c r="A16" s="10">
        <f t="shared" si="3"/>
        <v>44939</v>
      </c>
      <c r="B16" s="88">
        <v>0</v>
      </c>
      <c r="C16" s="89">
        <v>0</v>
      </c>
      <c r="D16" s="89">
        <v>0</v>
      </c>
      <c r="E16" s="89">
        <v>0</v>
      </c>
      <c r="F16" s="89">
        <v>0</v>
      </c>
      <c r="G16" s="89">
        <v>0</v>
      </c>
      <c r="H16" s="89">
        <v>2E-3</v>
      </c>
      <c r="I16" s="89">
        <v>1.597</v>
      </c>
      <c r="J16" s="89">
        <v>11.185</v>
      </c>
      <c r="K16" s="89">
        <v>18.795999999999999</v>
      </c>
      <c r="L16" s="89">
        <v>18.481000000000002</v>
      </c>
      <c r="M16" s="89">
        <v>18.367000000000001</v>
      </c>
      <c r="N16" s="89">
        <v>17.052</v>
      </c>
      <c r="O16" s="89">
        <v>16.547999999999998</v>
      </c>
      <c r="P16" s="89">
        <v>17.114999999999998</v>
      </c>
      <c r="Q16" s="89">
        <v>11.891</v>
      </c>
      <c r="R16" s="89">
        <v>2.8849999999999998</v>
      </c>
      <c r="S16" s="89">
        <v>0</v>
      </c>
      <c r="T16" s="89">
        <v>0</v>
      </c>
      <c r="U16" s="89">
        <v>0</v>
      </c>
      <c r="V16" s="89">
        <v>0</v>
      </c>
      <c r="W16" s="89">
        <v>0</v>
      </c>
      <c r="X16" s="89">
        <v>0</v>
      </c>
      <c r="Y16" s="89">
        <v>0</v>
      </c>
      <c r="Z16" s="15">
        <v>0</v>
      </c>
      <c r="AA16" s="3">
        <f t="shared" si="0"/>
        <v>133.91899999999998</v>
      </c>
      <c r="AB16">
        <f t="shared" si="1"/>
        <v>1</v>
      </c>
    </row>
    <row r="17" spans="1:28" x14ac:dyDescent="0.3">
      <c r="A17" s="10">
        <f t="shared" si="3"/>
        <v>44940</v>
      </c>
      <c r="B17" s="88">
        <v>0</v>
      </c>
      <c r="C17" s="89">
        <v>0</v>
      </c>
      <c r="D17" s="89">
        <v>0</v>
      </c>
      <c r="E17" s="89">
        <v>0</v>
      </c>
      <c r="F17" s="89">
        <v>0</v>
      </c>
      <c r="G17" s="89">
        <v>0</v>
      </c>
      <c r="H17" s="89">
        <v>0</v>
      </c>
      <c r="I17" s="89">
        <v>0.41</v>
      </c>
      <c r="J17" s="89">
        <v>4.1349999999999998</v>
      </c>
      <c r="K17" s="89">
        <v>6.9160000000000004</v>
      </c>
      <c r="L17" s="89">
        <v>8.7910000000000004</v>
      </c>
      <c r="M17" s="89">
        <v>12.305999999999999</v>
      </c>
      <c r="N17" s="89">
        <v>11.879</v>
      </c>
      <c r="O17" s="89">
        <v>10.093999999999999</v>
      </c>
      <c r="P17" s="89">
        <v>6.923</v>
      </c>
      <c r="Q17" s="89">
        <v>3.02</v>
      </c>
      <c r="R17" s="89">
        <v>1.256</v>
      </c>
      <c r="S17" s="89">
        <v>2E-3</v>
      </c>
      <c r="T17" s="89">
        <v>0</v>
      </c>
      <c r="U17" s="89">
        <v>0</v>
      </c>
      <c r="V17" s="89">
        <v>0</v>
      </c>
      <c r="W17" s="89">
        <v>0</v>
      </c>
      <c r="X17" s="89">
        <v>0</v>
      </c>
      <c r="Y17" s="89">
        <v>0</v>
      </c>
      <c r="Z17" s="15">
        <v>0</v>
      </c>
      <c r="AA17" s="3">
        <f t="shared" si="0"/>
        <v>65.731999999999999</v>
      </c>
      <c r="AB17">
        <f t="shared" si="1"/>
        <v>1</v>
      </c>
    </row>
    <row r="18" spans="1:28" x14ac:dyDescent="0.3">
      <c r="A18" s="10">
        <f t="shared" si="3"/>
        <v>44941</v>
      </c>
      <c r="B18" s="88">
        <v>0</v>
      </c>
      <c r="C18" s="89">
        <v>0</v>
      </c>
      <c r="D18" s="89">
        <v>0</v>
      </c>
      <c r="E18" s="89">
        <v>0</v>
      </c>
      <c r="F18" s="89">
        <v>0</v>
      </c>
      <c r="G18" s="89">
        <v>0</v>
      </c>
      <c r="H18" s="89">
        <v>0</v>
      </c>
      <c r="I18" s="89">
        <v>0.24099999999999999</v>
      </c>
      <c r="J18" s="89">
        <v>3.0609999999999999</v>
      </c>
      <c r="K18" s="89">
        <v>10.157999999999999</v>
      </c>
      <c r="L18" s="89">
        <v>15.589</v>
      </c>
      <c r="M18" s="89">
        <v>10.696</v>
      </c>
      <c r="N18" s="89">
        <v>8.9160000000000004</v>
      </c>
      <c r="O18" s="89">
        <v>6.141</v>
      </c>
      <c r="P18" s="89">
        <v>9.9260000000000002</v>
      </c>
      <c r="Q18" s="89">
        <v>5.2210000000000001</v>
      </c>
      <c r="R18" s="89">
        <v>0.36099999999999999</v>
      </c>
      <c r="S18" s="89">
        <v>0</v>
      </c>
      <c r="T18" s="89">
        <v>0</v>
      </c>
      <c r="U18" s="89">
        <v>0</v>
      </c>
      <c r="V18" s="89">
        <v>0</v>
      </c>
      <c r="W18" s="89">
        <v>0</v>
      </c>
      <c r="X18" s="89">
        <v>0</v>
      </c>
      <c r="Y18" s="89">
        <v>0</v>
      </c>
      <c r="Z18" s="15">
        <v>0</v>
      </c>
      <c r="AA18" s="3">
        <f t="shared" si="0"/>
        <v>70.31</v>
      </c>
      <c r="AB18">
        <f t="shared" si="1"/>
        <v>1</v>
      </c>
    </row>
    <row r="19" spans="1:28" x14ac:dyDescent="0.3">
      <c r="A19" s="10">
        <f t="shared" si="3"/>
        <v>44942</v>
      </c>
      <c r="B19" s="88">
        <v>0</v>
      </c>
      <c r="C19" s="89">
        <v>0</v>
      </c>
      <c r="D19" s="89">
        <v>0</v>
      </c>
      <c r="E19" s="89">
        <v>0</v>
      </c>
      <c r="F19" s="89">
        <v>0</v>
      </c>
      <c r="G19" s="89">
        <v>0</v>
      </c>
      <c r="H19" s="89">
        <v>0</v>
      </c>
      <c r="I19" s="89">
        <v>0.78</v>
      </c>
      <c r="J19" s="89">
        <v>8.9390000000000001</v>
      </c>
      <c r="K19" s="89">
        <v>19.84</v>
      </c>
      <c r="L19" s="89">
        <v>20.501000000000001</v>
      </c>
      <c r="M19" s="89">
        <v>19.288</v>
      </c>
      <c r="N19" s="89">
        <v>18.818000000000001</v>
      </c>
      <c r="O19" s="89">
        <v>18.855</v>
      </c>
      <c r="P19" s="89">
        <v>18.303000000000001</v>
      </c>
      <c r="Q19" s="89">
        <v>14.018000000000001</v>
      </c>
      <c r="R19" s="89">
        <v>2.673</v>
      </c>
      <c r="S19" s="89">
        <v>2E-3</v>
      </c>
      <c r="T19" s="89">
        <v>0</v>
      </c>
      <c r="U19" s="89">
        <v>0</v>
      </c>
      <c r="V19" s="89">
        <v>0</v>
      </c>
      <c r="W19" s="89">
        <v>0</v>
      </c>
      <c r="X19" s="89">
        <v>0</v>
      </c>
      <c r="Y19" s="89">
        <v>0</v>
      </c>
      <c r="Z19" s="15">
        <v>0</v>
      </c>
      <c r="AA19" s="3">
        <f t="shared" si="0"/>
        <v>142.017</v>
      </c>
      <c r="AB19">
        <f t="shared" si="1"/>
        <v>1</v>
      </c>
    </row>
    <row r="20" spans="1:28" x14ac:dyDescent="0.3">
      <c r="A20" s="10">
        <f t="shared" si="3"/>
        <v>44943</v>
      </c>
      <c r="B20" s="88">
        <v>0</v>
      </c>
      <c r="C20" s="89">
        <v>0</v>
      </c>
      <c r="D20" s="89">
        <v>0</v>
      </c>
      <c r="E20" s="89">
        <v>0</v>
      </c>
      <c r="F20" s="89">
        <v>0</v>
      </c>
      <c r="G20" s="89">
        <v>0</v>
      </c>
      <c r="H20" s="89">
        <v>0</v>
      </c>
      <c r="I20" s="89">
        <v>0.96899999999999997</v>
      </c>
      <c r="J20" s="89">
        <v>8.3629999999999995</v>
      </c>
      <c r="K20" s="89">
        <v>11.025</v>
      </c>
      <c r="L20" s="89">
        <v>15.035</v>
      </c>
      <c r="M20" s="89">
        <v>13.488</v>
      </c>
      <c r="N20" s="89">
        <v>13.06</v>
      </c>
      <c r="O20" s="89">
        <v>7.9580000000000002</v>
      </c>
      <c r="P20" s="89">
        <v>5.1840000000000002</v>
      </c>
      <c r="Q20" s="89">
        <v>4.0949999999999998</v>
      </c>
      <c r="R20" s="89">
        <v>0.33300000000000002</v>
      </c>
      <c r="S20" s="89">
        <v>0</v>
      </c>
      <c r="T20" s="89">
        <v>0</v>
      </c>
      <c r="U20" s="89">
        <v>0</v>
      </c>
      <c r="V20" s="89">
        <v>0</v>
      </c>
      <c r="W20" s="89">
        <v>0</v>
      </c>
      <c r="X20" s="89">
        <v>0</v>
      </c>
      <c r="Y20" s="89">
        <v>0</v>
      </c>
      <c r="Z20" s="15">
        <v>0</v>
      </c>
      <c r="AA20" s="3">
        <f t="shared" si="0"/>
        <v>79.509999999999991</v>
      </c>
      <c r="AB20">
        <f t="shared" si="1"/>
        <v>1</v>
      </c>
    </row>
    <row r="21" spans="1:28" x14ac:dyDescent="0.3">
      <c r="A21" s="10">
        <f t="shared" si="3"/>
        <v>44944</v>
      </c>
      <c r="B21" s="88">
        <v>0</v>
      </c>
      <c r="C21" s="89">
        <v>0</v>
      </c>
      <c r="D21" s="89">
        <v>0</v>
      </c>
      <c r="E21" s="89">
        <v>0</v>
      </c>
      <c r="F21" s="89">
        <v>0</v>
      </c>
      <c r="G21" s="89">
        <v>0</v>
      </c>
      <c r="H21" s="89">
        <v>0</v>
      </c>
      <c r="I21" s="89">
        <v>0.247</v>
      </c>
      <c r="J21" s="89">
        <v>1.359</v>
      </c>
      <c r="K21" s="89">
        <v>3.1629999999999998</v>
      </c>
      <c r="L21" s="89">
        <v>9.1989999999999998</v>
      </c>
      <c r="M21" s="89">
        <v>12.551</v>
      </c>
      <c r="N21" s="89">
        <v>10.022</v>
      </c>
      <c r="O21" s="89">
        <v>6.7640000000000002</v>
      </c>
      <c r="P21" s="89">
        <v>3.11</v>
      </c>
      <c r="Q21" s="89">
        <v>2.16</v>
      </c>
      <c r="R21" s="89">
        <v>0.70899999999999996</v>
      </c>
      <c r="S21" s="96">
        <v>2E-3</v>
      </c>
      <c r="T21" s="89">
        <v>0</v>
      </c>
      <c r="U21" s="89">
        <v>0</v>
      </c>
      <c r="V21" s="89">
        <v>0</v>
      </c>
      <c r="W21" s="89">
        <v>0</v>
      </c>
      <c r="X21" s="89">
        <v>0</v>
      </c>
      <c r="Y21" s="89">
        <v>0</v>
      </c>
      <c r="Z21" s="15">
        <v>0</v>
      </c>
      <c r="AA21" s="3">
        <f t="shared" si="0"/>
        <v>49.286000000000008</v>
      </c>
      <c r="AB21">
        <f t="shared" si="1"/>
        <v>1</v>
      </c>
    </row>
    <row r="22" spans="1:28" x14ac:dyDescent="0.3">
      <c r="A22" s="10">
        <f t="shared" si="3"/>
        <v>44945</v>
      </c>
      <c r="B22" s="88">
        <v>0</v>
      </c>
      <c r="C22" s="89">
        <v>0</v>
      </c>
      <c r="D22" s="89">
        <v>0</v>
      </c>
      <c r="E22" s="89">
        <v>0</v>
      </c>
      <c r="F22" s="89">
        <v>0</v>
      </c>
      <c r="G22" s="89">
        <v>0</v>
      </c>
      <c r="H22" s="89">
        <v>0</v>
      </c>
      <c r="I22" s="89">
        <v>2.3420000000000001</v>
      </c>
      <c r="J22" s="89">
        <v>15.353999999999999</v>
      </c>
      <c r="K22" s="89">
        <v>21.530999999999999</v>
      </c>
      <c r="L22" s="89">
        <v>21.266999999999999</v>
      </c>
      <c r="M22" s="89">
        <v>20.094000000000001</v>
      </c>
      <c r="N22" s="89">
        <v>19.513999999999999</v>
      </c>
      <c r="O22" s="89">
        <v>18.579000000000001</v>
      </c>
      <c r="P22" s="89">
        <v>18.599</v>
      </c>
      <c r="Q22" s="89">
        <v>10.781000000000001</v>
      </c>
      <c r="R22" s="89">
        <v>2.7160000000000002</v>
      </c>
      <c r="S22" s="89">
        <v>8.0000000000000002E-3</v>
      </c>
      <c r="T22" s="89">
        <v>0</v>
      </c>
      <c r="U22" s="89">
        <v>0</v>
      </c>
      <c r="V22" s="89">
        <v>0</v>
      </c>
      <c r="W22" s="89">
        <v>0</v>
      </c>
      <c r="X22" s="89">
        <v>0</v>
      </c>
      <c r="Y22" s="89">
        <v>0</v>
      </c>
      <c r="Z22" s="15">
        <v>0</v>
      </c>
      <c r="AA22" s="3">
        <f t="shared" si="0"/>
        <v>150.785</v>
      </c>
      <c r="AB22">
        <f t="shared" si="1"/>
        <v>1</v>
      </c>
    </row>
    <row r="23" spans="1:28" x14ac:dyDescent="0.3">
      <c r="A23" s="10">
        <f t="shared" si="3"/>
        <v>44946</v>
      </c>
      <c r="B23" s="88">
        <v>0</v>
      </c>
      <c r="C23" s="89">
        <v>0</v>
      </c>
      <c r="D23" s="89">
        <v>0</v>
      </c>
      <c r="E23" s="89">
        <v>0</v>
      </c>
      <c r="F23" s="89">
        <v>0</v>
      </c>
      <c r="G23" s="89">
        <v>0</v>
      </c>
      <c r="H23" s="89">
        <v>1E-3</v>
      </c>
      <c r="I23" s="89">
        <v>1.907</v>
      </c>
      <c r="J23" s="89">
        <v>10.002000000000001</v>
      </c>
      <c r="K23" s="89">
        <v>17.853999999999999</v>
      </c>
      <c r="L23" s="89">
        <v>20.791</v>
      </c>
      <c r="M23" s="89">
        <v>17.443999999999999</v>
      </c>
      <c r="N23" s="89">
        <v>15.807</v>
      </c>
      <c r="O23" s="89">
        <v>12.273</v>
      </c>
      <c r="P23" s="89">
        <v>6.02</v>
      </c>
      <c r="Q23" s="89">
        <v>1.958</v>
      </c>
      <c r="R23" s="89">
        <v>0.67700000000000005</v>
      </c>
      <c r="S23" s="89">
        <v>0</v>
      </c>
      <c r="T23" s="89">
        <v>0</v>
      </c>
      <c r="U23" s="89">
        <v>0</v>
      </c>
      <c r="V23" s="89">
        <v>0</v>
      </c>
      <c r="W23" s="89">
        <v>0</v>
      </c>
      <c r="X23" s="89">
        <v>0</v>
      </c>
      <c r="Y23" s="89">
        <v>0</v>
      </c>
      <c r="Z23" s="15">
        <v>0</v>
      </c>
      <c r="AA23" s="3">
        <f t="shared" si="0"/>
        <v>104.73399999999999</v>
      </c>
      <c r="AB23">
        <f t="shared" si="1"/>
        <v>1</v>
      </c>
    </row>
    <row r="24" spans="1:28" x14ac:dyDescent="0.3">
      <c r="A24" s="10">
        <f t="shared" si="3"/>
        <v>44947</v>
      </c>
      <c r="B24" s="88">
        <v>0</v>
      </c>
      <c r="C24" s="89">
        <v>0</v>
      </c>
      <c r="D24" s="89">
        <v>0</v>
      </c>
      <c r="E24" s="89">
        <v>0</v>
      </c>
      <c r="F24" s="89">
        <v>0</v>
      </c>
      <c r="G24" s="89">
        <v>0</v>
      </c>
      <c r="H24" s="89">
        <v>0</v>
      </c>
      <c r="I24" s="89">
        <v>0.68899999999999995</v>
      </c>
      <c r="J24" s="89">
        <v>4.5380000000000003</v>
      </c>
      <c r="K24" s="89">
        <v>5.835</v>
      </c>
      <c r="L24" s="89">
        <v>10.967000000000001</v>
      </c>
      <c r="M24" s="89">
        <v>13.069000000000001</v>
      </c>
      <c r="N24" s="89">
        <v>11.743</v>
      </c>
      <c r="O24" s="89">
        <v>12.510999999999999</v>
      </c>
      <c r="P24" s="89">
        <v>9.1199999999999992</v>
      </c>
      <c r="Q24" s="89">
        <v>4.7210000000000001</v>
      </c>
      <c r="R24" s="89">
        <v>1.3069999999999999</v>
      </c>
      <c r="S24" s="89">
        <v>0.01</v>
      </c>
      <c r="T24" s="89">
        <v>0</v>
      </c>
      <c r="U24" s="89">
        <v>0</v>
      </c>
      <c r="V24" s="89">
        <v>0</v>
      </c>
      <c r="W24" s="89">
        <v>0</v>
      </c>
      <c r="X24" s="89">
        <v>0</v>
      </c>
      <c r="Y24" s="89">
        <v>0</v>
      </c>
      <c r="Z24" s="15">
        <v>0</v>
      </c>
      <c r="AA24" s="3">
        <f t="shared" si="0"/>
        <v>74.510000000000019</v>
      </c>
      <c r="AB24">
        <f t="shared" si="1"/>
        <v>1</v>
      </c>
    </row>
    <row r="25" spans="1:28" x14ac:dyDescent="0.3">
      <c r="A25" s="10">
        <f t="shared" si="3"/>
        <v>44948</v>
      </c>
      <c r="B25" s="88">
        <v>0</v>
      </c>
      <c r="C25" s="89">
        <v>0</v>
      </c>
      <c r="D25" s="89">
        <v>0</v>
      </c>
      <c r="E25" s="89">
        <v>0</v>
      </c>
      <c r="F25" s="89">
        <v>0</v>
      </c>
      <c r="G25" s="89">
        <v>0</v>
      </c>
      <c r="H25" s="89">
        <v>0</v>
      </c>
      <c r="I25" s="89">
        <v>1.3939999999999999</v>
      </c>
      <c r="J25" s="89">
        <v>16.071999999999999</v>
      </c>
      <c r="K25" s="89">
        <v>21.795999999999999</v>
      </c>
      <c r="L25" s="89">
        <v>22.321999999999999</v>
      </c>
      <c r="M25" s="89">
        <v>21.100999999999999</v>
      </c>
      <c r="N25" s="89">
        <v>20.469000000000001</v>
      </c>
      <c r="O25" s="89">
        <v>21.105</v>
      </c>
      <c r="P25" s="89">
        <v>21.614999999999998</v>
      </c>
      <c r="Q25" s="89">
        <v>16.106000000000002</v>
      </c>
      <c r="R25" s="89">
        <v>3.024</v>
      </c>
      <c r="S25" s="89">
        <v>1.2999999999999999E-2</v>
      </c>
      <c r="T25" s="89">
        <v>0</v>
      </c>
      <c r="U25" s="89">
        <v>0</v>
      </c>
      <c r="V25" s="89">
        <v>0</v>
      </c>
      <c r="W25" s="89">
        <v>0</v>
      </c>
      <c r="X25" s="89">
        <v>0</v>
      </c>
      <c r="Y25" s="89">
        <v>0</v>
      </c>
      <c r="Z25" s="15">
        <v>0</v>
      </c>
      <c r="AA25" s="3">
        <f t="shared" si="0"/>
        <v>165.017</v>
      </c>
      <c r="AB25">
        <f t="shared" si="1"/>
        <v>1</v>
      </c>
    </row>
    <row r="26" spans="1:28" x14ac:dyDescent="0.3">
      <c r="A26" s="10">
        <f t="shared" si="3"/>
        <v>44949</v>
      </c>
      <c r="B26" s="88">
        <v>0</v>
      </c>
      <c r="C26" s="89">
        <v>0</v>
      </c>
      <c r="D26" s="89">
        <v>0</v>
      </c>
      <c r="E26" s="89">
        <v>0</v>
      </c>
      <c r="F26" s="89">
        <v>0</v>
      </c>
      <c r="G26" s="89">
        <v>0</v>
      </c>
      <c r="H26" s="89">
        <v>0</v>
      </c>
      <c r="I26" s="89">
        <v>0.622</v>
      </c>
      <c r="J26" s="89">
        <v>3.403</v>
      </c>
      <c r="K26" s="89">
        <v>5.8449999999999998</v>
      </c>
      <c r="L26" s="89">
        <v>8.5719999999999992</v>
      </c>
      <c r="M26" s="89">
        <v>9.3390000000000004</v>
      </c>
      <c r="N26" s="89">
        <v>13.03</v>
      </c>
      <c r="O26" s="89">
        <v>13.481</v>
      </c>
      <c r="P26" s="89">
        <v>11.455</v>
      </c>
      <c r="Q26" s="89">
        <v>8.3330000000000002</v>
      </c>
      <c r="R26" s="89">
        <v>2.6259999999999999</v>
      </c>
      <c r="S26" s="89">
        <v>2.8000000000000001E-2</v>
      </c>
      <c r="T26" s="89">
        <v>0</v>
      </c>
      <c r="U26" s="89">
        <v>0</v>
      </c>
      <c r="V26" s="89">
        <v>0</v>
      </c>
      <c r="W26" s="89">
        <v>0</v>
      </c>
      <c r="X26" s="89">
        <v>0</v>
      </c>
      <c r="Y26" s="89">
        <v>0</v>
      </c>
      <c r="Z26" s="15">
        <v>0</v>
      </c>
      <c r="AA26" s="3">
        <f t="shared" si="0"/>
        <v>76.734000000000009</v>
      </c>
      <c r="AB26">
        <f t="shared" si="1"/>
        <v>1</v>
      </c>
    </row>
    <row r="27" spans="1:28" x14ac:dyDescent="0.3">
      <c r="A27" s="10">
        <f t="shared" si="3"/>
        <v>44950</v>
      </c>
      <c r="B27" s="88">
        <v>0</v>
      </c>
      <c r="C27" s="89">
        <v>0</v>
      </c>
      <c r="D27" s="89">
        <v>0</v>
      </c>
      <c r="E27" s="89">
        <v>0</v>
      </c>
      <c r="F27" s="89">
        <v>0</v>
      </c>
      <c r="G27" s="89">
        <v>0</v>
      </c>
      <c r="H27" s="89">
        <v>0</v>
      </c>
      <c r="I27" s="89">
        <v>1.7829999999999999</v>
      </c>
      <c r="J27" s="89">
        <v>11.631</v>
      </c>
      <c r="K27" s="89">
        <v>17.573</v>
      </c>
      <c r="L27" s="89">
        <v>18.155000000000001</v>
      </c>
      <c r="M27" s="89">
        <v>18.364000000000001</v>
      </c>
      <c r="N27" s="89">
        <v>16.114999999999998</v>
      </c>
      <c r="O27" s="89">
        <v>15.148999999999999</v>
      </c>
      <c r="P27" s="89">
        <v>20.463999999999999</v>
      </c>
      <c r="Q27" s="89">
        <v>15.18</v>
      </c>
      <c r="R27" s="89">
        <v>2.0409999999999999</v>
      </c>
      <c r="S27" s="89">
        <v>0.02</v>
      </c>
      <c r="T27" s="89">
        <v>0</v>
      </c>
      <c r="U27" s="89">
        <v>0</v>
      </c>
      <c r="V27" s="89">
        <v>0</v>
      </c>
      <c r="W27" s="89">
        <v>0</v>
      </c>
      <c r="X27" s="89">
        <v>0</v>
      </c>
      <c r="Y27" s="89">
        <v>0</v>
      </c>
      <c r="Z27" s="15">
        <v>0</v>
      </c>
      <c r="AA27" s="3">
        <f t="shared" si="0"/>
        <v>136.47499999999999</v>
      </c>
      <c r="AB27">
        <f t="shared" si="1"/>
        <v>1</v>
      </c>
    </row>
    <row r="28" spans="1:28" x14ac:dyDescent="0.3">
      <c r="A28" s="10">
        <f t="shared" si="3"/>
        <v>44951</v>
      </c>
      <c r="B28" s="88">
        <v>0</v>
      </c>
      <c r="C28" s="89">
        <v>0</v>
      </c>
      <c r="D28" s="89">
        <v>0</v>
      </c>
      <c r="E28" s="89">
        <v>0</v>
      </c>
      <c r="F28" s="89">
        <v>0</v>
      </c>
      <c r="G28" s="89">
        <v>0</v>
      </c>
      <c r="H28" s="89">
        <v>0</v>
      </c>
      <c r="I28" s="89">
        <v>0.495</v>
      </c>
      <c r="J28" s="89">
        <v>3.2389999999999999</v>
      </c>
      <c r="K28" s="89">
        <v>9.7439999999999998</v>
      </c>
      <c r="L28" s="89">
        <v>17.218</v>
      </c>
      <c r="M28" s="89">
        <v>16.669</v>
      </c>
      <c r="N28" s="89">
        <v>14.644</v>
      </c>
      <c r="O28" s="89">
        <v>11.882</v>
      </c>
      <c r="P28" s="89">
        <v>10.996</v>
      </c>
      <c r="Q28" s="89">
        <v>8.4819999999999993</v>
      </c>
      <c r="R28" s="89">
        <v>2.2029999999999998</v>
      </c>
      <c r="S28" s="89">
        <v>2.1000000000000001E-2</v>
      </c>
      <c r="T28" s="89">
        <v>0</v>
      </c>
      <c r="U28" s="89">
        <v>0</v>
      </c>
      <c r="V28" s="89">
        <v>0</v>
      </c>
      <c r="W28" s="89">
        <v>0</v>
      </c>
      <c r="X28" s="89">
        <v>0</v>
      </c>
      <c r="Y28" s="89">
        <v>0</v>
      </c>
      <c r="Z28" s="15">
        <v>0</v>
      </c>
      <c r="AA28" s="3">
        <f t="shared" si="0"/>
        <v>95.592999999999989</v>
      </c>
      <c r="AB28">
        <f t="shared" si="1"/>
        <v>1</v>
      </c>
    </row>
    <row r="29" spans="1:28" x14ac:dyDescent="0.3">
      <c r="A29" s="10">
        <f t="shared" si="3"/>
        <v>44952</v>
      </c>
      <c r="B29" s="88">
        <v>0</v>
      </c>
      <c r="C29" s="89">
        <v>0</v>
      </c>
      <c r="D29" s="89">
        <v>0</v>
      </c>
      <c r="E29" s="89">
        <v>0</v>
      </c>
      <c r="F29" s="89">
        <v>0</v>
      </c>
      <c r="G29" s="89">
        <v>0</v>
      </c>
      <c r="H29" s="89">
        <v>2E-3</v>
      </c>
      <c r="I29" s="89">
        <v>3.1070000000000002</v>
      </c>
      <c r="J29" s="89">
        <v>17.530999999999999</v>
      </c>
      <c r="K29" s="89">
        <v>23.524999999999999</v>
      </c>
      <c r="L29" s="89">
        <v>23.321999999999999</v>
      </c>
      <c r="M29" s="89">
        <v>22.295999999999999</v>
      </c>
      <c r="N29" s="89">
        <v>21.795999999999999</v>
      </c>
      <c r="O29" s="89">
        <v>22.195</v>
      </c>
      <c r="P29" s="89">
        <v>22.486999999999998</v>
      </c>
      <c r="Q29" s="89">
        <v>18.643999999999998</v>
      </c>
      <c r="R29" s="89">
        <v>5.72</v>
      </c>
      <c r="S29" s="89">
        <v>5.3999999999999999E-2</v>
      </c>
      <c r="T29" s="89">
        <v>0</v>
      </c>
      <c r="U29" s="89">
        <v>0</v>
      </c>
      <c r="V29" s="89">
        <v>0</v>
      </c>
      <c r="W29" s="89">
        <v>0</v>
      </c>
      <c r="X29" s="89">
        <v>0</v>
      </c>
      <c r="Y29" s="89">
        <v>0</v>
      </c>
      <c r="Z29" s="15">
        <v>0</v>
      </c>
      <c r="AA29" s="3">
        <f t="shared" si="0"/>
        <v>180.67899999999997</v>
      </c>
      <c r="AB29">
        <f t="shared" si="1"/>
        <v>1</v>
      </c>
    </row>
    <row r="30" spans="1:28" x14ac:dyDescent="0.3">
      <c r="A30" s="10">
        <f t="shared" si="3"/>
        <v>44953</v>
      </c>
      <c r="B30" s="88">
        <v>0</v>
      </c>
      <c r="C30" s="89">
        <v>0</v>
      </c>
      <c r="D30" s="89">
        <v>0</v>
      </c>
      <c r="E30" s="89">
        <v>0</v>
      </c>
      <c r="F30" s="89">
        <v>0</v>
      </c>
      <c r="G30" s="89">
        <v>0</v>
      </c>
      <c r="H30" s="89">
        <v>4.0000000000000001E-3</v>
      </c>
      <c r="I30" s="89">
        <v>3.0230000000000001</v>
      </c>
      <c r="J30" s="89">
        <v>13.425000000000001</v>
      </c>
      <c r="K30" s="89">
        <v>21.582000000000001</v>
      </c>
      <c r="L30" s="89">
        <v>22.507000000000001</v>
      </c>
      <c r="M30" s="89">
        <v>21.026</v>
      </c>
      <c r="N30" s="89">
        <v>20.635999999999999</v>
      </c>
      <c r="O30" s="89">
        <v>21.417999999999999</v>
      </c>
      <c r="P30" s="89">
        <v>19.071000000000002</v>
      </c>
      <c r="Q30" s="89">
        <v>11.724</v>
      </c>
      <c r="R30" s="89">
        <v>4.476</v>
      </c>
      <c r="S30" s="89">
        <v>6.7000000000000004E-2</v>
      </c>
      <c r="T30" s="89">
        <v>0</v>
      </c>
      <c r="U30" s="89">
        <v>0</v>
      </c>
      <c r="V30" s="89">
        <v>0</v>
      </c>
      <c r="W30" s="89">
        <v>0</v>
      </c>
      <c r="X30" s="89">
        <v>0</v>
      </c>
      <c r="Y30" s="89">
        <v>0</v>
      </c>
      <c r="Z30" s="15">
        <v>0</v>
      </c>
      <c r="AA30" s="3">
        <f t="shared" si="0"/>
        <v>158.959</v>
      </c>
      <c r="AB30">
        <f t="shared" si="1"/>
        <v>1</v>
      </c>
    </row>
    <row r="31" spans="1:28" x14ac:dyDescent="0.3">
      <c r="A31" s="10">
        <f t="shared" si="3"/>
        <v>44954</v>
      </c>
      <c r="B31" s="88">
        <v>0</v>
      </c>
      <c r="C31" s="89">
        <v>0</v>
      </c>
      <c r="D31" s="89">
        <v>0</v>
      </c>
      <c r="E31" s="89">
        <v>0</v>
      </c>
      <c r="F31" s="89">
        <v>0</v>
      </c>
      <c r="G31" s="89">
        <v>0</v>
      </c>
      <c r="H31" s="89">
        <v>1.4E-2</v>
      </c>
      <c r="I31" s="89">
        <v>3.2189999999999999</v>
      </c>
      <c r="J31" s="89">
        <v>14.528</v>
      </c>
      <c r="K31" s="89">
        <v>18.864999999999998</v>
      </c>
      <c r="L31" s="89">
        <v>19.972000000000001</v>
      </c>
      <c r="M31" s="89">
        <v>20.847999999999999</v>
      </c>
      <c r="N31" s="89">
        <v>19.041</v>
      </c>
      <c r="O31" s="89">
        <v>18.126000000000001</v>
      </c>
      <c r="P31" s="89">
        <v>15.914999999999999</v>
      </c>
      <c r="Q31" s="89">
        <v>9.6470000000000002</v>
      </c>
      <c r="R31" s="89">
        <v>2.766</v>
      </c>
      <c r="S31" s="89">
        <v>1.4E-2</v>
      </c>
      <c r="T31" s="89">
        <v>0</v>
      </c>
      <c r="U31" s="89">
        <v>0</v>
      </c>
      <c r="V31" s="89">
        <v>0</v>
      </c>
      <c r="W31" s="89">
        <v>0</v>
      </c>
      <c r="X31" s="89">
        <v>0</v>
      </c>
      <c r="Y31" s="89">
        <v>0</v>
      </c>
      <c r="Z31" s="15">
        <v>0</v>
      </c>
      <c r="AA31" s="3">
        <f t="shared" si="0"/>
        <v>142.95499999999998</v>
      </c>
      <c r="AB31">
        <f t="shared" si="1"/>
        <v>1</v>
      </c>
    </row>
    <row r="32" spans="1:28" x14ac:dyDescent="0.3">
      <c r="A32" s="10">
        <f t="shared" si="3"/>
        <v>44955</v>
      </c>
      <c r="B32" s="88">
        <v>0</v>
      </c>
      <c r="C32" s="89">
        <v>0</v>
      </c>
      <c r="D32" s="89">
        <v>0</v>
      </c>
      <c r="E32" s="89">
        <v>0</v>
      </c>
      <c r="F32" s="89">
        <v>0</v>
      </c>
      <c r="G32" s="89">
        <v>0</v>
      </c>
      <c r="H32" s="89">
        <v>0</v>
      </c>
      <c r="I32" s="89">
        <v>0.249</v>
      </c>
      <c r="J32" s="89">
        <v>1.3089999999999999</v>
      </c>
      <c r="K32" s="89">
        <v>2.6779999999999999</v>
      </c>
      <c r="L32" s="89">
        <v>4.1630000000000003</v>
      </c>
      <c r="M32" s="89">
        <v>4.9720000000000004</v>
      </c>
      <c r="N32" s="89">
        <v>4.7510000000000003</v>
      </c>
      <c r="O32" s="89">
        <v>3.7730000000000001</v>
      </c>
      <c r="P32" s="89">
        <v>2.589</v>
      </c>
      <c r="Q32" s="89">
        <v>1.508</v>
      </c>
      <c r="R32" s="89">
        <v>0.53</v>
      </c>
      <c r="S32" s="89">
        <v>5.0000000000000001E-3</v>
      </c>
      <c r="T32" s="89">
        <v>0</v>
      </c>
      <c r="U32" s="89">
        <v>0</v>
      </c>
      <c r="V32" s="89">
        <v>0</v>
      </c>
      <c r="W32" s="89">
        <v>0</v>
      </c>
      <c r="X32" s="89">
        <v>0</v>
      </c>
      <c r="Y32" s="89">
        <v>0</v>
      </c>
      <c r="Z32" s="15">
        <v>0</v>
      </c>
      <c r="AA32" s="3">
        <f t="shared" si="0"/>
        <v>26.527000000000001</v>
      </c>
      <c r="AB32">
        <f t="shared" si="1"/>
        <v>1</v>
      </c>
    </row>
    <row r="33" spans="1:28" x14ac:dyDescent="0.3">
      <c r="A33" s="10">
        <f t="shared" si="3"/>
        <v>44956</v>
      </c>
      <c r="B33" s="88">
        <v>0</v>
      </c>
      <c r="C33" s="89">
        <v>0</v>
      </c>
      <c r="D33" s="89">
        <v>0</v>
      </c>
      <c r="E33" s="89">
        <v>0</v>
      </c>
      <c r="F33" s="89">
        <v>0</v>
      </c>
      <c r="G33" s="89">
        <v>0</v>
      </c>
      <c r="H33" s="89">
        <v>0</v>
      </c>
      <c r="I33" s="89">
        <v>0.20799999999999999</v>
      </c>
      <c r="J33" s="89">
        <v>1.7170000000000001</v>
      </c>
      <c r="K33" s="89">
        <v>3.319</v>
      </c>
      <c r="L33" s="89">
        <v>4.2030000000000003</v>
      </c>
      <c r="M33" s="89">
        <v>4.5069999999999997</v>
      </c>
      <c r="N33" s="89">
        <v>4.7300000000000004</v>
      </c>
      <c r="O33" s="89">
        <v>3.63</v>
      </c>
      <c r="P33" s="89">
        <v>2.61</v>
      </c>
      <c r="Q33" s="89">
        <v>1.42</v>
      </c>
      <c r="R33" s="89">
        <v>0.41399999999999998</v>
      </c>
      <c r="S33" s="89">
        <v>4.0000000000000001E-3</v>
      </c>
      <c r="T33" s="89">
        <v>0</v>
      </c>
      <c r="U33" s="89">
        <v>0</v>
      </c>
      <c r="V33" s="89">
        <v>0</v>
      </c>
      <c r="W33" s="89">
        <v>0</v>
      </c>
      <c r="X33" s="89">
        <v>0</v>
      </c>
      <c r="Y33" s="89">
        <v>0</v>
      </c>
      <c r="Z33" s="15">
        <v>0</v>
      </c>
      <c r="AA33" s="3">
        <f t="shared" si="0"/>
        <v>26.761999999999997</v>
      </c>
      <c r="AB33">
        <f t="shared" si="1"/>
        <v>1</v>
      </c>
    </row>
    <row r="34" spans="1:28" x14ac:dyDescent="0.3">
      <c r="A34" s="10">
        <f t="shared" si="3"/>
        <v>44957</v>
      </c>
      <c r="B34" s="88">
        <v>0</v>
      </c>
      <c r="C34" s="89">
        <v>0</v>
      </c>
      <c r="D34" s="89">
        <v>0</v>
      </c>
      <c r="E34" s="89">
        <v>0</v>
      </c>
      <c r="F34" s="89">
        <v>0</v>
      </c>
      <c r="G34" s="89">
        <v>0</v>
      </c>
      <c r="H34" s="89">
        <v>1E-3</v>
      </c>
      <c r="I34" s="89">
        <v>0.92500000000000004</v>
      </c>
      <c r="J34" s="89">
        <v>5.9320000000000004</v>
      </c>
      <c r="K34" s="89">
        <v>9.0069999999999997</v>
      </c>
      <c r="L34" s="89">
        <v>12.957000000000001</v>
      </c>
      <c r="M34" s="89">
        <v>17.212</v>
      </c>
      <c r="N34" s="89">
        <v>18.146999999999998</v>
      </c>
      <c r="O34" s="89">
        <v>19.606999999999999</v>
      </c>
      <c r="P34" s="89">
        <v>21.51</v>
      </c>
      <c r="Q34" s="89">
        <v>19.654</v>
      </c>
      <c r="R34" s="89">
        <v>7.1159999999999997</v>
      </c>
      <c r="S34" s="89">
        <v>0.10199999999999999</v>
      </c>
      <c r="T34" s="89">
        <v>0</v>
      </c>
      <c r="U34" s="89">
        <v>0</v>
      </c>
      <c r="V34" s="89">
        <v>0</v>
      </c>
      <c r="W34" s="89">
        <v>0</v>
      </c>
      <c r="X34" s="89">
        <v>0</v>
      </c>
      <c r="Y34" s="89">
        <v>0</v>
      </c>
      <c r="Z34" s="15">
        <v>0</v>
      </c>
      <c r="AA34" s="3">
        <f t="shared" si="0"/>
        <v>132.17000000000002</v>
      </c>
      <c r="AB34">
        <f t="shared" si="1"/>
        <v>1</v>
      </c>
    </row>
    <row r="35" spans="1:28" x14ac:dyDescent="0.3">
      <c r="A35" s="10">
        <f t="shared" si="3"/>
        <v>44958</v>
      </c>
      <c r="B35" s="88">
        <v>0</v>
      </c>
      <c r="C35" s="89">
        <v>0</v>
      </c>
      <c r="D35" s="89">
        <v>0</v>
      </c>
      <c r="E35" s="89">
        <v>0</v>
      </c>
      <c r="F35" s="89">
        <v>0</v>
      </c>
      <c r="G35" s="89">
        <v>0</v>
      </c>
      <c r="H35" s="89">
        <v>7.0000000000000001E-3</v>
      </c>
      <c r="I35" s="89">
        <v>3.645</v>
      </c>
      <c r="J35" s="89">
        <v>17.963000000000001</v>
      </c>
      <c r="K35" s="89">
        <v>22.815999999999999</v>
      </c>
      <c r="L35" s="89">
        <v>22.795000000000002</v>
      </c>
      <c r="M35" s="89">
        <v>22.600999999999999</v>
      </c>
      <c r="N35" s="89">
        <v>21.907</v>
      </c>
      <c r="O35" s="89">
        <v>22.114999999999998</v>
      </c>
      <c r="P35" s="89">
        <v>22.484000000000002</v>
      </c>
      <c r="Q35" s="89">
        <v>19.620999999999999</v>
      </c>
      <c r="R35" s="89">
        <v>7.2380000000000004</v>
      </c>
      <c r="S35" s="89">
        <v>0.11899999999999999</v>
      </c>
      <c r="T35" s="89">
        <v>0</v>
      </c>
      <c r="U35" s="89">
        <v>0</v>
      </c>
      <c r="V35" s="89">
        <v>0</v>
      </c>
      <c r="W35" s="89">
        <v>0</v>
      </c>
      <c r="X35" s="89">
        <v>0</v>
      </c>
      <c r="Y35" s="89">
        <v>0</v>
      </c>
      <c r="Z35" s="15">
        <v>0</v>
      </c>
      <c r="AA35" s="3">
        <f t="shared" si="0"/>
        <v>183.31100000000001</v>
      </c>
      <c r="AB35">
        <f t="shared" si="1"/>
        <v>2</v>
      </c>
    </row>
    <row r="36" spans="1:28" x14ac:dyDescent="0.3">
      <c r="A36" s="10">
        <f t="shared" si="3"/>
        <v>44959</v>
      </c>
      <c r="B36" s="88">
        <v>0</v>
      </c>
      <c r="C36" s="89">
        <v>0</v>
      </c>
      <c r="D36" s="89">
        <v>0</v>
      </c>
      <c r="E36" s="89">
        <v>0</v>
      </c>
      <c r="F36" s="89">
        <v>0</v>
      </c>
      <c r="G36" s="89">
        <v>0</v>
      </c>
      <c r="H36" s="89">
        <v>8.0000000000000002E-3</v>
      </c>
      <c r="I36" s="89">
        <v>4.0289999999999999</v>
      </c>
      <c r="J36" s="89">
        <v>18.585000000000001</v>
      </c>
      <c r="K36" s="89">
        <v>23.17</v>
      </c>
      <c r="L36" s="89">
        <v>22.625</v>
      </c>
      <c r="M36" s="89">
        <v>21.622</v>
      </c>
      <c r="N36" s="89">
        <v>21.457000000000001</v>
      </c>
      <c r="O36" s="89">
        <v>22.01</v>
      </c>
      <c r="P36" s="89">
        <v>22.327999999999999</v>
      </c>
      <c r="Q36" s="89">
        <v>19.542999999999999</v>
      </c>
      <c r="R36" s="89">
        <v>7.343</v>
      </c>
      <c r="S36" s="89">
        <v>0.128</v>
      </c>
      <c r="T36" s="89">
        <v>0</v>
      </c>
      <c r="U36" s="89">
        <v>0</v>
      </c>
      <c r="V36" s="89">
        <v>0</v>
      </c>
      <c r="W36" s="89">
        <v>0</v>
      </c>
      <c r="X36" s="89">
        <v>0</v>
      </c>
      <c r="Y36" s="89">
        <v>0</v>
      </c>
      <c r="Z36" s="15">
        <v>0</v>
      </c>
      <c r="AA36" s="3">
        <f t="shared" si="0"/>
        <v>182.84799999999998</v>
      </c>
      <c r="AB36">
        <f t="shared" si="1"/>
        <v>2</v>
      </c>
    </row>
    <row r="37" spans="1:28" x14ac:dyDescent="0.3">
      <c r="A37" s="10">
        <f t="shared" si="3"/>
        <v>44960</v>
      </c>
      <c r="B37" s="88">
        <v>0</v>
      </c>
      <c r="C37" s="89">
        <v>0</v>
      </c>
      <c r="D37" s="89">
        <v>0</v>
      </c>
      <c r="E37" s="89">
        <v>0</v>
      </c>
      <c r="F37" s="89">
        <v>0</v>
      </c>
      <c r="G37" s="89">
        <v>0</v>
      </c>
      <c r="H37" s="89">
        <v>0.01</v>
      </c>
      <c r="I37" s="89">
        <v>4.34</v>
      </c>
      <c r="J37" s="89">
        <v>19.478999999999999</v>
      </c>
      <c r="K37" s="89">
        <v>23.952999999999999</v>
      </c>
      <c r="L37" s="89">
        <v>23.5</v>
      </c>
      <c r="M37" s="89">
        <v>22.324000000000002</v>
      </c>
      <c r="N37" s="89">
        <v>21.15</v>
      </c>
      <c r="O37" s="89">
        <v>21.128</v>
      </c>
      <c r="P37" s="89">
        <v>17.295999999999999</v>
      </c>
      <c r="Q37" s="89">
        <v>10.58</v>
      </c>
      <c r="R37" s="89">
        <v>3.831</v>
      </c>
      <c r="S37" s="89">
        <v>0.246</v>
      </c>
      <c r="T37" s="89">
        <v>0</v>
      </c>
      <c r="U37" s="89">
        <v>0</v>
      </c>
      <c r="V37" s="89">
        <v>0</v>
      </c>
      <c r="W37" s="89">
        <v>0</v>
      </c>
      <c r="X37" s="89">
        <v>0</v>
      </c>
      <c r="Y37" s="89">
        <v>0</v>
      </c>
      <c r="Z37" s="15">
        <v>0</v>
      </c>
      <c r="AA37" s="3">
        <f t="shared" si="0"/>
        <v>167.83700000000002</v>
      </c>
      <c r="AB37">
        <f t="shared" si="1"/>
        <v>2</v>
      </c>
    </row>
    <row r="38" spans="1:28" x14ac:dyDescent="0.3">
      <c r="A38" s="10">
        <f t="shared" si="3"/>
        <v>44961</v>
      </c>
      <c r="B38" s="88">
        <v>0</v>
      </c>
      <c r="C38" s="89">
        <v>0</v>
      </c>
      <c r="D38" s="89">
        <v>0</v>
      </c>
      <c r="E38" s="89">
        <v>0</v>
      </c>
      <c r="F38" s="89">
        <v>0</v>
      </c>
      <c r="G38" s="89">
        <v>0</v>
      </c>
      <c r="H38" s="89">
        <v>0</v>
      </c>
      <c r="I38" s="89">
        <v>1.2729999999999999</v>
      </c>
      <c r="J38" s="89">
        <v>12.935</v>
      </c>
      <c r="K38" s="89">
        <v>12</v>
      </c>
      <c r="L38" s="89">
        <v>14.896000000000001</v>
      </c>
      <c r="M38" s="89">
        <v>17.099</v>
      </c>
      <c r="N38" s="89">
        <v>19.077000000000002</v>
      </c>
      <c r="O38" s="89">
        <v>21.638999999999999</v>
      </c>
      <c r="P38" s="89">
        <v>21.728999999999999</v>
      </c>
      <c r="Q38" s="89">
        <v>18.827999999999999</v>
      </c>
      <c r="R38" s="89">
        <v>7.0990000000000002</v>
      </c>
      <c r="S38" s="89">
        <v>0.19900000000000001</v>
      </c>
      <c r="T38" s="89">
        <v>0</v>
      </c>
      <c r="U38" s="89">
        <v>0</v>
      </c>
      <c r="V38" s="89">
        <v>0</v>
      </c>
      <c r="W38" s="89">
        <v>0</v>
      </c>
      <c r="X38" s="89">
        <v>0</v>
      </c>
      <c r="Y38" s="89">
        <v>0</v>
      </c>
      <c r="Z38" s="15">
        <v>0</v>
      </c>
      <c r="AA38" s="3">
        <f t="shared" si="0"/>
        <v>146.774</v>
      </c>
      <c r="AB38">
        <f t="shared" si="1"/>
        <v>2</v>
      </c>
    </row>
    <row r="39" spans="1:28" x14ac:dyDescent="0.3">
      <c r="A39" s="10">
        <f t="shared" si="3"/>
        <v>44962</v>
      </c>
      <c r="B39" s="88">
        <v>0</v>
      </c>
      <c r="C39" s="89">
        <v>0</v>
      </c>
      <c r="D39" s="89">
        <v>0</v>
      </c>
      <c r="E39" s="89">
        <v>0</v>
      </c>
      <c r="F39" s="89">
        <v>0</v>
      </c>
      <c r="G39" s="89">
        <v>0</v>
      </c>
      <c r="H39" s="89">
        <v>2E-3</v>
      </c>
      <c r="I39" s="89">
        <v>2.3879999999999999</v>
      </c>
      <c r="J39" s="89">
        <v>16.385999999999999</v>
      </c>
      <c r="K39" s="89">
        <v>21.547999999999998</v>
      </c>
      <c r="L39" s="89">
        <v>22.213000000000001</v>
      </c>
      <c r="M39" s="89">
        <v>21.010999999999999</v>
      </c>
      <c r="N39" s="89">
        <v>20.898</v>
      </c>
      <c r="O39" s="89">
        <v>21.332999999999998</v>
      </c>
      <c r="P39" s="89">
        <v>22.327000000000002</v>
      </c>
      <c r="Q39" s="89">
        <v>19.353999999999999</v>
      </c>
      <c r="R39" s="89">
        <v>7.819</v>
      </c>
      <c r="S39" s="89">
        <v>0.20499999999999999</v>
      </c>
      <c r="T39" s="89">
        <v>0</v>
      </c>
      <c r="U39" s="89">
        <v>0</v>
      </c>
      <c r="V39" s="89">
        <v>0</v>
      </c>
      <c r="W39" s="89">
        <v>0</v>
      </c>
      <c r="X39" s="89">
        <v>0</v>
      </c>
      <c r="Y39" s="89">
        <v>0</v>
      </c>
      <c r="Z39" s="15">
        <v>0</v>
      </c>
      <c r="AA39" s="3">
        <f t="shared" si="0"/>
        <v>175.48399999999998</v>
      </c>
      <c r="AB39">
        <f t="shared" si="1"/>
        <v>2</v>
      </c>
    </row>
    <row r="40" spans="1:28" x14ac:dyDescent="0.3">
      <c r="A40" s="10">
        <f t="shared" si="3"/>
        <v>44963</v>
      </c>
      <c r="B40" s="88">
        <v>0</v>
      </c>
      <c r="C40" s="89">
        <v>0</v>
      </c>
      <c r="D40" s="89">
        <v>0</v>
      </c>
      <c r="E40" s="89">
        <v>0</v>
      </c>
      <c r="F40" s="89">
        <v>0</v>
      </c>
      <c r="G40" s="89">
        <v>0</v>
      </c>
      <c r="H40" s="89">
        <v>1.4999999999999999E-2</v>
      </c>
      <c r="I40" s="89">
        <v>4.5609999999999999</v>
      </c>
      <c r="J40" s="89">
        <v>17.786999999999999</v>
      </c>
      <c r="K40" s="89">
        <v>23.199000000000002</v>
      </c>
      <c r="L40" s="89">
        <v>23.21</v>
      </c>
      <c r="M40" s="89">
        <v>22.437000000000001</v>
      </c>
      <c r="N40" s="89">
        <v>20.893000000000001</v>
      </c>
      <c r="O40" s="89">
        <v>21.407</v>
      </c>
      <c r="P40" s="89">
        <v>14.603</v>
      </c>
      <c r="Q40" s="89">
        <v>3.3479999999999999</v>
      </c>
      <c r="R40" s="89">
        <v>2.1019999999999999</v>
      </c>
      <c r="S40" s="89">
        <v>0.113</v>
      </c>
      <c r="T40" s="89">
        <v>0</v>
      </c>
      <c r="U40" s="89">
        <v>0</v>
      </c>
      <c r="V40" s="89">
        <v>0</v>
      </c>
      <c r="W40" s="89">
        <v>0</v>
      </c>
      <c r="X40" s="89">
        <v>0</v>
      </c>
      <c r="Y40" s="89">
        <v>0</v>
      </c>
      <c r="Z40" s="15">
        <v>0</v>
      </c>
      <c r="AA40" s="3">
        <f t="shared" si="0"/>
        <v>153.67500000000001</v>
      </c>
      <c r="AB40">
        <f t="shared" si="1"/>
        <v>2</v>
      </c>
    </row>
    <row r="41" spans="1:28" x14ac:dyDescent="0.3">
      <c r="A41" s="10">
        <f t="shared" si="3"/>
        <v>44964</v>
      </c>
      <c r="B41" s="88">
        <v>0</v>
      </c>
      <c r="C41" s="89">
        <v>0</v>
      </c>
      <c r="D41" s="89">
        <v>0</v>
      </c>
      <c r="E41" s="89">
        <v>0</v>
      </c>
      <c r="F41" s="89">
        <v>0</v>
      </c>
      <c r="G41" s="89">
        <v>0</v>
      </c>
      <c r="H41" s="89">
        <v>1.6E-2</v>
      </c>
      <c r="I41" s="89">
        <v>4.8579999999999997</v>
      </c>
      <c r="J41" s="89">
        <v>19.524999999999999</v>
      </c>
      <c r="K41" s="89">
        <v>23.706</v>
      </c>
      <c r="L41" s="89">
        <v>23.291</v>
      </c>
      <c r="M41" s="89">
        <v>22.29</v>
      </c>
      <c r="N41" s="89">
        <v>21.858000000000001</v>
      </c>
      <c r="O41" s="89">
        <v>22.254999999999999</v>
      </c>
      <c r="P41" s="89">
        <v>22.664000000000001</v>
      </c>
      <c r="Q41" s="89">
        <v>20.484999999999999</v>
      </c>
      <c r="R41" s="89">
        <v>8.8000000000000007</v>
      </c>
      <c r="S41" s="89">
        <v>0.27600000000000002</v>
      </c>
      <c r="T41" s="89">
        <v>0</v>
      </c>
      <c r="U41" s="89">
        <v>0</v>
      </c>
      <c r="V41" s="89">
        <v>0</v>
      </c>
      <c r="W41" s="89">
        <v>0</v>
      </c>
      <c r="X41" s="89">
        <v>0</v>
      </c>
      <c r="Y41" s="89">
        <v>0</v>
      </c>
      <c r="Z41" s="15">
        <v>0</v>
      </c>
      <c r="AA41" s="3">
        <f t="shared" si="0"/>
        <v>190.02400000000006</v>
      </c>
      <c r="AB41">
        <f t="shared" si="1"/>
        <v>2</v>
      </c>
    </row>
    <row r="42" spans="1:28" x14ac:dyDescent="0.3">
      <c r="A42" s="10">
        <f t="shared" si="3"/>
        <v>44965</v>
      </c>
      <c r="B42" s="88">
        <v>0</v>
      </c>
      <c r="C42" s="89">
        <v>0</v>
      </c>
      <c r="D42" s="89">
        <v>0</v>
      </c>
      <c r="E42" s="89">
        <v>0</v>
      </c>
      <c r="F42" s="89">
        <v>0</v>
      </c>
      <c r="G42" s="89">
        <v>0</v>
      </c>
      <c r="H42" s="89">
        <v>1.6E-2</v>
      </c>
      <c r="I42" s="89">
        <v>5.09</v>
      </c>
      <c r="J42" s="89">
        <v>20.062999999999999</v>
      </c>
      <c r="K42" s="89">
        <v>23.856999999999999</v>
      </c>
      <c r="L42" s="89">
        <v>23.440999999999999</v>
      </c>
      <c r="M42" s="89">
        <v>22.433</v>
      </c>
      <c r="N42" s="89">
        <v>22.119</v>
      </c>
      <c r="O42" s="89">
        <v>21.613</v>
      </c>
      <c r="P42" s="89">
        <v>21.727</v>
      </c>
      <c r="Q42" s="89">
        <v>18.260999999999999</v>
      </c>
      <c r="R42" s="89">
        <v>8.5459999999999994</v>
      </c>
      <c r="S42" s="89">
        <v>0.31900000000000001</v>
      </c>
      <c r="T42" s="89">
        <v>0</v>
      </c>
      <c r="U42" s="89">
        <v>0</v>
      </c>
      <c r="V42" s="89">
        <v>0</v>
      </c>
      <c r="W42" s="89">
        <v>0</v>
      </c>
      <c r="X42" s="89">
        <v>0</v>
      </c>
      <c r="Y42" s="89">
        <v>0</v>
      </c>
      <c r="Z42" s="15">
        <v>0</v>
      </c>
      <c r="AA42" s="3">
        <f t="shared" si="0"/>
        <v>187.48499999999999</v>
      </c>
      <c r="AB42">
        <f t="shared" si="1"/>
        <v>2</v>
      </c>
    </row>
    <row r="43" spans="1:28" x14ac:dyDescent="0.3">
      <c r="A43" s="10">
        <f t="shared" si="3"/>
        <v>44966</v>
      </c>
      <c r="B43" s="88">
        <v>0</v>
      </c>
      <c r="C43" s="89">
        <v>0</v>
      </c>
      <c r="D43" s="89">
        <v>0</v>
      </c>
      <c r="E43" s="89">
        <v>0</v>
      </c>
      <c r="F43" s="89">
        <v>0</v>
      </c>
      <c r="G43" s="89">
        <v>0</v>
      </c>
      <c r="H43" s="89">
        <v>1E-3</v>
      </c>
      <c r="I43" s="89">
        <v>1.371</v>
      </c>
      <c r="J43" s="89">
        <v>4.7320000000000002</v>
      </c>
      <c r="K43" s="89">
        <v>13.773999999999999</v>
      </c>
      <c r="L43" s="89">
        <v>21.885999999999999</v>
      </c>
      <c r="M43" s="89">
        <v>19.969000000000001</v>
      </c>
      <c r="N43" s="89">
        <v>18.574999999999999</v>
      </c>
      <c r="O43" s="89">
        <v>17.506</v>
      </c>
      <c r="P43" s="89">
        <v>17.213999999999999</v>
      </c>
      <c r="Q43" s="89">
        <v>12.877000000000001</v>
      </c>
      <c r="R43" s="89">
        <v>6.9820000000000002</v>
      </c>
      <c r="S43" s="89">
        <v>0.218</v>
      </c>
      <c r="T43" s="89">
        <v>0</v>
      </c>
      <c r="U43" s="89">
        <v>0</v>
      </c>
      <c r="V43" s="89">
        <v>0</v>
      </c>
      <c r="W43" s="89">
        <v>0</v>
      </c>
      <c r="X43" s="89">
        <v>0</v>
      </c>
      <c r="Y43" s="89">
        <v>0</v>
      </c>
      <c r="Z43" s="15">
        <v>0</v>
      </c>
      <c r="AA43" s="3">
        <f t="shared" si="0"/>
        <v>135.10499999999999</v>
      </c>
      <c r="AB43">
        <f t="shared" si="1"/>
        <v>2</v>
      </c>
    </row>
    <row r="44" spans="1:28" x14ac:dyDescent="0.3">
      <c r="A44" s="10">
        <f t="shared" si="3"/>
        <v>44967</v>
      </c>
      <c r="B44" s="88">
        <v>0</v>
      </c>
      <c r="C44" s="89">
        <v>0</v>
      </c>
      <c r="D44" s="89">
        <v>0</v>
      </c>
      <c r="E44" s="89">
        <v>0</v>
      </c>
      <c r="F44" s="89">
        <v>0</v>
      </c>
      <c r="G44" s="89">
        <v>0</v>
      </c>
      <c r="H44" s="89">
        <v>3.5000000000000003E-2</v>
      </c>
      <c r="I44" s="89">
        <v>5.891</v>
      </c>
      <c r="J44" s="89">
        <v>21.196999999999999</v>
      </c>
      <c r="K44" s="89">
        <v>24.855</v>
      </c>
      <c r="L44" s="89">
        <v>24.613</v>
      </c>
      <c r="M44" s="89">
        <v>23.67</v>
      </c>
      <c r="N44" s="89">
        <v>23.196999999999999</v>
      </c>
      <c r="O44" s="89">
        <v>23.481999999999999</v>
      </c>
      <c r="P44" s="89">
        <v>23.629000000000001</v>
      </c>
      <c r="Q44" s="89">
        <v>21.594000000000001</v>
      </c>
      <c r="R44" s="89">
        <v>9.9779999999999998</v>
      </c>
      <c r="S44" s="89">
        <v>0.40600000000000003</v>
      </c>
      <c r="T44" s="89">
        <v>0</v>
      </c>
      <c r="U44" s="89">
        <v>0</v>
      </c>
      <c r="V44" s="89">
        <v>0</v>
      </c>
      <c r="W44" s="89">
        <v>0</v>
      </c>
      <c r="X44" s="89">
        <v>0</v>
      </c>
      <c r="Y44" s="89">
        <v>0</v>
      </c>
      <c r="Z44" s="15">
        <v>0</v>
      </c>
      <c r="AA44" s="3">
        <f t="shared" si="0"/>
        <v>202.547</v>
      </c>
      <c r="AB44">
        <f t="shared" si="1"/>
        <v>2</v>
      </c>
    </row>
    <row r="45" spans="1:28" x14ac:dyDescent="0.3">
      <c r="A45" s="10">
        <f t="shared" si="3"/>
        <v>44968</v>
      </c>
      <c r="B45" s="88">
        <v>0</v>
      </c>
      <c r="C45" s="89">
        <v>0</v>
      </c>
      <c r="D45" s="89">
        <v>0</v>
      </c>
      <c r="E45" s="89">
        <v>0</v>
      </c>
      <c r="F45" s="89">
        <v>0</v>
      </c>
      <c r="G45" s="89">
        <v>0</v>
      </c>
      <c r="H45" s="89">
        <v>0.04</v>
      </c>
      <c r="I45" s="89">
        <v>6.2619999999999996</v>
      </c>
      <c r="J45" s="89">
        <v>21.103999999999999</v>
      </c>
      <c r="K45" s="89">
        <v>24.462</v>
      </c>
      <c r="L45" s="89">
        <v>23.704000000000001</v>
      </c>
      <c r="M45" s="89">
        <v>22.81</v>
      </c>
      <c r="N45" s="89">
        <v>22.411000000000001</v>
      </c>
      <c r="O45" s="89">
        <v>19.338999999999999</v>
      </c>
      <c r="P45" s="89">
        <v>17.341999999999999</v>
      </c>
      <c r="Q45" s="89">
        <v>9.1</v>
      </c>
      <c r="R45" s="89">
        <v>2.71</v>
      </c>
      <c r="S45" s="89">
        <v>0.29799999999999999</v>
      </c>
      <c r="T45" s="89">
        <v>0</v>
      </c>
      <c r="U45" s="89">
        <v>0</v>
      </c>
      <c r="V45" s="89">
        <v>0</v>
      </c>
      <c r="W45" s="89">
        <v>0</v>
      </c>
      <c r="X45" s="89">
        <v>0</v>
      </c>
      <c r="Y45" s="89">
        <v>0</v>
      </c>
      <c r="Z45" s="15">
        <v>0</v>
      </c>
      <c r="AA45" s="3">
        <f t="shared" si="0"/>
        <v>169.58199999999999</v>
      </c>
      <c r="AB45">
        <f t="shared" si="1"/>
        <v>2</v>
      </c>
    </row>
    <row r="46" spans="1:28" x14ac:dyDescent="0.3">
      <c r="A46" s="10">
        <f t="shared" si="3"/>
        <v>44969</v>
      </c>
      <c r="B46" s="88">
        <v>0</v>
      </c>
      <c r="C46" s="89">
        <v>0</v>
      </c>
      <c r="D46" s="89">
        <v>0</v>
      </c>
      <c r="E46" s="89">
        <v>0</v>
      </c>
      <c r="F46" s="89">
        <v>0</v>
      </c>
      <c r="G46" s="89">
        <v>0</v>
      </c>
      <c r="H46" s="89">
        <v>1.4999999999999999E-2</v>
      </c>
      <c r="I46" s="89">
        <v>3.2450000000000001</v>
      </c>
      <c r="J46" s="89">
        <v>15.641</v>
      </c>
      <c r="K46" s="89">
        <v>22.506</v>
      </c>
      <c r="L46" s="89">
        <v>23.048999999999999</v>
      </c>
      <c r="M46" s="89">
        <v>22.323</v>
      </c>
      <c r="N46" s="89">
        <v>22.454000000000001</v>
      </c>
      <c r="O46" s="89">
        <v>22.158999999999999</v>
      </c>
      <c r="P46" s="89">
        <v>21.887</v>
      </c>
      <c r="Q46" s="89">
        <v>18.466000000000001</v>
      </c>
      <c r="R46" s="89">
        <v>8.4169999999999998</v>
      </c>
      <c r="S46" s="89">
        <v>0.4</v>
      </c>
      <c r="T46" s="89">
        <v>0</v>
      </c>
      <c r="U46" s="89">
        <v>0</v>
      </c>
      <c r="V46" s="89">
        <v>0</v>
      </c>
      <c r="W46" s="89">
        <v>0</v>
      </c>
      <c r="X46" s="89">
        <v>0</v>
      </c>
      <c r="Y46" s="89">
        <v>0</v>
      </c>
      <c r="Z46" s="15">
        <v>0</v>
      </c>
      <c r="AA46" s="3">
        <f t="shared" si="0"/>
        <v>180.56200000000001</v>
      </c>
      <c r="AB46">
        <f t="shared" si="1"/>
        <v>2</v>
      </c>
    </row>
    <row r="47" spans="1:28" x14ac:dyDescent="0.3">
      <c r="A47" s="10">
        <f t="shared" si="3"/>
        <v>44970</v>
      </c>
      <c r="B47" s="88">
        <v>0</v>
      </c>
      <c r="C47" s="89">
        <v>0</v>
      </c>
      <c r="D47" s="89">
        <v>0</v>
      </c>
      <c r="E47" s="89">
        <v>0</v>
      </c>
      <c r="F47" s="89">
        <v>0</v>
      </c>
      <c r="G47" s="89">
        <v>0</v>
      </c>
      <c r="H47" s="89">
        <v>5.6000000000000001E-2</v>
      </c>
      <c r="I47" s="89">
        <v>6.4740000000000002</v>
      </c>
      <c r="J47" s="89">
        <v>20.6</v>
      </c>
      <c r="K47" s="89">
        <v>23.937000000000001</v>
      </c>
      <c r="L47" s="89">
        <v>23.367000000000001</v>
      </c>
      <c r="M47" s="89">
        <v>19.742999999999999</v>
      </c>
      <c r="N47" s="89">
        <v>15.273</v>
      </c>
      <c r="O47" s="89">
        <v>17.850999999999999</v>
      </c>
      <c r="P47" s="89">
        <v>16.248000000000001</v>
      </c>
      <c r="Q47" s="89">
        <v>9.5280000000000005</v>
      </c>
      <c r="R47" s="89">
        <v>2.8130000000000002</v>
      </c>
      <c r="S47" s="89">
        <v>0.16600000000000001</v>
      </c>
      <c r="T47" s="89">
        <v>0</v>
      </c>
      <c r="U47" s="89">
        <v>0</v>
      </c>
      <c r="V47" s="89">
        <v>0</v>
      </c>
      <c r="W47" s="89">
        <v>0</v>
      </c>
      <c r="X47" s="89">
        <v>0</v>
      </c>
      <c r="Y47" s="89">
        <v>0</v>
      </c>
      <c r="Z47" s="15">
        <v>0</v>
      </c>
      <c r="AA47" s="3">
        <f t="shared" si="0"/>
        <v>156.05599999999998</v>
      </c>
      <c r="AB47">
        <f t="shared" si="1"/>
        <v>2</v>
      </c>
    </row>
    <row r="48" spans="1:28" x14ac:dyDescent="0.3">
      <c r="A48" s="10">
        <f t="shared" si="3"/>
        <v>44971</v>
      </c>
      <c r="B48" s="88">
        <v>0</v>
      </c>
      <c r="C48" s="89">
        <v>0</v>
      </c>
      <c r="D48" s="89">
        <v>0</v>
      </c>
      <c r="E48" s="89">
        <v>0</v>
      </c>
      <c r="F48" s="89">
        <v>0</v>
      </c>
      <c r="G48" s="89">
        <v>0</v>
      </c>
      <c r="H48" s="89">
        <v>8.9999999999999993E-3</v>
      </c>
      <c r="I48" s="89">
        <v>2.0009999999999999</v>
      </c>
      <c r="J48" s="89">
        <v>4.9630000000000001</v>
      </c>
      <c r="K48" s="89">
        <v>15.005000000000001</v>
      </c>
      <c r="L48" s="89">
        <v>21.709</v>
      </c>
      <c r="M48" s="89">
        <v>23.672999999999998</v>
      </c>
      <c r="N48" s="89">
        <v>21.338999999999999</v>
      </c>
      <c r="O48" s="89">
        <v>21.504999999999999</v>
      </c>
      <c r="P48" s="89">
        <v>11.91</v>
      </c>
      <c r="Q48" s="89">
        <v>4.7850000000000001</v>
      </c>
      <c r="R48" s="89">
        <v>3.2850000000000001</v>
      </c>
      <c r="S48" s="89">
        <v>0.36499999999999999</v>
      </c>
      <c r="T48" s="89">
        <v>0</v>
      </c>
      <c r="U48" s="89">
        <v>0</v>
      </c>
      <c r="V48" s="89">
        <v>0</v>
      </c>
      <c r="W48" s="89">
        <v>0</v>
      </c>
      <c r="X48" s="89">
        <v>0</v>
      </c>
      <c r="Y48" s="89">
        <v>0</v>
      </c>
      <c r="Z48" s="15">
        <v>0</v>
      </c>
      <c r="AA48" s="3">
        <f t="shared" si="0"/>
        <v>130.54900000000001</v>
      </c>
      <c r="AB48">
        <f t="shared" si="1"/>
        <v>2</v>
      </c>
    </row>
    <row r="49" spans="1:28" x14ac:dyDescent="0.3">
      <c r="A49" s="10">
        <f t="shared" si="3"/>
        <v>44972</v>
      </c>
      <c r="B49" s="88">
        <v>0</v>
      </c>
      <c r="C49" s="89">
        <v>0</v>
      </c>
      <c r="D49" s="89">
        <v>0</v>
      </c>
      <c r="E49" s="89">
        <v>0</v>
      </c>
      <c r="F49" s="89">
        <v>0</v>
      </c>
      <c r="G49" s="89">
        <v>0</v>
      </c>
      <c r="H49" s="89">
        <v>8.9999999999999993E-3</v>
      </c>
      <c r="I49" s="89">
        <v>1.05</v>
      </c>
      <c r="J49" s="89">
        <v>2.3519999999999999</v>
      </c>
      <c r="K49" s="89">
        <v>4.5659999999999998</v>
      </c>
      <c r="L49" s="89">
        <v>8.1110000000000007</v>
      </c>
      <c r="M49" s="89">
        <v>13.035</v>
      </c>
      <c r="N49" s="89">
        <v>11.552</v>
      </c>
      <c r="O49" s="89">
        <v>9.7050000000000001</v>
      </c>
      <c r="P49" s="89">
        <v>7.1459999999999999</v>
      </c>
      <c r="Q49" s="89">
        <v>4.2670000000000003</v>
      </c>
      <c r="R49" s="89">
        <v>2.0459999999999998</v>
      </c>
      <c r="S49" s="89">
        <v>0.21099999999999999</v>
      </c>
      <c r="T49" s="89">
        <v>0</v>
      </c>
      <c r="U49" s="89">
        <v>0</v>
      </c>
      <c r="V49" s="89">
        <v>0</v>
      </c>
      <c r="W49" s="89">
        <v>0</v>
      </c>
      <c r="X49" s="89">
        <v>0</v>
      </c>
      <c r="Y49" s="89">
        <v>0</v>
      </c>
      <c r="Z49" s="15">
        <v>0</v>
      </c>
      <c r="AA49" s="3">
        <f t="shared" si="0"/>
        <v>64.05</v>
      </c>
      <c r="AB49">
        <f t="shared" si="1"/>
        <v>2</v>
      </c>
    </row>
    <row r="50" spans="1:28" x14ac:dyDescent="0.3">
      <c r="A50" s="10">
        <f t="shared" si="3"/>
        <v>44973</v>
      </c>
      <c r="B50" s="88">
        <v>0</v>
      </c>
      <c r="C50" s="89">
        <v>0</v>
      </c>
      <c r="D50" s="89">
        <v>0</v>
      </c>
      <c r="E50" s="89">
        <v>0</v>
      </c>
      <c r="F50" s="89">
        <v>0</v>
      </c>
      <c r="G50" s="89">
        <v>0</v>
      </c>
      <c r="H50" s="89">
        <v>3.4000000000000002E-2</v>
      </c>
      <c r="I50" s="89">
        <v>1.927</v>
      </c>
      <c r="J50" s="89">
        <v>9.407</v>
      </c>
      <c r="K50" s="89">
        <v>15.927</v>
      </c>
      <c r="L50" s="89">
        <v>21.419</v>
      </c>
      <c r="M50" s="89">
        <v>23.870999999999999</v>
      </c>
      <c r="N50" s="89">
        <v>24.648</v>
      </c>
      <c r="O50" s="89">
        <v>25.236999999999998</v>
      </c>
      <c r="P50" s="89">
        <v>24.558</v>
      </c>
      <c r="Q50" s="89">
        <v>21.751000000000001</v>
      </c>
      <c r="R50" s="89">
        <v>11.227</v>
      </c>
      <c r="S50" s="89">
        <v>0.75800000000000001</v>
      </c>
      <c r="T50" s="89">
        <v>0</v>
      </c>
      <c r="U50" s="89">
        <v>0</v>
      </c>
      <c r="V50" s="89">
        <v>0</v>
      </c>
      <c r="W50" s="89">
        <v>0</v>
      </c>
      <c r="X50" s="89">
        <v>0</v>
      </c>
      <c r="Y50" s="89">
        <v>0</v>
      </c>
      <c r="Z50" s="15">
        <v>0</v>
      </c>
      <c r="AA50" s="3">
        <f t="shared" si="0"/>
        <v>180.76400000000001</v>
      </c>
      <c r="AB50">
        <f t="shared" si="1"/>
        <v>2</v>
      </c>
    </row>
    <row r="51" spans="1:28" x14ac:dyDescent="0.3">
      <c r="A51" s="10">
        <f t="shared" si="3"/>
        <v>44974</v>
      </c>
      <c r="B51" s="88">
        <v>0</v>
      </c>
      <c r="C51" s="89">
        <v>0</v>
      </c>
      <c r="D51" s="89">
        <v>0</v>
      </c>
      <c r="E51" s="89">
        <v>0</v>
      </c>
      <c r="F51" s="89">
        <v>0</v>
      </c>
      <c r="G51" s="89">
        <v>0</v>
      </c>
      <c r="H51" s="89">
        <v>0.121</v>
      </c>
      <c r="I51" s="89">
        <v>7.4340000000000002</v>
      </c>
      <c r="J51" s="89">
        <v>21.39</v>
      </c>
      <c r="K51" s="89">
        <v>24.175999999999998</v>
      </c>
      <c r="L51" s="89">
        <v>24.603999999999999</v>
      </c>
      <c r="M51" s="89">
        <v>24.213999999999999</v>
      </c>
      <c r="N51" s="89">
        <v>24.48</v>
      </c>
      <c r="O51" s="89">
        <v>25.39</v>
      </c>
      <c r="P51" s="89">
        <v>25.023</v>
      </c>
      <c r="Q51" s="89">
        <v>21.259</v>
      </c>
      <c r="R51" s="89">
        <v>9.7260000000000009</v>
      </c>
      <c r="S51" s="89">
        <v>0.51500000000000001</v>
      </c>
      <c r="T51" s="89">
        <v>0</v>
      </c>
      <c r="U51" s="89">
        <v>0</v>
      </c>
      <c r="V51" s="89">
        <v>0</v>
      </c>
      <c r="W51" s="89">
        <v>0</v>
      </c>
      <c r="X51" s="89">
        <v>0</v>
      </c>
      <c r="Y51" s="89">
        <v>0</v>
      </c>
      <c r="Z51" s="15">
        <v>0</v>
      </c>
      <c r="AA51" s="3">
        <f t="shared" si="0"/>
        <v>208.33199999999999</v>
      </c>
      <c r="AB51">
        <f t="shared" si="1"/>
        <v>2</v>
      </c>
    </row>
    <row r="52" spans="1:28" x14ac:dyDescent="0.3">
      <c r="A52" s="10">
        <f t="shared" si="3"/>
        <v>44975</v>
      </c>
      <c r="B52" s="88">
        <v>0</v>
      </c>
      <c r="C52" s="89">
        <v>0</v>
      </c>
      <c r="D52" s="89">
        <v>0</v>
      </c>
      <c r="E52" s="89">
        <v>0</v>
      </c>
      <c r="F52" s="89">
        <v>0</v>
      </c>
      <c r="G52" s="89">
        <v>0</v>
      </c>
      <c r="H52" s="89">
        <v>7.6999999999999999E-2</v>
      </c>
      <c r="I52" s="89">
        <v>3.665</v>
      </c>
      <c r="J52" s="89">
        <v>13.019</v>
      </c>
      <c r="K52" s="89">
        <v>16.346</v>
      </c>
      <c r="L52" s="89">
        <v>19.042000000000002</v>
      </c>
      <c r="M52" s="89">
        <v>13.343</v>
      </c>
      <c r="N52" s="89">
        <v>13.566000000000001</v>
      </c>
      <c r="O52" s="89">
        <v>16.201000000000001</v>
      </c>
      <c r="P52" s="89">
        <v>15.439</v>
      </c>
      <c r="Q52" s="89">
        <v>14.744999999999999</v>
      </c>
      <c r="R52" s="89">
        <v>10.115</v>
      </c>
      <c r="S52" s="89">
        <v>0.82499999999999996</v>
      </c>
      <c r="T52" s="89">
        <v>0</v>
      </c>
      <c r="U52" s="89">
        <v>0</v>
      </c>
      <c r="V52" s="89">
        <v>0</v>
      </c>
      <c r="W52" s="89">
        <v>0</v>
      </c>
      <c r="X52" s="89">
        <v>0</v>
      </c>
      <c r="Y52" s="89">
        <v>0</v>
      </c>
      <c r="Z52" s="15">
        <v>0</v>
      </c>
      <c r="AA52" s="3">
        <f t="shared" si="0"/>
        <v>136.38300000000001</v>
      </c>
      <c r="AB52">
        <f t="shared" si="1"/>
        <v>2</v>
      </c>
    </row>
    <row r="53" spans="1:28" x14ac:dyDescent="0.3">
      <c r="A53" s="10">
        <f t="shared" si="3"/>
        <v>44976</v>
      </c>
      <c r="B53" s="88">
        <v>0</v>
      </c>
      <c r="C53" s="89">
        <v>0</v>
      </c>
      <c r="D53" s="89">
        <v>0</v>
      </c>
      <c r="E53" s="89">
        <v>0</v>
      </c>
      <c r="F53" s="89">
        <v>0</v>
      </c>
      <c r="G53" s="89">
        <v>0</v>
      </c>
      <c r="H53" s="89">
        <v>0.128</v>
      </c>
      <c r="I53" s="89">
        <v>7.4139999999999997</v>
      </c>
      <c r="J53" s="89">
        <v>20.227</v>
      </c>
      <c r="K53" s="89">
        <v>23.242000000000001</v>
      </c>
      <c r="L53" s="89">
        <v>23.445</v>
      </c>
      <c r="M53" s="89">
        <v>23.003</v>
      </c>
      <c r="N53" s="89">
        <v>22.096</v>
      </c>
      <c r="O53" s="89">
        <v>22.638999999999999</v>
      </c>
      <c r="P53" s="89">
        <v>22.481999999999999</v>
      </c>
      <c r="Q53" s="89">
        <v>19.408999999999999</v>
      </c>
      <c r="R53" s="89">
        <v>9.0129999999999999</v>
      </c>
      <c r="S53" s="89">
        <v>0.85199999999999998</v>
      </c>
      <c r="T53" s="89">
        <v>0</v>
      </c>
      <c r="U53" s="89">
        <v>0</v>
      </c>
      <c r="V53" s="89">
        <v>0</v>
      </c>
      <c r="W53" s="89">
        <v>0</v>
      </c>
      <c r="X53" s="89">
        <v>0</v>
      </c>
      <c r="Y53" s="89">
        <v>0</v>
      </c>
      <c r="Z53" s="15">
        <v>0</v>
      </c>
      <c r="AA53" s="3">
        <f t="shared" si="0"/>
        <v>193.95</v>
      </c>
      <c r="AB53">
        <f t="shared" si="1"/>
        <v>2</v>
      </c>
    </row>
    <row r="54" spans="1:28" x14ac:dyDescent="0.3">
      <c r="A54" s="10">
        <f t="shared" si="3"/>
        <v>44977</v>
      </c>
      <c r="B54" s="88">
        <v>0</v>
      </c>
      <c r="C54" s="89">
        <v>0</v>
      </c>
      <c r="D54" s="89">
        <v>0</v>
      </c>
      <c r="E54" s="89">
        <v>0</v>
      </c>
      <c r="F54" s="89">
        <v>0</v>
      </c>
      <c r="G54" s="89">
        <v>0</v>
      </c>
      <c r="H54" s="89">
        <v>0.156</v>
      </c>
      <c r="I54" s="89">
        <v>8.0749999999999993</v>
      </c>
      <c r="J54" s="89">
        <v>20.971</v>
      </c>
      <c r="K54" s="89">
        <v>23.454000000000001</v>
      </c>
      <c r="L54" s="89">
        <v>23.183</v>
      </c>
      <c r="M54" s="89">
        <v>22.847999999999999</v>
      </c>
      <c r="N54" s="89">
        <v>22.221</v>
      </c>
      <c r="O54" s="89">
        <v>19.942</v>
      </c>
      <c r="P54" s="89">
        <v>15.433999999999999</v>
      </c>
      <c r="Q54" s="89">
        <v>19.568999999999999</v>
      </c>
      <c r="R54" s="89">
        <v>11.329000000000001</v>
      </c>
      <c r="S54" s="89">
        <v>0.93600000000000005</v>
      </c>
      <c r="T54" s="89">
        <v>0</v>
      </c>
      <c r="U54" s="89">
        <v>0</v>
      </c>
      <c r="V54" s="89">
        <v>0</v>
      </c>
      <c r="W54" s="89">
        <v>0</v>
      </c>
      <c r="X54" s="89">
        <v>0</v>
      </c>
      <c r="Y54" s="89">
        <v>0</v>
      </c>
      <c r="Z54" s="15">
        <v>0</v>
      </c>
      <c r="AA54" s="3">
        <f t="shared" si="0"/>
        <v>188.11799999999999</v>
      </c>
      <c r="AB54">
        <f t="shared" si="1"/>
        <v>2</v>
      </c>
    </row>
    <row r="55" spans="1:28" x14ac:dyDescent="0.3">
      <c r="A55" s="10">
        <f t="shared" si="3"/>
        <v>44978</v>
      </c>
      <c r="B55" s="88">
        <v>0</v>
      </c>
      <c r="C55" s="89">
        <v>0</v>
      </c>
      <c r="D55" s="89">
        <v>0</v>
      </c>
      <c r="E55" s="89">
        <v>0</v>
      </c>
      <c r="F55" s="89">
        <v>0</v>
      </c>
      <c r="G55" s="89">
        <v>0</v>
      </c>
      <c r="H55" s="89">
        <v>0.11700000000000001</v>
      </c>
      <c r="I55" s="89">
        <v>8.6340000000000003</v>
      </c>
      <c r="J55" s="89">
        <v>21.248999999999999</v>
      </c>
      <c r="K55" s="89">
        <v>23.513000000000002</v>
      </c>
      <c r="L55" s="89">
        <v>23.619</v>
      </c>
      <c r="M55" s="89">
        <v>22.858000000000001</v>
      </c>
      <c r="N55" s="89">
        <v>22.463999999999999</v>
      </c>
      <c r="O55" s="89">
        <v>22.617999999999999</v>
      </c>
      <c r="P55" s="89">
        <v>22.722000000000001</v>
      </c>
      <c r="Q55" s="89">
        <v>20.986000000000001</v>
      </c>
      <c r="R55" s="89">
        <v>11.686</v>
      </c>
      <c r="S55" s="89">
        <v>1.0049999999999999</v>
      </c>
      <c r="T55" s="89">
        <v>0</v>
      </c>
      <c r="U55" s="89">
        <v>0</v>
      </c>
      <c r="V55" s="89">
        <v>0</v>
      </c>
      <c r="W55" s="89">
        <v>0</v>
      </c>
      <c r="X55" s="89">
        <v>0</v>
      </c>
      <c r="Y55" s="89">
        <v>0</v>
      </c>
      <c r="Z55" s="15">
        <v>0</v>
      </c>
      <c r="AA55" s="3">
        <f t="shared" si="0"/>
        <v>201.471</v>
      </c>
      <c r="AB55">
        <f t="shared" si="1"/>
        <v>2</v>
      </c>
    </row>
    <row r="56" spans="1:28" x14ac:dyDescent="0.3">
      <c r="A56" s="10">
        <f t="shared" si="3"/>
        <v>44979</v>
      </c>
      <c r="B56" s="88">
        <v>0</v>
      </c>
      <c r="C56" s="89">
        <v>0</v>
      </c>
      <c r="D56" s="89">
        <v>0</v>
      </c>
      <c r="E56" s="89">
        <v>0</v>
      </c>
      <c r="F56" s="89">
        <v>0</v>
      </c>
      <c r="G56" s="89">
        <v>0</v>
      </c>
      <c r="H56" s="89">
        <v>8.9999999999999993E-3</v>
      </c>
      <c r="I56" s="89">
        <v>0.40600000000000003</v>
      </c>
      <c r="J56" s="89">
        <v>1.3480000000000001</v>
      </c>
      <c r="K56" s="89">
        <v>2.5750000000000002</v>
      </c>
      <c r="L56" s="89">
        <v>4.157</v>
      </c>
      <c r="M56" s="89">
        <v>6.0430000000000001</v>
      </c>
      <c r="N56" s="89">
        <v>6.92</v>
      </c>
      <c r="O56" s="89">
        <v>4.3129999999999997</v>
      </c>
      <c r="P56" s="89">
        <v>2.113</v>
      </c>
      <c r="Q56" s="89">
        <v>1.131</v>
      </c>
      <c r="R56" s="89">
        <v>1.165</v>
      </c>
      <c r="S56" s="89">
        <v>0.55500000000000005</v>
      </c>
      <c r="T56" s="89">
        <v>0</v>
      </c>
      <c r="U56" s="89">
        <v>0</v>
      </c>
      <c r="V56" s="89">
        <v>0</v>
      </c>
      <c r="W56" s="89">
        <v>0</v>
      </c>
      <c r="X56" s="89">
        <v>0</v>
      </c>
      <c r="Y56" s="89">
        <v>0</v>
      </c>
      <c r="Z56" s="15">
        <v>0</v>
      </c>
      <c r="AA56" s="3">
        <f t="shared" si="0"/>
        <v>30.734999999999996</v>
      </c>
      <c r="AB56">
        <f t="shared" si="1"/>
        <v>2</v>
      </c>
    </row>
    <row r="57" spans="1:28" x14ac:dyDescent="0.3">
      <c r="A57" s="10">
        <f t="shared" si="3"/>
        <v>44980</v>
      </c>
      <c r="B57" s="88">
        <v>0</v>
      </c>
      <c r="C57" s="89">
        <v>0</v>
      </c>
      <c r="D57" s="89">
        <v>0</v>
      </c>
      <c r="E57" s="89">
        <v>0</v>
      </c>
      <c r="F57" s="89">
        <v>0</v>
      </c>
      <c r="G57" s="89">
        <v>0</v>
      </c>
      <c r="H57" s="89">
        <v>7.0999999999999994E-2</v>
      </c>
      <c r="I57" s="89">
        <v>1.7769999999999999</v>
      </c>
      <c r="J57" s="89">
        <v>7.2709999999999999</v>
      </c>
      <c r="K57" s="89">
        <v>10.021000000000001</v>
      </c>
      <c r="L57" s="89">
        <v>14.148999999999999</v>
      </c>
      <c r="M57" s="89">
        <v>16.242999999999999</v>
      </c>
      <c r="N57" s="89">
        <v>18.190999999999999</v>
      </c>
      <c r="O57" s="89">
        <v>14.03</v>
      </c>
      <c r="P57" s="89">
        <v>11.118</v>
      </c>
      <c r="Q57" s="89">
        <v>11.295999999999999</v>
      </c>
      <c r="R57" s="89">
        <v>8.9779999999999998</v>
      </c>
      <c r="S57" s="89">
        <v>0.60099999999999998</v>
      </c>
      <c r="T57" s="89">
        <v>0</v>
      </c>
      <c r="U57" s="89">
        <v>0</v>
      </c>
      <c r="V57" s="89">
        <v>0</v>
      </c>
      <c r="W57" s="89">
        <v>0</v>
      </c>
      <c r="X57" s="89">
        <v>0</v>
      </c>
      <c r="Y57" s="89">
        <v>0</v>
      </c>
      <c r="Z57" s="15">
        <v>0</v>
      </c>
      <c r="AA57" s="3">
        <f t="shared" si="0"/>
        <v>113.746</v>
      </c>
      <c r="AB57">
        <f t="shared" si="1"/>
        <v>2</v>
      </c>
    </row>
    <row r="58" spans="1:28" x14ac:dyDescent="0.3">
      <c r="A58" s="10">
        <f t="shared" si="3"/>
        <v>44981</v>
      </c>
      <c r="B58" s="88">
        <v>0</v>
      </c>
      <c r="C58" s="89">
        <v>0</v>
      </c>
      <c r="D58" s="89">
        <v>0</v>
      </c>
      <c r="E58" s="89">
        <v>0</v>
      </c>
      <c r="F58" s="89">
        <v>0</v>
      </c>
      <c r="G58" s="89">
        <v>0</v>
      </c>
      <c r="H58" s="89">
        <v>0.22</v>
      </c>
      <c r="I58" s="89">
        <v>6.4829999999999997</v>
      </c>
      <c r="J58" s="89">
        <v>16.058</v>
      </c>
      <c r="K58" s="89">
        <v>22.498000000000001</v>
      </c>
      <c r="L58" s="89">
        <v>24.72</v>
      </c>
      <c r="M58" s="89">
        <v>23.556000000000001</v>
      </c>
      <c r="N58" s="89">
        <v>23.946000000000002</v>
      </c>
      <c r="O58" s="89">
        <v>24.06</v>
      </c>
      <c r="P58" s="89">
        <v>23.773</v>
      </c>
      <c r="Q58" s="89">
        <v>22.07</v>
      </c>
      <c r="R58" s="89">
        <v>11.646000000000001</v>
      </c>
      <c r="S58" s="89">
        <v>1.167</v>
      </c>
      <c r="T58" s="89">
        <v>0</v>
      </c>
      <c r="U58" s="89">
        <v>0</v>
      </c>
      <c r="V58" s="89">
        <v>0</v>
      </c>
      <c r="W58" s="89">
        <v>0</v>
      </c>
      <c r="X58" s="89">
        <v>0</v>
      </c>
      <c r="Y58" s="89">
        <v>0</v>
      </c>
      <c r="Z58" s="15">
        <v>0</v>
      </c>
      <c r="AA58" s="3">
        <f t="shared" si="0"/>
        <v>200.19699999999997</v>
      </c>
      <c r="AB58">
        <f t="shared" si="1"/>
        <v>2</v>
      </c>
    </row>
    <row r="59" spans="1:28" x14ac:dyDescent="0.3">
      <c r="A59" s="10">
        <f t="shared" si="3"/>
        <v>44982</v>
      </c>
      <c r="B59" s="88">
        <v>0</v>
      </c>
      <c r="C59" s="89">
        <v>0</v>
      </c>
      <c r="D59" s="89">
        <v>0</v>
      </c>
      <c r="E59" s="89">
        <v>0</v>
      </c>
      <c r="F59" s="89">
        <v>0</v>
      </c>
      <c r="G59" s="89">
        <v>0</v>
      </c>
      <c r="H59" s="89">
        <v>0.23699999999999999</v>
      </c>
      <c r="I59" s="89">
        <v>4.633</v>
      </c>
      <c r="J59" s="89">
        <v>10.69</v>
      </c>
      <c r="K59" s="89">
        <v>14.11</v>
      </c>
      <c r="L59" s="89">
        <v>17.472000000000001</v>
      </c>
      <c r="M59" s="89">
        <v>16.989000000000001</v>
      </c>
      <c r="N59" s="89">
        <v>19.364000000000001</v>
      </c>
      <c r="O59" s="89">
        <v>19.443000000000001</v>
      </c>
      <c r="P59" s="89">
        <v>16.931999999999999</v>
      </c>
      <c r="Q59" s="89">
        <v>11.052</v>
      </c>
      <c r="R59" s="89">
        <v>5.3890000000000002</v>
      </c>
      <c r="S59" s="89">
        <v>0.75</v>
      </c>
      <c r="T59" s="89">
        <v>0</v>
      </c>
      <c r="U59" s="89">
        <v>0</v>
      </c>
      <c r="V59" s="89">
        <v>0</v>
      </c>
      <c r="W59" s="89">
        <v>0</v>
      </c>
      <c r="X59" s="89">
        <v>0</v>
      </c>
      <c r="Y59" s="89">
        <v>0</v>
      </c>
      <c r="Z59" s="15">
        <v>0</v>
      </c>
      <c r="AA59" s="3">
        <f t="shared" si="0"/>
        <v>137.06100000000001</v>
      </c>
      <c r="AB59">
        <f t="shared" si="1"/>
        <v>2</v>
      </c>
    </row>
    <row r="60" spans="1:28" x14ac:dyDescent="0.3">
      <c r="A60" s="10">
        <f t="shared" si="3"/>
        <v>44983</v>
      </c>
      <c r="B60" s="88">
        <v>0</v>
      </c>
      <c r="C60" s="89">
        <v>0</v>
      </c>
      <c r="D60" s="89">
        <v>0</v>
      </c>
      <c r="E60" s="89">
        <v>0</v>
      </c>
      <c r="F60" s="89">
        <v>0</v>
      </c>
      <c r="G60" s="89">
        <v>0</v>
      </c>
      <c r="H60" s="89">
        <v>0.39400000000000002</v>
      </c>
      <c r="I60" s="89">
        <v>10.444000000000001</v>
      </c>
      <c r="J60" s="89">
        <v>22.081</v>
      </c>
      <c r="K60" s="89">
        <v>22.634</v>
      </c>
      <c r="L60" s="89">
        <v>21.864999999999998</v>
      </c>
      <c r="M60" s="89">
        <v>16.64</v>
      </c>
      <c r="N60" s="89">
        <v>9.9429999999999996</v>
      </c>
      <c r="O60" s="89">
        <v>5.7560000000000002</v>
      </c>
      <c r="P60" s="89">
        <v>10.339</v>
      </c>
      <c r="Q60" s="89">
        <v>16.878</v>
      </c>
      <c r="R60" s="89">
        <v>11.374000000000001</v>
      </c>
      <c r="S60" s="89">
        <v>1.22</v>
      </c>
      <c r="T60" s="89">
        <v>0</v>
      </c>
      <c r="U60" s="89">
        <v>0</v>
      </c>
      <c r="V60" s="89">
        <v>0</v>
      </c>
      <c r="W60" s="89">
        <v>0</v>
      </c>
      <c r="X60" s="89">
        <v>0</v>
      </c>
      <c r="Y60" s="89">
        <v>0</v>
      </c>
      <c r="Z60" s="15">
        <v>0</v>
      </c>
      <c r="AA60" s="3">
        <f t="shared" si="0"/>
        <v>149.56799999999998</v>
      </c>
      <c r="AB60">
        <f t="shared" si="1"/>
        <v>2</v>
      </c>
    </row>
    <row r="61" spans="1:28" x14ac:dyDescent="0.3">
      <c r="A61" s="10">
        <f t="shared" si="3"/>
        <v>44984</v>
      </c>
      <c r="B61" s="88">
        <v>0</v>
      </c>
      <c r="C61" s="89">
        <v>0</v>
      </c>
      <c r="D61" s="89">
        <v>0</v>
      </c>
      <c r="E61" s="89">
        <v>0</v>
      </c>
      <c r="F61" s="89">
        <v>0</v>
      </c>
      <c r="G61" s="89">
        <v>0</v>
      </c>
      <c r="H61" s="89">
        <v>0.48199999999999998</v>
      </c>
      <c r="I61" s="89">
        <v>11.217000000000001</v>
      </c>
      <c r="J61" s="89">
        <v>22.83</v>
      </c>
      <c r="K61" s="89">
        <v>19.170000000000002</v>
      </c>
      <c r="L61" s="89">
        <v>18.972999999999999</v>
      </c>
      <c r="M61" s="89">
        <v>18.923999999999999</v>
      </c>
      <c r="N61" s="89">
        <v>19.187999999999999</v>
      </c>
      <c r="O61" s="89">
        <v>21.626000000000001</v>
      </c>
      <c r="P61" s="89">
        <v>21.963999999999999</v>
      </c>
      <c r="Q61" s="89">
        <v>21.530999999999999</v>
      </c>
      <c r="R61" s="89">
        <v>13.959</v>
      </c>
      <c r="S61" s="89">
        <v>1.774</v>
      </c>
      <c r="T61" s="89">
        <v>0</v>
      </c>
      <c r="U61" s="89">
        <v>0</v>
      </c>
      <c r="V61" s="89">
        <v>0</v>
      </c>
      <c r="W61" s="89">
        <v>0</v>
      </c>
      <c r="X61" s="89">
        <v>0</v>
      </c>
      <c r="Y61" s="89">
        <v>0</v>
      </c>
      <c r="Z61" s="15">
        <v>0</v>
      </c>
      <c r="AA61" s="3">
        <f t="shared" si="0"/>
        <v>191.63800000000001</v>
      </c>
      <c r="AB61">
        <f t="shared" si="1"/>
        <v>2</v>
      </c>
    </row>
    <row r="62" spans="1:28" x14ac:dyDescent="0.3">
      <c r="A62" s="10">
        <f t="shared" si="3"/>
        <v>44985</v>
      </c>
      <c r="B62" s="88">
        <v>0</v>
      </c>
      <c r="C62" s="89">
        <v>0</v>
      </c>
      <c r="D62" s="89">
        <v>0</v>
      </c>
      <c r="E62" s="89">
        <v>0</v>
      </c>
      <c r="F62" s="89">
        <v>0</v>
      </c>
      <c r="G62" s="89">
        <v>0</v>
      </c>
      <c r="H62" s="89">
        <v>0.53800000000000003</v>
      </c>
      <c r="I62" s="89">
        <v>10.557</v>
      </c>
      <c r="J62" s="89">
        <v>18.619</v>
      </c>
      <c r="K62" s="89">
        <v>23.34</v>
      </c>
      <c r="L62" s="89">
        <v>24.693000000000001</v>
      </c>
      <c r="M62" s="89">
        <v>24.581</v>
      </c>
      <c r="N62" s="89">
        <v>24.611999999999998</v>
      </c>
      <c r="O62" s="89">
        <v>25.556000000000001</v>
      </c>
      <c r="P62" s="89">
        <v>25.538</v>
      </c>
      <c r="Q62" s="89">
        <v>23.579000000000001</v>
      </c>
      <c r="R62" s="89">
        <v>14.385</v>
      </c>
      <c r="S62" s="89">
        <v>1.617</v>
      </c>
      <c r="T62" s="89">
        <v>0</v>
      </c>
      <c r="U62" s="89">
        <v>0</v>
      </c>
      <c r="V62" s="89">
        <v>0</v>
      </c>
      <c r="W62" s="89">
        <v>0</v>
      </c>
      <c r="X62" s="89">
        <v>0</v>
      </c>
      <c r="Y62" s="89">
        <v>0</v>
      </c>
      <c r="Z62" s="15">
        <v>0</v>
      </c>
      <c r="AA62" s="3">
        <f t="shared" si="0"/>
        <v>217.61500000000001</v>
      </c>
      <c r="AB62">
        <f t="shared" si="1"/>
        <v>2</v>
      </c>
    </row>
    <row r="63" spans="1:28" x14ac:dyDescent="0.3">
      <c r="A63" s="10">
        <f t="shared" si="3"/>
        <v>44986</v>
      </c>
      <c r="B63" s="88">
        <v>0</v>
      </c>
      <c r="C63" s="89">
        <v>0</v>
      </c>
      <c r="D63" s="89">
        <v>0</v>
      </c>
      <c r="E63" s="89">
        <v>0</v>
      </c>
      <c r="F63" s="89">
        <v>0</v>
      </c>
      <c r="G63" s="89">
        <v>0</v>
      </c>
      <c r="H63" s="89">
        <v>0.72</v>
      </c>
      <c r="I63" s="89">
        <v>10.863</v>
      </c>
      <c r="J63" s="89">
        <v>17.241</v>
      </c>
      <c r="K63" s="89">
        <v>15.621</v>
      </c>
      <c r="L63" s="89">
        <v>12.707000000000001</v>
      </c>
      <c r="M63" s="89">
        <v>13.316000000000001</v>
      </c>
      <c r="N63" s="89">
        <v>12.763</v>
      </c>
      <c r="O63" s="89">
        <v>9.3580000000000005</v>
      </c>
      <c r="P63" s="89">
        <v>15.87</v>
      </c>
      <c r="Q63" s="89">
        <v>14.532999999999999</v>
      </c>
      <c r="R63" s="89">
        <v>7.7119999999999997</v>
      </c>
      <c r="S63" s="89">
        <v>1.0029999999999999</v>
      </c>
      <c r="T63" s="89">
        <v>0</v>
      </c>
      <c r="U63" s="89">
        <v>0</v>
      </c>
      <c r="V63" s="89">
        <v>0</v>
      </c>
      <c r="W63" s="89">
        <v>0</v>
      </c>
      <c r="X63" s="89">
        <v>0</v>
      </c>
      <c r="Y63" s="89">
        <v>0</v>
      </c>
      <c r="Z63" s="15">
        <v>0</v>
      </c>
      <c r="AA63" s="3">
        <f t="shared" si="0"/>
        <v>131.70699999999999</v>
      </c>
      <c r="AB63">
        <f t="shared" si="1"/>
        <v>3</v>
      </c>
    </row>
    <row r="64" spans="1:28" x14ac:dyDescent="0.3">
      <c r="A64" s="10">
        <f t="shared" si="3"/>
        <v>44987</v>
      </c>
      <c r="B64" s="88">
        <v>0</v>
      </c>
      <c r="C64" s="89">
        <v>0</v>
      </c>
      <c r="D64" s="89">
        <v>0</v>
      </c>
      <c r="E64" s="89">
        <v>0</v>
      </c>
      <c r="F64" s="89">
        <v>0</v>
      </c>
      <c r="G64" s="89">
        <v>0</v>
      </c>
      <c r="H64" s="89">
        <v>0.33900000000000002</v>
      </c>
      <c r="I64" s="89">
        <v>10.132</v>
      </c>
      <c r="J64" s="89">
        <v>23.132999999999999</v>
      </c>
      <c r="K64" s="89">
        <v>25.954999999999998</v>
      </c>
      <c r="L64" s="89">
        <v>26.077000000000002</v>
      </c>
      <c r="M64" s="89">
        <v>26.077000000000002</v>
      </c>
      <c r="N64" s="89">
        <v>25.713999999999999</v>
      </c>
      <c r="O64" s="89">
        <v>26.071999999999999</v>
      </c>
      <c r="P64" s="89">
        <v>25.686</v>
      </c>
      <c r="Q64" s="89">
        <v>24.12</v>
      </c>
      <c r="R64" s="89">
        <v>15.398</v>
      </c>
      <c r="S64" s="89">
        <v>2.0680000000000001</v>
      </c>
      <c r="T64" s="89">
        <v>0</v>
      </c>
      <c r="U64" s="89">
        <v>0</v>
      </c>
      <c r="V64" s="89">
        <v>0</v>
      </c>
      <c r="W64" s="89">
        <v>0</v>
      </c>
      <c r="X64" s="89">
        <v>0</v>
      </c>
      <c r="Y64" s="89">
        <v>0</v>
      </c>
      <c r="Z64" s="15">
        <v>0</v>
      </c>
      <c r="AA64" s="3">
        <f t="shared" si="0"/>
        <v>230.77100000000002</v>
      </c>
      <c r="AB64">
        <f t="shared" si="1"/>
        <v>3</v>
      </c>
    </row>
    <row r="65" spans="1:28" x14ac:dyDescent="0.3">
      <c r="A65" s="10">
        <f t="shared" si="3"/>
        <v>44988</v>
      </c>
      <c r="B65" s="88">
        <v>0</v>
      </c>
      <c r="C65" s="89">
        <v>0</v>
      </c>
      <c r="D65" s="89">
        <v>0</v>
      </c>
      <c r="E65" s="89">
        <v>0</v>
      </c>
      <c r="F65" s="89">
        <v>0</v>
      </c>
      <c r="G65" s="89">
        <v>0</v>
      </c>
      <c r="H65" s="89">
        <v>0.79400000000000004</v>
      </c>
      <c r="I65" s="89">
        <v>10.547000000000001</v>
      </c>
      <c r="J65" s="89">
        <v>20.954999999999998</v>
      </c>
      <c r="K65" s="89">
        <v>25.21</v>
      </c>
      <c r="L65" s="89">
        <v>25.893999999999998</v>
      </c>
      <c r="M65" s="89">
        <v>24.152999999999999</v>
      </c>
      <c r="N65" s="89">
        <v>22.012</v>
      </c>
      <c r="O65" s="89">
        <v>17.943000000000001</v>
      </c>
      <c r="P65" s="89">
        <v>14.282999999999999</v>
      </c>
      <c r="Q65" s="89">
        <v>15.113</v>
      </c>
      <c r="R65" s="89">
        <v>8.4670000000000005</v>
      </c>
      <c r="S65" s="89">
        <v>1.0629999999999999</v>
      </c>
      <c r="T65" s="89">
        <v>0</v>
      </c>
      <c r="U65" s="89">
        <v>0</v>
      </c>
      <c r="V65" s="89">
        <v>0</v>
      </c>
      <c r="W65" s="89">
        <v>0</v>
      </c>
      <c r="X65" s="89">
        <v>0</v>
      </c>
      <c r="Y65" s="89">
        <v>0</v>
      </c>
      <c r="Z65" s="15">
        <v>0</v>
      </c>
      <c r="AA65" s="3">
        <f t="shared" si="0"/>
        <v>186.434</v>
      </c>
      <c r="AB65">
        <f t="shared" si="1"/>
        <v>3</v>
      </c>
    </row>
    <row r="66" spans="1:28" x14ac:dyDescent="0.3">
      <c r="A66" s="10">
        <f t="shared" si="3"/>
        <v>44989</v>
      </c>
      <c r="B66" s="88">
        <v>0</v>
      </c>
      <c r="C66" s="89">
        <v>0</v>
      </c>
      <c r="D66" s="89">
        <v>0</v>
      </c>
      <c r="E66" s="89">
        <v>0</v>
      </c>
      <c r="F66" s="89">
        <v>0</v>
      </c>
      <c r="G66" s="89">
        <v>0</v>
      </c>
      <c r="H66" s="89">
        <v>0.3</v>
      </c>
      <c r="I66" s="89">
        <v>4.7149999999999999</v>
      </c>
      <c r="J66" s="89">
        <v>9.8190000000000008</v>
      </c>
      <c r="K66" s="89">
        <v>9.5909999999999993</v>
      </c>
      <c r="L66" s="89">
        <v>14.853</v>
      </c>
      <c r="M66" s="89">
        <v>19.73</v>
      </c>
      <c r="N66" s="89">
        <v>22.869</v>
      </c>
      <c r="O66" s="89">
        <v>22.202000000000002</v>
      </c>
      <c r="P66" s="89">
        <v>21.289000000000001</v>
      </c>
      <c r="Q66" s="89">
        <v>21.323</v>
      </c>
      <c r="R66" s="89">
        <v>10.675000000000001</v>
      </c>
      <c r="S66" s="89">
        <v>0.88200000000000001</v>
      </c>
      <c r="T66" s="89">
        <v>0</v>
      </c>
      <c r="U66" s="89">
        <v>0</v>
      </c>
      <c r="V66" s="89">
        <v>0</v>
      </c>
      <c r="W66" s="89">
        <v>0</v>
      </c>
      <c r="X66" s="89">
        <v>0</v>
      </c>
      <c r="Y66" s="89">
        <v>0</v>
      </c>
      <c r="Z66" s="15">
        <v>0</v>
      </c>
      <c r="AA66" s="3">
        <f t="shared" si="0"/>
        <v>158.24800000000002</v>
      </c>
      <c r="AB66">
        <f t="shared" si="1"/>
        <v>3</v>
      </c>
    </row>
    <row r="67" spans="1:28" x14ac:dyDescent="0.3">
      <c r="A67" s="10">
        <f t="shared" si="3"/>
        <v>44990</v>
      </c>
      <c r="B67" s="88">
        <v>0</v>
      </c>
      <c r="C67" s="89">
        <v>0</v>
      </c>
      <c r="D67" s="89">
        <v>0</v>
      </c>
      <c r="E67" s="89">
        <v>0</v>
      </c>
      <c r="F67" s="89">
        <v>0</v>
      </c>
      <c r="G67" s="89">
        <v>0</v>
      </c>
      <c r="H67" s="89">
        <v>1.0580000000000001</v>
      </c>
      <c r="I67" s="89">
        <v>13.785</v>
      </c>
      <c r="J67" s="89">
        <v>24.661999999999999</v>
      </c>
      <c r="K67" s="89">
        <v>26.465</v>
      </c>
      <c r="L67" s="89">
        <v>26.849</v>
      </c>
      <c r="M67" s="89">
        <v>26.61</v>
      </c>
      <c r="N67" s="89">
        <v>26.24</v>
      </c>
      <c r="O67" s="89">
        <v>25.733000000000001</v>
      </c>
      <c r="P67" s="89">
        <v>22.356000000000002</v>
      </c>
      <c r="Q67" s="89">
        <v>20.623000000000001</v>
      </c>
      <c r="R67" s="89">
        <v>11.611000000000001</v>
      </c>
      <c r="S67" s="89">
        <v>1.516</v>
      </c>
      <c r="T67" s="89">
        <v>0</v>
      </c>
      <c r="U67" s="89">
        <v>0</v>
      </c>
      <c r="V67" s="89">
        <v>0</v>
      </c>
      <c r="W67" s="89">
        <v>0</v>
      </c>
      <c r="X67" s="89">
        <v>0</v>
      </c>
      <c r="Y67" s="89">
        <v>0</v>
      </c>
      <c r="Z67" s="15">
        <v>0</v>
      </c>
      <c r="AA67" s="3">
        <f t="shared" si="0"/>
        <v>227.50799999999998</v>
      </c>
      <c r="AB67">
        <f t="shared" si="1"/>
        <v>3</v>
      </c>
    </row>
    <row r="68" spans="1:28" x14ac:dyDescent="0.3">
      <c r="A68" s="10">
        <f t="shared" si="3"/>
        <v>44991</v>
      </c>
      <c r="B68" s="88">
        <v>0</v>
      </c>
      <c r="C68" s="89">
        <v>0</v>
      </c>
      <c r="D68" s="89">
        <v>0</v>
      </c>
      <c r="E68" s="89">
        <v>0</v>
      </c>
      <c r="F68" s="89">
        <v>0</v>
      </c>
      <c r="G68" s="89">
        <v>0</v>
      </c>
      <c r="H68" s="89">
        <v>1.2010000000000001</v>
      </c>
      <c r="I68" s="89">
        <v>13.932</v>
      </c>
      <c r="J68" s="89">
        <v>24.032</v>
      </c>
      <c r="K68" s="89">
        <v>26.138999999999999</v>
      </c>
      <c r="L68" s="89">
        <v>26.706</v>
      </c>
      <c r="M68" s="89">
        <v>26.306999999999999</v>
      </c>
      <c r="N68" s="89">
        <v>26.212</v>
      </c>
      <c r="O68" s="89">
        <v>25.99</v>
      </c>
      <c r="P68" s="89">
        <v>24.965</v>
      </c>
      <c r="Q68" s="89">
        <v>23.95</v>
      </c>
      <c r="R68" s="89">
        <v>14.64</v>
      </c>
      <c r="S68" s="89">
        <v>1.53</v>
      </c>
      <c r="T68" s="89">
        <v>0</v>
      </c>
      <c r="U68" s="89">
        <v>0</v>
      </c>
      <c r="V68" s="89">
        <v>0</v>
      </c>
      <c r="W68" s="89">
        <v>0</v>
      </c>
      <c r="X68" s="89">
        <v>0</v>
      </c>
      <c r="Y68" s="89">
        <v>0</v>
      </c>
      <c r="Z68" s="15">
        <v>0</v>
      </c>
      <c r="AA68" s="3">
        <f t="shared" ref="AA68:AA131" si="4">+SUM(B68:Z68)</f>
        <v>235.60400000000001</v>
      </c>
      <c r="AB68">
        <f t="shared" ref="AB68:AB131" si="5">+MONTH(A68)</f>
        <v>3</v>
      </c>
    </row>
    <row r="69" spans="1:28" x14ac:dyDescent="0.3">
      <c r="A69" s="10">
        <f t="shared" si="3"/>
        <v>44992</v>
      </c>
      <c r="B69" s="88">
        <v>0</v>
      </c>
      <c r="C69" s="89">
        <v>0</v>
      </c>
      <c r="D69" s="89">
        <v>0</v>
      </c>
      <c r="E69" s="89">
        <v>0</v>
      </c>
      <c r="F69" s="89">
        <v>0</v>
      </c>
      <c r="G69" s="89">
        <v>0</v>
      </c>
      <c r="H69" s="89">
        <v>6.8000000000000005E-2</v>
      </c>
      <c r="I69" s="89">
        <v>1.165</v>
      </c>
      <c r="J69" s="89">
        <v>2.1859999999999999</v>
      </c>
      <c r="K69" s="89">
        <v>2.948</v>
      </c>
      <c r="L69" s="89">
        <v>3.7069999999999999</v>
      </c>
      <c r="M69" s="89">
        <v>4.6849999999999996</v>
      </c>
      <c r="N69" s="89">
        <v>5.1529999999999996</v>
      </c>
      <c r="O69" s="89">
        <v>4.851</v>
      </c>
      <c r="P69" s="89">
        <v>3.4340000000000002</v>
      </c>
      <c r="Q69" s="89">
        <v>2.6120000000000001</v>
      </c>
      <c r="R69" s="89">
        <v>1.252</v>
      </c>
      <c r="S69" s="89">
        <v>0.219</v>
      </c>
      <c r="T69" s="89">
        <v>0</v>
      </c>
      <c r="U69" s="89">
        <v>0</v>
      </c>
      <c r="V69" s="89">
        <v>0</v>
      </c>
      <c r="W69" s="89">
        <v>0</v>
      </c>
      <c r="X69" s="89">
        <v>0</v>
      </c>
      <c r="Y69" s="89">
        <v>0</v>
      </c>
      <c r="Z69" s="15">
        <v>0</v>
      </c>
      <c r="AA69" s="3">
        <f t="shared" si="4"/>
        <v>32.28</v>
      </c>
      <c r="AB69">
        <f t="shared" si="5"/>
        <v>3</v>
      </c>
    </row>
    <row r="70" spans="1:28" x14ac:dyDescent="0.3">
      <c r="A70" s="10">
        <f t="shared" ref="A70:A133" si="6">A69+1</f>
        <v>44993</v>
      </c>
      <c r="B70" s="88">
        <v>0</v>
      </c>
      <c r="C70" s="89">
        <v>0</v>
      </c>
      <c r="D70" s="89">
        <v>0</v>
      </c>
      <c r="E70" s="89">
        <v>0</v>
      </c>
      <c r="F70" s="89">
        <v>0</v>
      </c>
      <c r="G70" s="89">
        <v>0</v>
      </c>
      <c r="H70" s="89">
        <v>0.113</v>
      </c>
      <c r="I70" s="89">
        <v>1.34</v>
      </c>
      <c r="J70" s="89">
        <v>2.6230000000000002</v>
      </c>
      <c r="K70" s="89">
        <v>4.4349999999999996</v>
      </c>
      <c r="L70" s="89">
        <v>6.7569999999999997</v>
      </c>
      <c r="M70" s="89">
        <v>10.837</v>
      </c>
      <c r="N70" s="89">
        <v>12.596</v>
      </c>
      <c r="O70" s="89">
        <v>12.122</v>
      </c>
      <c r="P70" s="89">
        <v>10.237</v>
      </c>
      <c r="Q70" s="89">
        <v>7.7519999999999998</v>
      </c>
      <c r="R70" s="89">
        <v>7.3289999999999997</v>
      </c>
      <c r="S70" s="89">
        <v>1.1579999999999999</v>
      </c>
      <c r="T70" s="89">
        <v>0</v>
      </c>
      <c r="U70" s="89">
        <v>0</v>
      </c>
      <c r="V70" s="89">
        <v>0</v>
      </c>
      <c r="W70" s="89">
        <v>0</v>
      </c>
      <c r="X70" s="89">
        <v>0</v>
      </c>
      <c r="Y70" s="89">
        <v>0</v>
      </c>
      <c r="Z70" s="15">
        <v>0</v>
      </c>
      <c r="AA70" s="3">
        <f t="shared" si="4"/>
        <v>77.298999999999992</v>
      </c>
      <c r="AB70">
        <f t="shared" si="5"/>
        <v>3</v>
      </c>
    </row>
    <row r="71" spans="1:28" x14ac:dyDescent="0.3">
      <c r="A71" s="10">
        <f t="shared" si="6"/>
        <v>44994</v>
      </c>
      <c r="B71" s="88">
        <v>0</v>
      </c>
      <c r="C71" s="89">
        <v>0</v>
      </c>
      <c r="D71" s="89">
        <v>0</v>
      </c>
      <c r="E71" s="89">
        <v>0</v>
      </c>
      <c r="F71" s="89">
        <v>0</v>
      </c>
      <c r="G71" s="89">
        <v>0</v>
      </c>
      <c r="H71" s="89">
        <v>0.46200000000000002</v>
      </c>
      <c r="I71" s="89">
        <v>6.0330000000000004</v>
      </c>
      <c r="J71" s="89">
        <v>15.571999999999999</v>
      </c>
      <c r="K71" s="89">
        <v>24.600999999999999</v>
      </c>
      <c r="L71" s="89">
        <v>25.591000000000001</v>
      </c>
      <c r="M71" s="89">
        <v>25.869</v>
      </c>
      <c r="N71" s="89">
        <v>24.768999999999998</v>
      </c>
      <c r="O71" s="89">
        <v>20.97</v>
      </c>
      <c r="P71" s="89">
        <v>20.9</v>
      </c>
      <c r="Q71" s="89">
        <v>16.135999999999999</v>
      </c>
      <c r="R71" s="89">
        <v>9.2910000000000004</v>
      </c>
      <c r="S71" s="89">
        <v>2.0129999999999999</v>
      </c>
      <c r="T71" s="89">
        <v>0</v>
      </c>
      <c r="U71" s="89">
        <v>0</v>
      </c>
      <c r="V71" s="89">
        <v>0</v>
      </c>
      <c r="W71" s="89">
        <v>0</v>
      </c>
      <c r="X71" s="89">
        <v>0</v>
      </c>
      <c r="Y71" s="89">
        <v>0</v>
      </c>
      <c r="Z71" s="15">
        <v>0</v>
      </c>
      <c r="AA71" s="3">
        <f t="shared" si="4"/>
        <v>192.20699999999999</v>
      </c>
      <c r="AB71">
        <f t="shared" si="5"/>
        <v>3</v>
      </c>
    </row>
    <row r="72" spans="1:28" x14ac:dyDescent="0.3">
      <c r="A72" s="10">
        <f t="shared" si="6"/>
        <v>44995</v>
      </c>
      <c r="B72" s="88">
        <v>0</v>
      </c>
      <c r="C72" s="89">
        <v>0</v>
      </c>
      <c r="D72" s="89">
        <v>0</v>
      </c>
      <c r="E72" s="89">
        <v>0</v>
      </c>
      <c r="F72" s="89">
        <v>0</v>
      </c>
      <c r="G72" s="89">
        <v>0</v>
      </c>
      <c r="H72" s="89">
        <v>0.65500000000000003</v>
      </c>
      <c r="I72" s="89">
        <v>3.44</v>
      </c>
      <c r="J72" s="89">
        <v>9.1069999999999993</v>
      </c>
      <c r="K72" s="89">
        <v>15.515000000000001</v>
      </c>
      <c r="L72" s="89">
        <v>20.744</v>
      </c>
      <c r="M72" s="89">
        <v>20.181000000000001</v>
      </c>
      <c r="N72" s="89">
        <v>18.087</v>
      </c>
      <c r="O72" s="89">
        <v>19.03</v>
      </c>
      <c r="P72" s="89">
        <v>20.234000000000002</v>
      </c>
      <c r="Q72" s="89">
        <v>12.94</v>
      </c>
      <c r="R72" s="89">
        <v>8.6059999999999999</v>
      </c>
      <c r="S72" s="89">
        <v>1.617</v>
      </c>
      <c r="T72" s="89">
        <v>0</v>
      </c>
      <c r="U72" s="89">
        <v>0</v>
      </c>
      <c r="V72" s="89">
        <v>0</v>
      </c>
      <c r="W72" s="89">
        <v>0</v>
      </c>
      <c r="X72" s="89">
        <v>0</v>
      </c>
      <c r="Y72" s="89">
        <v>0</v>
      </c>
      <c r="Z72" s="15">
        <v>0</v>
      </c>
      <c r="AA72" s="3">
        <f t="shared" si="4"/>
        <v>150.15599999999998</v>
      </c>
      <c r="AB72">
        <f t="shared" si="5"/>
        <v>3</v>
      </c>
    </row>
    <row r="73" spans="1:28" x14ac:dyDescent="0.3">
      <c r="A73" s="10">
        <f t="shared" si="6"/>
        <v>44996</v>
      </c>
      <c r="B73" s="88">
        <v>0</v>
      </c>
      <c r="C73" s="89">
        <v>0</v>
      </c>
      <c r="D73" s="89">
        <v>0</v>
      </c>
      <c r="E73" s="89">
        <v>0</v>
      </c>
      <c r="F73" s="89">
        <v>0</v>
      </c>
      <c r="G73" s="89">
        <v>0</v>
      </c>
      <c r="H73" s="89">
        <v>1.7310000000000001</v>
      </c>
      <c r="I73" s="89">
        <v>15.111000000000001</v>
      </c>
      <c r="J73" s="89">
        <v>22.314</v>
      </c>
      <c r="K73" s="89">
        <v>20.562000000000001</v>
      </c>
      <c r="L73" s="89">
        <v>14.244999999999999</v>
      </c>
      <c r="M73" s="89">
        <v>12.728999999999999</v>
      </c>
      <c r="N73" s="89">
        <v>13.704000000000001</v>
      </c>
      <c r="O73" s="89">
        <v>14.766999999999999</v>
      </c>
      <c r="P73" s="89">
        <v>15.885</v>
      </c>
      <c r="Q73" s="89">
        <v>20.757999999999999</v>
      </c>
      <c r="R73" s="89">
        <v>13.853999999999999</v>
      </c>
      <c r="S73" s="89">
        <v>2.9060000000000001</v>
      </c>
      <c r="T73" s="89">
        <v>0</v>
      </c>
      <c r="U73" s="89">
        <v>0</v>
      </c>
      <c r="V73" s="89">
        <v>0</v>
      </c>
      <c r="W73" s="89">
        <v>0</v>
      </c>
      <c r="X73" s="89">
        <v>0</v>
      </c>
      <c r="Y73" s="89">
        <v>0</v>
      </c>
      <c r="Z73" s="15">
        <v>0</v>
      </c>
      <c r="AA73" s="3">
        <f t="shared" si="4"/>
        <v>168.56600000000003</v>
      </c>
      <c r="AB73">
        <f t="shared" si="5"/>
        <v>3</v>
      </c>
    </row>
    <row r="74" spans="1:28" x14ac:dyDescent="0.3">
      <c r="A74" s="10">
        <f t="shared" si="6"/>
        <v>44997</v>
      </c>
      <c r="B74" s="88">
        <v>0</v>
      </c>
      <c r="C74" s="89"/>
      <c r="D74" s="89">
        <v>0</v>
      </c>
      <c r="E74" s="89">
        <v>0</v>
      </c>
      <c r="F74" s="89">
        <v>0</v>
      </c>
      <c r="G74" s="89">
        <v>0</v>
      </c>
      <c r="H74" s="89">
        <v>0</v>
      </c>
      <c r="I74" s="89">
        <v>0.85199999999999998</v>
      </c>
      <c r="J74" s="89">
        <v>11.282</v>
      </c>
      <c r="K74" s="89">
        <v>13.082000000000001</v>
      </c>
      <c r="L74" s="89">
        <v>16.661000000000001</v>
      </c>
      <c r="M74" s="89">
        <v>19.963000000000001</v>
      </c>
      <c r="N74" s="89">
        <v>22.161000000000001</v>
      </c>
      <c r="O74" s="89">
        <v>23.506</v>
      </c>
      <c r="P74" s="89">
        <v>26.733000000000001</v>
      </c>
      <c r="Q74" s="89">
        <v>25.495999999999999</v>
      </c>
      <c r="R74" s="89">
        <v>21.501999999999999</v>
      </c>
      <c r="S74" s="89">
        <v>14.829000000000001</v>
      </c>
      <c r="T74" s="89">
        <v>1.9930000000000001</v>
      </c>
      <c r="U74" s="89">
        <v>1E-3</v>
      </c>
      <c r="V74" s="89">
        <v>0</v>
      </c>
      <c r="W74" s="89">
        <v>0</v>
      </c>
      <c r="X74" s="89">
        <v>0</v>
      </c>
      <c r="Y74" s="89">
        <v>0</v>
      </c>
      <c r="Z74" s="15">
        <v>0</v>
      </c>
      <c r="AA74" s="3">
        <f t="shared" si="4"/>
        <v>198.06100000000004</v>
      </c>
      <c r="AB74">
        <f t="shared" si="5"/>
        <v>3</v>
      </c>
    </row>
    <row r="75" spans="1:28" x14ac:dyDescent="0.3">
      <c r="A75" s="10">
        <f t="shared" si="6"/>
        <v>44998</v>
      </c>
      <c r="B75" s="88">
        <v>0</v>
      </c>
      <c r="C75" s="89">
        <v>0</v>
      </c>
      <c r="D75" s="89">
        <v>0</v>
      </c>
      <c r="E75" s="89">
        <v>0</v>
      </c>
      <c r="F75" s="89">
        <v>0</v>
      </c>
      <c r="G75" s="89">
        <v>0</v>
      </c>
      <c r="H75" s="89">
        <v>0</v>
      </c>
      <c r="I75" s="89">
        <v>1.2789999999999999</v>
      </c>
      <c r="J75" s="89">
        <v>10.618</v>
      </c>
      <c r="K75" s="89">
        <v>20.788</v>
      </c>
      <c r="L75" s="89">
        <v>25.509</v>
      </c>
      <c r="M75" s="89">
        <v>26.757999999999999</v>
      </c>
      <c r="N75" s="89">
        <v>26.664999999999999</v>
      </c>
      <c r="O75" s="89">
        <v>26.571999999999999</v>
      </c>
      <c r="P75" s="89">
        <v>25.477</v>
      </c>
      <c r="Q75" s="89">
        <v>25.905000000000001</v>
      </c>
      <c r="R75" s="89">
        <v>21.882999999999999</v>
      </c>
      <c r="S75" s="89">
        <v>14.035</v>
      </c>
      <c r="T75" s="89">
        <v>2.5760000000000001</v>
      </c>
      <c r="U75" s="89">
        <v>1E-3</v>
      </c>
      <c r="V75" s="89">
        <v>0</v>
      </c>
      <c r="W75" s="89">
        <v>0</v>
      </c>
      <c r="X75" s="89">
        <v>0</v>
      </c>
      <c r="Y75" s="89">
        <v>0</v>
      </c>
      <c r="Z75" s="15">
        <v>0</v>
      </c>
      <c r="AA75" s="3">
        <f t="shared" si="4"/>
        <v>228.066</v>
      </c>
      <c r="AB75">
        <f t="shared" si="5"/>
        <v>3</v>
      </c>
    </row>
    <row r="76" spans="1:28" x14ac:dyDescent="0.3">
      <c r="A76" s="10">
        <f t="shared" si="6"/>
        <v>44999</v>
      </c>
      <c r="B76" s="88">
        <v>0</v>
      </c>
      <c r="C76" s="89">
        <v>0</v>
      </c>
      <c r="D76" s="89">
        <v>0</v>
      </c>
      <c r="E76" s="89">
        <v>0</v>
      </c>
      <c r="F76" s="89">
        <v>0</v>
      </c>
      <c r="G76" s="89">
        <v>0</v>
      </c>
      <c r="H76" s="89">
        <v>0</v>
      </c>
      <c r="I76" s="89">
        <v>2.5859999999999999</v>
      </c>
      <c r="J76" s="89">
        <v>16.722999999999999</v>
      </c>
      <c r="K76" s="89">
        <v>23.923999999999999</v>
      </c>
      <c r="L76" s="89">
        <v>25.533000000000001</v>
      </c>
      <c r="M76" s="89">
        <v>26.158000000000001</v>
      </c>
      <c r="N76" s="89">
        <v>25.884</v>
      </c>
      <c r="O76" s="89">
        <v>25.442</v>
      </c>
      <c r="P76" s="89">
        <v>24.963000000000001</v>
      </c>
      <c r="Q76" s="89">
        <v>19.228000000000002</v>
      </c>
      <c r="R76" s="89">
        <v>8.1690000000000005</v>
      </c>
      <c r="S76" s="89">
        <v>5.484</v>
      </c>
      <c r="T76" s="89">
        <v>2.1459999999999999</v>
      </c>
      <c r="U76" s="89">
        <v>0</v>
      </c>
      <c r="V76" s="89">
        <v>0</v>
      </c>
      <c r="W76" s="89">
        <v>0</v>
      </c>
      <c r="X76" s="89">
        <v>0</v>
      </c>
      <c r="Y76" s="89">
        <v>0</v>
      </c>
      <c r="Z76" s="15">
        <v>0</v>
      </c>
      <c r="AA76" s="3">
        <f t="shared" si="4"/>
        <v>206.24</v>
      </c>
      <c r="AB76">
        <f t="shared" si="5"/>
        <v>3</v>
      </c>
    </row>
    <row r="77" spans="1:28" x14ac:dyDescent="0.3">
      <c r="A77" s="10">
        <f t="shared" si="6"/>
        <v>45000</v>
      </c>
      <c r="B77" s="88">
        <v>0</v>
      </c>
      <c r="C77" s="89">
        <v>0</v>
      </c>
      <c r="D77" s="89">
        <v>0</v>
      </c>
      <c r="E77" s="89">
        <v>0</v>
      </c>
      <c r="F77" s="89">
        <v>0</v>
      </c>
      <c r="G77" s="89">
        <v>0</v>
      </c>
      <c r="H77" s="89">
        <v>0</v>
      </c>
      <c r="I77" s="89">
        <v>1.409</v>
      </c>
      <c r="J77" s="89">
        <v>10.363</v>
      </c>
      <c r="K77" s="89">
        <v>21.553999999999998</v>
      </c>
      <c r="L77" s="89">
        <v>23.074999999999999</v>
      </c>
      <c r="M77" s="89">
        <v>23.105</v>
      </c>
      <c r="N77" s="89">
        <v>23.43</v>
      </c>
      <c r="O77" s="89">
        <v>17.678000000000001</v>
      </c>
      <c r="P77" s="89">
        <v>13.558999999999999</v>
      </c>
      <c r="Q77" s="89">
        <v>12.955</v>
      </c>
      <c r="R77" s="89">
        <v>12.492000000000001</v>
      </c>
      <c r="S77" s="89">
        <v>3.323</v>
      </c>
      <c r="T77" s="89">
        <v>0.59499999999999997</v>
      </c>
      <c r="U77" s="89">
        <v>2E-3</v>
      </c>
      <c r="V77" s="89">
        <v>0</v>
      </c>
      <c r="W77" s="89">
        <v>0</v>
      </c>
      <c r="X77" s="89">
        <v>0</v>
      </c>
      <c r="Y77" s="89">
        <v>0</v>
      </c>
      <c r="Z77" s="15">
        <v>0</v>
      </c>
      <c r="AA77" s="3">
        <f t="shared" si="4"/>
        <v>163.54000000000002</v>
      </c>
      <c r="AB77">
        <f t="shared" si="5"/>
        <v>3</v>
      </c>
    </row>
    <row r="78" spans="1:28" x14ac:dyDescent="0.3">
      <c r="A78" s="10">
        <f t="shared" si="6"/>
        <v>45001</v>
      </c>
      <c r="B78" s="88">
        <v>0</v>
      </c>
      <c r="C78" s="89">
        <v>0</v>
      </c>
      <c r="D78" s="89">
        <v>0</v>
      </c>
      <c r="E78" s="89">
        <v>0</v>
      </c>
      <c r="F78" s="89">
        <v>0</v>
      </c>
      <c r="G78" s="89">
        <v>0</v>
      </c>
      <c r="H78" s="89">
        <v>0</v>
      </c>
      <c r="I78" s="89">
        <v>6.3E-2</v>
      </c>
      <c r="J78" s="89">
        <v>0.49199999999999999</v>
      </c>
      <c r="K78" s="89">
        <v>2.3029999999999999</v>
      </c>
      <c r="L78" s="89">
        <v>6.2789999999999999</v>
      </c>
      <c r="M78" s="89">
        <v>11.438000000000001</v>
      </c>
      <c r="N78" s="89">
        <v>12.026999999999999</v>
      </c>
      <c r="O78" s="89">
        <v>13.097</v>
      </c>
      <c r="P78" s="89">
        <v>12.866</v>
      </c>
      <c r="Q78" s="89">
        <v>8.4390000000000001</v>
      </c>
      <c r="R78" s="89">
        <v>4.1589999999999998</v>
      </c>
      <c r="S78" s="89">
        <v>2.5430000000000001</v>
      </c>
      <c r="T78" s="89">
        <v>0.60499999999999998</v>
      </c>
      <c r="U78" s="89">
        <v>0</v>
      </c>
      <c r="V78" s="89">
        <v>0</v>
      </c>
      <c r="W78" s="89">
        <v>0</v>
      </c>
      <c r="X78" s="89">
        <v>0</v>
      </c>
      <c r="Y78" s="89">
        <v>0</v>
      </c>
      <c r="Z78" s="15">
        <v>0</v>
      </c>
      <c r="AA78" s="3">
        <f t="shared" si="4"/>
        <v>74.311000000000021</v>
      </c>
      <c r="AB78">
        <f t="shared" si="5"/>
        <v>3</v>
      </c>
    </row>
    <row r="79" spans="1:28" x14ac:dyDescent="0.3">
      <c r="A79" s="10">
        <f t="shared" si="6"/>
        <v>45002</v>
      </c>
      <c r="B79" s="88">
        <v>0</v>
      </c>
      <c r="C79" s="89">
        <v>0</v>
      </c>
      <c r="D79" s="89">
        <v>0</v>
      </c>
      <c r="E79" s="89">
        <v>0</v>
      </c>
      <c r="F79" s="89">
        <v>0</v>
      </c>
      <c r="G79" s="89">
        <v>0</v>
      </c>
      <c r="H79" s="89">
        <v>0</v>
      </c>
      <c r="I79" s="89">
        <v>1.4219999999999999</v>
      </c>
      <c r="J79" s="89">
        <v>7.8860000000000001</v>
      </c>
      <c r="K79" s="89">
        <v>11.09</v>
      </c>
      <c r="L79" s="89">
        <v>15.583</v>
      </c>
      <c r="M79" s="89">
        <v>20.032</v>
      </c>
      <c r="N79" s="89">
        <v>23.047999999999998</v>
      </c>
      <c r="O79" s="89">
        <v>21.946000000000002</v>
      </c>
      <c r="P79" s="89">
        <v>18.306000000000001</v>
      </c>
      <c r="Q79" s="89">
        <v>22.181000000000001</v>
      </c>
      <c r="R79" s="89">
        <v>21.082999999999998</v>
      </c>
      <c r="S79" s="89">
        <v>16.617000000000001</v>
      </c>
      <c r="T79" s="89">
        <v>3.5670000000000002</v>
      </c>
      <c r="U79" s="89">
        <v>0.01</v>
      </c>
      <c r="V79" s="89">
        <v>0</v>
      </c>
      <c r="W79" s="89">
        <v>0</v>
      </c>
      <c r="X79" s="89">
        <v>0</v>
      </c>
      <c r="Y79" s="89">
        <v>0</v>
      </c>
      <c r="Z79" s="15">
        <v>0</v>
      </c>
      <c r="AA79" s="3">
        <f t="shared" si="4"/>
        <v>182.77099999999999</v>
      </c>
      <c r="AB79">
        <f t="shared" si="5"/>
        <v>3</v>
      </c>
    </row>
    <row r="80" spans="1:28" x14ac:dyDescent="0.3">
      <c r="A80" s="10">
        <f t="shared" si="6"/>
        <v>45003</v>
      </c>
      <c r="B80" s="88">
        <v>0</v>
      </c>
      <c r="C80" s="89">
        <v>0</v>
      </c>
      <c r="D80" s="89">
        <v>0</v>
      </c>
      <c r="E80" s="89">
        <v>0</v>
      </c>
      <c r="F80" s="89">
        <v>0</v>
      </c>
      <c r="G80" s="89">
        <v>0</v>
      </c>
      <c r="H80" s="89">
        <v>2E-3</v>
      </c>
      <c r="I80" s="89">
        <v>3.6629999999999998</v>
      </c>
      <c r="J80" s="89">
        <v>19.734000000000002</v>
      </c>
      <c r="K80" s="89">
        <v>26.056999999999999</v>
      </c>
      <c r="L80" s="89">
        <v>27.280999999999999</v>
      </c>
      <c r="M80" s="89">
        <v>27.734999999999999</v>
      </c>
      <c r="N80" s="89">
        <v>27.670999999999999</v>
      </c>
      <c r="O80" s="89">
        <v>27.460999999999999</v>
      </c>
      <c r="P80" s="89">
        <v>27.298999999999999</v>
      </c>
      <c r="Q80" s="89">
        <v>26.562000000000001</v>
      </c>
      <c r="R80" s="89">
        <v>25.085999999999999</v>
      </c>
      <c r="S80" s="89">
        <v>18.509</v>
      </c>
      <c r="T80" s="89">
        <v>4.6310000000000002</v>
      </c>
      <c r="U80" s="89">
        <v>1.7999999999999999E-2</v>
      </c>
      <c r="V80" s="89">
        <v>0</v>
      </c>
      <c r="W80" s="89">
        <v>0</v>
      </c>
      <c r="X80" s="89">
        <v>0</v>
      </c>
      <c r="Y80" s="89">
        <v>0</v>
      </c>
      <c r="Z80" s="15">
        <v>0</v>
      </c>
      <c r="AA80" s="3">
        <f t="shared" si="4"/>
        <v>261.709</v>
      </c>
      <c r="AB80">
        <f t="shared" si="5"/>
        <v>3</v>
      </c>
    </row>
    <row r="81" spans="1:28" x14ac:dyDescent="0.3">
      <c r="A81" s="10">
        <f t="shared" si="6"/>
        <v>45004</v>
      </c>
      <c r="B81" s="88">
        <v>0</v>
      </c>
      <c r="C81" s="89">
        <v>0</v>
      </c>
      <c r="D81" s="89">
        <v>0</v>
      </c>
      <c r="E81" s="89">
        <v>0</v>
      </c>
      <c r="F81" s="89">
        <v>0</v>
      </c>
      <c r="G81" s="89">
        <v>0</v>
      </c>
      <c r="H81" s="89">
        <v>6.0000000000000001E-3</v>
      </c>
      <c r="I81" s="89">
        <v>4.0999999999999996</v>
      </c>
      <c r="J81" s="89">
        <v>19.187999999999999</v>
      </c>
      <c r="K81" s="89">
        <v>24.542000000000002</v>
      </c>
      <c r="L81" s="89">
        <v>27.145</v>
      </c>
      <c r="M81" s="89">
        <v>27.597999999999999</v>
      </c>
      <c r="N81" s="89">
        <v>27.587</v>
      </c>
      <c r="O81" s="89">
        <v>27.244</v>
      </c>
      <c r="P81" s="89">
        <v>26.792000000000002</v>
      </c>
      <c r="Q81" s="89">
        <v>26.457999999999998</v>
      </c>
      <c r="R81" s="89">
        <v>25.449000000000002</v>
      </c>
      <c r="S81" s="89">
        <v>18.925999999999998</v>
      </c>
      <c r="T81" s="89">
        <v>4.359</v>
      </c>
      <c r="U81" s="89">
        <v>1.2999999999999999E-2</v>
      </c>
      <c r="V81" s="89">
        <v>0</v>
      </c>
      <c r="W81" s="89">
        <v>0</v>
      </c>
      <c r="X81" s="89">
        <v>0</v>
      </c>
      <c r="Y81" s="89">
        <v>0</v>
      </c>
      <c r="Z81" s="15">
        <v>0</v>
      </c>
      <c r="AA81" s="3">
        <f t="shared" si="4"/>
        <v>259.40699999999998</v>
      </c>
      <c r="AB81">
        <f t="shared" si="5"/>
        <v>3</v>
      </c>
    </row>
    <row r="82" spans="1:28" x14ac:dyDescent="0.3">
      <c r="A82" s="10">
        <f t="shared" si="6"/>
        <v>45005</v>
      </c>
      <c r="B82" s="88">
        <v>0</v>
      </c>
      <c r="C82" s="89">
        <v>0</v>
      </c>
      <c r="D82" s="89">
        <v>0</v>
      </c>
      <c r="E82" s="89">
        <v>0</v>
      </c>
      <c r="F82" s="89">
        <v>0</v>
      </c>
      <c r="G82" s="89">
        <v>0</v>
      </c>
      <c r="H82" s="89">
        <v>0</v>
      </c>
      <c r="I82" s="89">
        <v>0.67400000000000004</v>
      </c>
      <c r="J82" s="89">
        <v>3.4249999999999998</v>
      </c>
      <c r="K82" s="89">
        <v>13.984</v>
      </c>
      <c r="L82" s="89">
        <v>18.219000000000001</v>
      </c>
      <c r="M82" s="89">
        <v>23.908999999999999</v>
      </c>
      <c r="N82" s="89">
        <v>25.446000000000002</v>
      </c>
      <c r="O82" s="89">
        <v>25.803999999999998</v>
      </c>
      <c r="P82" s="89">
        <v>23.353999999999999</v>
      </c>
      <c r="Q82" s="89">
        <v>23.867000000000001</v>
      </c>
      <c r="R82" s="89">
        <v>17.03</v>
      </c>
      <c r="S82" s="89">
        <v>8.1579999999999995</v>
      </c>
      <c r="T82" s="89">
        <v>1.379</v>
      </c>
      <c r="U82" s="89">
        <v>1.4999999999999999E-2</v>
      </c>
      <c r="V82" s="89">
        <v>0</v>
      </c>
      <c r="W82" s="89">
        <v>0</v>
      </c>
      <c r="X82" s="89">
        <v>0</v>
      </c>
      <c r="Y82" s="89">
        <v>0</v>
      </c>
      <c r="Z82" s="15">
        <v>0</v>
      </c>
      <c r="AA82" s="3">
        <f t="shared" si="4"/>
        <v>185.26399999999995</v>
      </c>
      <c r="AB82">
        <f t="shared" si="5"/>
        <v>3</v>
      </c>
    </row>
    <row r="83" spans="1:28" x14ac:dyDescent="0.3">
      <c r="A83" s="10">
        <f t="shared" si="6"/>
        <v>45006</v>
      </c>
      <c r="B83" s="88">
        <v>0</v>
      </c>
      <c r="C83" s="89">
        <v>0</v>
      </c>
      <c r="D83" s="89">
        <v>0</v>
      </c>
      <c r="E83" s="89">
        <v>0</v>
      </c>
      <c r="F83" s="89">
        <v>0</v>
      </c>
      <c r="G83" s="89">
        <v>0</v>
      </c>
      <c r="H83" s="89">
        <v>8.0000000000000002E-3</v>
      </c>
      <c r="I83" s="89">
        <v>3.6989999999999998</v>
      </c>
      <c r="J83" s="89">
        <v>15.255000000000001</v>
      </c>
      <c r="K83" s="89">
        <v>21.053999999999998</v>
      </c>
      <c r="L83" s="89">
        <v>25.350999999999999</v>
      </c>
      <c r="M83" s="89">
        <v>26.175000000000001</v>
      </c>
      <c r="N83" s="89">
        <v>26.460999999999999</v>
      </c>
      <c r="O83" s="89">
        <v>22.736999999999998</v>
      </c>
      <c r="P83" s="89">
        <v>15.782999999999999</v>
      </c>
      <c r="Q83" s="89">
        <v>16.271999999999998</v>
      </c>
      <c r="R83" s="89">
        <v>19.641999999999999</v>
      </c>
      <c r="S83" s="89">
        <v>5.9050000000000002</v>
      </c>
      <c r="T83" s="89">
        <v>1.3680000000000001</v>
      </c>
      <c r="U83" s="89">
        <v>2.5000000000000001E-2</v>
      </c>
      <c r="V83" s="89">
        <v>0</v>
      </c>
      <c r="W83" s="89">
        <v>0</v>
      </c>
      <c r="X83" s="89">
        <v>0</v>
      </c>
      <c r="Y83" s="89">
        <v>0</v>
      </c>
      <c r="Z83" s="15">
        <v>0</v>
      </c>
      <c r="AA83" s="3">
        <f t="shared" si="4"/>
        <v>199.73499999999996</v>
      </c>
      <c r="AB83">
        <f t="shared" si="5"/>
        <v>3</v>
      </c>
    </row>
    <row r="84" spans="1:28" x14ac:dyDescent="0.3">
      <c r="A84" s="10">
        <f t="shared" si="6"/>
        <v>45007</v>
      </c>
      <c r="B84" s="88">
        <v>0</v>
      </c>
      <c r="C84" s="89">
        <v>0</v>
      </c>
      <c r="D84" s="89">
        <v>0</v>
      </c>
      <c r="E84" s="89">
        <v>0</v>
      </c>
      <c r="F84" s="89">
        <v>0</v>
      </c>
      <c r="G84" s="89">
        <v>0</v>
      </c>
      <c r="H84" s="89">
        <v>1.2999999999999999E-2</v>
      </c>
      <c r="I84" s="89">
        <v>4.7039999999999997</v>
      </c>
      <c r="J84" s="89">
        <v>19.302</v>
      </c>
      <c r="K84" s="89">
        <v>21.565000000000001</v>
      </c>
      <c r="L84" s="89">
        <v>24.140999999999998</v>
      </c>
      <c r="M84" s="89">
        <v>24.007000000000001</v>
      </c>
      <c r="N84" s="89">
        <v>25.209</v>
      </c>
      <c r="O84" s="89">
        <v>25.617000000000001</v>
      </c>
      <c r="P84" s="89">
        <v>25.748000000000001</v>
      </c>
      <c r="Q84" s="89">
        <v>23.622</v>
      </c>
      <c r="R84" s="89">
        <v>20.45</v>
      </c>
      <c r="S84" s="89">
        <v>15.984</v>
      </c>
      <c r="T84" s="89">
        <v>4.6669999999999998</v>
      </c>
      <c r="U84" s="89">
        <v>2.3E-2</v>
      </c>
      <c r="V84" s="89">
        <v>0</v>
      </c>
      <c r="W84" s="89">
        <v>0</v>
      </c>
      <c r="X84" s="89">
        <v>0</v>
      </c>
      <c r="Y84" s="89">
        <v>0</v>
      </c>
      <c r="Z84" s="15">
        <v>0</v>
      </c>
      <c r="AA84" s="3">
        <f t="shared" si="4"/>
        <v>235.05199999999999</v>
      </c>
      <c r="AB84">
        <f t="shared" si="5"/>
        <v>3</v>
      </c>
    </row>
    <row r="85" spans="1:28" x14ac:dyDescent="0.3">
      <c r="A85" s="10">
        <f t="shared" si="6"/>
        <v>45008</v>
      </c>
      <c r="B85" s="88">
        <v>0</v>
      </c>
      <c r="C85" s="89">
        <v>0</v>
      </c>
      <c r="D85" s="89">
        <v>0</v>
      </c>
      <c r="E85" s="89">
        <v>0</v>
      </c>
      <c r="F85" s="89">
        <v>0</v>
      </c>
      <c r="G85" s="89">
        <v>0</v>
      </c>
      <c r="H85" s="89">
        <v>1E-3</v>
      </c>
      <c r="I85" s="89">
        <v>2.5760000000000001</v>
      </c>
      <c r="J85" s="89">
        <v>11.66</v>
      </c>
      <c r="K85" s="89">
        <v>23.533999999999999</v>
      </c>
      <c r="L85" s="89">
        <v>27.103000000000002</v>
      </c>
      <c r="M85" s="89">
        <v>27.687000000000001</v>
      </c>
      <c r="N85" s="89">
        <v>27.477</v>
      </c>
      <c r="O85" s="89">
        <v>25.53</v>
      </c>
      <c r="P85" s="89">
        <v>20.2</v>
      </c>
      <c r="Q85" s="89">
        <v>14.132999999999999</v>
      </c>
      <c r="R85" s="89">
        <v>10.574999999999999</v>
      </c>
      <c r="S85" s="89">
        <v>13.739000000000001</v>
      </c>
      <c r="T85" s="89">
        <v>4.3879999999999999</v>
      </c>
      <c r="U85" s="89">
        <v>3.1E-2</v>
      </c>
      <c r="V85" s="89">
        <v>0</v>
      </c>
      <c r="W85" s="89">
        <v>0</v>
      </c>
      <c r="X85" s="89">
        <v>0</v>
      </c>
      <c r="Y85" s="89">
        <v>0</v>
      </c>
      <c r="Z85" s="15">
        <v>0</v>
      </c>
      <c r="AA85" s="3">
        <f t="shared" si="4"/>
        <v>208.63399999999999</v>
      </c>
      <c r="AB85">
        <f t="shared" si="5"/>
        <v>3</v>
      </c>
    </row>
    <row r="86" spans="1:28" x14ac:dyDescent="0.3">
      <c r="A86" s="10">
        <f t="shared" si="6"/>
        <v>45009</v>
      </c>
      <c r="B86" s="88">
        <v>0</v>
      </c>
      <c r="C86" s="89">
        <v>0</v>
      </c>
      <c r="D86" s="89">
        <v>0</v>
      </c>
      <c r="E86" s="89">
        <v>0</v>
      </c>
      <c r="F86" s="89">
        <v>0</v>
      </c>
      <c r="G86" s="89">
        <v>0</v>
      </c>
      <c r="H86" s="89">
        <v>4.0000000000000001E-3</v>
      </c>
      <c r="I86" s="89">
        <v>2.2690000000000001</v>
      </c>
      <c r="J86" s="89">
        <v>14.81</v>
      </c>
      <c r="K86" s="89">
        <v>16.977</v>
      </c>
      <c r="L86" s="89">
        <v>25.065000000000001</v>
      </c>
      <c r="M86" s="89">
        <v>24.06</v>
      </c>
      <c r="N86" s="89">
        <v>21.34</v>
      </c>
      <c r="O86" s="89">
        <v>23.872</v>
      </c>
      <c r="P86" s="89">
        <v>22.62</v>
      </c>
      <c r="Q86" s="89">
        <v>12.170999999999999</v>
      </c>
      <c r="R86" s="89">
        <v>18.321000000000002</v>
      </c>
      <c r="S86" s="89">
        <v>10.991</v>
      </c>
      <c r="T86" s="89">
        <v>2.528</v>
      </c>
      <c r="U86" s="89">
        <v>2.5000000000000001E-2</v>
      </c>
      <c r="V86" s="89">
        <v>0</v>
      </c>
      <c r="W86" s="89">
        <v>0</v>
      </c>
      <c r="X86" s="89">
        <v>0</v>
      </c>
      <c r="Y86" s="89">
        <v>0</v>
      </c>
      <c r="Z86" s="15">
        <v>0</v>
      </c>
      <c r="AA86" s="3">
        <f t="shared" si="4"/>
        <v>195.053</v>
      </c>
      <c r="AB86">
        <f t="shared" si="5"/>
        <v>3</v>
      </c>
    </row>
    <row r="87" spans="1:28" x14ac:dyDescent="0.3">
      <c r="A87" s="10">
        <f t="shared" si="6"/>
        <v>45010</v>
      </c>
      <c r="B87" s="88">
        <v>0</v>
      </c>
      <c r="C87" s="89">
        <v>0</v>
      </c>
      <c r="D87" s="89">
        <v>0</v>
      </c>
      <c r="E87" s="89">
        <v>0</v>
      </c>
      <c r="F87" s="89">
        <v>0</v>
      </c>
      <c r="G87" s="89">
        <v>0</v>
      </c>
      <c r="H87" s="89">
        <v>2.1999999999999999E-2</v>
      </c>
      <c r="I87" s="89">
        <v>4.6310000000000002</v>
      </c>
      <c r="J87" s="89">
        <v>20.971</v>
      </c>
      <c r="K87" s="89">
        <v>26.216999999999999</v>
      </c>
      <c r="L87" s="89">
        <v>27.79</v>
      </c>
      <c r="M87" s="89">
        <v>28.393999999999998</v>
      </c>
      <c r="N87" s="89">
        <v>28.228000000000002</v>
      </c>
      <c r="O87" s="89">
        <v>27.780999999999999</v>
      </c>
      <c r="P87" s="89">
        <v>27.327000000000002</v>
      </c>
      <c r="Q87" s="89">
        <v>27.167999999999999</v>
      </c>
      <c r="R87" s="89">
        <v>25.788</v>
      </c>
      <c r="S87" s="89">
        <v>20.443999999999999</v>
      </c>
      <c r="T87" s="89">
        <v>5.8970000000000002</v>
      </c>
      <c r="U87" s="89">
        <v>6.2E-2</v>
      </c>
      <c r="V87" s="89">
        <v>0</v>
      </c>
      <c r="W87" s="89">
        <v>0</v>
      </c>
      <c r="X87" s="89">
        <v>0</v>
      </c>
      <c r="Y87" s="89">
        <v>0</v>
      </c>
      <c r="Z87" s="15">
        <v>0</v>
      </c>
      <c r="AA87" s="3">
        <f t="shared" si="4"/>
        <v>270.72000000000003</v>
      </c>
      <c r="AB87">
        <f t="shared" si="5"/>
        <v>3</v>
      </c>
    </row>
    <row r="88" spans="1:28" x14ac:dyDescent="0.3">
      <c r="A88" s="10">
        <f t="shared" si="6"/>
        <v>45011</v>
      </c>
      <c r="B88" s="88">
        <v>0</v>
      </c>
      <c r="C88" s="89">
        <v>0</v>
      </c>
      <c r="D88" s="89">
        <v>0</v>
      </c>
      <c r="E88" s="89">
        <v>0</v>
      </c>
      <c r="F88" s="89">
        <v>0</v>
      </c>
      <c r="G88" s="89">
        <v>0</v>
      </c>
      <c r="H88" s="89">
        <v>4.9000000000000002E-2</v>
      </c>
      <c r="I88" s="89">
        <v>3.246</v>
      </c>
      <c r="J88" s="89">
        <v>15.76</v>
      </c>
      <c r="K88" s="89">
        <v>25.527999999999999</v>
      </c>
      <c r="L88" s="89">
        <v>25.835999999999999</v>
      </c>
      <c r="M88" s="89">
        <v>24.952999999999999</v>
      </c>
      <c r="N88" s="89">
        <v>21.596</v>
      </c>
      <c r="O88" s="89">
        <v>22.437999999999999</v>
      </c>
      <c r="P88" s="89">
        <v>23.053000000000001</v>
      </c>
      <c r="Q88" s="89">
        <v>18.405999999999999</v>
      </c>
      <c r="R88" s="89">
        <v>21.821999999999999</v>
      </c>
      <c r="S88" s="89">
        <v>14.425000000000001</v>
      </c>
      <c r="T88" s="89">
        <v>1.8</v>
      </c>
      <c r="U88" s="89">
        <v>3.2000000000000001E-2</v>
      </c>
      <c r="V88" s="89">
        <v>0</v>
      </c>
      <c r="W88" s="89">
        <v>0</v>
      </c>
      <c r="X88" s="89">
        <v>0</v>
      </c>
      <c r="Y88" s="89">
        <v>0</v>
      </c>
      <c r="Z88" s="15">
        <v>0</v>
      </c>
      <c r="AA88" s="3">
        <f t="shared" si="4"/>
        <v>218.94400000000005</v>
      </c>
      <c r="AB88">
        <f t="shared" si="5"/>
        <v>3</v>
      </c>
    </row>
    <row r="89" spans="1:28" x14ac:dyDescent="0.3">
      <c r="A89" s="10">
        <f t="shared" si="6"/>
        <v>45012</v>
      </c>
      <c r="B89" s="88">
        <v>0</v>
      </c>
      <c r="C89" s="89">
        <v>0</v>
      </c>
      <c r="D89" s="89">
        <v>0</v>
      </c>
      <c r="E89" s="89">
        <v>0</v>
      </c>
      <c r="F89" s="89">
        <v>0</v>
      </c>
      <c r="G89" s="89">
        <v>0</v>
      </c>
      <c r="H89" s="89">
        <v>2.3E-2</v>
      </c>
      <c r="I89" s="89">
        <v>2.37</v>
      </c>
      <c r="J89" s="89">
        <v>13.064</v>
      </c>
      <c r="K89" s="89">
        <v>20.72</v>
      </c>
      <c r="L89" s="89">
        <v>21.489000000000001</v>
      </c>
      <c r="M89" s="89">
        <v>18.335000000000001</v>
      </c>
      <c r="N89" s="89">
        <v>17.638999999999999</v>
      </c>
      <c r="O89" s="89">
        <v>16.629000000000001</v>
      </c>
      <c r="P89" s="89">
        <v>17.994</v>
      </c>
      <c r="Q89" s="89">
        <v>18.826000000000001</v>
      </c>
      <c r="R89" s="89">
        <v>19.946999999999999</v>
      </c>
      <c r="S89" s="89">
        <v>17.169</v>
      </c>
      <c r="T89" s="89">
        <v>4.7750000000000004</v>
      </c>
      <c r="U89" s="89">
        <v>7.0999999999999994E-2</v>
      </c>
      <c r="V89" s="89">
        <v>0</v>
      </c>
      <c r="W89" s="89">
        <v>0</v>
      </c>
      <c r="X89" s="89">
        <v>0</v>
      </c>
      <c r="Y89" s="89">
        <v>0</v>
      </c>
      <c r="Z89" s="15">
        <v>0</v>
      </c>
      <c r="AA89" s="3">
        <f t="shared" si="4"/>
        <v>189.05100000000002</v>
      </c>
      <c r="AB89">
        <f t="shared" si="5"/>
        <v>3</v>
      </c>
    </row>
    <row r="90" spans="1:28" x14ac:dyDescent="0.3">
      <c r="A90" s="10">
        <f t="shared" si="6"/>
        <v>45013</v>
      </c>
      <c r="B90" s="88">
        <v>0</v>
      </c>
      <c r="C90" s="89">
        <v>0</v>
      </c>
      <c r="D90" s="89">
        <v>0</v>
      </c>
      <c r="E90" s="89">
        <v>0</v>
      </c>
      <c r="F90" s="89">
        <v>0</v>
      </c>
      <c r="G90" s="89">
        <v>0</v>
      </c>
      <c r="H90" s="89">
        <v>7.0999999999999994E-2</v>
      </c>
      <c r="I90" s="89">
        <v>6.8040000000000003</v>
      </c>
      <c r="J90" s="89">
        <v>22.795000000000002</v>
      </c>
      <c r="K90" s="89">
        <v>26.587</v>
      </c>
      <c r="L90" s="89">
        <v>27.588999999999999</v>
      </c>
      <c r="M90" s="89">
        <v>28.033999999999999</v>
      </c>
      <c r="N90" s="89">
        <v>28.088000000000001</v>
      </c>
      <c r="O90" s="89">
        <v>27.890999999999998</v>
      </c>
      <c r="P90" s="89">
        <v>27.003</v>
      </c>
      <c r="Q90" s="89">
        <v>26.777999999999999</v>
      </c>
      <c r="R90" s="89">
        <v>24.992000000000001</v>
      </c>
      <c r="S90" s="89">
        <v>16.899000000000001</v>
      </c>
      <c r="T90" s="89">
        <v>6.383</v>
      </c>
      <c r="U90" s="89">
        <v>7.9000000000000001E-2</v>
      </c>
      <c r="V90" s="89">
        <v>0</v>
      </c>
      <c r="W90" s="89">
        <v>0</v>
      </c>
      <c r="X90" s="89">
        <v>0</v>
      </c>
      <c r="Y90" s="89">
        <v>0</v>
      </c>
      <c r="Z90" s="15">
        <v>0</v>
      </c>
      <c r="AA90" s="3">
        <f t="shared" si="4"/>
        <v>269.99299999999994</v>
      </c>
      <c r="AB90">
        <f t="shared" si="5"/>
        <v>3</v>
      </c>
    </row>
    <row r="91" spans="1:28" x14ac:dyDescent="0.3">
      <c r="A91" s="10">
        <f t="shared" si="6"/>
        <v>45014</v>
      </c>
      <c r="B91" s="88">
        <v>0</v>
      </c>
      <c r="C91" s="89">
        <v>0</v>
      </c>
      <c r="D91" s="89">
        <v>0</v>
      </c>
      <c r="E91" s="89">
        <v>0</v>
      </c>
      <c r="F91" s="89">
        <v>0</v>
      </c>
      <c r="G91" s="89">
        <v>0</v>
      </c>
      <c r="H91" s="89">
        <v>6.2E-2</v>
      </c>
      <c r="I91" s="89">
        <v>4.4139999999999997</v>
      </c>
      <c r="J91" s="89">
        <v>14.202999999999999</v>
      </c>
      <c r="K91" s="89">
        <v>22.664999999999999</v>
      </c>
      <c r="L91" s="89">
        <v>26.552</v>
      </c>
      <c r="M91" s="89">
        <v>27.579000000000001</v>
      </c>
      <c r="N91" s="89">
        <v>27.452000000000002</v>
      </c>
      <c r="O91" s="89">
        <v>26.901</v>
      </c>
      <c r="P91" s="89">
        <v>25.449000000000002</v>
      </c>
      <c r="Q91" s="89">
        <v>22.651</v>
      </c>
      <c r="R91" s="89">
        <v>15.577999999999999</v>
      </c>
      <c r="S91" s="89">
        <v>8.6829999999999998</v>
      </c>
      <c r="T91" s="89">
        <v>4.3150000000000004</v>
      </c>
      <c r="U91" s="89">
        <v>6.6000000000000003E-2</v>
      </c>
      <c r="V91" s="89">
        <v>0</v>
      </c>
      <c r="W91" s="89">
        <v>0</v>
      </c>
      <c r="X91" s="89">
        <v>0</v>
      </c>
      <c r="Y91" s="89">
        <v>0</v>
      </c>
      <c r="Z91" s="15">
        <v>0</v>
      </c>
      <c r="AA91" s="3">
        <f t="shared" si="4"/>
        <v>226.57000000000002</v>
      </c>
      <c r="AB91">
        <f t="shared" si="5"/>
        <v>3</v>
      </c>
    </row>
    <row r="92" spans="1:28" x14ac:dyDescent="0.3">
      <c r="A92" s="10">
        <f t="shared" si="6"/>
        <v>45015</v>
      </c>
      <c r="B92" s="88">
        <v>0</v>
      </c>
      <c r="C92" s="89">
        <v>0</v>
      </c>
      <c r="D92" s="89">
        <v>0</v>
      </c>
      <c r="E92" s="89">
        <v>0</v>
      </c>
      <c r="F92" s="89">
        <v>0</v>
      </c>
      <c r="G92" s="89">
        <v>0</v>
      </c>
      <c r="H92" s="89">
        <v>0.11</v>
      </c>
      <c r="I92" s="89">
        <v>6.8949999999999996</v>
      </c>
      <c r="J92" s="89">
        <v>21.88</v>
      </c>
      <c r="K92" s="89">
        <v>25.82</v>
      </c>
      <c r="L92" s="89">
        <v>27.131</v>
      </c>
      <c r="M92" s="89">
        <v>27.733000000000001</v>
      </c>
      <c r="N92" s="89">
        <v>27.565000000000001</v>
      </c>
      <c r="O92" s="89">
        <v>27.210999999999999</v>
      </c>
      <c r="P92" s="89">
        <v>26.846</v>
      </c>
      <c r="Q92" s="89">
        <v>26.335000000000001</v>
      </c>
      <c r="R92" s="89">
        <v>23.135000000000002</v>
      </c>
      <c r="S92" s="89">
        <v>19.416</v>
      </c>
      <c r="T92" s="89">
        <v>5.5</v>
      </c>
      <c r="U92" s="89">
        <v>8.4000000000000005E-2</v>
      </c>
      <c r="V92" s="89">
        <v>0</v>
      </c>
      <c r="W92" s="89">
        <v>0</v>
      </c>
      <c r="X92" s="89">
        <v>0</v>
      </c>
      <c r="Y92" s="89">
        <v>0</v>
      </c>
      <c r="Z92" s="15">
        <v>0</v>
      </c>
      <c r="AA92" s="3">
        <f t="shared" si="4"/>
        <v>265.66100000000006</v>
      </c>
      <c r="AB92">
        <f t="shared" si="5"/>
        <v>3</v>
      </c>
    </row>
    <row r="93" spans="1:28" x14ac:dyDescent="0.3">
      <c r="A93" s="10">
        <f t="shared" si="6"/>
        <v>45016</v>
      </c>
      <c r="B93" s="88">
        <v>0</v>
      </c>
      <c r="C93" s="89">
        <v>0</v>
      </c>
      <c r="D93" s="89">
        <v>0</v>
      </c>
      <c r="E93" s="89">
        <v>0</v>
      </c>
      <c r="F93" s="89">
        <v>0</v>
      </c>
      <c r="G93" s="89">
        <v>0</v>
      </c>
      <c r="H93" s="89">
        <v>0.13300000000000001</v>
      </c>
      <c r="I93" s="89">
        <v>5.9969999999999999</v>
      </c>
      <c r="J93" s="89">
        <v>21.489000000000001</v>
      </c>
      <c r="K93" s="89">
        <v>25.838999999999999</v>
      </c>
      <c r="L93" s="89">
        <v>27.244</v>
      </c>
      <c r="M93" s="89">
        <v>28.120999999999999</v>
      </c>
      <c r="N93" s="89">
        <v>28.446000000000002</v>
      </c>
      <c r="O93" s="89">
        <v>28.206</v>
      </c>
      <c r="P93" s="89">
        <v>25.434999999999999</v>
      </c>
      <c r="Q93" s="89">
        <v>25.027999999999999</v>
      </c>
      <c r="R93" s="89">
        <v>24.427</v>
      </c>
      <c r="S93" s="89">
        <v>21.254999999999999</v>
      </c>
      <c r="T93" s="89">
        <v>7.2759999999999998</v>
      </c>
      <c r="U93" s="89">
        <v>0.11899999999999999</v>
      </c>
      <c r="V93" s="89">
        <v>0</v>
      </c>
      <c r="W93" s="89">
        <v>0</v>
      </c>
      <c r="X93" s="89">
        <v>0</v>
      </c>
      <c r="Y93" s="89">
        <v>0</v>
      </c>
      <c r="Z93" s="15">
        <v>0</v>
      </c>
      <c r="AA93" s="3">
        <f t="shared" si="4"/>
        <v>269.01500000000004</v>
      </c>
      <c r="AB93">
        <f t="shared" si="5"/>
        <v>3</v>
      </c>
    </row>
    <row r="94" spans="1:28" x14ac:dyDescent="0.3">
      <c r="A94" s="10">
        <f t="shared" si="6"/>
        <v>45017</v>
      </c>
      <c r="B94" s="88">
        <v>0</v>
      </c>
      <c r="C94" s="89">
        <v>0</v>
      </c>
      <c r="D94" s="89">
        <v>0</v>
      </c>
      <c r="E94" s="89">
        <v>0</v>
      </c>
      <c r="F94" s="89">
        <v>0</v>
      </c>
      <c r="G94" s="89">
        <v>0</v>
      </c>
      <c r="H94" s="89">
        <v>0.14799999999999999</v>
      </c>
      <c r="I94" s="89">
        <v>8.0020000000000007</v>
      </c>
      <c r="J94" s="89">
        <v>22.922000000000001</v>
      </c>
      <c r="K94" s="89">
        <v>26.152999999999999</v>
      </c>
      <c r="L94" s="89">
        <v>27.187999999999999</v>
      </c>
      <c r="M94" s="89">
        <v>27.640999999999998</v>
      </c>
      <c r="N94" s="89">
        <v>27.62</v>
      </c>
      <c r="O94" s="89">
        <v>27.335000000000001</v>
      </c>
      <c r="P94" s="89">
        <v>27.344000000000001</v>
      </c>
      <c r="Q94" s="89">
        <v>26.713000000000001</v>
      </c>
      <c r="R94" s="89">
        <v>25.442</v>
      </c>
      <c r="S94" s="89">
        <v>20.975999999999999</v>
      </c>
      <c r="T94" s="89">
        <v>7.5030000000000001</v>
      </c>
      <c r="U94" s="89">
        <v>0.113</v>
      </c>
      <c r="V94" s="89">
        <v>0</v>
      </c>
      <c r="W94" s="89">
        <v>0</v>
      </c>
      <c r="X94" s="89">
        <v>0</v>
      </c>
      <c r="Y94" s="89">
        <v>0</v>
      </c>
      <c r="Z94" s="15">
        <v>0</v>
      </c>
      <c r="AA94" s="3">
        <f t="shared" si="4"/>
        <v>275.10000000000002</v>
      </c>
      <c r="AB94">
        <f t="shared" si="5"/>
        <v>4</v>
      </c>
    </row>
    <row r="95" spans="1:28" x14ac:dyDescent="0.3">
      <c r="A95" s="10">
        <f t="shared" si="6"/>
        <v>45018</v>
      </c>
      <c r="B95" s="88">
        <v>0</v>
      </c>
      <c r="C95" s="89">
        <v>0</v>
      </c>
      <c r="D95" s="89">
        <v>0</v>
      </c>
      <c r="E95" s="89">
        <v>0</v>
      </c>
      <c r="F95" s="89">
        <v>0</v>
      </c>
      <c r="G95" s="89">
        <v>0</v>
      </c>
      <c r="H95" s="89">
        <v>0.19400000000000001</v>
      </c>
      <c r="I95" s="89">
        <v>7.4459999999999997</v>
      </c>
      <c r="J95" s="89">
        <v>21.196000000000002</v>
      </c>
      <c r="K95" s="89">
        <v>24.638000000000002</v>
      </c>
      <c r="L95" s="89">
        <v>23.334</v>
      </c>
      <c r="M95" s="89">
        <v>25.138000000000002</v>
      </c>
      <c r="N95" s="89">
        <v>27.643999999999998</v>
      </c>
      <c r="O95" s="89">
        <v>27.667000000000002</v>
      </c>
      <c r="P95" s="89">
        <v>27.256</v>
      </c>
      <c r="Q95" s="89">
        <v>26.670999999999999</v>
      </c>
      <c r="R95" s="89">
        <v>25.344999999999999</v>
      </c>
      <c r="S95" s="89">
        <v>21.24</v>
      </c>
      <c r="T95" s="89">
        <v>7.5759999999999996</v>
      </c>
      <c r="U95" s="89">
        <v>0.14299999999999999</v>
      </c>
      <c r="V95" s="89">
        <v>0</v>
      </c>
      <c r="W95" s="89">
        <v>0</v>
      </c>
      <c r="X95" s="89">
        <v>0</v>
      </c>
      <c r="Y95" s="89">
        <v>0</v>
      </c>
      <c r="Z95" s="15">
        <v>0</v>
      </c>
      <c r="AA95" s="3">
        <f t="shared" si="4"/>
        <v>265.488</v>
      </c>
      <c r="AB95">
        <f t="shared" si="5"/>
        <v>4</v>
      </c>
    </row>
    <row r="96" spans="1:28" x14ac:dyDescent="0.3">
      <c r="A96" s="10">
        <f t="shared" si="6"/>
        <v>45019</v>
      </c>
      <c r="B96" s="88">
        <v>0</v>
      </c>
      <c r="C96" s="89">
        <v>0</v>
      </c>
      <c r="D96" s="89">
        <v>0</v>
      </c>
      <c r="E96" s="89">
        <v>0</v>
      </c>
      <c r="F96" s="89">
        <v>0</v>
      </c>
      <c r="G96" s="89">
        <v>0</v>
      </c>
      <c r="H96" s="89">
        <v>0.17199999999999999</v>
      </c>
      <c r="I96" s="89">
        <v>8.2110000000000003</v>
      </c>
      <c r="J96" s="89">
        <v>22.579000000000001</v>
      </c>
      <c r="K96" s="89">
        <v>25.349</v>
      </c>
      <c r="L96" s="89">
        <v>26.838999999999999</v>
      </c>
      <c r="M96" s="89">
        <v>27.370999999999999</v>
      </c>
      <c r="N96" s="89">
        <v>27.597999999999999</v>
      </c>
      <c r="O96" s="89">
        <v>27.777000000000001</v>
      </c>
      <c r="P96" s="89">
        <v>27.638000000000002</v>
      </c>
      <c r="Q96" s="89">
        <v>26.873999999999999</v>
      </c>
      <c r="R96" s="89">
        <v>21.451000000000001</v>
      </c>
      <c r="S96" s="89">
        <v>16.297999999999998</v>
      </c>
      <c r="T96" s="89">
        <v>5.968</v>
      </c>
      <c r="U96" s="89">
        <v>0.11799999999999999</v>
      </c>
      <c r="V96" s="89">
        <v>0</v>
      </c>
      <c r="W96" s="89">
        <v>0</v>
      </c>
      <c r="X96" s="89">
        <v>0</v>
      </c>
      <c r="Y96" s="89">
        <v>0</v>
      </c>
      <c r="Z96" s="15">
        <v>0</v>
      </c>
      <c r="AA96" s="3">
        <f t="shared" si="4"/>
        <v>264.24299999999999</v>
      </c>
      <c r="AB96">
        <f t="shared" si="5"/>
        <v>4</v>
      </c>
    </row>
    <row r="97" spans="1:28" x14ac:dyDescent="0.3">
      <c r="A97" s="10">
        <f t="shared" si="6"/>
        <v>45020</v>
      </c>
      <c r="B97" s="88">
        <v>0</v>
      </c>
      <c r="C97" s="89">
        <v>0</v>
      </c>
      <c r="D97" s="89">
        <v>0</v>
      </c>
      <c r="E97" s="89">
        <v>0</v>
      </c>
      <c r="F97" s="89">
        <v>0</v>
      </c>
      <c r="G97" s="89">
        <v>0</v>
      </c>
      <c r="H97" s="89">
        <v>0.224</v>
      </c>
      <c r="I97" s="89">
        <v>6.891</v>
      </c>
      <c r="J97" s="89">
        <v>22.122</v>
      </c>
      <c r="K97" s="89">
        <v>21.407</v>
      </c>
      <c r="L97" s="89">
        <v>26.581</v>
      </c>
      <c r="M97" s="89">
        <v>27.96</v>
      </c>
      <c r="N97" s="89">
        <v>26.152999999999999</v>
      </c>
      <c r="O97" s="89">
        <v>23.27</v>
      </c>
      <c r="P97" s="89">
        <v>20.789000000000001</v>
      </c>
      <c r="Q97" s="89">
        <v>15.747999999999999</v>
      </c>
      <c r="R97" s="89">
        <v>9.6609999999999996</v>
      </c>
      <c r="S97" s="89">
        <v>8.016</v>
      </c>
      <c r="T97" s="89">
        <v>1.4950000000000001</v>
      </c>
      <c r="U97" s="89">
        <v>4.2000000000000003E-2</v>
      </c>
      <c r="V97" s="89">
        <v>0</v>
      </c>
      <c r="W97" s="89">
        <v>0</v>
      </c>
      <c r="X97" s="89">
        <v>0</v>
      </c>
      <c r="Y97" s="89">
        <v>0</v>
      </c>
      <c r="Z97" s="15">
        <v>0</v>
      </c>
      <c r="AA97" s="3">
        <f t="shared" si="4"/>
        <v>210.35899999999998</v>
      </c>
      <c r="AB97">
        <f t="shared" si="5"/>
        <v>4</v>
      </c>
    </row>
    <row r="98" spans="1:28" x14ac:dyDescent="0.3">
      <c r="A98" s="10">
        <f t="shared" si="6"/>
        <v>45021</v>
      </c>
      <c r="B98" s="88">
        <v>0</v>
      </c>
      <c r="C98" s="89">
        <v>0</v>
      </c>
      <c r="D98" s="89">
        <v>0</v>
      </c>
      <c r="E98" s="89">
        <v>0</v>
      </c>
      <c r="F98" s="89">
        <v>0</v>
      </c>
      <c r="G98" s="89">
        <v>0</v>
      </c>
      <c r="H98" s="89">
        <v>0.16400000000000001</v>
      </c>
      <c r="I98" s="89">
        <v>6.4379999999999997</v>
      </c>
      <c r="J98" s="89">
        <v>23.725999999999999</v>
      </c>
      <c r="K98" s="89">
        <v>26.815000000000001</v>
      </c>
      <c r="L98" s="89">
        <v>27.977</v>
      </c>
      <c r="M98" s="89">
        <v>28.343</v>
      </c>
      <c r="N98" s="89">
        <v>26.966000000000001</v>
      </c>
      <c r="O98" s="89">
        <v>25.224</v>
      </c>
      <c r="P98" s="89">
        <v>23.669</v>
      </c>
      <c r="Q98" s="89">
        <v>21.315999999999999</v>
      </c>
      <c r="R98" s="89">
        <v>20.314</v>
      </c>
      <c r="S98" s="89">
        <v>17.684000000000001</v>
      </c>
      <c r="T98" s="89">
        <v>5.8239999999999998</v>
      </c>
      <c r="U98" s="89">
        <v>0.115</v>
      </c>
      <c r="V98" s="89">
        <v>0</v>
      </c>
      <c r="W98" s="89">
        <v>0</v>
      </c>
      <c r="X98" s="89">
        <v>0</v>
      </c>
      <c r="Y98" s="89">
        <v>0</v>
      </c>
      <c r="Z98" s="15">
        <v>0</v>
      </c>
      <c r="AA98" s="3">
        <f t="shared" si="4"/>
        <v>254.57500000000002</v>
      </c>
      <c r="AB98">
        <f t="shared" si="5"/>
        <v>4</v>
      </c>
    </row>
    <row r="99" spans="1:28" x14ac:dyDescent="0.3">
      <c r="A99" s="10">
        <f t="shared" si="6"/>
        <v>45022</v>
      </c>
      <c r="B99" s="88">
        <v>0</v>
      </c>
      <c r="C99" s="89">
        <v>0</v>
      </c>
      <c r="D99" s="89">
        <v>0</v>
      </c>
      <c r="E99" s="89">
        <v>0</v>
      </c>
      <c r="F99" s="89">
        <v>0</v>
      </c>
      <c r="G99" s="89">
        <v>0</v>
      </c>
      <c r="H99" s="89">
        <v>0.317</v>
      </c>
      <c r="I99" s="89">
        <v>8.9109999999999996</v>
      </c>
      <c r="J99" s="89">
        <v>22.632000000000001</v>
      </c>
      <c r="K99" s="89">
        <v>26.706</v>
      </c>
      <c r="L99" s="89">
        <v>27.899000000000001</v>
      </c>
      <c r="M99" s="89">
        <v>28.385000000000002</v>
      </c>
      <c r="N99" s="89">
        <v>28.408000000000001</v>
      </c>
      <c r="O99" s="89">
        <v>28.193000000000001</v>
      </c>
      <c r="P99" s="89">
        <v>27.896999999999998</v>
      </c>
      <c r="Q99" s="89">
        <v>27.126000000000001</v>
      </c>
      <c r="R99" s="89">
        <v>25.829000000000001</v>
      </c>
      <c r="S99" s="89">
        <v>22.186</v>
      </c>
      <c r="T99" s="89">
        <v>8.4920000000000009</v>
      </c>
      <c r="U99" s="89">
        <v>0.23300000000000001</v>
      </c>
      <c r="V99" s="89">
        <v>0</v>
      </c>
      <c r="W99" s="89">
        <v>0</v>
      </c>
      <c r="X99" s="89">
        <v>0</v>
      </c>
      <c r="Y99" s="89">
        <v>0</v>
      </c>
      <c r="Z99" s="15">
        <v>0</v>
      </c>
      <c r="AA99" s="3">
        <f t="shared" si="4"/>
        <v>283.21400000000006</v>
      </c>
      <c r="AB99">
        <f t="shared" si="5"/>
        <v>4</v>
      </c>
    </row>
    <row r="100" spans="1:28" x14ac:dyDescent="0.3">
      <c r="A100" s="10">
        <f t="shared" si="6"/>
        <v>45023</v>
      </c>
      <c r="B100" s="88">
        <v>0</v>
      </c>
      <c r="C100" s="89">
        <v>0</v>
      </c>
      <c r="D100" s="89">
        <v>0</v>
      </c>
      <c r="E100" s="89">
        <v>0</v>
      </c>
      <c r="F100" s="89">
        <v>0</v>
      </c>
      <c r="G100" s="89">
        <v>0</v>
      </c>
      <c r="H100" s="89">
        <v>0.38800000000000001</v>
      </c>
      <c r="I100" s="89">
        <v>7.726</v>
      </c>
      <c r="J100" s="89">
        <v>16.463000000000001</v>
      </c>
      <c r="K100" s="89">
        <v>19.564</v>
      </c>
      <c r="L100" s="89">
        <v>20.814</v>
      </c>
      <c r="M100" s="89">
        <v>21.332000000000001</v>
      </c>
      <c r="N100" s="89">
        <v>23.135000000000002</v>
      </c>
      <c r="O100" s="89">
        <v>22.382000000000001</v>
      </c>
      <c r="P100" s="89">
        <v>24.753</v>
      </c>
      <c r="Q100" s="89">
        <v>23.893000000000001</v>
      </c>
      <c r="R100" s="89">
        <v>21.521000000000001</v>
      </c>
      <c r="S100" s="89">
        <v>19.216000000000001</v>
      </c>
      <c r="T100" s="89">
        <v>7.601</v>
      </c>
      <c r="U100" s="89">
        <v>0.22500000000000001</v>
      </c>
      <c r="V100" s="89">
        <v>0</v>
      </c>
      <c r="W100" s="89">
        <v>0</v>
      </c>
      <c r="X100" s="89">
        <v>0</v>
      </c>
      <c r="Y100" s="89">
        <v>0</v>
      </c>
      <c r="Z100" s="15">
        <v>0</v>
      </c>
      <c r="AA100" s="3">
        <f t="shared" si="4"/>
        <v>229.01300000000001</v>
      </c>
      <c r="AB100">
        <f t="shared" si="5"/>
        <v>4</v>
      </c>
    </row>
    <row r="101" spans="1:28" x14ac:dyDescent="0.3">
      <c r="A101" s="10">
        <f t="shared" si="6"/>
        <v>45024</v>
      </c>
      <c r="B101" s="88">
        <v>0</v>
      </c>
      <c r="C101" s="89">
        <v>0</v>
      </c>
      <c r="D101" s="89">
        <v>0</v>
      </c>
      <c r="E101" s="89">
        <v>0</v>
      </c>
      <c r="F101" s="89">
        <v>0</v>
      </c>
      <c r="G101" s="89">
        <v>0</v>
      </c>
      <c r="H101" s="89">
        <v>0.36199999999999999</v>
      </c>
      <c r="I101" s="89">
        <v>8.8130000000000006</v>
      </c>
      <c r="J101" s="89">
        <v>21.649000000000001</v>
      </c>
      <c r="K101" s="89">
        <v>25.37</v>
      </c>
      <c r="L101" s="89">
        <v>26.027000000000001</v>
      </c>
      <c r="M101" s="89">
        <v>26.404</v>
      </c>
      <c r="N101" s="89">
        <v>24.975000000000001</v>
      </c>
      <c r="O101" s="89">
        <v>17.393000000000001</v>
      </c>
      <c r="P101" s="89">
        <v>13.015000000000001</v>
      </c>
      <c r="Q101" s="89">
        <v>14.7</v>
      </c>
      <c r="R101" s="89">
        <v>15.500999999999999</v>
      </c>
      <c r="S101" s="89">
        <v>9.32</v>
      </c>
      <c r="T101" s="89">
        <v>2.5470000000000002</v>
      </c>
      <c r="U101" s="89">
        <v>0.126</v>
      </c>
      <c r="V101" s="89">
        <v>0</v>
      </c>
      <c r="W101" s="89">
        <v>0</v>
      </c>
      <c r="X101" s="89">
        <v>0</v>
      </c>
      <c r="Y101" s="89">
        <v>0</v>
      </c>
      <c r="Z101" s="15">
        <v>0</v>
      </c>
      <c r="AA101" s="3">
        <f t="shared" si="4"/>
        <v>206.20199999999997</v>
      </c>
      <c r="AB101">
        <f t="shared" si="5"/>
        <v>4</v>
      </c>
    </row>
    <row r="102" spans="1:28" x14ac:dyDescent="0.3">
      <c r="A102" s="10">
        <f t="shared" si="6"/>
        <v>45025</v>
      </c>
      <c r="B102" s="88">
        <v>0</v>
      </c>
      <c r="C102" s="89">
        <v>0</v>
      </c>
      <c r="D102" s="89">
        <v>0</v>
      </c>
      <c r="E102" s="89">
        <v>0</v>
      </c>
      <c r="F102" s="89">
        <v>0</v>
      </c>
      <c r="G102" s="89">
        <v>0</v>
      </c>
      <c r="H102" s="89">
        <v>0.314</v>
      </c>
      <c r="I102" s="89">
        <v>9.2829999999999995</v>
      </c>
      <c r="J102" s="89">
        <v>22.614000000000001</v>
      </c>
      <c r="K102" s="89">
        <v>24.69</v>
      </c>
      <c r="L102" s="89">
        <v>25.152000000000001</v>
      </c>
      <c r="M102" s="89">
        <v>24.477</v>
      </c>
      <c r="N102" s="89">
        <v>21.977</v>
      </c>
      <c r="O102" s="89">
        <v>21.166</v>
      </c>
      <c r="P102" s="89">
        <v>21.314</v>
      </c>
      <c r="Q102" s="89">
        <v>23.353999999999999</v>
      </c>
      <c r="R102" s="89">
        <v>13.28</v>
      </c>
      <c r="S102" s="89">
        <v>14.76</v>
      </c>
      <c r="T102" s="89">
        <v>5.508</v>
      </c>
      <c r="U102" s="89">
        <v>0.27500000000000002</v>
      </c>
      <c r="V102" s="89">
        <v>0</v>
      </c>
      <c r="W102" s="89">
        <v>0</v>
      </c>
      <c r="X102" s="89">
        <v>0</v>
      </c>
      <c r="Y102" s="89">
        <v>0</v>
      </c>
      <c r="Z102" s="15">
        <v>0</v>
      </c>
      <c r="AA102" s="3">
        <f t="shared" si="4"/>
        <v>228.16400000000002</v>
      </c>
      <c r="AB102">
        <f t="shared" si="5"/>
        <v>4</v>
      </c>
    </row>
    <row r="103" spans="1:28" x14ac:dyDescent="0.3">
      <c r="A103" s="10">
        <f t="shared" si="6"/>
        <v>45026</v>
      </c>
      <c r="B103" s="88">
        <v>0</v>
      </c>
      <c r="C103" s="89">
        <v>0</v>
      </c>
      <c r="D103" s="89">
        <v>0</v>
      </c>
      <c r="E103" s="89">
        <v>0</v>
      </c>
      <c r="F103" s="89">
        <v>0</v>
      </c>
      <c r="G103" s="89">
        <v>0</v>
      </c>
      <c r="H103" s="89">
        <v>0.54100000000000004</v>
      </c>
      <c r="I103" s="89">
        <v>11.055</v>
      </c>
      <c r="J103" s="89">
        <v>23.97</v>
      </c>
      <c r="K103" s="89">
        <v>26.207999999999998</v>
      </c>
      <c r="L103" s="89">
        <v>26.899000000000001</v>
      </c>
      <c r="M103" s="89">
        <v>27.172999999999998</v>
      </c>
      <c r="N103" s="89">
        <v>27.266999999999999</v>
      </c>
      <c r="O103" s="89">
        <v>27.201000000000001</v>
      </c>
      <c r="P103" s="89">
        <v>26.885999999999999</v>
      </c>
      <c r="Q103" s="89">
        <v>26.085999999999999</v>
      </c>
      <c r="R103" s="89">
        <v>24.701000000000001</v>
      </c>
      <c r="S103" s="89">
        <v>20.832000000000001</v>
      </c>
      <c r="T103" s="89">
        <v>8.4130000000000003</v>
      </c>
      <c r="U103" s="89">
        <v>0.377</v>
      </c>
      <c r="V103" s="89">
        <v>0</v>
      </c>
      <c r="W103" s="89">
        <v>0</v>
      </c>
      <c r="X103" s="89">
        <v>0</v>
      </c>
      <c r="Y103" s="89">
        <v>0</v>
      </c>
      <c r="Z103" s="15">
        <v>0</v>
      </c>
      <c r="AA103" s="3">
        <f t="shared" si="4"/>
        <v>277.60900000000004</v>
      </c>
      <c r="AB103">
        <f t="shared" si="5"/>
        <v>4</v>
      </c>
    </row>
    <row r="104" spans="1:28" x14ac:dyDescent="0.3">
      <c r="A104" s="10">
        <f t="shared" si="6"/>
        <v>45027</v>
      </c>
      <c r="B104" s="88">
        <v>0</v>
      </c>
      <c r="C104" s="89">
        <v>0</v>
      </c>
      <c r="D104" s="89">
        <v>0</v>
      </c>
      <c r="E104" s="89">
        <v>0</v>
      </c>
      <c r="F104" s="89">
        <v>0</v>
      </c>
      <c r="G104" s="89">
        <v>0</v>
      </c>
      <c r="H104" s="89">
        <v>0.499</v>
      </c>
      <c r="I104" s="89">
        <v>11.109</v>
      </c>
      <c r="J104" s="89">
        <v>24.027999999999999</v>
      </c>
      <c r="K104" s="89">
        <v>26.381</v>
      </c>
      <c r="L104" s="89">
        <v>27.132999999999999</v>
      </c>
      <c r="M104" s="89">
        <v>27.24</v>
      </c>
      <c r="N104" s="89">
        <v>27.431000000000001</v>
      </c>
      <c r="O104" s="89">
        <v>27.219000000000001</v>
      </c>
      <c r="P104" s="89">
        <v>26.821000000000002</v>
      </c>
      <c r="Q104" s="89">
        <v>26.169</v>
      </c>
      <c r="R104" s="89">
        <v>24.937999999999999</v>
      </c>
      <c r="S104" s="89">
        <v>21.402000000000001</v>
      </c>
      <c r="T104" s="89">
        <v>8.6470000000000002</v>
      </c>
      <c r="U104" s="89">
        <v>0.33200000000000002</v>
      </c>
      <c r="V104" s="89">
        <v>0</v>
      </c>
      <c r="W104" s="89">
        <v>0</v>
      </c>
      <c r="X104" s="89">
        <v>0</v>
      </c>
      <c r="Y104" s="89">
        <v>0</v>
      </c>
      <c r="Z104" s="15">
        <v>0</v>
      </c>
      <c r="AA104" s="3">
        <f t="shared" si="4"/>
        <v>279.34899999999999</v>
      </c>
      <c r="AB104">
        <f t="shared" si="5"/>
        <v>4</v>
      </c>
    </row>
    <row r="105" spans="1:28" x14ac:dyDescent="0.3">
      <c r="A105" s="10">
        <f t="shared" si="6"/>
        <v>45028</v>
      </c>
      <c r="B105" s="88">
        <v>0</v>
      </c>
      <c r="C105" s="89">
        <v>0</v>
      </c>
      <c r="D105" s="89">
        <v>0</v>
      </c>
      <c r="E105" s="89">
        <v>0</v>
      </c>
      <c r="F105" s="89">
        <v>0</v>
      </c>
      <c r="G105" s="89">
        <v>0</v>
      </c>
      <c r="H105" s="89">
        <v>0.69399999999999995</v>
      </c>
      <c r="I105" s="89">
        <v>11.656000000000001</v>
      </c>
      <c r="J105" s="89">
        <v>23.678000000000001</v>
      </c>
      <c r="K105" s="89">
        <v>25.98</v>
      </c>
      <c r="L105" s="89">
        <v>26.783999999999999</v>
      </c>
      <c r="M105" s="89">
        <v>25.754999999999999</v>
      </c>
      <c r="N105" s="89">
        <v>24.178999999999998</v>
      </c>
      <c r="O105" s="89">
        <v>23.103000000000002</v>
      </c>
      <c r="P105" s="89">
        <v>22.26</v>
      </c>
      <c r="Q105" s="89">
        <v>17.63</v>
      </c>
      <c r="R105" s="89">
        <v>9.0030000000000001</v>
      </c>
      <c r="S105" s="89">
        <v>16.041</v>
      </c>
      <c r="T105" s="89">
        <v>6.6050000000000004</v>
      </c>
      <c r="U105" s="89">
        <v>0.26300000000000001</v>
      </c>
      <c r="V105" s="89">
        <v>0</v>
      </c>
      <c r="W105" s="89">
        <v>0</v>
      </c>
      <c r="X105" s="89">
        <v>0</v>
      </c>
      <c r="Y105" s="89">
        <v>0</v>
      </c>
      <c r="Z105" s="15">
        <v>0</v>
      </c>
      <c r="AA105" s="3">
        <f t="shared" si="4"/>
        <v>233.63099999999997</v>
      </c>
      <c r="AB105">
        <f t="shared" si="5"/>
        <v>4</v>
      </c>
    </row>
    <row r="106" spans="1:28" x14ac:dyDescent="0.3">
      <c r="A106" s="10">
        <f t="shared" si="6"/>
        <v>45029</v>
      </c>
      <c r="B106" s="88">
        <v>0</v>
      </c>
      <c r="C106" s="89">
        <v>0</v>
      </c>
      <c r="D106" s="89">
        <v>0</v>
      </c>
      <c r="E106" s="89">
        <v>0</v>
      </c>
      <c r="F106" s="89">
        <v>0</v>
      </c>
      <c r="G106" s="89">
        <v>0</v>
      </c>
      <c r="H106" s="89">
        <v>0.751</v>
      </c>
      <c r="I106" s="89">
        <v>8.26</v>
      </c>
      <c r="J106" s="89">
        <v>13.279</v>
      </c>
      <c r="K106" s="89">
        <v>18.038</v>
      </c>
      <c r="L106" s="89">
        <v>16.018999999999998</v>
      </c>
      <c r="M106" s="89">
        <v>21.702000000000002</v>
      </c>
      <c r="N106" s="89">
        <v>17.376000000000001</v>
      </c>
      <c r="O106" s="89">
        <v>16.07</v>
      </c>
      <c r="P106" s="89">
        <v>14.798</v>
      </c>
      <c r="Q106" s="89">
        <v>13.952999999999999</v>
      </c>
      <c r="R106" s="89">
        <v>14.815</v>
      </c>
      <c r="S106" s="89">
        <v>5.8010000000000002</v>
      </c>
      <c r="T106" s="89">
        <v>3.1179999999999999</v>
      </c>
      <c r="U106" s="89">
        <v>0.28699999999999998</v>
      </c>
      <c r="V106" s="89">
        <v>0</v>
      </c>
      <c r="W106" s="89">
        <v>0</v>
      </c>
      <c r="X106" s="89">
        <v>0</v>
      </c>
      <c r="Y106" s="89">
        <v>0</v>
      </c>
      <c r="Z106" s="15">
        <v>0</v>
      </c>
      <c r="AA106" s="3">
        <f t="shared" si="4"/>
        <v>164.267</v>
      </c>
      <c r="AB106">
        <f t="shared" si="5"/>
        <v>4</v>
      </c>
    </row>
    <row r="107" spans="1:28" x14ac:dyDescent="0.3">
      <c r="A107" s="10">
        <f t="shared" si="6"/>
        <v>45030</v>
      </c>
      <c r="B107" s="88">
        <v>0</v>
      </c>
      <c r="C107" s="89">
        <v>0</v>
      </c>
      <c r="D107" s="89">
        <v>0</v>
      </c>
      <c r="E107" s="89">
        <v>0</v>
      </c>
      <c r="F107" s="89">
        <v>0</v>
      </c>
      <c r="G107" s="89">
        <v>0</v>
      </c>
      <c r="H107" s="89">
        <v>0.69899999999999995</v>
      </c>
      <c r="I107" s="89">
        <v>8.6310000000000002</v>
      </c>
      <c r="J107" s="89">
        <v>20.454000000000001</v>
      </c>
      <c r="K107" s="89">
        <v>24.771000000000001</v>
      </c>
      <c r="L107" s="89">
        <v>18.905999999999999</v>
      </c>
      <c r="M107" s="89">
        <v>23.315999999999999</v>
      </c>
      <c r="N107" s="89">
        <v>25.788</v>
      </c>
      <c r="O107" s="89">
        <v>21.768999999999998</v>
      </c>
      <c r="P107" s="89">
        <v>20.442</v>
      </c>
      <c r="Q107" s="89">
        <v>9.7170000000000005</v>
      </c>
      <c r="R107" s="89">
        <v>5.1970000000000001</v>
      </c>
      <c r="S107" s="89">
        <v>3.2509999999999999</v>
      </c>
      <c r="T107" s="89">
        <v>2.1040000000000001</v>
      </c>
      <c r="U107" s="89">
        <v>0.47299999999999998</v>
      </c>
      <c r="V107" s="89">
        <v>0</v>
      </c>
      <c r="W107" s="89">
        <v>0</v>
      </c>
      <c r="X107" s="89">
        <v>0</v>
      </c>
      <c r="Y107" s="89">
        <v>0</v>
      </c>
      <c r="Z107" s="15">
        <v>0</v>
      </c>
      <c r="AA107" s="3">
        <f t="shared" si="4"/>
        <v>185.51800000000006</v>
      </c>
      <c r="AB107">
        <f t="shared" si="5"/>
        <v>4</v>
      </c>
    </row>
    <row r="108" spans="1:28" x14ac:dyDescent="0.3">
      <c r="A108" s="10">
        <f t="shared" si="6"/>
        <v>45031</v>
      </c>
      <c r="B108" s="88">
        <v>0</v>
      </c>
      <c r="C108" s="89">
        <v>0</v>
      </c>
      <c r="D108" s="89">
        <v>0</v>
      </c>
      <c r="E108" s="89">
        <v>0</v>
      </c>
      <c r="F108" s="89">
        <v>0</v>
      </c>
      <c r="G108" s="89">
        <v>0</v>
      </c>
      <c r="H108" s="89">
        <v>0.27800000000000002</v>
      </c>
      <c r="I108" s="89">
        <v>3.1389999999999998</v>
      </c>
      <c r="J108" s="89">
        <v>7.7190000000000003</v>
      </c>
      <c r="K108" s="89">
        <v>13.355</v>
      </c>
      <c r="L108" s="89">
        <v>21.053999999999998</v>
      </c>
      <c r="M108" s="89">
        <v>26.579000000000001</v>
      </c>
      <c r="N108" s="89">
        <v>26.303000000000001</v>
      </c>
      <c r="O108" s="89">
        <v>25.07</v>
      </c>
      <c r="P108" s="89">
        <v>25.469000000000001</v>
      </c>
      <c r="Q108" s="89">
        <v>25.69</v>
      </c>
      <c r="R108" s="89">
        <v>23.763000000000002</v>
      </c>
      <c r="S108" s="89">
        <v>22.277000000000001</v>
      </c>
      <c r="T108" s="89">
        <v>9.5429999999999993</v>
      </c>
      <c r="U108" s="89">
        <v>0.505</v>
      </c>
      <c r="V108" s="89">
        <v>0</v>
      </c>
      <c r="W108" s="89">
        <v>0</v>
      </c>
      <c r="X108" s="89">
        <v>0</v>
      </c>
      <c r="Y108" s="89">
        <v>0</v>
      </c>
      <c r="Z108" s="15">
        <v>0</v>
      </c>
      <c r="AA108" s="3">
        <f t="shared" si="4"/>
        <v>230.74399999999997</v>
      </c>
      <c r="AB108">
        <f t="shared" si="5"/>
        <v>4</v>
      </c>
    </row>
    <row r="109" spans="1:28" x14ac:dyDescent="0.3">
      <c r="A109" s="10">
        <f t="shared" si="6"/>
        <v>45032</v>
      </c>
      <c r="B109" s="88">
        <v>0</v>
      </c>
      <c r="C109" s="89">
        <v>0</v>
      </c>
      <c r="D109" s="89">
        <v>0</v>
      </c>
      <c r="E109" s="89">
        <v>0</v>
      </c>
      <c r="F109" s="89">
        <v>0</v>
      </c>
      <c r="G109" s="89">
        <v>0</v>
      </c>
      <c r="H109" s="89">
        <v>1.1140000000000001</v>
      </c>
      <c r="I109" s="89">
        <v>13.396000000000001</v>
      </c>
      <c r="J109" s="89">
        <v>24.713000000000001</v>
      </c>
      <c r="K109" s="89">
        <v>26.585999999999999</v>
      </c>
      <c r="L109" s="89">
        <v>27.622</v>
      </c>
      <c r="M109" s="89">
        <v>28.062999999999999</v>
      </c>
      <c r="N109" s="89">
        <v>28.077000000000002</v>
      </c>
      <c r="O109" s="89">
        <v>28.071000000000002</v>
      </c>
      <c r="P109" s="89">
        <v>27.795999999999999</v>
      </c>
      <c r="Q109" s="89">
        <v>26.997</v>
      </c>
      <c r="R109" s="89">
        <v>25.692</v>
      </c>
      <c r="S109" s="89">
        <v>22.655000000000001</v>
      </c>
      <c r="T109" s="89">
        <v>10.148999999999999</v>
      </c>
      <c r="U109" s="89">
        <v>0.55200000000000005</v>
      </c>
      <c r="V109" s="89">
        <v>0</v>
      </c>
      <c r="W109" s="89">
        <v>0</v>
      </c>
      <c r="X109" s="89">
        <v>0</v>
      </c>
      <c r="Y109" s="89">
        <v>0</v>
      </c>
      <c r="Z109" s="15">
        <v>0</v>
      </c>
      <c r="AA109" s="3">
        <f t="shared" si="4"/>
        <v>291.48300000000006</v>
      </c>
      <c r="AB109">
        <f t="shared" si="5"/>
        <v>4</v>
      </c>
    </row>
    <row r="110" spans="1:28" x14ac:dyDescent="0.3">
      <c r="A110" s="10">
        <f t="shared" si="6"/>
        <v>45033</v>
      </c>
      <c r="B110" s="88">
        <v>0</v>
      </c>
      <c r="C110" s="89">
        <v>0</v>
      </c>
      <c r="D110" s="89">
        <v>0</v>
      </c>
      <c r="E110" s="89">
        <v>0</v>
      </c>
      <c r="F110" s="89">
        <v>0</v>
      </c>
      <c r="G110" s="89">
        <v>0</v>
      </c>
      <c r="H110" s="89">
        <v>1.2749999999999999</v>
      </c>
      <c r="I110" s="89">
        <v>11.936999999999999</v>
      </c>
      <c r="J110" s="89">
        <v>20.951000000000001</v>
      </c>
      <c r="K110" s="89">
        <v>24.728000000000002</v>
      </c>
      <c r="L110" s="89">
        <v>26.004000000000001</v>
      </c>
      <c r="M110" s="89">
        <v>27.356000000000002</v>
      </c>
      <c r="N110" s="89">
        <v>25.550999999999998</v>
      </c>
      <c r="O110" s="89">
        <v>25.061</v>
      </c>
      <c r="P110" s="89">
        <v>25.907</v>
      </c>
      <c r="Q110" s="89">
        <v>26.556999999999999</v>
      </c>
      <c r="R110" s="89">
        <v>22.739000000000001</v>
      </c>
      <c r="S110" s="89">
        <v>20.582999999999998</v>
      </c>
      <c r="T110" s="89">
        <v>7.1680000000000001</v>
      </c>
      <c r="U110" s="89">
        <v>0.34799999999999998</v>
      </c>
      <c r="V110" s="89">
        <v>0</v>
      </c>
      <c r="W110" s="89">
        <v>0</v>
      </c>
      <c r="X110" s="89">
        <v>0</v>
      </c>
      <c r="Y110" s="89">
        <v>0</v>
      </c>
      <c r="Z110" s="15">
        <v>0</v>
      </c>
      <c r="AA110" s="3">
        <f t="shared" si="4"/>
        <v>266.16500000000002</v>
      </c>
      <c r="AB110">
        <f t="shared" si="5"/>
        <v>4</v>
      </c>
    </row>
    <row r="111" spans="1:28" x14ac:dyDescent="0.3">
      <c r="A111" s="10">
        <f t="shared" si="6"/>
        <v>45034</v>
      </c>
      <c r="B111" s="88">
        <v>0</v>
      </c>
      <c r="C111" s="89">
        <v>0</v>
      </c>
      <c r="D111" s="89">
        <v>0</v>
      </c>
      <c r="E111" s="89">
        <v>0</v>
      </c>
      <c r="F111" s="89">
        <v>0</v>
      </c>
      <c r="G111" s="89">
        <v>0</v>
      </c>
      <c r="H111" s="89">
        <v>1.3240000000000001</v>
      </c>
      <c r="I111" s="89">
        <v>8.5960000000000001</v>
      </c>
      <c r="J111" s="89">
        <v>17.251999999999999</v>
      </c>
      <c r="K111" s="89">
        <v>20.324999999999999</v>
      </c>
      <c r="L111" s="89">
        <v>20.184000000000001</v>
      </c>
      <c r="M111" s="89">
        <v>17.890999999999998</v>
      </c>
      <c r="N111" s="89">
        <v>20.681000000000001</v>
      </c>
      <c r="O111" s="89">
        <v>20.387</v>
      </c>
      <c r="P111" s="89">
        <v>26.452999999999999</v>
      </c>
      <c r="Q111" s="89">
        <v>24.617000000000001</v>
      </c>
      <c r="R111" s="89">
        <v>22.667999999999999</v>
      </c>
      <c r="S111" s="89">
        <v>19.721</v>
      </c>
      <c r="T111" s="89">
        <v>5.3090000000000002</v>
      </c>
      <c r="U111" s="89">
        <v>0.26600000000000001</v>
      </c>
      <c r="V111" s="89">
        <v>0</v>
      </c>
      <c r="W111" s="89">
        <v>0</v>
      </c>
      <c r="X111" s="89">
        <v>0</v>
      </c>
      <c r="Y111" s="89">
        <v>0</v>
      </c>
      <c r="Z111" s="15">
        <v>0</v>
      </c>
      <c r="AA111" s="3">
        <f t="shared" si="4"/>
        <v>225.67399999999998</v>
      </c>
      <c r="AB111">
        <f t="shared" si="5"/>
        <v>4</v>
      </c>
    </row>
    <row r="112" spans="1:28" x14ac:dyDescent="0.3">
      <c r="A112" s="10">
        <f t="shared" si="6"/>
        <v>45035</v>
      </c>
      <c r="B112" s="88">
        <v>0</v>
      </c>
      <c r="C112" s="89">
        <v>0</v>
      </c>
      <c r="D112" s="89">
        <v>0</v>
      </c>
      <c r="E112" s="89">
        <v>0</v>
      </c>
      <c r="F112" s="89">
        <v>0</v>
      </c>
      <c r="G112" s="89">
        <v>0</v>
      </c>
      <c r="H112" s="89">
        <v>0.54900000000000004</v>
      </c>
      <c r="I112" s="89">
        <v>7.0910000000000002</v>
      </c>
      <c r="J112" s="89">
        <v>21.794</v>
      </c>
      <c r="K112" s="89">
        <v>25.71</v>
      </c>
      <c r="L112" s="89">
        <v>27.052</v>
      </c>
      <c r="M112" s="89">
        <v>24.6</v>
      </c>
      <c r="N112" s="89">
        <v>25.352</v>
      </c>
      <c r="O112" s="89">
        <v>26.808</v>
      </c>
      <c r="P112" s="89">
        <v>22.696000000000002</v>
      </c>
      <c r="Q112" s="89">
        <v>21.715</v>
      </c>
      <c r="R112" s="89">
        <v>17.565000000000001</v>
      </c>
      <c r="S112" s="89">
        <v>13.922000000000001</v>
      </c>
      <c r="T112" s="89">
        <v>5.71</v>
      </c>
      <c r="U112" s="89">
        <v>0.58599999999999997</v>
      </c>
      <c r="V112" s="89">
        <v>0</v>
      </c>
      <c r="W112" s="89">
        <v>0</v>
      </c>
      <c r="X112" s="89">
        <v>0</v>
      </c>
      <c r="Y112" s="89">
        <v>0</v>
      </c>
      <c r="Z112" s="15">
        <v>0</v>
      </c>
      <c r="AA112" s="3">
        <f t="shared" si="4"/>
        <v>241.15</v>
      </c>
      <c r="AB112">
        <f t="shared" si="5"/>
        <v>4</v>
      </c>
    </row>
    <row r="113" spans="1:28" x14ac:dyDescent="0.3">
      <c r="A113" s="10">
        <f t="shared" si="6"/>
        <v>45036</v>
      </c>
      <c r="B113" s="88">
        <v>0</v>
      </c>
      <c r="C113" s="89">
        <v>0</v>
      </c>
      <c r="D113" s="89">
        <v>0</v>
      </c>
      <c r="E113" s="89">
        <v>0</v>
      </c>
      <c r="F113" s="89">
        <v>0</v>
      </c>
      <c r="G113" s="89">
        <v>0</v>
      </c>
      <c r="H113" s="89">
        <v>1.556</v>
      </c>
      <c r="I113" s="89">
        <v>14.081</v>
      </c>
      <c r="J113" s="89">
        <v>25.178999999999998</v>
      </c>
      <c r="K113" s="89">
        <v>27.219000000000001</v>
      </c>
      <c r="L113" s="89">
        <v>28.318000000000001</v>
      </c>
      <c r="M113" s="89">
        <v>28.452999999999999</v>
      </c>
      <c r="N113" s="89">
        <v>28.288</v>
      </c>
      <c r="O113" s="89">
        <v>26.32</v>
      </c>
      <c r="P113" s="89">
        <v>24.388000000000002</v>
      </c>
      <c r="Q113" s="89">
        <v>20.167999999999999</v>
      </c>
      <c r="R113" s="89">
        <v>17.100000000000001</v>
      </c>
      <c r="S113" s="89">
        <v>11.654</v>
      </c>
      <c r="T113" s="89">
        <v>3.5129999999999999</v>
      </c>
      <c r="U113" s="89">
        <v>0.17499999999999999</v>
      </c>
      <c r="V113" s="89">
        <v>0</v>
      </c>
      <c r="W113" s="89">
        <v>0</v>
      </c>
      <c r="X113" s="89">
        <v>0</v>
      </c>
      <c r="Y113" s="89">
        <v>0</v>
      </c>
      <c r="Z113" s="15">
        <v>0</v>
      </c>
      <c r="AA113" s="3">
        <f t="shared" si="4"/>
        <v>256.41199999999998</v>
      </c>
      <c r="AB113">
        <f t="shared" si="5"/>
        <v>4</v>
      </c>
    </row>
    <row r="114" spans="1:28" x14ac:dyDescent="0.3">
      <c r="A114" s="10">
        <f t="shared" si="6"/>
        <v>45037</v>
      </c>
      <c r="B114" s="88">
        <v>0</v>
      </c>
      <c r="C114" s="89">
        <v>0</v>
      </c>
      <c r="D114" s="89">
        <v>0</v>
      </c>
      <c r="E114" s="89">
        <v>0</v>
      </c>
      <c r="F114" s="89">
        <v>0</v>
      </c>
      <c r="G114" s="89">
        <v>0</v>
      </c>
      <c r="H114" s="89">
        <v>1.4630000000000001</v>
      </c>
      <c r="I114" s="89">
        <v>7.1550000000000002</v>
      </c>
      <c r="J114" s="89">
        <v>8.8780000000000001</v>
      </c>
      <c r="K114" s="89">
        <v>19.812999999999999</v>
      </c>
      <c r="L114" s="89">
        <v>27.05</v>
      </c>
      <c r="M114" s="89">
        <v>25.611000000000001</v>
      </c>
      <c r="N114" s="89">
        <v>24.834</v>
      </c>
      <c r="O114" s="89">
        <v>22.277000000000001</v>
      </c>
      <c r="P114" s="89">
        <v>17.71</v>
      </c>
      <c r="Q114" s="89">
        <v>14.694000000000001</v>
      </c>
      <c r="R114" s="89">
        <v>13.601000000000001</v>
      </c>
      <c r="S114" s="89">
        <v>7.6980000000000004</v>
      </c>
      <c r="T114" s="89">
        <v>3.6960000000000002</v>
      </c>
      <c r="U114" s="89">
        <v>0.40200000000000002</v>
      </c>
      <c r="V114" s="89">
        <v>0</v>
      </c>
      <c r="W114" s="89">
        <v>0</v>
      </c>
      <c r="X114" s="89">
        <v>0</v>
      </c>
      <c r="Y114" s="89">
        <v>0</v>
      </c>
      <c r="Z114" s="15">
        <v>0</v>
      </c>
      <c r="AA114" s="3">
        <f t="shared" si="4"/>
        <v>194.88200000000001</v>
      </c>
      <c r="AB114">
        <f t="shared" si="5"/>
        <v>4</v>
      </c>
    </row>
    <row r="115" spans="1:28" x14ac:dyDescent="0.3">
      <c r="A115" s="10">
        <f t="shared" si="6"/>
        <v>45038</v>
      </c>
      <c r="B115" s="88">
        <v>0</v>
      </c>
      <c r="C115" s="89">
        <v>0</v>
      </c>
      <c r="D115" s="89">
        <v>0</v>
      </c>
      <c r="E115" s="89">
        <v>0</v>
      </c>
      <c r="F115" s="89">
        <v>0</v>
      </c>
      <c r="G115" s="89">
        <v>0</v>
      </c>
      <c r="H115" s="89">
        <v>2.9000000000000001E-2</v>
      </c>
      <c r="I115" s="89">
        <v>0.378</v>
      </c>
      <c r="J115" s="89">
        <v>1.19</v>
      </c>
      <c r="K115" s="89">
        <v>1.88</v>
      </c>
      <c r="L115" s="89">
        <v>5.1829999999999998</v>
      </c>
      <c r="M115" s="89">
        <v>8.5570000000000004</v>
      </c>
      <c r="N115" s="89">
        <v>8.9339999999999993</v>
      </c>
      <c r="O115" s="89">
        <v>11.846</v>
      </c>
      <c r="P115" s="89">
        <v>13.782</v>
      </c>
      <c r="Q115" s="89">
        <v>8.016</v>
      </c>
      <c r="R115" s="89">
        <v>7.8010000000000002</v>
      </c>
      <c r="S115" s="89">
        <v>5.5739999999999998</v>
      </c>
      <c r="T115" s="89">
        <v>1.845</v>
      </c>
      <c r="U115" s="89">
        <v>0.115</v>
      </c>
      <c r="V115" s="89">
        <v>0</v>
      </c>
      <c r="W115" s="89">
        <v>0</v>
      </c>
      <c r="X115" s="89">
        <v>0</v>
      </c>
      <c r="Y115" s="89">
        <v>0</v>
      </c>
      <c r="Z115" s="15">
        <v>0</v>
      </c>
      <c r="AA115" s="3">
        <f t="shared" si="4"/>
        <v>75.129999999999981</v>
      </c>
      <c r="AB115">
        <f t="shared" si="5"/>
        <v>4</v>
      </c>
    </row>
    <row r="116" spans="1:28" x14ac:dyDescent="0.3">
      <c r="A116" s="10">
        <f t="shared" si="6"/>
        <v>45039</v>
      </c>
      <c r="B116" s="88">
        <v>0</v>
      </c>
      <c r="C116" s="89">
        <v>0</v>
      </c>
      <c r="D116" s="89">
        <v>0</v>
      </c>
      <c r="E116" s="89">
        <v>0</v>
      </c>
      <c r="F116" s="89">
        <v>0</v>
      </c>
      <c r="G116" s="89">
        <v>0</v>
      </c>
      <c r="H116" s="89">
        <v>0.97599999999999998</v>
      </c>
      <c r="I116" s="89">
        <v>7.867</v>
      </c>
      <c r="J116" s="89">
        <v>18.658000000000001</v>
      </c>
      <c r="K116" s="89">
        <v>24.251999999999999</v>
      </c>
      <c r="L116" s="89">
        <v>26.515000000000001</v>
      </c>
      <c r="M116" s="89">
        <v>27.378</v>
      </c>
      <c r="N116" s="89">
        <v>26.486000000000001</v>
      </c>
      <c r="O116" s="89">
        <v>28.443999999999999</v>
      </c>
      <c r="P116" s="89">
        <v>27.834</v>
      </c>
      <c r="Q116" s="89">
        <v>25.890999999999998</v>
      </c>
      <c r="R116" s="89">
        <v>24.736999999999998</v>
      </c>
      <c r="S116" s="89">
        <v>19.361999999999998</v>
      </c>
      <c r="T116" s="89">
        <v>8.3070000000000004</v>
      </c>
      <c r="U116" s="89">
        <v>0.83899999999999997</v>
      </c>
      <c r="V116" s="89">
        <v>0</v>
      </c>
      <c r="W116" s="89">
        <v>0</v>
      </c>
      <c r="X116" s="89">
        <v>0</v>
      </c>
      <c r="Y116" s="89">
        <v>0</v>
      </c>
      <c r="Z116" s="15">
        <v>0</v>
      </c>
      <c r="AA116" s="3">
        <f t="shared" si="4"/>
        <v>267.54599999999999</v>
      </c>
      <c r="AB116">
        <f t="shared" si="5"/>
        <v>4</v>
      </c>
    </row>
    <row r="117" spans="1:28" x14ac:dyDescent="0.3">
      <c r="A117" s="10">
        <f t="shared" si="6"/>
        <v>45040</v>
      </c>
      <c r="B117" s="88">
        <v>0</v>
      </c>
      <c r="C117" s="89">
        <v>0</v>
      </c>
      <c r="D117" s="89">
        <v>0</v>
      </c>
      <c r="E117" s="89">
        <v>0</v>
      </c>
      <c r="F117" s="89">
        <v>0</v>
      </c>
      <c r="G117" s="89">
        <v>0</v>
      </c>
      <c r="H117" s="89">
        <v>0.85399999999999998</v>
      </c>
      <c r="I117" s="89">
        <v>5.39</v>
      </c>
      <c r="J117" s="89">
        <v>9.4269999999999996</v>
      </c>
      <c r="K117" s="89">
        <v>16.891999999999999</v>
      </c>
      <c r="L117" s="89">
        <v>17.317</v>
      </c>
      <c r="M117" s="89">
        <v>17.794</v>
      </c>
      <c r="N117" s="89">
        <v>23.994</v>
      </c>
      <c r="O117" s="89">
        <v>27.271000000000001</v>
      </c>
      <c r="P117" s="89">
        <v>26.577999999999999</v>
      </c>
      <c r="Q117" s="89">
        <v>25.170999999999999</v>
      </c>
      <c r="R117" s="89">
        <v>21.222999999999999</v>
      </c>
      <c r="S117" s="89">
        <v>19.212</v>
      </c>
      <c r="T117" s="89">
        <v>6.7190000000000003</v>
      </c>
      <c r="U117" s="89">
        <v>0.4</v>
      </c>
      <c r="V117" s="89">
        <v>0</v>
      </c>
      <c r="W117" s="89">
        <v>0</v>
      </c>
      <c r="X117" s="89">
        <v>0</v>
      </c>
      <c r="Y117" s="89">
        <v>0</v>
      </c>
      <c r="Z117" s="15">
        <v>0</v>
      </c>
      <c r="AA117" s="3">
        <f t="shared" si="4"/>
        <v>218.24199999999999</v>
      </c>
      <c r="AB117">
        <f t="shared" si="5"/>
        <v>4</v>
      </c>
    </row>
    <row r="118" spans="1:28" x14ac:dyDescent="0.3">
      <c r="A118" s="10">
        <f t="shared" si="6"/>
        <v>45041</v>
      </c>
      <c r="B118" s="88">
        <v>0</v>
      </c>
      <c r="C118" s="89">
        <v>0</v>
      </c>
      <c r="D118" s="89">
        <v>0</v>
      </c>
      <c r="E118" s="89">
        <v>0</v>
      </c>
      <c r="F118" s="89">
        <v>0</v>
      </c>
      <c r="G118" s="89">
        <v>0</v>
      </c>
      <c r="H118" s="89">
        <v>0.74299999999999999</v>
      </c>
      <c r="I118" s="89">
        <v>4.9249999999999998</v>
      </c>
      <c r="J118" s="89">
        <v>8.41</v>
      </c>
      <c r="K118" s="89">
        <v>10.02</v>
      </c>
      <c r="L118" s="89">
        <v>12.734</v>
      </c>
      <c r="M118" s="89">
        <v>13.808999999999999</v>
      </c>
      <c r="N118" s="89">
        <v>11.986000000000001</v>
      </c>
      <c r="O118" s="89">
        <v>8.6539999999999999</v>
      </c>
      <c r="P118" s="89">
        <v>7.5670000000000002</v>
      </c>
      <c r="Q118" s="89">
        <v>1.6759999999999999</v>
      </c>
      <c r="R118" s="89">
        <v>1.32</v>
      </c>
      <c r="S118" s="89">
        <v>0.89100000000000001</v>
      </c>
      <c r="T118" s="89">
        <v>0.52400000000000002</v>
      </c>
      <c r="U118" s="89">
        <v>2.1000000000000001E-2</v>
      </c>
      <c r="V118" s="89">
        <v>0</v>
      </c>
      <c r="W118" s="89">
        <v>0</v>
      </c>
      <c r="X118" s="89">
        <v>0</v>
      </c>
      <c r="Y118" s="89">
        <v>0</v>
      </c>
      <c r="Z118" s="15">
        <v>0</v>
      </c>
      <c r="AA118" s="3">
        <f t="shared" si="4"/>
        <v>83.279999999999987</v>
      </c>
      <c r="AB118">
        <f t="shared" si="5"/>
        <v>4</v>
      </c>
    </row>
    <row r="119" spans="1:28" x14ac:dyDescent="0.3">
      <c r="A119" s="10">
        <f t="shared" si="6"/>
        <v>45042</v>
      </c>
      <c r="B119" s="88">
        <v>0</v>
      </c>
      <c r="C119" s="89">
        <v>0</v>
      </c>
      <c r="D119" s="89">
        <v>0</v>
      </c>
      <c r="E119" s="89">
        <v>0</v>
      </c>
      <c r="F119" s="89">
        <v>0</v>
      </c>
      <c r="G119" s="89">
        <v>0</v>
      </c>
      <c r="H119" s="89">
        <v>0.19400000000000001</v>
      </c>
      <c r="I119" s="89">
        <v>0.86799999999999999</v>
      </c>
      <c r="J119" s="89">
        <v>3.0049999999999999</v>
      </c>
      <c r="K119" s="89">
        <v>3.9359999999999999</v>
      </c>
      <c r="L119" s="89">
        <v>3.9750000000000001</v>
      </c>
      <c r="M119" s="89">
        <v>7.1630000000000003</v>
      </c>
      <c r="N119" s="89">
        <v>8.0850000000000009</v>
      </c>
      <c r="O119" s="89">
        <v>9.0440000000000005</v>
      </c>
      <c r="P119" s="89">
        <v>9.2479999999999993</v>
      </c>
      <c r="Q119" s="89">
        <v>12.423999999999999</v>
      </c>
      <c r="R119" s="89">
        <v>10.997999999999999</v>
      </c>
      <c r="S119" s="89">
        <v>11.284000000000001</v>
      </c>
      <c r="T119" s="89">
        <v>7.423</v>
      </c>
      <c r="U119" s="89">
        <v>0.995</v>
      </c>
      <c r="V119" s="89">
        <v>0</v>
      </c>
      <c r="W119" s="89">
        <v>0</v>
      </c>
      <c r="X119" s="89">
        <v>0</v>
      </c>
      <c r="Y119" s="89">
        <v>0</v>
      </c>
      <c r="Z119" s="15">
        <v>0</v>
      </c>
      <c r="AA119" s="3">
        <f t="shared" si="4"/>
        <v>88.64200000000001</v>
      </c>
      <c r="AB119">
        <f t="shared" si="5"/>
        <v>4</v>
      </c>
    </row>
    <row r="120" spans="1:28" x14ac:dyDescent="0.3">
      <c r="A120" s="10">
        <f t="shared" si="6"/>
        <v>45043</v>
      </c>
      <c r="B120" s="88">
        <v>0</v>
      </c>
      <c r="C120" s="89">
        <v>0</v>
      </c>
      <c r="D120" s="89">
        <v>0</v>
      </c>
      <c r="E120" s="89">
        <v>0</v>
      </c>
      <c r="F120" s="89">
        <v>0</v>
      </c>
      <c r="G120" s="89">
        <v>1E-3</v>
      </c>
      <c r="H120" s="89">
        <v>1.716</v>
      </c>
      <c r="I120" s="89">
        <v>9.109</v>
      </c>
      <c r="J120" s="89">
        <v>19.806000000000001</v>
      </c>
      <c r="K120" s="89">
        <v>25.789000000000001</v>
      </c>
      <c r="L120" s="89">
        <v>27.178000000000001</v>
      </c>
      <c r="M120" s="89">
        <v>27.271999999999998</v>
      </c>
      <c r="N120" s="89">
        <v>27.593</v>
      </c>
      <c r="O120" s="89">
        <v>26.016999999999999</v>
      </c>
      <c r="P120" s="89">
        <v>25.122</v>
      </c>
      <c r="Q120" s="89">
        <v>22.942</v>
      </c>
      <c r="R120" s="89">
        <v>15.839</v>
      </c>
      <c r="S120" s="89">
        <v>11.129</v>
      </c>
      <c r="T120" s="89">
        <v>4.4320000000000004</v>
      </c>
      <c r="U120" s="89">
        <v>0.32400000000000001</v>
      </c>
      <c r="V120" s="89">
        <v>0</v>
      </c>
      <c r="W120" s="89">
        <v>0</v>
      </c>
      <c r="X120" s="89">
        <v>0</v>
      </c>
      <c r="Y120" s="89">
        <v>0</v>
      </c>
      <c r="Z120" s="15">
        <v>0</v>
      </c>
      <c r="AA120" s="3">
        <f t="shared" si="4"/>
        <v>244.26900000000001</v>
      </c>
      <c r="AB120">
        <f t="shared" si="5"/>
        <v>4</v>
      </c>
    </row>
    <row r="121" spans="1:28" x14ac:dyDescent="0.3">
      <c r="A121" s="10">
        <f t="shared" si="6"/>
        <v>45044</v>
      </c>
      <c r="B121" s="88">
        <v>0</v>
      </c>
      <c r="C121" s="89">
        <v>0</v>
      </c>
      <c r="D121" s="89">
        <v>0</v>
      </c>
      <c r="E121" s="89">
        <v>0</v>
      </c>
      <c r="F121" s="89">
        <v>0</v>
      </c>
      <c r="G121" s="89">
        <v>0</v>
      </c>
      <c r="H121" s="89">
        <v>0.63500000000000001</v>
      </c>
      <c r="I121" s="89">
        <v>7.101</v>
      </c>
      <c r="J121" s="89">
        <v>20.553999999999998</v>
      </c>
      <c r="K121" s="89">
        <v>23.305</v>
      </c>
      <c r="L121" s="89">
        <v>23.411000000000001</v>
      </c>
      <c r="M121" s="89">
        <v>19.831</v>
      </c>
      <c r="N121" s="89">
        <v>21.027999999999999</v>
      </c>
      <c r="O121" s="89">
        <v>23.783999999999999</v>
      </c>
      <c r="P121" s="89">
        <v>23.678000000000001</v>
      </c>
      <c r="Q121" s="89">
        <v>23.498999999999999</v>
      </c>
      <c r="R121" s="89">
        <v>22.263999999999999</v>
      </c>
      <c r="S121" s="89">
        <v>20.844000000000001</v>
      </c>
      <c r="T121" s="89">
        <v>12.278</v>
      </c>
      <c r="U121" s="89">
        <v>1.0820000000000001</v>
      </c>
      <c r="V121" s="89">
        <v>0</v>
      </c>
      <c r="W121" s="89">
        <v>0</v>
      </c>
      <c r="X121" s="89">
        <v>0</v>
      </c>
      <c r="Y121" s="89">
        <v>0</v>
      </c>
      <c r="Z121" s="15">
        <v>0</v>
      </c>
      <c r="AA121" s="3">
        <f t="shared" si="4"/>
        <v>243.29399999999998</v>
      </c>
      <c r="AB121">
        <f t="shared" si="5"/>
        <v>4</v>
      </c>
    </row>
    <row r="122" spans="1:28" x14ac:dyDescent="0.3">
      <c r="A122" s="10">
        <f t="shared" si="6"/>
        <v>45045</v>
      </c>
      <c r="B122" s="88">
        <v>0</v>
      </c>
      <c r="C122" s="89">
        <v>0</v>
      </c>
      <c r="D122" s="89">
        <v>0</v>
      </c>
      <c r="E122" s="89">
        <v>0</v>
      </c>
      <c r="F122" s="89">
        <v>0</v>
      </c>
      <c r="G122" s="89">
        <v>2E-3</v>
      </c>
      <c r="H122" s="89">
        <v>2.8690000000000002</v>
      </c>
      <c r="I122" s="89">
        <v>17.448</v>
      </c>
      <c r="J122" s="89">
        <v>24.474</v>
      </c>
      <c r="K122" s="89">
        <v>25.646999999999998</v>
      </c>
      <c r="L122" s="89">
        <v>26.335000000000001</v>
      </c>
      <c r="M122" s="89">
        <v>26.616</v>
      </c>
      <c r="N122" s="89">
        <v>26.673999999999999</v>
      </c>
      <c r="O122" s="89">
        <v>26.774000000000001</v>
      </c>
      <c r="P122" s="89">
        <v>25.335000000000001</v>
      </c>
      <c r="Q122" s="89">
        <v>23.582999999999998</v>
      </c>
      <c r="R122" s="89">
        <v>23.553000000000001</v>
      </c>
      <c r="S122" s="89">
        <v>20.463000000000001</v>
      </c>
      <c r="T122" s="89">
        <v>10.795999999999999</v>
      </c>
      <c r="U122" s="89">
        <v>1.032</v>
      </c>
      <c r="V122" s="89">
        <v>0</v>
      </c>
      <c r="W122" s="89">
        <v>0</v>
      </c>
      <c r="X122" s="89">
        <v>0</v>
      </c>
      <c r="Y122" s="89">
        <v>0</v>
      </c>
      <c r="Z122" s="15">
        <v>0</v>
      </c>
      <c r="AA122" s="3">
        <f t="shared" si="4"/>
        <v>281.601</v>
      </c>
      <c r="AB122">
        <f t="shared" si="5"/>
        <v>4</v>
      </c>
    </row>
    <row r="123" spans="1:28" x14ac:dyDescent="0.3">
      <c r="A123" s="10">
        <f t="shared" si="6"/>
        <v>45046</v>
      </c>
      <c r="B123" s="88">
        <v>0</v>
      </c>
      <c r="C123" s="89">
        <v>0</v>
      </c>
      <c r="D123" s="89">
        <v>0</v>
      </c>
      <c r="E123" s="89">
        <v>0</v>
      </c>
      <c r="F123" s="89">
        <v>0</v>
      </c>
      <c r="G123" s="89">
        <v>2E-3</v>
      </c>
      <c r="H123" s="89">
        <v>2.5739999999999998</v>
      </c>
      <c r="I123" s="89">
        <v>15.85</v>
      </c>
      <c r="J123" s="89">
        <v>23.416</v>
      </c>
      <c r="K123" s="89">
        <v>25.335000000000001</v>
      </c>
      <c r="L123" s="89">
        <v>26.405000000000001</v>
      </c>
      <c r="M123" s="89">
        <v>26.727</v>
      </c>
      <c r="N123" s="89">
        <v>26.581</v>
      </c>
      <c r="O123" s="89">
        <v>25.975999999999999</v>
      </c>
      <c r="P123" s="89">
        <v>26.2</v>
      </c>
      <c r="Q123" s="89">
        <v>24.157</v>
      </c>
      <c r="R123" s="89">
        <v>22.3</v>
      </c>
      <c r="S123" s="89">
        <v>19.978999999999999</v>
      </c>
      <c r="T123" s="89">
        <v>10.625999999999999</v>
      </c>
      <c r="U123" s="89">
        <v>0.93400000000000005</v>
      </c>
      <c r="V123" s="89">
        <v>0</v>
      </c>
      <c r="W123" s="89">
        <v>0</v>
      </c>
      <c r="X123" s="89">
        <v>0</v>
      </c>
      <c r="Y123" s="89">
        <v>0</v>
      </c>
      <c r="Z123" s="15">
        <v>0</v>
      </c>
      <c r="AA123" s="3">
        <f t="shared" si="4"/>
        <v>277.06200000000001</v>
      </c>
      <c r="AB123">
        <f t="shared" si="5"/>
        <v>4</v>
      </c>
    </row>
    <row r="124" spans="1:28" x14ac:dyDescent="0.3">
      <c r="A124" s="10">
        <f t="shared" si="6"/>
        <v>45047</v>
      </c>
      <c r="B124" s="88">
        <v>0</v>
      </c>
      <c r="C124" s="89">
        <v>0</v>
      </c>
      <c r="D124" s="89">
        <v>0</v>
      </c>
      <c r="E124" s="89">
        <v>0</v>
      </c>
      <c r="F124" s="89">
        <v>0</v>
      </c>
      <c r="G124" s="89">
        <v>4.0000000000000001E-3</v>
      </c>
      <c r="H124" s="89">
        <v>2.673</v>
      </c>
      <c r="I124" s="89">
        <v>15.852</v>
      </c>
      <c r="J124" s="89">
        <v>23.585000000000001</v>
      </c>
      <c r="K124" s="89">
        <v>25.204999999999998</v>
      </c>
      <c r="L124" s="89">
        <v>25.585000000000001</v>
      </c>
      <c r="M124" s="89">
        <v>25.937000000000001</v>
      </c>
      <c r="N124" s="89">
        <v>26.736999999999998</v>
      </c>
      <c r="O124" s="89">
        <v>24.260999999999999</v>
      </c>
      <c r="P124" s="89">
        <v>25.745000000000001</v>
      </c>
      <c r="Q124" s="89">
        <v>23.545000000000002</v>
      </c>
      <c r="R124" s="89">
        <v>19.748000000000001</v>
      </c>
      <c r="S124" s="89">
        <v>15.209</v>
      </c>
      <c r="T124" s="89">
        <v>9.5299999999999994</v>
      </c>
      <c r="U124" s="89">
        <v>0.95399999999999996</v>
      </c>
      <c r="V124" s="89">
        <v>0</v>
      </c>
      <c r="W124" s="89">
        <v>0</v>
      </c>
      <c r="X124" s="89">
        <v>0</v>
      </c>
      <c r="Y124" s="89">
        <v>0</v>
      </c>
      <c r="Z124" s="15">
        <v>0</v>
      </c>
      <c r="AA124" s="3">
        <f t="shared" si="4"/>
        <v>264.57</v>
      </c>
      <c r="AB124">
        <f t="shared" si="5"/>
        <v>5</v>
      </c>
    </row>
    <row r="125" spans="1:28" x14ac:dyDescent="0.3">
      <c r="A125" s="10">
        <f t="shared" si="6"/>
        <v>45048</v>
      </c>
      <c r="B125" s="88">
        <v>0</v>
      </c>
      <c r="C125" s="89">
        <v>0</v>
      </c>
      <c r="D125" s="89">
        <v>0</v>
      </c>
      <c r="E125" s="89">
        <v>0</v>
      </c>
      <c r="F125" s="89">
        <v>0</v>
      </c>
      <c r="G125" s="89">
        <v>2.4E-2</v>
      </c>
      <c r="H125" s="89">
        <v>2.0569999999999999</v>
      </c>
      <c r="I125" s="89">
        <v>8.4169999999999998</v>
      </c>
      <c r="J125" s="89">
        <v>16.806999999999999</v>
      </c>
      <c r="K125" s="89">
        <v>20.045000000000002</v>
      </c>
      <c r="L125" s="89">
        <v>24.041</v>
      </c>
      <c r="M125" s="89">
        <v>26.402999999999999</v>
      </c>
      <c r="N125" s="89">
        <v>24.998999999999999</v>
      </c>
      <c r="O125" s="89">
        <v>24.783999999999999</v>
      </c>
      <c r="P125" s="89">
        <v>23.626999999999999</v>
      </c>
      <c r="Q125" s="89">
        <v>15.992000000000001</v>
      </c>
      <c r="R125" s="89">
        <v>8.4120000000000008</v>
      </c>
      <c r="S125" s="89">
        <v>7.0419999999999998</v>
      </c>
      <c r="T125" s="89">
        <v>2.9390000000000001</v>
      </c>
      <c r="U125" s="89">
        <v>0.35099999999999998</v>
      </c>
      <c r="V125" s="89">
        <v>0</v>
      </c>
      <c r="W125" s="89">
        <v>0</v>
      </c>
      <c r="X125" s="89">
        <v>0</v>
      </c>
      <c r="Y125" s="89">
        <v>0</v>
      </c>
      <c r="Z125" s="15">
        <v>0</v>
      </c>
      <c r="AA125" s="3">
        <f t="shared" si="4"/>
        <v>205.94</v>
      </c>
      <c r="AB125">
        <f t="shared" si="5"/>
        <v>5</v>
      </c>
    </row>
    <row r="126" spans="1:28" x14ac:dyDescent="0.3">
      <c r="A126" s="10">
        <f t="shared" si="6"/>
        <v>45049</v>
      </c>
      <c r="B126" s="88">
        <v>0</v>
      </c>
      <c r="C126" s="89">
        <v>0</v>
      </c>
      <c r="D126" s="89">
        <v>0</v>
      </c>
      <c r="E126" s="89">
        <v>0</v>
      </c>
      <c r="F126" s="89">
        <v>0</v>
      </c>
      <c r="G126" s="89">
        <v>1E-3</v>
      </c>
      <c r="H126" s="89">
        <v>1.667</v>
      </c>
      <c r="I126" s="89">
        <v>7.8490000000000002</v>
      </c>
      <c r="J126" s="89">
        <v>12.487</v>
      </c>
      <c r="K126" s="89">
        <v>20.285</v>
      </c>
      <c r="L126" s="89">
        <v>25.047000000000001</v>
      </c>
      <c r="M126" s="89">
        <v>25.613</v>
      </c>
      <c r="N126" s="89">
        <v>24.503</v>
      </c>
      <c r="O126" s="89">
        <v>25.841999999999999</v>
      </c>
      <c r="P126" s="89">
        <v>24.902999999999999</v>
      </c>
      <c r="Q126" s="89">
        <v>23.983000000000001</v>
      </c>
      <c r="R126" s="89">
        <v>23.437999999999999</v>
      </c>
      <c r="S126" s="89">
        <v>17.727</v>
      </c>
      <c r="T126" s="89">
        <v>7.9210000000000003</v>
      </c>
      <c r="U126" s="89">
        <v>0.90200000000000002</v>
      </c>
      <c r="V126" s="89">
        <v>0</v>
      </c>
      <c r="W126" s="89">
        <v>0</v>
      </c>
      <c r="X126" s="89">
        <v>0</v>
      </c>
      <c r="Y126" s="89">
        <v>0</v>
      </c>
      <c r="Z126" s="15">
        <v>0</v>
      </c>
      <c r="AA126" s="3">
        <f t="shared" si="4"/>
        <v>242.16799999999995</v>
      </c>
      <c r="AB126">
        <f t="shared" si="5"/>
        <v>5</v>
      </c>
    </row>
    <row r="127" spans="1:28" x14ac:dyDescent="0.3">
      <c r="A127" s="10">
        <f t="shared" si="6"/>
        <v>45050</v>
      </c>
      <c r="B127" s="88">
        <v>0</v>
      </c>
      <c r="C127" s="89">
        <v>0</v>
      </c>
      <c r="D127" s="89">
        <v>0</v>
      </c>
      <c r="E127" s="89">
        <v>0</v>
      </c>
      <c r="F127" s="89">
        <v>0</v>
      </c>
      <c r="G127" s="89">
        <v>1E-3</v>
      </c>
      <c r="H127" s="89">
        <v>1.01</v>
      </c>
      <c r="I127" s="89">
        <v>4.0529999999999999</v>
      </c>
      <c r="J127" s="89">
        <v>6.7830000000000004</v>
      </c>
      <c r="K127" s="89">
        <v>14.288</v>
      </c>
      <c r="L127" s="89">
        <v>22.713999999999999</v>
      </c>
      <c r="M127" s="89">
        <v>22.925000000000001</v>
      </c>
      <c r="N127" s="89">
        <v>26.41</v>
      </c>
      <c r="O127" s="89">
        <v>21.626000000000001</v>
      </c>
      <c r="P127" s="89">
        <v>19.579000000000001</v>
      </c>
      <c r="Q127" s="89">
        <v>14.04</v>
      </c>
      <c r="R127" s="89">
        <v>19.716000000000001</v>
      </c>
      <c r="S127" s="89">
        <v>21.477</v>
      </c>
      <c r="T127" s="89">
        <v>11.425000000000001</v>
      </c>
      <c r="U127" s="89">
        <v>1.4570000000000001</v>
      </c>
      <c r="V127" s="89">
        <v>0</v>
      </c>
      <c r="W127" s="89">
        <v>0</v>
      </c>
      <c r="X127" s="89">
        <v>0</v>
      </c>
      <c r="Y127" s="89">
        <v>0</v>
      </c>
      <c r="Z127" s="15">
        <v>0</v>
      </c>
      <c r="AA127" s="3">
        <f t="shared" si="4"/>
        <v>207.50400000000002</v>
      </c>
      <c r="AB127">
        <f t="shared" si="5"/>
        <v>5</v>
      </c>
    </row>
    <row r="128" spans="1:28" x14ac:dyDescent="0.3">
      <c r="A128" s="10">
        <f t="shared" si="6"/>
        <v>45051</v>
      </c>
      <c r="B128" s="88">
        <v>0</v>
      </c>
      <c r="C128" s="89">
        <v>0</v>
      </c>
      <c r="D128" s="89">
        <v>0</v>
      </c>
      <c r="E128" s="89">
        <v>0</v>
      </c>
      <c r="F128" s="89">
        <v>0</v>
      </c>
      <c r="G128" s="89">
        <v>1.0999999999999999E-2</v>
      </c>
      <c r="H128" s="89">
        <v>3.4689999999999999</v>
      </c>
      <c r="I128" s="89">
        <v>17.625</v>
      </c>
      <c r="J128" s="89">
        <v>24.626000000000001</v>
      </c>
      <c r="K128" s="89">
        <v>26.484999999999999</v>
      </c>
      <c r="L128" s="89">
        <v>27.375</v>
      </c>
      <c r="M128" s="89">
        <v>27.719000000000001</v>
      </c>
      <c r="N128" s="89">
        <v>27.823</v>
      </c>
      <c r="O128" s="89">
        <v>26.085000000000001</v>
      </c>
      <c r="P128" s="89">
        <v>22.152000000000001</v>
      </c>
      <c r="Q128" s="89">
        <v>22.038</v>
      </c>
      <c r="R128" s="89">
        <v>15.465999999999999</v>
      </c>
      <c r="S128" s="89">
        <v>19.324999999999999</v>
      </c>
      <c r="T128" s="89">
        <v>12.932</v>
      </c>
      <c r="U128" s="89">
        <v>1.5620000000000001</v>
      </c>
      <c r="V128" s="89">
        <v>0</v>
      </c>
      <c r="W128" s="89">
        <v>0</v>
      </c>
      <c r="X128" s="89">
        <v>0</v>
      </c>
      <c r="Y128" s="89">
        <v>0</v>
      </c>
      <c r="Z128" s="15">
        <v>0</v>
      </c>
      <c r="AA128" s="3">
        <f t="shared" si="4"/>
        <v>274.69300000000004</v>
      </c>
      <c r="AB128">
        <f t="shared" si="5"/>
        <v>5</v>
      </c>
    </row>
    <row r="129" spans="1:28" x14ac:dyDescent="0.3">
      <c r="A129" s="10">
        <f t="shared" si="6"/>
        <v>45052</v>
      </c>
      <c r="B129" s="88">
        <v>0</v>
      </c>
      <c r="C129" s="89">
        <v>0</v>
      </c>
      <c r="D129" s="89">
        <v>0</v>
      </c>
      <c r="E129" s="89">
        <v>0</v>
      </c>
      <c r="F129" s="89">
        <v>0</v>
      </c>
      <c r="G129" s="89">
        <v>2.1999999999999999E-2</v>
      </c>
      <c r="H129" s="89">
        <v>3.8</v>
      </c>
      <c r="I129" s="89">
        <v>18.134</v>
      </c>
      <c r="J129" s="89">
        <v>25.321999999999999</v>
      </c>
      <c r="K129" s="89">
        <v>27.149000000000001</v>
      </c>
      <c r="L129" s="89">
        <v>27.97</v>
      </c>
      <c r="M129" s="89">
        <v>28.26</v>
      </c>
      <c r="N129" s="89">
        <v>28.303000000000001</v>
      </c>
      <c r="O129" s="89">
        <v>27.834</v>
      </c>
      <c r="P129" s="89">
        <v>25.57</v>
      </c>
      <c r="Q129" s="89">
        <v>22.265000000000001</v>
      </c>
      <c r="R129" s="89">
        <v>20.399000000000001</v>
      </c>
      <c r="S129" s="89">
        <v>20.606999999999999</v>
      </c>
      <c r="T129" s="89">
        <v>12.651</v>
      </c>
      <c r="U129" s="89">
        <v>1.494</v>
      </c>
      <c r="V129" s="89">
        <v>0</v>
      </c>
      <c r="W129" s="89">
        <v>0</v>
      </c>
      <c r="X129" s="89">
        <v>0</v>
      </c>
      <c r="Y129" s="89">
        <v>0</v>
      </c>
      <c r="Z129" s="15">
        <v>0</v>
      </c>
      <c r="AA129" s="3">
        <f t="shared" si="4"/>
        <v>289.78000000000003</v>
      </c>
      <c r="AB129">
        <f t="shared" si="5"/>
        <v>5</v>
      </c>
    </row>
    <row r="130" spans="1:28" x14ac:dyDescent="0.3">
      <c r="A130" s="10">
        <f t="shared" si="6"/>
        <v>45053</v>
      </c>
      <c r="B130" s="88">
        <v>0</v>
      </c>
      <c r="C130" s="89">
        <v>0</v>
      </c>
      <c r="D130" s="89">
        <v>0</v>
      </c>
      <c r="E130" s="89">
        <v>0</v>
      </c>
      <c r="F130" s="89">
        <v>0</v>
      </c>
      <c r="G130" s="89">
        <v>3.2000000000000001E-2</v>
      </c>
      <c r="H130" s="89">
        <v>3.5209999999999999</v>
      </c>
      <c r="I130" s="89">
        <v>14.045</v>
      </c>
      <c r="J130" s="89">
        <v>21.459</v>
      </c>
      <c r="K130" s="89">
        <v>25.305</v>
      </c>
      <c r="L130" s="89">
        <v>25.966999999999999</v>
      </c>
      <c r="M130" s="89">
        <v>26.25</v>
      </c>
      <c r="N130" s="89">
        <v>26.45</v>
      </c>
      <c r="O130" s="89">
        <v>24.597999999999999</v>
      </c>
      <c r="P130" s="89">
        <v>21.428000000000001</v>
      </c>
      <c r="Q130" s="89">
        <v>15.914</v>
      </c>
      <c r="R130" s="89">
        <v>13.789</v>
      </c>
      <c r="S130" s="89">
        <v>13.723000000000001</v>
      </c>
      <c r="T130" s="89">
        <v>6.5579999999999998</v>
      </c>
      <c r="U130" s="89">
        <v>1.236</v>
      </c>
      <c r="V130" s="89">
        <v>0</v>
      </c>
      <c r="W130" s="89">
        <v>0</v>
      </c>
      <c r="X130" s="89">
        <v>0</v>
      </c>
      <c r="Y130" s="89">
        <v>0</v>
      </c>
      <c r="Z130" s="15">
        <v>0</v>
      </c>
      <c r="AA130" s="3">
        <f t="shared" si="4"/>
        <v>240.27499999999998</v>
      </c>
      <c r="AB130">
        <f t="shared" si="5"/>
        <v>5</v>
      </c>
    </row>
    <row r="131" spans="1:28" x14ac:dyDescent="0.3">
      <c r="A131" s="10">
        <f t="shared" si="6"/>
        <v>45054</v>
      </c>
      <c r="B131" s="88">
        <v>0</v>
      </c>
      <c r="C131" s="89">
        <v>0</v>
      </c>
      <c r="D131" s="89">
        <v>0</v>
      </c>
      <c r="E131" s="89">
        <v>0</v>
      </c>
      <c r="F131" s="89">
        <v>0</v>
      </c>
      <c r="G131" s="89">
        <v>2.3E-2</v>
      </c>
      <c r="H131" s="89">
        <v>3.8860000000000001</v>
      </c>
      <c r="I131" s="89">
        <v>18.091999999999999</v>
      </c>
      <c r="J131" s="89">
        <v>24.643999999999998</v>
      </c>
      <c r="K131" s="89">
        <v>26.356999999999999</v>
      </c>
      <c r="L131" s="89">
        <v>27.398</v>
      </c>
      <c r="M131" s="89">
        <v>28.030999999999999</v>
      </c>
      <c r="N131" s="89">
        <v>28.091999999999999</v>
      </c>
      <c r="O131" s="89">
        <v>27.908999999999999</v>
      </c>
      <c r="P131" s="89">
        <v>25.739000000000001</v>
      </c>
      <c r="Q131" s="89">
        <v>21.265000000000001</v>
      </c>
      <c r="R131" s="89">
        <v>20.206</v>
      </c>
      <c r="S131" s="89">
        <v>16.882000000000001</v>
      </c>
      <c r="T131" s="89">
        <v>4.0640000000000001</v>
      </c>
      <c r="U131" s="89">
        <v>0.77200000000000002</v>
      </c>
      <c r="V131" s="89">
        <v>0</v>
      </c>
      <c r="W131" s="89">
        <v>0</v>
      </c>
      <c r="X131" s="89">
        <v>0</v>
      </c>
      <c r="Y131" s="89">
        <v>0</v>
      </c>
      <c r="Z131" s="15">
        <v>0</v>
      </c>
      <c r="AA131" s="3">
        <f t="shared" si="4"/>
        <v>273.35999999999996</v>
      </c>
      <c r="AB131">
        <f t="shared" si="5"/>
        <v>5</v>
      </c>
    </row>
    <row r="132" spans="1:28" x14ac:dyDescent="0.3">
      <c r="A132" s="10">
        <f t="shared" si="6"/>
        <v>45055</v>
      </c>
      <c r="B132" s="88">
        <v>0</v>
      </c>
      <c r="C132" s="89">
        <v>0</v>
      </c>
      <c r="D132" s="89">
        <v>0</v>
      </c>
      <c r="E132" s="89">
        <v>0</v>
      </c>
      <c r="F132" s="89">
        <v>0</v>
      </c>
      <c r="G132" s="89">
        <v>2.1000000000000001E-2</v>
      </c>
      <c r="H132" s="89">
        <v>4.26</v>
      </c>
      <c r="I132" s="89">
        <v>18.791</v>
      </c>
      <c r="J132" s="89">
        <v>24.908000000000001</v>
      </c>
      <c r="K132" s="89">
        <v>25.757999999999999</v>
      </c>
      <c r="L132" s="89">
        <v>26.492999999999999</v>
      </c>
      <c r="M132" s="89">
        <v>27.841999999999999</v>
      </c>
      <c r="N132" s="89">
        <v>27.562000000000001</v>
      </c>
      <c r="O132" s="89">
        <v>27.123999999999999</v>
      </c>
      <c r="P132" s="89">
        <v>27.146000000000001</v>
      </c>
      <c r="Q132" s="89">
        <v>26.881</v>
      </c>
      <c r="R132" s="89">
        <v>24.946000000000002</v>
      </c>
      <c r="S132" s="89">
        <v>22.728999999999999</v>
      </c>
      <c r="T132" s="89">
        <v>14.007999999999999</v>
      </c>
      <c r="U132" s="89">
        <v>2.0950000000000002</v>
      </c>
      <c r="V132" s="89">
        <v>0</v>
      </c>
      <c r="W132" s="89">
        <v>0</v>
      </c>
      <c r="X132" s="89">
        <v>0</v>
      </c>
      <c r="Y132" s="89">
        <v>0</v>
      </c>
      <c r="Z132" s="15">
        <v>0</v>
      </c>
      <c r="AA132" s="3">
        <f t="shared" ref="AA132:AA195" si="7">+SUM(B132:Z132)</f>
        <v>300.56399999999996</v>
      </c>
      <c r="AB132">
        <f t="shared" ref="AB132:AB195" si="8">+MONTH(A132)</f>
        <v>5</v>
      </c>
    </row>
    <row r="133" spans="1:28" x14ac:dyDescent="0.3">
      <c r="A133" s="10">
        <f t="shared" si="6"/>
        <v>45056</v>
      </c>
      <c r="B133" s="88">
        <v>0</v>
      </c>
      <c r="C133" s="89">
        <v>0</v>
      </c>
      <c r="D133" s="89">
        <v>0</v>
      </c>
      <c r="E133" s="89">
        <v>0</v>
      </c>
      <c r="F133" s="89">
        <v>0</v>
      </c>
      <c r="G133" s="89">
        <v>2.4E-2</v>
      </c>
      <c r="H133" s="89">
        <v>2.258</v>
      </c>
      <c r="I133" s="89">
        <v>12.064</v>
      </c>
      <c r="J133" s="89">
        <v>20.074999999999999</v>
      </c>
      <c r="K133" s="89">
        <v>21.748000000000001</v>
      </c>
      <c r="L133" s="89">
        <v>25.814</v>
      </c>
      <c r="M133" s="89">
        <v>27.347000000000001</v>
      </c>
      <c r="N133" s="89">
        <v>25.952000000000002</v>
      </c>
      <c r="O133" s="89">
        <v>24.477</v>
      </c>
      <c r="P133" s="89">
        <v>11.006</v>
      </c>
      <c r="Q133" s="89">
        <v>7.3620000000000001</v>
      </c>
      <c r="R133" s="89">
        <v>5.3460000000000001</v>
      </c>
      <c r="S133" s="89">
        <v>2.8250000000000002</v>
      </c>
      <c r="T133" s="89">
        <v>1.776</v>
      </c>
      <c r="U133" s="89">
        <v>0.152</v>
      </c>
      <c r="V133" s="89">
        <v>0</v>
      </c>
      <c r="W133" s="89">
        <v>0</v>
      </c>
      <c r="X133" s="89">
        <v>0</v>
      </c>
      <c r="Y133" s="89">
        <v>0</v>
      </c>
      <c r="Z133" s="15">
        <v>0</v>
      </c>
      <c r="AA133" s="3">
        <f t="shared" si="7"/>
        <v>188.226</v>
      </c>
      <c r="AB133">
        <f t="shared" si="8"/>
        <v>5</v>
      </c>
    </row>
    <row r="134" spans="1:28" x14ac:dyDescent="0.3">
      <c r="A134" s="10">
        <f t="shared" ref="A134:A197" si="9">A133+1</f>
        <v>45057</v>
      </c>
      <c r="B134" s="88">
        <v>0</v>
      </c>
      <c r="C134" s="89">
        <v>0</v>
      </c>
      <c r="D134" s="89">
        <v>0</v>
      </c>
      <c r="E134" s="89">
        <v>0</v>
      </c>
      <c r="F134" s="89">
        <v>0</v>
      </c>
      <c r="G134" s="89">
        <v>0</v>
      </c>
      <c r="H134" s="89">
        <v>0.21099999999999999</v>
      </c>
      <c r="I134" s="89">
        <v>2.3340000000000001</v>
      </c>
      <c r="J134" s="89">
        <v>3.742</v>
      </c>
      <c r="K134" s="89">
        <v>9.2970000000000006</v>
      </c>
      <c r="L134" s="89">
        <v>23.873999999999999</v>
      </c>
      <c r="M134" s="89">
        <v>23.378</v>
      </c>
      <c r="N134" s="89">
        <v>16.321000000000002</v>
      </c>
      <c r="O134" s="89">
        <v>14.005000000000001</v>
      </c>
      <c r="P134" s="89">
        <v>21.864999999999998</v>
      </c>
      <c r="Q134" s="89">
        <v>10.182</v>
      </c>
      <c r="R134" s="89">
        <v>7.1790000000000003</v>
      </c>
      <c r="S134" s="89">
        <v>0.67</v>
      </c>
      <c r="T134" s="89">
        <v>6.4480000000000004</v>
      </c>
      <c r="U134" s="89">
        <v>0.42299999999999999</v>
      </c>
      <c r="V134" s="89">
        <v>0</v>
      </c>
      <c r="W134" s="89">
        <v>0</v>
      </c>
      <c r="X134" s="89">
        <v>0</v>
      </c>
      <c r="Y134" s="89">
        <v>0</v>
      </c>
      <c r="Z134" s="15">
        <v>0</v>
      </c>
      <c r="AA134" s="3">
        <f t="shared" si="7"/>
        <v>139.92899999999997</v>
      </c>
      <c r="AB134">
        <f t="shared" si="8"/>
        <v>5</v>
      </c>
    </row>
    <row r="135" spans="1:28" x14ac:dyDescent="0.3">
      <c r="A135" s="10">
        <f t="shared" si="9"/>
        <v>45058</v>
      </c>
      <c r="B135" s="88">
        <v>0</v>
      </c>
      <c r="C135" s="89">
        <v>0</v>
      </c>
      <c r="D135" s="89">
        <v>0</v>
      </c>
      <c r="E135" s="89">
        <v>0</v>
      </c>
      <c r="F135" s="89">
        <v>0</v>
      </c>
      <c r="G135" s="89">
        <v>0.03</v>
      </c>
      <c r="H135" s="89">
        <v>1.071</v>
      </c>
      <c r="I135" s="89">
        <v>4.7530000000000001</v>
      </c>
      <c r="J135" s="89">
        <v>11.85</v>
      </c>
      <c r="K135" s="89">
        <v>25.192</v>
      </c>
      <c r="L135" s="89">
        <v>27.161999999999999</v>
      </c>
      <c r="M135" s="89">
        <v>26.065999999999999</v>
      </c>
      <c r="N135" s="89">
        <v>26.643000000000001</v>
      </c>
      <c r="O135" s="89">
        <v>25.443000000000001</v>
      </c>
      <c r="P135" s="89">
        <v>24.853000000000002</v>
      </c>
      <c r="Q135" s="89">
        <v>24.568000000000001</v>
      </c>
      <c r="R135" s="89">
        <v>20.547000000000001</v>
      </c>
      <c r="S135" s="89">
        <v>15.836</v>
      </c>
      <c r="T135" s="89">
        <v>9.4420000000000002</v>
      </c>
      <c r="U135" s="89">
        <v>0.50900000000000001</v>
      </c>
      <c r="V135" s="89">
        <v>0</v>
      </c>
      <c r="W135" s="89">
        <v>0</v>
      </c>
      <c r="X135" s="89">
        <v>0</v>
      </c>
      <c r="Y135" s="89">
        <v>0</v>
      </c>
      <c r="Z135" s="15">
        <v>0</v>
      </c>
      <c r="AA135" s="3">
        <f t="shared" si="7"/>
        <v>243.96500000000003</v>
      </c>
      <c r="AB135">
        <f t="shared" si="8"/>
        <v>5</v>
      </c>
    </row>
    <row r="136" spans="1:28" x14ac:dyDescent="0.3">
      <c r="A136" s="10">
        <f t="shared" si="9"/>
        <v>45059</v>
      </c>
      <c r="B136" s="88">
        <v>0</v>
      </c>
      <c r="C136" s="89">
        <v>0</v>
      </c>
      <c r="D136" s="89">
        <v>0</v>
      </c>
      <c r="E136" s="89">
        <v>0</v>
      </c>
      <c r="F136" s="89">
        <v>0</v>
      </c>
      <c r="G136" s="89">
        <v>0.03</v>
      </c>
      <c r="H136" s="89">
        <v>2.5419999999999998</v>
      </c>
      <c r="I136" s="89">
        <v>10.414</v>
      </c>
      <c r="J136" s="89">
        <v>12.867000000000001</v>
      </c>
      <c r="K136" s="89">
        <v>14.496</v>
      </c>
      <c r="L136" s="89">
        <v>18.276</v>
      </c>
      <c r="M136" s="89">
        <v>19.376999999999999</v>
      </c>
      <c r="N136" s="89">
        <v>20.382000000000001</v>
      </c>
      <c r="O136" s="89">
        <v>18.149999999999999</v>
      </c>
      <c r="P136" s="89">
        <v>13.534000000000001</v>
      </c>
      <c r="Q136" s="89">
        <v>13.544</v>
      </c>
      <c r="R136" s="89">
        <v>10.923</v>
      </c>
      <c r="S136" s="89">
        <v>2.92</v>
      </c>
      <c r="T136" s="89">
        <v>1.706</v>
      </c>
      <c r="U136" s="89">
        <v>0.71199999999999997</v>
      </c>
      <c r="V136" s="89">
        <v>0</v>
      </c>
      <c r="W136" s="89">
        <v>0</v>
      </c>
      <c r="X136" s="89">
        <v>0</v>
      </c>
      <c r="Y136" s="89">
        <v>0</v>
      </c>
      <c r="Z136" s="15">
        <v>0</v>
      </c>
      <c r="AA136" s="3">
        <f t="shared" si="7"/>
        <v>159.87299999999996</v>
      </c>
      <c r="AB136">
        <f t="shared" si="8"/>
        <v>5</v>
      </c>
    </row>
    <row r="137" spans="1:28" x14ac:dyDescent="0.3">
      <c r="A137" s="10">
        <f t="shared" si="9"/>
        <v>45060</v>
      </c>
      <c r="B137" s="88">
        <v>0</v>
      </c>
      <c r="C137" s="89">
        <v>0</v>
      </c>
      <c r="D137" s="89">
        <v>0</v>
      </c>
      <c r="E137" s="89">
        <v>0</v>
      </c>
      <c r="F137" s="89">
        <v>0</v>
      </c>
      <c r="G137" s="89">
        <v>0</v>
      </c>
      <c r="H137" s="89">
        <v>1.0369999999999999</v>
      </c>
      <c r="I137" s="89">
        <v>7.1779999999999999</v>
      </c>
      <c r="J137" s="89">
        <v>12.356999999999999</v>
      </c>
      <c r="K137" s="89">
        <v>18.547000000000001</v>
      </c>
      <c r="L137" s="89">
        <v>15.644</v>
      </c>
      <c r="M137" s="89">
        <v>15.750999999999999</v>
      </c>
      <c r="N137" s="89">
        <v>19.323</v>
      </c>
      <c r="O137" s="89">
        <v>16.04</v>
      </c>
      <c r="P137" s="89">
        <v>15.023999999999999</v>
      </c>
      <c r="Q137" s="89">
        <v>19.658000000000001</v>
      </c>
      <c r="R137" s="89">
        <v>13.143000000000001</v>
      </c>
      <c r="S137" s="89">
        <v>8.7200000000000006</v>
      </c>
      <c r="T137" s="89">
        <v>5.4219999999999997</v>
      </c>
      <c r="U137" s="89">
        <v>1.5269999999999999</v>
      </c>
      <c r="V137" s="89">
        <v>0</v>
      </c>
      <c r="W137" s="89">
        <v>0</v>
      </c>
      <c r="X137" s="89">
        <v>0</v>
      </c>
      <c r="Y137" s="89">
        <v>0</v>
      </c>
      <c r="Z137" s="15">
        <v>0</v>
      </c>
      <c r="AA137" s="3">
        <f t="shared" si="7"/>
        <v>169.37099999999995</v>
      </c>
      <c r="AB137">
        <f t="shared" si="8"/>
        <v>5</v>
      </c>
    </row>
    <row r="138" spans="1:28" x14ac:dyDescent="0.3">
      <c r="A138" s="10">
        <f t="shared" si="9"/>
        <v>45061</v>
      </c>
      <c r="B138" s="88">
        <v>0</v>
      </c>
      <c r="C138" s="89">
        <v>0</v>
      </c>
      <c r="D138" s="89">
        <v>0</v>
      </c>
      <c r="E138" s="89">
        <v>0</v>
      </c>
      <c r="F138" s="89">
        <v>0</v>
      </c>
      <c r="G138" s="89">
        <v>1.2999999999999999E-2</v>
      </c>
      <c r="H138" s="89">
        <v>1.3380000000000001</v>
      </c>
      <c r="I138" s="89">
        <v>5.492</v>
      </c>
      <c r="J138" s="89">
        <v>10.313000000000001</v>
      </c>
      <c r="K138" s="89">
        <v>12.538</v>
      </c>
      <c r="L138" s="89">
        <v>17.401</v>
      </c>
      <c r="M138" s="89">
        <v>19.364999999999998</v>
      </c>
      <c r="N138" s="89">
        <v>19.600999999999999</v>
      </c>
      <c r="O138" s="89">
        <v>18.896000000000001</v>
      </c>
      <c r="P138" s="89">
        <v>19.423999999999999</v>
      </c>
      <c r="Q138" s="89">
        <v>17.79</v>
      </c>
      <c r="R138" s="89">
        <v>15.571999999999999</v>
      </c>
      <c r="S138" s="89">
        <v>16.86</v>
      </c>
      <c r="T138" s="89">
        <v>6.8</v>
      </c>
      <c r="U138" s="89">
        <v>1.786</v>
      </c>
      <c r="V138" s="89">
        <v>4.0000000000000001E-3</v>
      </c>
      <c r="W138" s="89">
        <v>0</v>
      </c>
      <c r="X138" s="89">
        <v>0</v>
      </c>
      <c r="Y138" s="89">
        <v>0</v>
      </c>
      <c r="Z138" s="15">
        <v>0</v>
      </c>
      <c r="AA138" s="3">
        <f t="shared" si="7"/>
        <v>183.19300000000001</v>
      </c>
      <c r="AB138">
        <f t="shared" si="8"/>
        <v>5</v>
      </c>
    </row>
    <row r="139" spans="1:28" x14ac:dyDescent="0.3">
      <c r="A139" s="10">
        <f t="shared" si="9"/>
        <v>45062</v>
      </c>
      <c r="B139" s="88">
        <v>0</v>
      </c>
      <c r="C139" s="89">
        <v>0</v>
      </c>
      <c r="D139" s="89">
        <v>0</v>
      </c>
      <c r="E139" s="89">
        <v>0</v>
      </c>
      <c r="F139" s="89">
        <v>0</v>
      </c>
      <c r="G139" s="89">
        <v>6.3E-2</v>
      </c>
      <c r="H139" s="89">
        <v>5.024</v>
      </c>
      <c r="I139" s="89">
        <v>19.718</v>
      </c>
      <c r="J139" s="89">
        <v>25.212</v>
      </c>
      <c r="K139" s="89">
        <v>26.823</v>
      </c>
      <c r="L139" s="89">
        <v>27.547999999999998</v>
      </c>
      <c r="M139" s="89">
        <v>26.538</v>
      </c>
      <c r="N139" s="89">
        <v>27.558</v>
      </c>
      <c r="O139" s="89">
        <v>23.425999999999998</v>
      </c>
      <c r="P139" s="89">
        <v>20.545999999999999</v>
      </c>
      <c r="Q139" s="89">
        <v>19.687000000000001</v>
      </c>
      <c r="R139" s="89">
        <v>18.753</v>
      </c>
      <c r="S139" s="89">
        <v>19.263999999999999</v>
      </c>
      <c r="T139" s="89">
        <v>12.118</v>
      </c>
      <c r="U139" s="89">
        <v>1.4890000000000001</v>
      </c>
      <c r="V139" s="89">
        <v>1E-3</v>
      </c>
      <c r="W139" s="89">
        <v>0</v>
      </c>
      <c r="X139" s="89">
        <v>0</v>
      </c>
      <c r="Y139" s="89">
        <v>0</v>
      </c>
      <c r="Z139" s="15">
        <v>0</v>
      </c>
      <c r="AA139" s="3">
        <f t="shared" si="7"/>
        <v>273.76799999999997</v>
      </c>
      <c r="AB139">
        <f t="shared" si="8"/>
        <v>5</v>
      </c>
    </row>
    <row r="140" spans="1:28" x14ac:dyDescent="0.3">
      <c r="A140" s="10">
        <f t="shared" si="9"/>
        <v>45063</v>
      </c>
      <c r="B140" s="88">
        <v>0</v>
      </c>
      <c r="C140" s="89">
        <v>0</v>
      </c>
      <c r="D140" s="89">
        <v>0</v>
      </c>
      <c r="E140" s="89">
        <v>0</v>
      </c>
      <c r="F140" s="89">
        <v>0</v>
      </c>
      <c r="G140" s="89">
        <v>5.1999999999999998E-2</v>
      </c>
      <c r="H140" s="89">
        <v>5.0709999999999997</v>
      </c>
      <c r="I140" s="89">
        <v>17.024000000000001</v>
      </c>
      <c r="J140" s="89">
        <v>23.495000000000001</v>
      </c>
      <c r="K140" s="89">
        <v>25.533999999999999</v>
      </c>
      <c r="L140" s="89">
        <v>26.625</v>
      </c>
      <c r="M140" s="89">
        <v>26.876000000000001</v>
      </c>
      <c r="N140" s="89">
        <v>26.068000000000001</v>
      </c>
      <c r="O140" s="89">
        <v>26.562000000000001</v>
      </c>
      <c r="P140" s="89">
        <v>23.702999999999999</v>
      </c>
      <c r="Q140" s="89">
        <v>18.658000000000001</v>
      </c>
      <c r="R140" s="89">
        <v>10.731999999999999</v>
      </c>
      <c r="S140" s="89">
        <v>5.1449999999999996</v>
      </c>
      <c r="T140" s="89">
        <v>6.18</v>
      </c>
      <c r="U140" s="89">
        <v>1.2949999999999999</v>
      </c>
      <c r="V140" s="89">
        <v>4.0000000000000001E-3</v>
      </c>
      <c r="W140" s="89">
        <v>0</v>
      </c>
      <c r="X140" s="89">
        <v>0</v>
      </c>
      <c r="Y140" s="89">
        <v>0</v>
      </c>
      <c r="Z140" s="15">
        <v>0</v>
      </c>
      <c r="AA140" s="3">
        <f t="shared" si="7"/>
        <v>243.024</v>
      </c>
      <c r="AB140">
        <f t="shared" si="8"/>
        <v>5</v>
      </c>
    </row>
    <row r="141" spans="1:28" x14ac:dyDescent="0.3">
      <c r="A141" s="10">
        <f t="shared" si="9"/>
        <v>45064</v>
      </c>
      <c r="B141" s="88">
        <v>0</v>
      </c>
      <c r="C141" s="89">
        <v>0</v>
      </c>
      <c r="D141" s="89">
        <v>0</v>
      </c>
      <c r="E141" s="89">
        <v>0</v>
      </c>
      <c r="F141" s="89">
        <v>0</v>
      </c>
      <c r="G141" s="89">
        <v>6.0000000000000001E-3</v>
      </c>
      <c r="H141" s="89">
        <v>1.103</v>
      </c>
      <c r="I141" s="89">
        <v>3.35</v>
      </c>
      <c r="J141" s="89">
        <v>8.9860000000000007</v>
      </c>
      <c r="K141" s="89">
        <v>16.946000000000002</v>
      </c>
      <c r="L141" s="89">
        <v>23.091999999999999</v>
      </c>
      <c r="M141" s="89">
        <v>22.256</v>
      </c>
      <c r="N141" s="89">
        <v>22.032</v>
      </c>
      <c r="O141" s="89">
        <v>18.896999999999998</v>
      </c>
      <c r="P141" s="89">
        <v>17.172999999999998</v>
      </c>
      <c r="Q141" s="89">
        <v>8.2050000000000001</v>
      </c>
      <c r="R141" s="89">
        <v>2.8580000000000001</v>
      </c>
      <c r="S141" s="89">
        <v>3.6160000000000001</v>
      </c>
      <c r="T141" s="89">
        <v>6.601</v>
      </c>
      <c r="U141" s="89">
        <v>1.2210000000000001</v>
      </c>
      <c r="V141" s="89">
        <v>2E-3</v>
      </c>
      <c r="W141" s="89">
        <v>0</v>
      </c>
      <c r="X141" s="89">
        <v>0</v>
      </c>
      <c r="Y141" s="89">
        <v>0</v>
      </c>
      <c r="Z141" s="15">
        <v>0</v>
      </c>
      <c r="AA141" s="3">
        <f t="shared" si="7"/>
        <v>156.34400000000005</v>
      </c>
      <c r="AB141">
        <f t="shared" si="8"/>
        <v>5</v>
      </c>
    </row>
    <row r="142" spans="1:28" x14ac:dyDescent="0.3">
      <c r="A142" s="10">
        <f t="shared" si="9"/>
        <v>45065</v>
      </c>
      <c r="B142" s="88">
        <v>0</v>
      </c>
      <c r="C142" s="89">
        <v>0</v>
      </c>
      <c r="D142" s="89">
        <v>0</v>
      </c>
      <c r="E142" s="89">
        <v>0</v>
      </c>
      <c r="F142" s="89">
        <v>0</v>
      </c>
      <c r="G142" s="89">
        <v>0</v>
      </c>
      <c r="H142" s="89">
        <v>0.19500000000000001</v>
      </c>
      <c r="I142" s="89">
        <v>0.79900000000000004</v>
      </c>
      <c r="J142" s="89">
        <v>1.6859999999999999</v>
      </c>
      <c r="K142" s="89">
        <v>2.7130000000000001</v>
      </c>
      <c r="L142" s="89">
        <v>4.1580000000000004</v>
      </c>
      <c r="M142" s="89">
        <v>8.5299999999999994</v>
      </c>
      <c r="N142" s="89">
        <v>9.8119999999999994</v>
      </c>
      <c r="O142" s="89">
        <v>6.4</v>
      </c>
      <c r="P142" s="89">
        <v>4.8239999999999998</v>
      </c>
      <c r="Q142" s="89">
        <v>3.93</v>
      </c>
      <c r="R142" s="89">
        <v>2.9670000000000001</v>
      </c>
      <c r="S142" s="89">
        <v>1.42</v>
      </c>
      <c r="T142" s="89">
        <v>0.39100000000000001</v>
      </c>
      <c r="U142" s="89">
        <v>9.2999999999999999E-2</v>
      </c>
      <c r="V142" s="89">
        <v>0</v>
      </c>
      <c r="W142" s="89">
        <v>0</v>
      </c>
      <c r="X142" s="89">
        <v>0</v>
      </c>
      <c r="Y142" s="89">
        <v>0</v>
      </c>
      <c r="Z142" s="15">
        <v>0</v>
      </c>
      <c r="AA142" s="3">
        <f t="shared" si="7"/>
        <v>47.917999999999999</v>
      </c>
      <c r="AB142">
        <f t="shared" si="8"/>
        <v>5</v>
      </c>
    </row>
    <row r="143" spans="1:28" x14ac:dyDescent="0.3">
      <c r="A143" s="10">
        <f t="shared" si="9"/>
        <v>45066</v>
      </c>
      <c r="B143" s="88">
        <v>0</v>
      </c>
      <c r="C143" s="89">
        <v>0</v>
      </c>
      <c r="D143" s="89">
        <v>0</v>
      </c>
      <c r="E143" s="89">
        <v>0</v>
      </c>
      <c r="F143" s="89">
        <v>0</v>
      </c>
      <c r="G143" s="89">
        <v>4.8000000000000001E-2</v>
      </c>
      <c r="H143" s="89">
        <v>2.2240000000000002</v>
      </c>
      <c r="I143" s="89">
        <v>8.1120000000000001</v>
      </c>
      <c r="J143" s="89">
        <v>14.949</v>
      </c>
      <c r="K143" s="89">
        <v>23.132000000000001</v>
      </c>
      <c r="L143" s="89">
        <v>25.488</v>
      </c>
      <c r="M143" s="89">
        <v>24.81</v>
      </c>
      <c r="N143" s="89">
        <v>26.190999999999999</v>
      </c>
      <c r="O143" s="89">
        <v>25.872</v>
      </c>
      <c r="P143" s="89">
        <v>22.555</v>
      </c>
      <c r="Q143" s="89">
        <v>20.376999999999999</v>
      </c>
      <c r="R143" s="89">
        <v>8.7309999999999999</v>
      </c>
      <c r="S143" s="89">
        <v>3.3260000000000001</v>
      </c>
      <c r="T143" s="89">
        <v>1.4810000000000001</v>
      </c>
      <c r="U143" s="89">
        <v>0.52700000000000002</v>
      </c>
      <c r="V143" s="89">
        <v>2E-3</v>
      </c>
      <c r="W143" s="89">
        <v>0</v>
      </c>
      <c r="X143" s="89">
        <v>0</v>
      </c>
      <c r="Y143" s="89">
        <v>0</v>
      </c>
      <c r="Z143" s="15">
        <v>0</v>
      </c>
      <c r="AA143" s="3">
        <f t="shared" si="7"/>
        <v>207.82500000000002</v>
      </c>
      <c r="AB143">
        <f t="shared" si="8"/>
        <v>5</v>
      </c>
    </row>
    <row r="144" spans="1:28" x14ac:dyDescent="0.3">
      <c r="A144" s="10">
        <f t="shared" si="9"/>
        <v>45067</v>
      </c>
      <c r="B144" s="88">
        <v>0</v>
      </c>
      <c r="C144" s="89">
        <v>0</v>
      </c>
      <c r="D144" s="89">
        <v>0</v>
      </c>
      <c r="E144" s="89">
        <v>0</v>
      </c>
      <c r="F144" s="89">
        <v>0</v>
      </c>
      <c r="G144" s="89">
        <v>9.5000000000000001E-2</v>
      </c>
      <c r="H144" s="89">
        <v>4.4340000000000002</v>
      </c>
      <c r="I144" s="89">
        <v>16.879000000000001</v>
      </c>
      <c r="J144" s="89">
        <v>23.821999999999999</v>
      </c>
      <c r="K144" s="89">
        <v>25.762</v>
      </c>
      <c r="L144" s="89">
        <v>25.038</v>
      </c>
      <c r="M144" s="89">
        <v>24.28</v>
      </c>
      <c r="N144" s="89">
        <v>23.027000000000001</v>
      </c>
      <c r="O144" s="89">
        <v>22.334</v>
      </c>
      <c r="P144" s="89">
        <v>19.88</v>
      </c>
      <c r="Q144" s="89">
        <v>24.56</v>
      </c>
      <c r="R144" s="89">
        <v>20.120999999999999</v>
      </c>
      <c r="S144" s="89">
        <v>16.341999999999999</v>
      </c>
      <c r="T144" s="89">
        <v>10.186999999999999</v>
      </c>
      <c r="U144" s="89">
        <v>2.109</v>
      </c>
      <c r="V144" s="89">
        <v>1.2E-2</v>
      </c>
      <c r="W144" s="89">
        <v>0</v>
      </c>
      <c r="X144" s="89">
        <v>0</v>
      </c>
      <c r="Y144" s="89">
        <v>0</v>
      </c>
      <c r="Z144" s="15">
        <v>0</v>
      </c>
      <c r="AA144" s="3">
        <f t="shared" si="7"/>
        <v>258.88200000000001</v>
      </c>
      <c r="AB144">
        <f t="shared" si="8"/>
        <v>5</v>
      </c>
    </row>
    <row r="145" spans="1:28" x14ac:dyDescent="0.3">
      <c r="A145" s="10">
        <f t="shared" si="9"/>
        <v>45068</v>
      </c>
      <c r="B145" s="88">
        <v>0</v>
      </c>
      <c r="C145" s="89">
        <v>0</v>
      </c>
      <c r="D145" s="89">
        <v>0</v>
      </c>
      <c r="E145" s="89">
        <v>0</v>
      </c>
      <c r="F145" s="89">
        <v>0</v>
      </c>
      <c r="G145" s="89">
        <v>7.2999999999999995E-2</v>
      </c>
      <c r="H145" s="89">
        <v>3.0979999999999999</v>
      </c>
      <c r="I145" s="89">
        <v>12.292999999999999</v>
      </c>
      <c r="J145" s="89">
        <v>17.760999999999999</v>
      </c>
      <c r="K145" s="89">
        <v>23.164000000000001</v>
      </c>
      <c r="L145" s="89">
        <v>25.59</v>
      </c>
      <c r="M145" s="89">
        <v>26.245000000000001</v>
      </c>
      <c r="N145" s="89">
        <v>26.521000000000001</v>
      </c>
      <c r="O145" s="89">
        <v>26.321999999999999</v>
      </c>
      <c r="P145" s="89">
        <v>26.227</v>
      </c>
      <c r="Q145" s="89">
        <v>23.954000000000001</v>
      </c>
      <c r="R145" s="89">
        <v>17.526</v>
      </c>
      <c r="S145" s="89">
        <v>12.898999999999999</v>
      </c>
      <c r="T145" s="89">
        <v>5.8010000000000002</v>
      </c>
      <c r="U145" s="89">
        <v>0.67600000000000005</v>
      </c>
      <c r="V145" s="89">
        <v>2E-3</v>
      </c>
      <c r="W145" s="89">
        <v>0</v>
      </c>
      <c r="X145" s="89">
        <v>0</v>
      </c>
      <c r="Y145" s="89">
        <v>0</v>
      </c>
      <c r="Z145" s="15">
        <v>0</v>
      </c>
      <c r="AA145" s="3">
        <f t="shared" si="7"/>
        <v>248.15200000000002</v>
      </c>
      <c r="AB145">
        <f t="shared" si="8"/>
        <v>5</v>
      </c>
    </row>
    <row r="146" spans="1:28" x14ac:dyDescent="0.3">
      <c r="A146" s="10">
        <f t="shared" si="9"/>
        <v>45069</v>
      </c>
      <c r="B146" s="88">
        <v>0</v>
      </c>
      <c r="C146" s="89">
        <v>0</v>
      </c>
      <c r="D146" s="89">
        <v>0</v>
      </c>
      <c r="E146" s="89">
        <v>0</v>
      </c>
      <c r="F146" s="89">
        <v>0</v>
      </c>
      <c r="G146" s="89">
        <v>1.4999999999999999E-2</v>
      </c>
      <c r="H146" s="89">
        <v>1.175</v>
      </c>
      <c r="I146" s="89">
        <v>4.8529999999999998</v>
      </c>
      <c r="J146" s="89">
        <v>9.2439999999999998</v>
      </c>
      <c r="K146" s="89">
        <v>13.233000000000001</v>
      </c>
      <c r="L146" s="89">
        <v>18.369</v>
      </c>
      <c r="M146" s="89">
        <v>24.707000000000001</v>
      </c>
      <c r="N146" s="89">
        <v>26.347000000000001</v>
      </c>
      <c r="O146" s="89">
        <v>26.515000000000001</v>
      </c>
      <c r="P146" s="89">
        <v>26.202999999999999</v>
      </c>
      <c r="Q146" s="89">
        <v>24.78</v>
      </c>
      <c r="R146" s="89">
        <v>21.358000000000001</v>
      </c>
      <c r="S146" s="89">
        <v>15.933999999999999</v>
      </c>
      <c r="T146" s="89">
        <v>6.6779999999999999</v>
      </c>
      <c r="U146" s="89">
        <v>1.327</v>
      </c>
      <c r="V146" s="89">
        <v>0</v>
      </c>
      <c r="W146" s="89">
        <v>0</v>
      </c>
      <c r="X146" s="89">
        <v>0</v>
      </c>
      <c r="Y146" s="89">
        <v>0</v>
      </c>
      <c r="Z146" s="15">
        <v>0</v>
      </c>
      <c r="AA146" s="3">
        <f t="shared" si="7"/>
        <v>220.738</v>
      </c>
      <c r="AB146">
        <f t="shared" si="8"/>
        <v>5</v>
      </c>
    </row>
    <row r="147" spans="1:28" x14ac:dyDescent="0.3">
      <c r="A147" s="10">
        <f t="shared" si="9"/>
        <v>45070</v>
      </c>
      <c r="B147" s="88">
        <v>0</v>
      </c>
      <c r="C147" s="89">
        <v>0</v>
      </c>
      <c r="D147" s="89">
        <v>0</v>
      </c>
      <c r="E147" s="89">
        <v>0</v>
      </c>
      <c r="F147" s="89">
        <v>0</v>
      </c>
      <c r="G147" s="89">
        <v>3.3000000000000002E-2</v>
      </c>
      <c r="H147" s="89">
        <v>1.4910000000000001</v>
      </c>
      <c r="I147" s="89">
        <v>4.25</v>
      </c>
      <c r="J147" s="89">
        <v>8.1039999999999992</v>
      </c>
      <c r="K147" s="89">
        <v>13.218</v>
      </c>
      <c r="L147" s="89">
        <v>14.904999999999999</v>
      </c>
      <c r="M147" s="89">
        <v>19.524000000000001</v>
      </c>
      <c r="N147" s="89">
        <v>22.872</v>
      </c>
      <c r="O147" s="89">
        <v>22.988</v>
      </c>
      <c r="P147" s="89">
        <v>20.058</v>
      </c>
      <c r="Q147" s="89">
        <v>14.595000000000001</v>
      </c>
      <c r="R147" s="89">
        <v>2.593</v>
      </c>
      <c r="S147" s="89">
        <v>0.83299999999999996</v>
      </c>
      <c r="T147" s="89">
        <v>3.7989999999999999</v>
      </c>
      <c r="U147" s="89">
        <v>1.38</v>
      </c>
      <c r="V147" s="89">
        <v>1.4999999999999999E-2</v>
      </c>
      <c r="W147" s="89">
        <v>0</v>
      </c>
      <c r="X147" s="89">
        <v>0</v>
      </c>
      <c r="Y147" s="89">
        <v>0</v>
      </c>
      <c r="Z147" s="15">
        <v>0</v>
      </c>
      <c r="AA147" s="3">
        <f t="shared" si="7"/>
        <v>150.65799999999996</v>
      </c>
      <c r="AB147">
        <f t="shared" si="8"/>
        <v>5</v>
      </c>
    </row>
    <row r="148" spans="1:28" x14ac:dyDescent="0.3">
      <c r="A148" s="10">
        <f t="shared" si="9"/>
        <v>45071</v>
      </c>
      <c r="B148" s="88">
        <v>0</v>
      </c>
      <c r="C148" s="89">
        <v>0</v>
      </c>
      <c r="D148" s="89">
        <v>0</v>
      </c>
      <c r="E148" s="89">
        <v>0</v>
      </c>
      <c r="F148" s="89">
        <v>0</v>
      </c>
      <c r="G148" s="89">
        <v>3.9E-2</v>
      </c>
      <c r="H148" s="89">
        <v>2.3090000000000002</v>
      </c>
      <c r="I148" s="89">
        <v>8.2609999999999992</v>
      </c>
      <c r="J148" s="89">
        <v>14.26</v>
      </c>
      <c r="K148" s="89">
        <v>19.245000000000001</v>
      </c>
      <c r="L148" s="89">
        <v>21.088999999999999</v>
      </c>
      <c r="M148" s="89">
        <v>25.545999999999999</v>
      </c>
      <c r="N148" s="89">
        <v>27.015000000000001</v>
      </c>
      <c r="O148" s="89">
        <v>26.451000000000001</v>
      </c>
      <c r="P148" s="89">
        <v>22.042000000000002</v>
      </c>
      <c r="Q148" s="89">
        <v>14.670999999999999</v>
      </c>
      <c r="R148" s="89">
        <v>13.217000000000001</v>
      </c>
      <c r="S148" s="89">
        <v>6.1769999999999996</v>
      </c>
      <c r="T148" s="89">
        <v>5.0220000000000002</v>
      </c>
      <c r="U148" s="89">
        <v>1.321</v>
      </c>
      <c r="V148" s="89">
        <v>2E-3</v>
      </c>
      <c r="W148" s="89">
        <v>0</v>
      </c>
      <c r="X148" s="89">
        <v>0</v>
      </c>
      <c r="Y148" s="89">
        <v>0</v>
      </c>
      <c r="Z148" s="15">
        <v>0</v>
      </c>
      <c r="AA148" s="3">
        <f t="shared" si="7"/>
        <v>206.667</v>
      </c>
      <c r="AB148">
        <f t="shared" si="8"/>
        <v>5</v>
      </c>
    </row>
    <row r="149" spans="1:28" x14ac:dyDescent="0.3">
      <c r="A149" s="10">
        <f t="shared" si="9"/>
        <v>45072</v>
      </c>
      <c r="B149" s="88">
        <v>0</v>
      </c>
      <c r="C149" s="89">
        <v>0</v>
      </c>
      <c r="D149" s="89">
        <v>0</v>
      </c>
      <c r="E149" s="89">
        <v>0</v>
      </c>
      <c r="F149" s="89">
        <v>0</v>
      </c>
      <c r="G149" s="89">
        <v>0.13500000000000001</v>
      </c>
      <c r="H149" s="89">
        <v>6.0830000000000002</v>
      </c>
      <c r="I149" s="89">
        <v>18.571999999999999</v>
      </c>
      <c r="J149" s="89">
        <v>24.007000000000001</v>
      </c>
      <c r="K149" s="89">
        <v>25.798999999999999</v>
      </c>
      <c r="L149" s="89">
        <v>27.274000000000001</v>
      </c>
      <c r="M149" s="89">
        <v>27.152999999999999</v>
      </c>
      <c r="N149" s="89">
        <v>23.135999999999999</v>
      </c>
      <c r="O149" s="89">
        <v>17.661000000000001</v>
      </c>
      <c r="P149" s="89">
        <v>12.54</v>
      </c>
      <c r="Q149" s="89">
        <v>10.340999999999999</v>
      </c>
      <c r="R149" s="89">
        <v>12.225</v>
      </c>
      <c r="S149" s="89">
        <v>15.144</v>
      </c>
      <c r="T149" s="89">
        <v>6.633</v>
      </c>
      <c r="U149" s="89">
        <v>2.629</v>
      </c>
      <c r="V149" s="89">
        <v>2.9000000000000001E-2</v>
      </c>
      <c r="W149" s="89">
        <v>0</v>
      </c>
      <c r="X149" s="89">
        <v>0</v>
      </c>
      <c r="Y149" s="89">
        <v>0</v>
      </c>
      <c r="Z149" s="15">
        <v>0</v>
      </c>
      <c r="AA149" s="3">
        <f t="shared" si="7"/>
        <v>229.36099999999999</v>
      </c>
      <c r="AB149">
        <f t="shared" si="8"/>
        <v>5</v>
      </c>
    </row>
    <row r="150" spans="1:28" x14ac:dyDescent="0.3">
      <c r="A150" s="10">
        <f t="shared" si="9"/>
        <v>45073</v>
      </c>
      <c r="B150" s="88">
        <v>0</v>
      </c>
      <c r="C150" s="89">
        <v>0</v>
      </c>
      <c r="D150" s="89">
        <v>0</v>
      </c>
      <c r="E150" s="89">
        <v>0</v>
      </c>
      <c r="F150" s="89">
        <v>0</v>
      </c>
      <c r="G150" s="89">
        <v>6.5000000000000002E-2</v>
      </c>
      <c r="H150" s="89">
        <v>3.5289999999999999</v>
      </c>
      <c r="I150" s="89">
        <v>13.457000000000001</v>
      </c>
      <c r="J150" s="89">
        <v>23.19</v>
      </c>
      <c r="K150" s="89">
        <v>25.12</v>
      </c>
      <c r="L150" s="89">
        <v>26.678000000000001</v>
      </c>
      <c r="M150" s="89">
        <v>26.841999999999999</v>
      </c>
      <c r="N150" s="89">
        <v>24.995000000000001</v>
      </c>
      <c r="O150" s="89">
        <v>14.113</v>
      </c>
      <c r="P150" s="89">
        <v>18.616</v>
      </c>
      <c r="Q150" s="89">
        <v>20.82</v>
      </c>
      <c r="R150" s="89">
        <v>17.802</v>
      </c>
      <c r="S150" s="89">
        <v>18.571999999999999</v>
      </c>
      <c r="T150" s="89">
        <v>10.849</v>
      </c>
      <c r="U150" s="89">
        <v>3.6360000000000001</v>
      </c>
      <c r="V150" s="89">
        <v>2.4E-2</v>
      </c>
      <c r="W150" s="89">
        <v>0</v>
      </c>
      <c r="X150" s="89">
        <v>0</v>
      </c>
      <c r="Y150" s="89">
        <v>0</v>
      </c>
      <c r="Z150" s="15">
        <v>0</v>
      </c>
      <c r="AA150" s="3">
        <f t="shared" si="7"/>
        <v>248.30799999999999</v>
      </c>
      <c r="AB150">
        <f t="shared" si="8"/>
        <v>5</v>
      </c>
    </row>
    <row r="151" spans="1:28" x14ac:dyDescent="0.3">
      <c r="A151" s="10">
        <f t="shared" si="9"/>
        <v>45074</v>
      </c>
      <c r="B151" s="88">
        <v>0</v>
      </c>
      <c r="C151" s="89">
        <v>0</v>
      </c>
      <c r="D151" s="89">
        <v>0</v>
      </c>
      <c r="E151" s="89">
        <v>0</v>
      </c>
      <c r="F151" s="89">
        <v>0</v>
      </c>
      <c r="G151" s="89">
        <v>9.2999999999999999E-2</v>
      </c>
      <c r="H151" s="89">
        <v>5.12</v>
      </c>
      <c r="I151" s="89">
        <v>15.302</v>
      </c>
      <c r="J151" s="89">
        <v>20.495000000000001</v>
      </c>
      <c r="K151" s="89">
        <v>26.134</v>
      </c>
      <c r="L151" s="89">
        <v>27.088000000000001</v>
      </c>
      <c r="M151" s="89">
        <v>27.321999999999999</v>
      </c>
      <c r="N151" s="89">
        <v>27.434000000000001</v>
      </c>
      <c r="O151" s="89">
        <v>27.491</v>
      </c>
      <c r="P151" s="89">
        <v>27.38</v>
      </c>
      <c r="Q151" s="89">
        <v>26.603000000000002</v>
      </c>
      <c r="R151" s="89">
        <v>23.638999999999999</v>
      </c>
      <c r="S151" s="89">
        <v>20.02</v>
      </c>
      <c r="T151" s="89">
        <v>15.476000000000001</v>
      </c>
      <c r="U151" s="89">
        <v>3.4630000000000001</v>
      </c>
      <c r="V151" s="89">
        <v>2.1999999999999999E-2</v>
      </c>
      <c r="W151" s="89">
        <v>0</v>
      </c>
      <c r="X151" s="89">
        <v>0</v>
      </c>
      <c r="Y151" s="89">
        <v>0</v>
      </c>
      <c r="Z151" s="15">
        <v>0</v>
      </c>
      <c r="AA151" s="3">
        <f t="shared" si="7"/>
        <v>293.08199999999999</v>
      </c>
      <c r="AB151">
        <f t="shared" si="8"/>
        <v>5</v>
      </c>
    </row>
    <row r="152" spans="1:28" x14ac:dyDescent="0.3">
      <c r="A152" s="10">
        <f t="shared" si="9"/>
        <v>45075</v>
      </c>
      <c r="B152" s="88">
        <v>0</v>
      </c>
      <c r="C152" s="89">
        <v>0</v>
      </c>
      <c r="D152" s="89">
        <v>0</v>
      </c>
      <c r="E152" s="89">
        <v>0</v>
      </c>
      <c r="F152" s="89">
        <v>0</v>
      </c>
      <c r="G152" s="89">
        <v>0.125</v>
      </c>
      <c r="H152" s="89">
        <v>6.0890000000000004</v>
      </c>
      <c r="I152" s="89">
        <v>19.497</v>
      </c>
      <c r="J152" s="89">
        <v>24.442</v>
      </c>
      <c r="K152" s="89">
        <v>26.099</v>
      </c>
      <c r="L152" s="89">
        <v>26.797000000000001</v>
      </c>
      <c r="M152" s="89">
        <v>27.029</v>
      </c>
      <c r="N152" s="89">
        <v>27.141999999999999</v>
      </c>
      <c r="O152" s="89">
        <v>26.812000000000001</v>
      </c>
      <c r="P152" s="89">
        <v>25.373000000000001</v>
      </c>
      <c r="Q152" s="89">
        <v>23.939</v>
      </c>
      <c r="R152" s="89">
        <v>23.088999999999999</v>
      </c>
      <c r="S152" s="89">
        <v>16.594000000000001</v>
      </c>
      <c r="T152" s="89">
        <v>10.680999999999999</v>
      </c>
      <c r="U152" s="89">
        <v>1.1279999999999999</v>
      </c>
      <c r="V152" s="89">
        <v>1.0999999999999999E-2</v>
      </c>
      <c r="W152" s="89">
        <v>0</v>
      </c>
      <c r="X152" s="89">
        <v>0</v>
      </c>
      <c r="Y152" s="89">
        <v>0</v>
      </c>
      <c r="Z152" s="15">
        <v>0</v>
      </c>
      <c r="AA152" s="3">
        <f t="shared" si="7"/>
        <v>284.84699999999998</v>
      </c>
      <c r="AB152">
        <f t="shared" si="8"/>
        <v>5</v>
      </c>
    </row>
    <row r="153" spans="1:28" x14ac:dyDescent="0.3">
      <c r="A153" s="10">
        <f t="shared" si="9"/>
        <v>45076</v>
      </c>
      <c r="B153" s="88">
        <v>0</v>
      </c>
      <c r="C153" s="89">
        <v>0</v>
      </c>
      <c r="D153" s="89">
        <v>0</v>
      </c>
      <c r="E153" s="89">
        <v>0</v>
      </c>
      <c r="F153" s="89">
        <v>0</v>
      </c>
      <c r="G153" s="89">
        <v>0.129</v>
      </c>
      <c r="H153" s="89">
        <v>6.5410000000000004</v>
      </c>
      <c r="I153" s="89">
        <v>19.317</v>
      </c>
      <c r="J153" s="89">
        <v>24.248999999999999</v>
      </c>
      <c r="K153" s="89">
        <v>25.556000000000001</v>
      </c>
      <c r="L153" s="89">
        <v>26.34</v>
      </c>
      <c r="M153" s="89">
        <v>25.234000000000002</v>
      </c>
      <c r="N153" s="89">
        <v>24.117000000000001</v>
      </c>
      <c r="O153" s="89">
        <v>22.42</v>
      </c>
      <c r="P153" s="89">
        <v>19.963000000000001</v>
      </c>
      <c r="Q153" s="89">
        <v>9.8390000000000004</v>
      </c>
      <c r="R153" s="89">
        <v>11.339</v>
      </c>
      <c r="S153" s="89">
        <v>10.506</v>
      </c>
      <c r="T153" s="89">
        <v>12.079000000000001</v>
      </c>
      <c r="U153" s="89">
        <v>2.8170000000000002</v>
      </c>
      <c r="V153" s="89">
        <v>3.5999999999999997E-2</v>
      </c>
      <c r="W153" s="89">
        <v>0</v>
      </c>
      <c r="X153" s="89">
        <v>0</v>
      </c>
      <c r="Y153" s="89">
        <v>0</v>
      </c>
      <c r="Z153" s="15">
        <v>0</v>
      </c>
      <c r="AA153" s="3">
        <f t="shared" si="7"/>
        <v>240.48200000000003</v>
      </c>
      <c r="AB153">
        <f t="shared" si="8"/>
        <v>5</v>
      </c>
    </row>
    <row r="154" spans="1:28" x14ac:dyDescent="0.3">
      <c r="A154" s="10">
        <f t="shared" si="9"/>
        <v>45077</v>
      </c>
      <c r="B154" s="88">
        <v>0</v>
      </c>
      <c r="C154" s="89">
        <v>0</v>
      </c>
      <c r="D154" s="89">
        <v>0</v>
      </c>
      <c r="E154" s="89">
        <v>0</v>
      </c>
      <c r="F154" s="89">
        <v>0</v>
      </c>
      <c r="G154" s="89">
        <v>0.23</v>
      </c>
      <c r="H154" s="89">
        <v>5.8150000000000004</v>
      </c>
      <c r="I154" s="89">
        <v>12.148999999999999</v>
      </c>
      <c r="J154" s="89">
        <v>22.045999999999999</v>
      </c>
      <c r="K154" s="89">
        <v>25.97</v>
      </c>
      <c r="L154" s="89">
        <v>26.536000000000001</v>
      </c>
      <c r="M154" s="89">
        <v>22.238</v>
      </c>
      <c r="N154" s="89">
        <v>18.888999999999999</v>
      </c>
      <c r="O154" s="89">
        <v>21.776</v>
      </c>
      <c r="P154" s="89">
        <v>21.597999999999999</v>
      </c>
      <c r="Q154" s="89">
        <v>22.36</v>
      </c>
      <c r="R154" s="89">
        <v>21.738</v>
      </c>
      <c r="S154" s="89">
        <v>16.931999999999999</v>
      </c>
      <c r="T154" s="89">
        <v>9.9870000000000001</v>
      </c>
      <c r="U154" s="89">
        <v>2.282</v>
      </c>
      <c r="V154" s="89">
        <v>1.2999999999999999E-2</v>
      </c>
      <c r="W154" s="89">
        <v>0</v>
      </c>
      <c r="X154" s="89">
        <v>0</v>
      </c>
      <c r="Y154" s="89">
        <v>0</v>
      </c>
      <c r="Z154" s="15">
        <v>0</v>
      </c>
      <c r="AA154" s="3">
        <f t="shared" si="7"/>
        <v>250.55900000000003</v>
      </c>
      <c r="AB154">
        <f t="shared" si="8"/>
        <v>5</v>
      </c>
    </row>
    <row r="155" spans="1:28" x14ac:dyDescent="0.3">
      <c r="A155" s="10">
        <f t="shared" si="9"/>
        <v>45078</v>
      </c>
      <c r="B155" s="88">
        <v>0</v>
      </c>
      <c r="C155" s="89">
        <v>0</v>
      </c>
      <c r="D155" s="89">
        <v>0</v>
      </c>
      <c r="E155" s="89">
        <v>0</v>
      </c>
      <c r="F155" s="89">
        <v>0</v>
      </c>
      <c r="G155" s="89">
        <v>0.123</v>
      </c>
      <c r="H155" s="89">
        <v>4.0670000000000002</v>
      </c>
      <c r="I155" s="89">
        <v>15.436</v>
      </c>
      <c r="J155" s="89">
        <v>22.622</v>
      </c>
      <c r="K155" s="89">
        <v>25.827999999999999</v>
      </c>
      <c r="L155" s="89">
        <v>26.893999999999998</v>
      </c>
      <c r="M155" s="89">
        <v>26.1</v>
      </c>
      <c r="N155" s="89">
        <v>23.738</v>
      </c>
      <c r="O155" s="89">
        <v>25.23</v>
      </c>
      <c r="P155" s="89">
        <v>22.010999999999999</v>
      </c>
      <c r="Q155" s="89">
        <v>17.216000000000001</v>
      </c>
      <c r="R155" s="89">
        <v>5.5869999999999997</v>
      </c>
      <c r="S155" s="89">
        <v>10.519</v>
      </c>
      <c r="T155" s="89">
        <v>9.5180000000000007</v>
      </c>
      <c r="U155" s="89">
        <v>3.6019999999999999</v>
      </c>
      <c r="V155" s="89">
        <v>3.6999999999999998E-2</v>
      </c>
      <c r="W155" s="89">
        <v>0</v>
      </c>
      <c r="X155" s="89">
        <v>0</v>
      </c>
      <c r="Y155" s="89">
        <v>0</v>
      </c>
      <c r="Z155" s="15">
        <v>0</v>
      </c>
      <c r="AA155" s="3">
        <f t="shared" si="7"/>
        <v>238.52799999999999</v>
      </c>
      <c r="AB155">
        <f t="shared" si="8"/>
        <v>6</v>
      </c>
    </row>
    <row r="156" spans="1:28" x14ac:dyDescent="0.3">
      <c r="A156" s="10">
        <f t="shared" si="9"/>
        <v>45079</v>
      </c>
      <c r="B156" s="88">
        <v>0</v>
      </c>
      <c r="C156" s="89">
        <v>0</v>
      </c>
      <c r="D156" s="89">
        <v>0</v>
      </c>
      <c r="E156" s="89">
        <v>0</v>
      </c>
      <c r="F156" s="89">
        <v>0</v>
      </c>
      <c r="G156" s="89">
        <v>0.109</v>
      </c>
      <c r="H156" s="89">
        <v>6.0119999999999996</v>
      </c>
      <c r="I156" s="89">
        <v>16.760000000000002</v>
      </c>
      <c r="J156" s="89">
        <v>23.257999999999999</v>
      </c>
      <c r="K156" s="89">
        <v>25.027999999999999</v>
      </c>
      <c r="L156" s="89">
        <v>25.181000000000001</v>
      </c>
      <c r="M156" s="89">
        <v>26.05</v>
      </c>
      <c r="N156" s="89">
        <v>22.725000000000001</v>
      </c>
      <c r="O156" s="89">
        <v>26.167999999999999</v>
      </c>
      <c r="P156" s="89">
        <v>15.331</v>
      </c>
      <c r="Q156" s="89">
        <v>22.721</v>
      </c>
      <c r="R156" s="89">
        <v>17.983000000000001</v>
      </c>
      <c r="S156" s="89">
        <v>11.917999999999999</v>
      </c>
      <c r="T156" s="89">
        <v>7.5549999999999997</v>
      </c>
      <c r="U156" s="89">
        <v>2.4209999999999998</v>
      </c>
      <c r="V156" s="89">
        <v>3.5999999999999997E-2</v>
      </c>
      <c r="W156" s="89">
        <v>0</v>
      </c>
      <c r="X156" s="89">
        <v>0</v>
      </c>
      <c r="Y156" s="89">
        <v>0</v>
      </c>
      <c r="Z156" s="15">
        <v>0</v>
      </c>
      <c r="AA156" s="3">
        <f t="shared" si="7"/>
        <v>249.256</v>
      </c>
      <c r="AB156">
        <f t="shared" si="8"/>
        <v>6</v>
      </c>
    </row>
    <row r="157" spans="1:28" x14ac:dyDescent="0.3">
      <c r="A157" s="10">
        <f t="shared" si="9"/>
        <v>45080</v>
      </c>
      <c r="B157" s="88">
        <v>0</v>
      </c>
      <c r="C157" s="89">
        <v>0</v>
      </c>
      <c r="D157" s="89">
        <v>0</v>
      </c>
      <c r="E157" s="89">
        <v>0</v>
      </c>
      <c r="F157" s="89">
        <v>0</v>
      </c>
      <c r="G157" s="89">
        <v>3.5999999999999997E-2</v>
      </c>
      <c r="H157" s="89">
        <v>0.77400000000000002</v>
      </c>
      <c r="I157" s="89">
        <v>1.9890000000000001</v>
      </c>
      <c r="J157" s="89">
        <v>3.7589999999999999</v>
      </c>
      <c r="K157" s="89">
        <v>5.367</v>
      </c>
      <c r="L157" s="89">
        <v>7.83</v>
      </c>
      <c r="M157" s="89">
        <v>11.403</v>
      </c>
      <c r="N157" s="89">
        <v>16.081</v>
      </c>
      <c r="O157" s="89">
        <v>15.567</v>
      </c>
      <c r="P157" s="89">
        <v>13.173999999999999</v>
      </c>
      <c r="Q157" s="89">
        <v>13.702</v>
      </c>
      <c r="R157" s="89">
        <v>11.933999999999999</v>
      </c>
      <c r="S157" s="89">
        <v>12.456</v>
      </c>
      <c r="T157" s="89">
        <v>4.7380000000000004</v>
      </c>
      <c r="U157" s="89">
        <v>0.80400000000000005</v>
      </c>
      <c r="V157" s="89">
        <v>1.2E-2</v>
      </c>
      <c r="W157" s="89">
        <v>0</v>
      </c>
      <c r="X157" s="89">
        <v>0</v>
      </c>
      <c r="Y157" s="89">
        <v>0</v>
      </c>
      <c r="Z157" s="15">
        <v>0</v>
      </c>
      <c r="AA157" s="3">
        <f t="shared" si="7"/>
        <v>119.626</v>
      </c>
      <c r="AB157">
        <f t="shared" si="8"/>
        <v>6</v>
      </c>
    </row>
    <row r="158" spans="1:28" x14ac:dyDescent="0.3">
      <c r="A158" s="10">
        <f t="shared" si="9"/>
        <v>45081</v>
      </c>
      <c r="B158" s="88">
        <v>0</v>
      </c>
      <c r="C158" s="89">
        <v>0</v>
      </c>
      <c r="D158" s="89">
        <v>0</v>
      </c>
      <c r="E158" s="89">
        <v>0</v>
      </c>
      <c r="F158" s="89">
        <v>0</v>
      </c>
      <c r="G158" s="89">
        <v>5.0999999999999997E-2</v>
      </c>
      <c r="H158" s="89">
        <v>2.0099999999999998</v>
      </c>
      <c r="I158" s="89">
        <v>8.2750000000000004</v>
      </c>
      <c r="J158" s="89">
        <v>9.3550000000000004</v>
      </c>
      <c r="K158" s="89">
        <v>11.625</v>
      </c>
      <c r="L158" s="89">
        <v>15.289</v>
      </c>
      <c r="M158" s="89">
        <v>16.984000000000002</v>
      </c>
      <c r="N158" s="89">
        <v>17.015000000000001</v>
      </c>
      <c r="O158" s="89">
        <v>16.7</v>
      </c>
      <c r="P158" s="89">
        <v>15.769</v>
      </c>
      <c r="Q158" s="89">
        <v>15.840999999999999</v>
      </c>
      <c r="R158" s="89">
        <v>17.513000000000002</v>
      </c>
      <c r="S158" s="89">
        <v>16.75</v>
      </c>
      <c r="T158" s="89">
        <v>11.922000000000001</v>
      </c>
      <c r="U158" s="89">
        <v>1.6830000000000001</v>
      </c>
      <c r="V158" s="89">
        <v>2.9000000000000001E-2</v>
      </c>
      <c r="W158" s="89">
        <v>0</v>
      </c>
      <c r="X158" s="89">
        <v>0</v>
      </c>
      <c r="Y158" s="89">
        <v>0</v>
      </c>
      <c r="Z158" s="15">
        <v>0</v>
      </c>
      <c r="AA158" s="3">
        <f t="shared" si="7"/>
        <v>176.81100000000001</v>
      </c>
      <c r="AB158">
        <f t="shared" si="8"/>
        <v>6</v>
      </c>
    </row>
    <row r="159" spans="1:28" x14ac:dyDescent="0.3">
      <c r="A159" s="10">
        <f t="shared" si="9"/>
        <v>45082</v>
      </c>
      <c r="B159" s="88">
        <v>0</v>
      </c>
      <c r="C159" s="89">
        <v>0</v>
      </c>
      <c r="D159" s="89">
        <v>0</v>
      </c>
      <c r="E159" s="89">
        <v>0</v>
      </c>
      <c r="F159" s="89">
        <v>0</v>
      </c>
      <c r="G159" s="89">
        <v>4.7E-2</v>
      </c>
      <c r="H159" s="89">
        <v>1.3979999999999999</v>
      </c>
      <c r="I159" s="89">
        <v>5.165</v>
      </c>
      <c r="J159" s="89">
        <v>6.4219999999999997</v>
      </c>
      <c r="K159" s="89">
        <v>11.58</v>
      </c>
      <c r="L159" s="89">
        <v>12.885</v>
      </c>
      <c r="M159" s="89">
        <v>14.348000000000001</v>
      </c>
      <c r="N159" s="89">
        <v>16.943000000000001</v>
      </c>
      <c r="O159" s="89">
        <v>23.536999999999999</v>
      </c>
      <c r="P159" s="89">
        <v>24.716000000000001</v>
      </c>
      <c r="Q159" s="89">
        <v>20.977</v>
      </c>
      <c r="R159" s="89">
        <v>17.242000000000001</v>
      </c>
      <c r="S159" s="89">
        <v>12.717000000000001</v>
      </c>
      <c r="T159" s="89">
        <v>10.151</v>
      </c>
      <c r="U159" s="89">
        <v>1.419</v>
      </c>
      <c r="V159" s="89">
        <v>4.2000000000000003E-2</v>
      </c>
      <c r="W159" s="89">
        <v>0</v>
      </c>
      <c r="X159" s="89">
        <v>0</v>
      </c>
      <c r="Y159" s="89">
        <v>0</v>
      </c>
      <c r="Z159" s="15">
        <v>0</v>
      </c>
      <c r="AA159" s="3">
        <f t="shared" si="7"/>
        <v>179.58900000000003</v>
      </c>
      <c r="AB159">
        <f t="shared" si="8"/>
        <v>6</v>
      </c>
    </row>
    <row r="160" spans="1:28" x14ac:dyDescent="0.3">
      <c r="A160" s="10">
        <f t="shared" si="9"/>
        <v>45083</v>
      </c>
      <c r="B160" s="88">
        <v>0</v>
      </c>
      <c r="C160" s="89">
        <v>0</v>
      </c>
      <c r="D160" s="89">
        <v>0</v>
      </c>
      <c r="E160" s="89">
        <v>0</v>
      </c>
      <c r="F160" s="89">
        <v>0</v>
      </c>
      <c r="G160" s="89">
        <v>0.19900000000000001</v>
      </c>
      <c r="H160" s="89">
        <v>7.0090000000000003</v>
      </c>
      <c r="I160" s="89">
        <v>20.241</v>
      </c>
      <c r="J160" s="89">
        <v>24.687000000000001</v>
      </c>
      <c r="K160" s="89">
        <v>26.221</v>
      </c>
      <c r="L160" s="89">
        <v>26.567</v>
      </c>
      <c r="M160" s="89">
        <v>27.387</v>
      </c>
      <c r="N160" s="89">
        <v>27.526</v>
      </c>
      <c r="O160" s="89">
        <v>27.64</v>
      </c>
      <c r="P160" s="89">
        <v>26.07</v>
      </c>
      <c r="Q160" s="89">
        <v>20.872</v>
      </c>
      <c r="R160" s="89">
        <v>12.276999999999999</v>
      </c>
      <c r="S160" s="89">
        <v>7.609</v>
      </c>
      <c r="T160" s="89">
        <v>4.8600000000000003</v>
      </c>
      <c r="U160" s="89">
        <v>0.42799999999999999</v>
      </c>
      <c r="V160" s="89">
        <v>1.9E-2</v>
      </c>
      <c r="W160" s="89">
        <v>0</v>
      </c>
      <c r="X160" s="89">
        <v>0</v>
      </c>
      <c r="Y160" s="89">
        <v>0</v>
      </c>
      <c r="Z160" s="15">
        <v>0</v>
      </c>
      <c r="AA160" s="3">
        <f t="shared" si="7"/>
        <v>259.61200000000002</v>
      </c>
      <c r="AB160">
        <f t="shared" si="8"/>
        <v>6</v>
      </c>
    </row>
    <row r="161" spans="1:28" x14ac:dyDescent="0.3">
      <c r="A161" s="10">
        <f t="shared" si="9"/>
        <v>45084</v>
      </c>
      <c r="B161" s="88">
        <v>0</v>
      </c>
      <c r="C161" s="89">
        <v>0</v>
      </c>
      <c r="D161" s="89">
        <v>0</v>
      </c>
      <c r="E161" s="89">
        <v>0</v>
      </c>
      <c r="F161" s="89">
        <v>0</v>
      </c>
      <c r="G161" s="89">
        <v>0.17299999999999999</v>
      </c>
      <c r="H161" s="89">
        <v>5.0670000000000002</v>
      </c>
      <c r="I161" s="89">
        <v>17.850000000000001</v>
      </c>
      <c r="J161" s="89">
        <v>24.071000000000002</v>
      </c>
      <c r="K161" s="89">
        <v>25.983000000000001</v>
      </c>
      <c r="L161" s="89">
        <v>26.9</v>
      </c>
      <c r="M161" s="89">
        <v>27.38</v>
      </c>
      <c r="N161" s="89">
        <v>27.57</v>
      </c>
      <c r="O161" s="89">
        <v>27.576000000000001</v>
      </c>
      <c r="P161" s="89">
        <v>27.626999999999999</v>
      </c>
      <c r="Q161" s="89">
        <v>17.640999999999998</v>
      </c>
      <c r="R161" s="89">
        <v>8.2409999999999997</v>
      </c>
      <c r="S161" s="89">
        <v>4.1989999999999998</v>
      </c>
      <c r="T161" s="89">
        <v>4.4790000000000001</v>
      </c>
      <c r="U161" s="89">
        <v>0.497</v>
      </c>
      <c r="V161" s="89">
        <v>7.0000000000000001E-3</v>
      </c>
      <c r="W161" s="89">
        <v>0</v>
      </c>
      <c r="X161" s="89">
        <v>0</v>
      </c>
      <c r="Y161" s="89">
        <v>0</v>
      </c>
      <c r="Z161" s="15">
        <v>0</v>
      </c>
      <c r="AA161" s="3">
        <f t="shared" si="7"/>
        <v>245.26100000000005</v>
      </c>
      <c r="AB161">
        <f t="shared" si="8"/>
        <v>6</v>
      </c>
    </row>
    <row r="162" spans="1:28" x14ac:dyDescent="0.3">
      <c r="A162" s="10">
        <f t="shared" si="9"/>
        <v>45085</v>
      </c>
      <c r="B162" s="88">
        <v>0</v>
      </c>
      <c r="C162" s="89">
        <v>0</v>
      </c>
      <c r="D162" s="89">
        <v>0</v>
      </c>
      <c r="E162" s="89">
        <v>0</v>
      </c>
      <c r="F162" s="89">
        <v>0</v>
      </c>
      <c r="G162" s="89">
        <v>0.245</v>
      </c>
      <c r="H162" s="89">
        <v>6.4059999999999997</v>
      </c>
      <c r="I162" s="89">
        <v>16.422000000000001</v>
      </c>
      <c r="J162" s="89">
        <v>15.452</v>
      </c>
      <c r="K162" s="89">
        <v>23.094999999999999</v>
      </c>
      <c r="L162" s="89">
        <v>24.567</v>
      </c>
      <c r="M162" s="89">
        <v>24.943999999999999</v>
      </c>
      <c r="N162" s="89">
        <v>26.64</v>
      </c>
      <c r="O162" s="89">
        <v>26.768000000000001</v>
      </c>
      <c r="P162" s="89">
        <v>26.196000000000002</v>
      </c>
      <c r="Q162" s="89">
        <v>24.001999999999999</v>
      </c>
      <c r="R162" s="89">
        <v>23.439</v>
      </c>
      <c r="S162" s="89">
        <v>19.311</v>
      </c>
      <c r="T162" s="89">
        <v>12.56</v>
      </c>
      <c r="U162" s="89">
        <v>4.6630000000000003</v>
      </c>
      <c r="V162" s="89">
        <v>9.1999999999999998E-2</v>
      </c>
      <c r="W162" s="89">
        <v>0</v>
      </c>
      <c r="X162" s="89">
        <v>0</v>
      </c>
      <c r="Y162" s="89">
        <v>0</v>
      </c>
      <c r="Z162" s="15">
        <v>0</v>
      </c>
      <c r="AA162" s="3">
        <f t="shared" si="7"/>
        <v>274.80200000000002</v>
      </c>
      <c r="AB162">
        <f t="shared" si="8"/>
        <v>6</v>
      </c>
    </row>
    <row r="163" spans="1:28" x14ac:dyDescent="0.3">
      <c r="A163" s="10">
        <f t="shared" si="9"/>
        <v>45086</v>
      </c>
      <c r="B163" s="88">
        <v>0</v>
      </c>
      <c r="C163" s="89">
        <v>0</v>
      </c>
      <c r="D163" s="89">
        <v>0</v>
      </c>
      <c r="E163" s="89">
        <v>0</v>
      </c>
      <c r="F163" s="89">
        <v>0</v>
      </c>
      <c r="G163" s="89">
        <v>0.192</v>
      </c>
      <c r="H163" s="89">
        <v>7.2160000000000002</v>
      </c>
      <c r="I163" s="89">
        <v>18.081</v>
      </c>
      <c r="J163" s="89">
        <v>19.809999999999999</v>
      </c>
      <c r="K163" s="89">
        <v>22.815999999999999</v>
      </c>
      <c r="L163" s="89">
        <v>25.390999999999998</v>
      </c>
      <c r="M163" s="89">
        <v>26.222000000000001</v>
      </c>
      <c r="N163" s="89">
        <v>25.5</v>
      </c>
      <c r="O163" s="89">
        <v>19.027000000000001</v>
      </c>
      <c r="P163" s="89">
        <v>13.532</v>
      </c>
      <c r="Q163" s="89">
        <v>11.352</v>
      </c>
      <c r="R163" s="89">
        <v>7.0880000000000001</v>
      </c>
      <c r="S163" s="89">
        <v>10.432</v>
      </c>
      <c r="T163" s="89">
        <v>16.88</v>
      </c>
      <c r="U163" s="89">
        <v>5.5369999999999999</v>
      </c>
      <c r="V163" s="89">
        <v>0.08</v>
      </c>
      <c r="W163" s="89">
        <v>0</v>
      </c>
      <c r="X163" s="89">
        <v>0</v>
      </c>
      <c r="Y163" s="89">
        <v>0</v>
      </c>
      <c r="Z163" s="15">
        <v>0</v>
      </c>
      <c r="AA163" s="3">
        <f t="shared" si="7"/>
        <v>229.15600000000001</v>
      </c>
      <c r="AB163">
        <f t="shared" si="8"/>
        <v>6</v>
      </c>
    </row>
    <row r="164" spans="1:28" x14ac:dyDescent="0.3">
      <c r="A164" s="10">
        <f t="shared" si="9"/>
        <v>45087</v>
      </c>
      <c r="B164" s="88">
        <v>0</v>
      </c>
      <c r="C164" s="89">
        <v>0</v>
      </c>
      <c r="D164" s="89">
        <v>0</v>
      </c>
      <c r="E164" s="89">
        <v>0</v>
      </c>
      <c r="F164" s="89">
        <v>0</v>
      </c>
      <c r="G164" s="89">
        <v>0.123</v>
      </c>
      <c r="H164" s="89">
        <v>5.3570000000000002</v>
      </c>
      <c r="I164" s="89">
        <v>19.652000000000001</v>
      </c>
      <c r="J164" s="89">
        <v>24.553999999999998</v>
      </c>
      <c r="K164" s="89">
        <v>26.219000000000001</v>
      </c>
      <c r="L164" s="89">
        <v>27.006</v>
      </c>
      <c r="M164" s="89">
        <v>25.911000000000001</v>
      </c>
      <c r="N164" s="89">
        <v>25.145</v>
      </c>
      <c r="O164" s="89">
        <v>27.46</v>
      </c>
      <c r="P164" s="89">
        <v>26.702999999999999</v>
      </c>
      <c r="Q164" s="89">
        <v>21.722999999999999</v>
      </c>
      <c r="R164" s="89">
        <v>8.76</v>
      </c>
      <c r="S164" s="89">
        <v>13.404999999999999</v>
      </c>
      <c r="T164" s="89">
        <v>14.247999999999999</v>
      </c>
      <c r="U164" s="89">
        <v>3.1259999999999999</v>
      </c>
      <c r="V164" s="89">
        <v>3.7999999999999999E-2</v>
      </c>
      <c r="W164" s="89">
        <v>0</v>
      </c>
      <c r="X164" s="89">
        <v>0</v>
      </c>
      <c r="Y164" s="89">
        <v>0</v>
      </c>
      <c r="Z164" s="15">
        <v>0</v>
      </c>
      <c r="AA164" s="3">
        <f t="shared" si="7"/>
        <v>269.43</v>
      </c>
      <c r="AB164">
        <f t="shared" si="8"/>
        <v>6</v>
      </c>
    </row>
    <row r="165" spans="1:28" x14ac:dyDescent="0.3">
      <c r="A165" s="10">
        <f t="shared" si="9"/>
        <v>45088</v>
      </c>
      <c r="B165" s="88">
        <v>0</v>
      </c>
      <c r="C165" s="89">
        <v>0</v>
      </c>
      <c r="D165" s="89">
        <v>0</v>
      </c>
      <c r="E165" s="89">
        <v>0</v>
      </c>
      <c r="F165" s="89">
        <v>0</v>
      </c>
      <c r="G165" s="89">
        <v>0.216</v>
      </c>
      <c r="H165" s="89">
        <v>6.8659999999999997</v>
      </c>
      <c r="I165" s="89">
        <v>18.974</v>
      </c>
      <c r="J165" s="89">
        <v>24.053000000000001</v>
      </c>
      <c r="K165" s="89">
        <v>24.815999999999999</v>
      </c>
      <c r="L165" s="89">
        <v>21.62</v>
      </c>
      <c r="M165" s="89">
        <v>20.628</v>
      </c>
      <c r="N165" s="89">
        <v>18.957000000000001</v>
      </c>
      <c r="O165" s="89">
        <v>16.632999999999999</v>
      </c>
      <c r="P165" s="89">
        <v>13.161</v>
      </c>
      <c r="Q165" s="89">
        <v>6.8959999999999999</v>
      </c>
      <c r="R165" s="89">
        <v>11.069000000000001</v>
      </c>
      <c r="S165" s="89">
        <v>6.9059999999999997</v>
      </c>
      <c r="T165" s="89">
        <v>4.4690000000000003</v>
      </c>
      <c r="U165" s="89">
        <v>1.2010000000000001</v>
      </c>
      <c r="V165" s="89">
        <v>1.6E-2</v>
      </c>
      <c r="W165" s="89">
        <v>0</v>
      </c>
      <c r="X165" s="89">
        <v>0</v>
      </c>
      <c r="Y165" s="89">
        <v>0</v>
      </c>
      <c r="Z165" s="15">
        <v>0</v>
      </c>
      <c r="AA165" s="3">
        <f t="shared" si="7"/>
        <v>196.48099999999997</v>
      </c>
      <c r="AB165">
        <f t="shared" si="8"/>
        <v>6</v>
      </c>
    </row>
    <row r="166" spans="1:28" x14ac:dyDescent="0.3">
      <c r="A166" s="10">
        <f t="shared" si="9"/>
        <v>45089</v>
      </c>
      <c r="B166" s="88">
        <v>0</v>
      </c>
      <c r="C166" s="89">
        <v>0</v>
      </c>
      <c r="D166" s="89">
        <v>0</v>
      </c>
      <c r="E166" s="89">
        <v>0</v>
      </c>
      <c r="F166" s="89">
        <v>0</v>
      </c>
      <c r="G166" s="89">
        <v>2.5999999999999999E-2</v>
      </c>
      <c r="H166" s="89">
        <v>0.58199999999999996</v>
      </c>
      <c r="I166" s="89">
        <v>1.3879999999999999</v>
      </c>
      <c r="J166" s="89">
        <v>3.31</v>
      </c>
      <c r="K166" s="89">
        <v>5.3659999999999997</v>
      </c>
      <c r="L166" s="89">
        <v>13.18</v>
      </c>
      <c r="M166" s="89">
        <v>15.601000000000001</v>
      </c>
      <c r="N166" s="89">
        <v>15.013999999999999</v>
      </c>
      <c r="O166" s="89">
        <v>7.0839999999999996</v>
      </c>
      <c r="P166" s="89">
        <v>8.9930000000000003</v>
      </c>
      <c r="Q166" s="89">
        <v>9.4740000000000002</v>
      </c>
      <c r="R166" s="89">
        <v>6.069</v>
      </c>
      <c r="S166" s="89">
        <v>8.282</v>
      </c>
      <c r="T166" s="89">
        <v>4.6890000000000001</v>
      </c>
      <c r="U166" s="89">
        <v>2.7839999999999998</v>
      </c>
      <c r="V166" s="89">
        <v>7.1999999999999995E-2</v>
      </c>
      <c r="W166" s="89">
        <v>0</v>
      </c>
      <c r="X166" s="89">
        <v>0</v>
      </c>
      <c r="Y166" s="89">
        <v>0</v>
      </c>
      <c r="Z166" s="15">
        <v>0</v>
      </c>
      <c r="AA166" s="3">
        <f t="shared" si="7"/>
        <v>101.914</v>
      </c>
      <c r="AB166">
        <f t="shared" si="8"/>
        <v>6</v>
      </c>
    </row>
    <row r="167" spans="1:28" x14ac:dyDescent="0.3">
      <c r="A167" s="10">
        <f t="shared" si="9"/>
        <v>45090</v>
      </c>
      <c r="B167" s="88">
        <v>0</v>
      </c>
      <c r="C167" s="89">
        <v>0</v>
      </c>
      <c r="D167" s="89">
        <v>0</v>
      </c>
      <c r="E167" s="89">
        <v>0</v>
      </c>
      <c r="F167" s="89">
        <v>0</v>
      </c>
      <c r="G167" s="89">
        <v>0.185</v>
      </c>
      <c r="H167" s="89">
        <v>6.2880000000000003</v>
      </c>
      <c r="I167" s="89">
        <v>19.021999999999998</v>
      </c>
      <c r="J167" s="89">
        <v>24.73</v>
      </c>
      <c r="K167" s="89">
        <v>25.923999999999999</v>
      </c>
      <c r="L167" s="89">
        <v>26.971</v>
      </c>
      <c r="M167" s="89">
        <v>25.98</v>
      </c>
      <c r="N167" s="89">
        <v>19.687000000000001</v>
      </c>
      <c r="O167" s="89">
        <v>13.053000000000001</v>
      </c>
      <c r="P167" s="89">
        <v>6.4850000000000003</v>
      </c>
      <c r="Q167" s="89">
        <v>10.307</v>
      </c>
      <c r="R167" s="89">
        <v>7.8550000000000004</v>
      </c>
      <c r="S167" s="89">
        <v>6.4009999999999998</v>
      </c>
      <c r="T167" s="89">
        <v>3.1579999999999999</v>
      </c>
      <c r="U167" s="89">
        <v>0.77300000000000002</v>
      </c>
      <c r="V167" s="89">
        <v>2.3E-2</v>
      </c>
      <c r="W167" s="89">
        <v>0</v>
      </c>
      <c r="X167" s="89">
        <v>0</v>
      </c>
      <c r="Y167" s="89">
        <v>0</v>
      </c>
      <c r="Z167" s="15">
        <v>0</v>
      </c>
      <c r="AA167" s="3">
        <f t="shared" si="7"/>
        <v>196.84199999999998</v>
      </c>
      <c r="AB167">
        <f t="shared" si="8"/>
        <v>6</v>
      </c>
    </row>
    <row r="168" spans="1:28" x14ac:dyDescent="0.3">
      <c r="A168" s="10">
        <f t="shared" si="9"/>
        <v>45091</v>
      </c>
      <c r="B168" s="88">
        <v>0</v>
      </c>
      <c r="C168" s="89">
        <v>0</v>
      </c>
      <c r="D168" s="89">
        <v>0</v>
      </c>
      <c r="E168" s="89">
        <v>0</v>
      </c>
      <c r="F168" s="89">
        <v>0</v>
      </c>
      <c r="G168" s="89">
        <v>0.17299999999999999</v>
      </c>
      <c r="H168" s="89">
        <v>5.032</v>
      </c>
      <c r="I168" s="89">
        <v>16.274999999999999</v>
      </c>
      <c r="J168" s="89">
        <v>22.992000000000001</v>
      </c>
      <c r="K168" s="89">
        <v>26.065000000000001</v>
      </c>
      <c r="L168" s="89">
        <v>27.17</v>
      </c>
      <c r="M168" s="89">
        <v>27.655999999999999</v>
      </c>
      <c r="N168" s="89">
        <v>27.734000000000002</v>
      </c>
      <c r="O168" s="89">
        <v>26.946000000000002</v>
      </c>
      <c r="P168" s="89">
        <v>26.564</v>
      </c>
      <c r="Q168" s="89">
        <v>26.088999999999999</v>
      </c>
      <c r="R168" s="89">
        <v>20.606000000000002</v>
      </c>
      <c r="S168" s="89">
        <v>19.193999999999999</v>
      </c>
      <c r="T168" s="89">
        <v>8.2319999999999993</v>
      </c>
      <c r="U168" s="89">
        <v>1.087</v>
      </c>
      <c r="V168" s="89">
        <v>4.9000000000000002E-2</v>
      </c>
      <c r="W168" s="89">
        <v>0</v>
      </c>
      <c r="X168" s="89">
        <v>0</v>
      </c>
      <c r="Y168" s="89">
        <v>0</v>
      </c>
      <c r="Z168" s="15">
        <v>0</v>
      </c>
      <c r="AA168" s="3">
        <f t="shared" si="7"/>
        <v>281.86399999999992</v>
      </c>
      <c r="AB168">
        <f t="shared" si="8"/>
        <v>6</v>
      </c>
    </row>
    <row r="169" spans="1:28" x14ac:dyDescent="0.3">
      <c r="A169" s="10">
        <f t="shared" si="9"/>
        <v>45092</v>
      </c>
      <c r="B169" s="88">
        <v>0</v>
      </c>
      <c r="C169" s="89">
        <v>0</v>
      </c>
      <c r="D169" s="89">
        <v>0</v>
      </c>
      <c r="E169" s="89">
        <v>0</v>
      </c>
      <c r="F169" s="89">
        <v>0</v>
      </c>
      <c r="G169" s="89">
        <v>5.1999999999999998E-2</v>
      </c>
      <c r="H169" s="89">
        <v>1.978</v>
      </c>
      <c r="I169" s="89">
        <v>8.1229999999999993</v>
      </c>
      <c r="J169" s="89">
        <v>22.166</v>
      </c>
      <c r="K169" s="89">
        <v>23.303999999999998</v>
      </c>
      <c r="L169" s="89">
        <v>22.968</v>
      </c>
      <c r="M169" s="89">
        <v>23.829000000000001</v>
      </c>
      <c r="N169" s="89">
        <v>21.695</v>
      </c>
      <c r="O169" s="89">
        <v>17.149000000000001</v>
      </c>
      <c r="P169" s="89">
        <v>19.966999999999999</v>
      </c>
      <c r="Q169" s="89">
        <v>12.65</v>
      </c>
      <c r="R169" s="89">
        <v>13.265000000000001</v>
      </c>
      <c r="S169" s="89">
        <v>11.952999999999999</v>
      </c>
      <c r="T169" s="89">
        <v>9.5549999999999997</v>
      </c>
      <c r="U169" s="89">
        <v>3.78</v>
      </c>
      <c r="V169" s="89">
        <v>7.5999999999999998E-2</v>
      </c>
      <c r="W169" s="89">
        <v>0</v>
      </c>
      <c r="X169" s="89">
        <v>0</v>
      </c>
      <c r="Y169" s="89">
        <v>0</v>
      </c>
      <c r="Z169" s="15">
        <v>0</v>
      </c>
      <c r="AA169" s="3">
        <f t="shared" si="7"/>
        <v>212.51000000000002</v>
      </c>
      <c r="AB169">
        <f t="shared" si="8"/>
        <v>6</v>
      </c>
    </row>
    <row r="170" spans="1:28" x14ac:dyDescent="0.3">
      <c r="A170" s="10">
        <f t="shared" si="9"/>
        <v>45093</v>
      </c>
      <c r="B170" s="88">
        <v>0</v>
      </c>
      <c r="C170" s="89">
        <v>0</v>
      </c>
      <c r="D170" s="89">
        <v>0</v>
      </c>
      <c r="E170" s="89">
        <v>0</v>
      </c>
      <c r="F170" s="89">
        <v>0</v>
      </c>
      <c r="G170" s="89">
        <v>0.21199999999999999</v>
      </c>
      <c r="H170" s="89">
        <v>6.7389999999999999</v>
      </c>
      <c r="I170" s="89">
        <v>18.844000000000001</v>
      </c>
      <c r="J170" s="89">
        <v>23.666</v>
      </c>
      <c r="K170" s="89">
        <v>25.739000000000001</v>
      </c>
      <c r="L170" s="89">
        <v>26.844999999999999</v>
      </c>
      <c r="M170" s="89">
        <v>27.27</v>
      </c>
      <c r="N170" s="89">
        <v>26.446000000000002</v>
      </c>
      <c r="O170" s="89">
        <v>23.712</v>
      </c>
      <c r="P170" s="89">
        <v>23.170999999999999</v>
      </c>
      <c r="Q170" s="89">
        <v>12.116</v>
      </c>
      <c r="R170" s="89">
        <v>4.2249999999999996</v>
      </c>
      <c r="S170" s="89">
        <v>6.2690000000000001</v>
      </c>
      <c r="T170" s="89">
        <v>1.5880000000000001</v>
      </c>
      <c r="U170" s="89">
        <v>0.216</v>
      </c>
      <c r="V170" s="89">
        <v>1E-3</v>
      </c>
      <c r="W170" s="89">
        <v>0</v>
      </c>
      <c r="X170" s="89">
        <v>0</v>
      </c>
      <c r="Y170" s="89">
        <v>0</v>
      </c>
      <c r="Z170" s="15">
        <v>0</v>
      </c>
      <c r="AA170" s="3">
        <f t="shared" si="7"/>
        <v>227.059</v>
      </c>
      <c r="AB170">
        <f t="shared" si="8"/>
        <v>6</v>
      </c>
    </row>
    <row r="171" spans="1:28" x14ac:dyDescent="0.3">
      <c r="A171" s="10">
        <f t="shared" si="9"/>
        <v>45094</v>
      </c>
      <c r="B171" s="88">
        <v>0</v>
      </c>
      <c r="C171" s="89">
        <v>0</v>
      </c>
      <c r="D171" s="89">
        <v>0</v>
      </c>
      <c r="E171" s="89">
        <v>0</v>
      </c>
      <c r="F171" s="89">
        <v>0</v>
      </c>
      <c r="G171" s="89">
        <v>0.23300000000000001</v>
      </c>
      <c r="H171" s="89">
        <v>6.4050000000000002</v>
      </c>
      <c r="I171" s="89">
        <v>16.573</v>
      </c>
      <c r="J171" s="89">
        <v>21.69</v>
      </c>
      <c r="K171" s="89">
        <v>22.088999999999999</v>
      </c>
      <c r="L171" s="89">
        <v>22.632000000000001</v>
      </c>
      <c r="M171" s="89">
        <v>21.120999999999999</v>
      </c>
      <c r="N171" s="89">
        <v>15.708</v>
      </c>
      <c r="O171" s="89">
        <v>10.426</v>
      </c>
      <c r="P171" s="89">
        <v>2.9169999999999998</v>
      </c>
      <c r="Q171" s="89">
        <v>4.1399999999999997</v>
      </c>
      <c r="R171" s="89">
        <v>7.47</v>
      </c>
      <c r="S171" s="89">
        <v>10.214</v>
      </c>
      <c r="T171" s="89">
        <v>11.955</v>
      </c>
      <c r="U171" s="89">
        <v>4.46</v>
      </c>
      <c r="V171" s="89">
        <v>0.153</v>
      </c>
      <c r="W171" s="89">
        <v>0</v>
      </c>
      <c r="X171" s="89">
        <v>0</v>
      </c>
      <c r="Y171" s="89">
        <v>0</v>
      </c>
      <c r="Z171" s="15">
        <v>0</v>
      </c>
      <c r="AA171" s="3">
        <f t="shared" si="7"/>
        <v>178.18599999999998</v>
      </c>
      <c r="AB171">
        <f t="shared" si="8"/>
        <v>6</v>
      </c>
    </row>
    <row r="172" spans="1:28" x14ac:dyDescent="0.3">
      <c r="A172" s="10">
        <f t="shared" si="9"/>
        <v>45095</v>
      </c>
      <c r="B172" s="88">
        <v>0</v>
      </c>
      <c r="C172" s="89">
        <v>0</v>
      </c>
      <c r="D172" s="89">
        <v>0</v>
      </c>
      <c r="E172" s="89">
        <v>0</v>
      </c>
      <c r="F172" s="89">
        <v>0</v>
      </c>
      <c r="G172" s="89">
        <v>0.215</v>
      </c>
      <c r="H172" s="89">
        <v>7.3529999999999998</v>
      </c>
      <c r="I172" s="89">
        <v>20.594000000000001</v>
      </c>
      <c r="J172" s="89">
        <v>24.876000000000001</v>
      </c>
      <c r="K172" s="89">
        <v>26.315000000000001</v>
      </c>
      <c r="L172" s="89">
        <v>27.158000000000001</v>
      </c>
      <c r="M172" s="89">
        <v>27.58</v>
      </c>
      <c r="N172" s="89">
        <v>27.678000000000001</v>
      </c>
      <c r="O172" s="89">
        <v>27.553000000000001</v>
      </c>
      <c r="P172" s="89">
        <v>27.201000000000001</v>
      </c>
      <c r="Q172" s="89">
        <v>26.253</v>
      </c>
      <c r="R172" s="89">
        <v>21.338999999999999</v>
      </c>
      <c r="S172" s="89">
        <v>19.465</v>
      </c>
      <c r="T172" s="89">
        <v>15.27</v>
      </c>
      <c r="U172" s="89">
        <v>4.1790000000000003</v>
      </c>
      <c r="V172" s="89">
        <v>0.104</v>
      </c>
      <c r="W172" s="89">
        <v>0</v>
      </c>
      <c r="X172" s="89">
        <v>0</v>
      </c>
      <c r="Y172" s="89">
        <v>0</v>
      </c>
      <c r="Z172" s="15">
        <v>0</v>
      </c>
      <c r="AA172" s="3">
        <f t="shared" si="7"/>
        <v>303.13299999999992</v>
      </c>
      <c r="AB172">
        <f t="shared" si="8"/>
        <v>6</v>
      </c>
    </row>
    <row r="173" spans="1:28" x14ac:dyDescent="0.3">
      <c r="A173" s="10">
        <f t="shared" si="9"/>
        <v>45096</v>
      </c>
      <c r="B173" s="88">
        <v>0</v>
      </c>
      <c r="C173" s="89">
        <v>0</v>
      </c>
      <c r="D173" s="89">
        <v>0</v>
      </c>
      <c r="E173" s="89">
        <v>0</v>
      </c>
      <c r="F173" s="89">
        <v>0</v>
      </c>
      <c r="G173" s="89">
        <v>0.224</v>
      </c>
      <c r="H173" s="89">
        <v>7.2</v>
      </c>
      <c r="I173" s="89">
        <v>20.260000000000002</v>
      </c>
      <c r="J173" s="89">
        <v>24.556999999999999</v>
      </c>
      <c r="K173" s="89">
        <v>26.324999999999999</v>
      </c>
      <c r="L173" s="89">
        <v>27.178999999999998</v>
      </c>
      <c r="M173" s="89">
        <v>27.503</v>
      </c>
      <c r="N173" s="89">
        <v>27.603000000000002</v>
      </c>
      <c r="O173" s="89">
        <v>27.472000000000001</v>
      </c>
      <c r="P173" s="89">
        <v>27.085000000000001</v>
      </c>
      <c r="Q173" s="89">
        <v>26.292000000000002</v>
      </c>
      <c r="R173" s="89">
        <v>25.358000000000001</v>
      </c>
      <c r="S173" s="89">
        <v>23.405999999999999</v>
      </c>
      <c r="T173" s="89">
        <v>17.573</v>
      </c>
      <c r="U173" s="89">
        <v>5.5049999999999999</v>
      </c>
      <c r="V173" s="89">
        <v>0.11600000000000001</v>
      </c>
      <c r="W173" s="89">
        <v>0</v>
      </c>
      <c r="X173" s="89">
        <v>0</v>
      </c>
      <c r="Y173" s="89">
        <v>0</v>
      </c>
      <c r="Z173" s="15">
        <v>0</v>
      </c>
      <c r="AA173" s="3">
        <f t="shared" si="7"/>
        <v>313.65799999999996</v>
      </c>
      <c r="AB173">
        <f t="shared" si="8"/>
        <v>6</v>
      </c>
    </row>
    <row r="174" spans="1:28" x14ac:dyDescent="0.3">
      <c r="A174" s="10">
        <f t="shared" si="9"/>
        <v>45097</v>
      </c>
      <c r="B174" s="88">
        <v>0</v>
      </c>
      <c r="C174" s="89">
        <v>0</v>
      </c>
      <c r="D174" s="89">
        <v>0</v>
      </c>
      <c r="E174" s="89">
        <v>0</v>
      </c>
      <c r="F174" s="89">
        <v>0</v>
      </c>
      <c r="G174" s="89">
        <v>0.159</v>
      </c>
      <c r="H174" s="89">
        <v>2.42</v>
      </c>
      <c r="I174" s="89">
        <v>11.384</v>
      </c>
      <c r="J174" s="89">
        <v>16.242999999999999</v>
      </c>
      <c r="K174" s="89">
        <v>17.802</v>
      </c>
      <c r="L174" s="89">
        <v>19.295999999999999</v>
      </c>
      <c r="M174" s="89">
        <v>18.475999999999999</v>
      </c>
      <c r="N174" s="89">
        <v>18.096</v>
      </c>
      <c r="O174" s="89">
        <v>18.832000000000001</v>
      </c>
      <c r="P174" s="89">
        <v>20.843</v>
      </c>
      <c r="Q174" s="89">
        <v>23.436</v>
      </c>
      <c r="R174" s="89">
        <v>22.811</v>
      </c>
      <c r="S174" s="89">
        <v>22.417999999999999</v>
      </c>
      <c r="T174" s="89">
        <v>16.722999999999999</v>
      </c>
      <c r="U174" s="89">
        <v>5.2</v>
      </c>
      <c r="V174" s="89">
        <v>0.11600000000000001</v>
      </c>
      <c r="W174" s="89">
        <v>0</v>
      </c>
      <c r="X174" s="89">
        <v>0</v>
      </c>
      <c r="Y174" s="89">
        <v>0</v>
      </c>
      <c r="Z174" s="15">
        <v>0</v>
      </c>
      <c r="AA174" s="3">
        <f t="shared" si="7"/>
        <v>234.25500000000002</v>
      </c>
      <c r="AB174">
        <f t="shared" si="8"/>
        <v>6</v>
      </c>
    </row>
    <row r="175" spans="1:28" x14ac:dyDescent="0.3">
      <c r="A175" s="10">
        <f t="shared" si="9"/>
        <v>45098</v>
      </c>
      <c r="B175" s="88">
        <v>0</v>
      </c>
      <c r="C175" s="89">
        <v>0</v>
      </c>
      <c r="D175" s="89">
        <v>0</v>
      </c>
      <c r="E175" s="89">
        <v>0</v>
      </c>
      <c r="F175" s="89">
        <v>0</v>
      </c>
      <c r="G175" s="89">
        <v>0.14099999999999999</v>
      </c>
      <c r="H175" s="89">
        <v>3.5289999999999999</v>
      </c>
      <c r="I175" s="89">
        <v>12.465999999999999</v>
      </c>
      <c r="J175" s="89">
        <v>19.914000000000001</v>
      </c>
      <c r="K175" s="89">
        <v>25.658999999999999</v>
      </c>
      <c r="L175" s="89">
        <v>26.774000000000001</v>
      </c>
      <c r="M175" s="89">
        <v>27.251999999999999</v>
      </c>
      <c r="N175" s="89">
        <v>26.788</v>
      </c>
      <c r="O175" s="89">
        <v>27.262</v>
      </c>
      <c r="P175" s="89">
        <v>27.161999999999999</v>
      </c>
      <c r="Q175" s="89">
        <v>26.175000000000001</v>
      </c>
      <c r="R175" s="89">
        <v>22.527999999999999</v>
      </c>
      <c r="S175" s="89">
        <v>20.93</v>
      </c>
      <c r="T175" s="89">
        <v>15.265000000000001</v>
      </c>
      <c r="U175" s="89">
        <v>3.7909999999999999</v>
      </c>
      <c r="V175" s="89">
        <v>0.115</v>
      </c>
      <c r="W175" s="89">
        <v>0</v>
      </c>
      <c r="X175" s="89">
        <v>0</v>
      </c>
      <c r="Y175" s="89">
        <v>0</v>
      </c>
      <c r="Z175" s="15">
        <v>0</v>
      </c>
      <c r="AA175" s="3">
        <f t="shared" si="7"/>
        <v>285.75099999999998</v>
      </c>
      <c r="AB175">
        <f t="shared" si="8"/>
        <v>6</v>
      </c>
    </row>
    <row r="176" spans="1:28" x14ac:dyDescent="0.3">
      <c r="A176" s="10">
        <f t="shared" si="9"/>
        <v>45099</v>
      </c>
      <c r="B176" s="88">
        <v>0</v>
      </c>
      <c r="C176" s="89">
        <v>0</v>
      </c>
      <c r="D176" s="89">
        <v>0</v>
      </c>
      <c r="E176" s="89">
        <v>0</v>
      </c>
      <c r="F176" s="89">
        <v>0</v>
      </c>
      <c r="G176" s="89">
        <v>0.01</v>
      </c>
      <c r="H176" s="89">
        <v>0.44800000000000001</v>
      </c>
      <c r="I176" s="89">
        <v>3.2949999999999999</v>
      </c>
      <c r="J176" s="89">
        <v>6.7619999999999996</v>
      </c>
      <c r="K176" s="89">
        <v>16.102</v>
      </c>
      <c r="L176" s="89">
        <v>23.032</v>
      </c>
      <c r="M176" s="89">
        <v>23.145</v>
      </c>
      <c r="N176" s="89">
        <v>23.797000000000001</v>
      </c>
      <c r="O176" s="89">
        <v>22.295000000000002</v>
      </c>
      <c r="P176" s="89">
        <v>20.041</v>
      </c>
      <c r="Q176" s="89">
        <v>23.053000000000001</v>
      </c>
      <c r="R176" s="89">
        <v>17.888999999999999</v>
      </c>
      <c r="S176" s="89">
        <v>15.148999999999999</v>
      </c>
      <c r="T176" s="89">
        <v>10.871</v>
      </c>
      <c r="U176" s="89">
        <v>3.625</v>
      </c>
      <c r="V176" s="89">
        <v>9.1999999999999998E-2</v>
      </c>
      <c r="W176" s="89">
        <v>0</v>
      </c>
      <c r="X176" s="89">
        <v>0</v>
      </c>
      <c r="Y176" s="89">
        <v>0</v>
      </c>
      <c r="Z176" s="15">
        <v>0</v>
      </c>
      <c r="AA176" s="3">
        <f t="shared" si="7"/>
        <v>209.60600000000002</v>
      </c>
      <c r="AB176">
        <f t="shared" si="8"/>
        <v>6</v>
      </c>
    </row>
    <row r="177" spans="1:28" x14ac:dyDescent="0.3">
      <c r="A177" s="10">
        <f t="shared" si="9"/>
        <v>45100</v>
      </c>
      <c r="B177" s="88">
        <v>0</v>
      </c>
      <c r="C177" s="89">
        <v>0</v>
      </c>
      <c r="D177" s="89">
        <v>0</v>
      </c>
      <c r="E177" s="89">
        <v>0</v>
      </c>
      <c r="F177" s="89">
        <v>0</v>
      </c>
      <c r="G177" s="89">
        <v>8.4000000000000005E-2</v>
      </c>
      <c r="H177" s="89">
        <v>3.7370000000000001</v>
      </c>
      <c r="I177" s="89">
        <v>12.593</v>
      </c>
      <c r="J177" s="89">
        <v>21.951000000000001</v>
      </c>
      <c r="K177" s="89">
        <v>24.792000000000002</v>
      </c>
      <c r="L177" s="89">
        <v>26.632000000000001</v>
      </c>
      <c r="M177" s="89">
        <v>27.021999999999998</v>
      </c>
      <c r="N177" s="89">
        <v>27.030999999999999</v>
      </c>
      <c r="O177" s="89">
        <v>27.143999999999998</v>
      </c>
      <c r="P177" s="89">
        <v>24.885000000000002</v>
      </c>
      <c r="Q177" s="89">
        <v>26.245000000000001</v>
      </c>
      <c r="R177" s="89">
        <v>25.25</v>
      </c>
      <c r="S177" s="89">
        <v>23.536999999999999</v>
      </c>
      <c r="T177" s="89">
        <v>17.963999999999999</v>
      </c>
      <c r="U177" s="89">
        <v>5.7850000000000001</v>
      </c>
      <c r="V177" s="89">
        <v>0.13100000000000001</v>
      </c>
      <c r="W177" s="89">
        <v>0</v>
      </c>
      <c r="X177" s="89">
        <v>0</v>
      </c>
      <c r="Y177" s="89">
        <v>0</v>
      </c>
      <c r="Z177" s="15">
        <v>0</v>
      </c>
      <c r="AA177" s="3">
        <f t="shared" si="7"/>
        <v>294.78300000000002</v>
      </c>
      <c r="AB177">
        <f t="shared" si="8"/>
        <v>6</v>
      </c>
    </row>
    <row r="178" spans="1:28" x14ac:dyDescent="0.3">
      <c r="A178" s="10">
        <f t="shared" si="9"/>
        <v>45101</v>
      </c>
      <c r="B178" s="88">
        <v>0</v>
      </c>
      <c r="C178" s="89">
        <v>0</v>
      </c>
      <c r="D178" s="89">
        <v>0</v>
      </c>
      <c r="E178" s="89">
        <v>0</v>
      </c>
      <c r="F178" s="89">
        <v>0</v>
      </c>
      <c r="G178" s="89">
        <v>0.193</v>
      </c>
      <c r="H178" s="89">
        <v>6.7089999999999996</v>
      </c>
      <c r="I178" s="89">
        <v>19.803999999999998</v>
      </c>
      <c r="J178" s="89">
        <v>24.382000000000001</v>
      </c>
      <c r="K178" s="89">
        <v>26.177</v>
      </c>
      <c r="L178" s="89">
        <v>27.052</v>
      </c>
      <c r="M178" s="89">
        <v>27.306999999999999</v>
      </c>
      <c r="N178" s="89">
        <v>27.283999999999999</v>
      </c>
      <c r="O178" s="89">
        <v>27.238</v>
      </c>
      <c r="P178" s="89">
        <v>27.036000000000001</v>
      </c>
      <c r="Q178" s="89">
        <v>26.327000000000002</v>
      </c>
      <c r="R178" s="89">
        <v>25.14</v>
      </c>
      <c r="S178" s="89">
        <v>22.954999999999998</v>
      </c>
      <c r="T178" s="89">
        <v>16.957999999999998</v>
      </c>
      <c r="U178" s="89">
        <v>5.21</v>
      </c>
      <c r="V178" s="89">
        <v>0.10299999999999999</v>
      </c>
      <c r="W178" s="89">
        <v>0</v>
      </c>
      <c r="X178" s="89">
        <v>0</v>
      </c>
      <c r="Y178" s="89">
        <v>0</v>
      </c>
      <c r="Z178" s="15">
        <v>0</v>
      </c>
      <c r="AA178" s="3">
        <f t="shared" si="7"/>
        <v>309.87499999999989</v>
      </c>
      <c r="AB178">
        <f t="shared" si="8"/>
        <v>6</v>
      </c>
    </row>
    <row r="179" spans="1:28" x14ac:dyDescent="0.3">
      <c r="A179" s="10">
        <f t="shared" si="9"/>
        <v>45102</v>
      </c>
      <c r="B179" s="88">
        <v>0</v>
      </c>
      <c r="C179" s="89">
        <v>0</v>
      </c>
      <c r="D179" s="89">
        <v>0</v>
      </c>
      <c r="E179" s="89">
        <v>0</v>
      </c>
      <c r="F179" s="89">
        <v>0</v>
      </c>
      <c r="G179" s="89">
        <v>8.2000000000000003E-2</v>
      </c>
      <c r="H179" s="89">
        <v>3.0619999999999998</v>
      </c>
      <c r="I179" s="89">
        <v>12.042</v>
      </c>
      <c r="J179" s="89">
        <v>22.440999999999999</v>
      </c>
      <c r="K179" s="89">
        <v>25.777000000000001</v>
      </c>
      <c r="L179" s="89">
        <v>26.795999999999999</v>
      </c>
      <c r="M179" s="89">
        <v>27.097000000000001</v>
      </c>
      <c r="N179" s="89">
        <v>27.207000000000001</v>
      </c>
      <c r="O179" s="89">
        <v>27.329000000000001</v>
      </c>
      <c r="P179" s="89">
        <v>27.103999999999999</v>
      </c>
      <c r="Q179" s="89">
        <v>26.385000000000002</v>
      </c>
      <c r="R179" s="89">
        <v>25.126000000000001</v>
      </c>
      <c r="S179" s="89">
        <v>22.907</v>
      </c>
      <c r="T179" s="89">
        <v>16.62</v>
      </c>
      <c r="U179" s="89">
        <v>4.9119999999999999</v>
      </c>
      <c r="V179" s="89">
        <v>0.121</v>
      </c>
      <c r="W179" s="89">
        <v>0</v>
      </c>
      <c r="X179" s="89">
        <v>0</v>
      </c>
      <c r="Y179" s="89">
        <v>0</v>
      </c>
      <c r="Z179" s="15">
        <v>0</v>
      </c>
      <c r="AA179" s="3">
        <f t="shared" si="7"/>
        <v>295.00799999999998</v>
      </c>
      <c r="AB179">
        <f t="shared" si="8"/>
        <v>6</v>
      </c>
    </row>
    <row r="180" spans="1:28" x14ac:dyDescent="0.3">
      <c r="A180" s="10">
        <f t="shared" si="9"/>
        <v>45103</v>
      </c>
      <c r="B180" s="88">
        <v>0</v>
      </c>
      <c r="C180" s="89">
        <v>0</v>
      </c>
      <c r="D180" s="89">
        <v>0</v>
      </c>
      <c r="E180" s="89">
        <v>0</v>
      </c>
      <c r="F180" s="89">
        <v>0</v>
      </c>
      <c r="G180" s="89">
        <v>0.16300000000000001</v>
      </c>
      <c r="H180" s="89">
        <v>6.57</v>
      </c>
      <c r="I180" s="89">
        <v>19.448</v>
      </c>
      <c r="J180" s="89">
        <v>23.925000000000001</v>
      </c>
      <c r="K180" s="89">
        <v>25.652999999999999</v>
      </c>
      <c r="L180" s="89">
        <v>26.558</v>
      </c>
      <c r="M180" s="89">
        <v>26.94</v>
      </c>
      <c r="N180" s="89">
        <v>26.937000000000001</v>
      </c>
      <c r="O180" s="89">
        <v>27.027000000000001</v>
      </c>
      <c r="P180" s="89">
        <v>25.448</v>
      </c>
      <c r="Q180" s="89">
        <v>22.754000000000001</v>
      </c>
      <c r="R180" s="89">
        <v>22.303000000000001</v>
      </c>
      <c r="S180" s="89">
        <v>16.687000000000001</v>
      </c>
      <c r="T180" s="89">
        <v>9.4689999999999994</v>
      </c>
      <c r="U180" s="89">
        <v>2.5880000000000001</v>
      </c>
      <c r="V180" s="89">
        <v>6.0999999999999999E-2</v>
      </c>
      <c r="W180" s="89">
        <v>0</v>
      </c>
      <c r="X180" s="89">
        <v>0</v>
      </c>
      <c r="Y180" s="89">
        <v>0</v>
      </c>
      <c r="Z180" s="15">
        <v>0</v>
      </c>
      <c r="AA180" s="3">
        <f t="shared" si="7"/>
        <v>282.53100000000001</v>
      </c>
      <c r="AB180">
        <f t="shared" si="8"/>
        <v>6</v>
      </c>
    </row>
    <row r="181" spans="1:28" x14ac:dyDescent="0.3">
      <c r="A181" s="10">
        <f t="shared" si="9"/>
        <v>45104</v>
      </c>
      <c r="B181" s="88">
        <v>0</v>
      </c>
      <c r="C181" s="89">
        <v>0</v>
      </c>
      <c r="D181" s="89">
        <v>0</v>
      </c>
      <c r="E181" s="89">
        <v>0</v>
      </c>
      <c r="F181" s="89">
        <v>0</v>
      </c>
      <c r="G181" s="89">
        <v>0.10199999999999999</v>
      </c>
      <c r="H181" s="89">
        <v>3.5209999999999999</v>
      </c>
      <c r="I181" s="89">
        <v>9.8870000000000005</v>
      </c>
      <c r="J181" s="89">
        <v>17.908999999999999</v>
      </c>
      <c r="K181" s="89">
        <v>23.87</v>
      </c>
      <c r="L181" s="89">
        <v>25.117000000000001</v>
      </c>
      <c r="M181" s="89">
        <v>25.315999999999999</v>
      </c>
      <c r="N181" s="89">
        <v>23.363</v>
      </c>
      <c r="O181" s="89">
        <v>23.937999999999999</v>
      </c>
      <c r="P181" s="89">
        <v>24.843</v>
      </c>
      <c r="Q181" s="89">
        <v>23.172999999999998</v>
      </c>
      <c r="R181" s="89">
        <v>23.114000000000001</v>
      </c>
      <c r="S181" s="89">
        <v>21.065000000000001</v>
      </c>
      <c r="T181" s="89">
        <v>15.459</v>
      </c>
      <c r="U181" s="89">
        <v>5.2610000000000001</v>
      </c>
      <c r="V181" s="89">
        <v>0.14399999999999999</v>
      </c>
      <c r="W181" s="89">
        <v>0</v>
      </c>
      <c r="X181" s="89">
        <v>0</v>
      </c>
      <c r="Y181" s="89">
        <v>0</v>
      </c>
      <c r="Z181" s="15">
        <v>0</v>
      </c>
      <c r="AA181" s="3">
        <f t="shared" si="7"/>
        <v>266.08199999999999</v>
      </c>
      <c r="AB181">
        <f t="shared" si="8"/>
        <v>6</v>
      </c>
    </row>
    <row r="182" spans="1:28" x14ac:dyDescent="0.3">
      <c r="A182" s="10">
        <f t="shared" si="9"/>
        <v>45105</v>
      </c>
      <c r="B182" s="88">
        <v>0</v>
      </c>
      <c r="C182" s="89">
        <v>0</v>
      </c>
      <c r="D182" s="89">
        <v>0</v>
      </c>
      <c r="E182" s="89">
        <v>0</v>
      </c>
      <c r="F182" s="89">
        <v>0</v>
      </c>
      <c r="G182" s="89">
        <v>0.13600000000000001</v>
      </c>
      <c r="H182" s="89">
        <v>5.9980000000000002</v>
      </c>
      <c r="I182" s="89">
        <v>17.303000000000001</v>
      </c>
      <c r="J182" s="89">
        <v>21.273</v>
      </c>
      <c r="K182" s="89">
        <v>23.728999999999999</v>
      </c>
      <c r="L182" s="89">
        <v>25.303000000000001</v>
      </c>
      <c r="M182" s="89">
        <v>26.280999999999999</v>
      </c>
      <c r="N182" s="89">
        <v>26.72</v>
      </c>
      <c r="O182" s="89">
        <v>26.745000000000001</v>
      </c>
      <c r="P182" s="89">
        <v>26.417000000000002</v>
      </c>
      <c r="Q182" s="89">
        <v>24.663</v>
      </c>
      <c r="R182" s="89">
        <v>20.288</v>
      </c>
      <c r="S182" s="89">
        <v>14.263999999999999</v>
      </c>
      <c r="T182" s="89">
        <v>9.8840000000000003</v>
      </c>
      <c r="U182" s="89">
        <v>3.4630000000000001</v>
      </c>
      <c r="V182" s="89">
        <v>0.156</v>
      </c>
      <c r="W182" s="89">
        <v>0</v>
      </c>
      <c r="X182" s="89">
        <v>0</v>
      </c>
      <c r="Y182" s="89">
        <v>0</v>
      </c>
      <c r="Z182" s="15">
        <v>0</v>
      </c>
      <c r="AA182" s="3">
        <f t="shared" si="7"/>
        <v>272.62300000000005</v>
      </c>
      <c r="AB182">
        <f t="shared" si="8"/>
        <v>6</v>
      </c>
    </row>
    <row r="183" spans="1:28" x14ac:dyDescent="0.3">
      <c r="A183" s="10">
        <f t="shared" si="9"/>
        <v>45106</v>
      </c>
      <c r="B183" s="88">
        <v>0</v>
      </c>
      <c r="C183" s="89">
        <v>0</v>
      </c>
      <c r="D183" s="89">
        <v>0</v>
      </c>
      <c r="E183" s="89">
        <v>0</v>
      </c>
      <c r="F183" s="89">
        <v>0</v>
      </c>
      <c r="G183" s="89">
        <v>4.3999999999999997E-2</v>
      </c>
      <c r="H183" s="89">
        <v>3.137</v>
      </c>
      <c r="I183" s="89">
        <v>11.339</v>
      </c>
      <c r="J183" s="89">
        <v>16.396000000000001</v>
      </c>
      <c r="K183" s="89">
        <v>20.669</v>
      </c>
      <c r="L183" s="89">
        <v>22.962</v>
      </c>
      <c r="M183" s="89">
        <v>25.015999999999998</v>
      </c>
      <c r="N183" s="89">
        <v>25.614000000000001</v>
      </c>
      <c r="O183" s="89">
        <v>23.798999999999999</v>
      </c>
      <c r="P183" s="89">
        <v>10.414999999999999</v>
      </c>
      <c r="Q183" s="89">
        <v>8.0470000000000006</v>
      </c>
      <c r="R183" s="89">
        <v>11.718999999999999</v>
      </c>
      <c r="S183" s="89">
        <v>17.495000000000001</v>
      </c>
      <c r="T183" s="89">
        <v>15.82</v>
      </c>
      <c r="U183" s="89">
        <v>5.0869999999999997</v>
      </c>
      <c r="V183" s="89">
        <v>0.13</v>
      </c>
      <c r="W183" s="89">
        <v>0</v>
      </c>
      <c r="X183" s="89">
        <v>0</v>
      </c>
      <c r="Y183" s="89">
        <v>0</v>
      </c>
      <c r="Z183" s="15">
        <v>0</v>
      </c>
      <c r="AA183" s="3">
        <f t="shared" si="7"/>
        <v>217.68899999999996</v>
      </c>
      <c r="AB183">
        <f t="shared" si="8"/>
        <v>6</v>
      </c>
    </row>
    <row r="184" spans="1:28" x14ac:dyDescent="0.3">
      <c r="A184" s="10">
        <f t="shared" si="9"/>
        <v>45107</v>
      </c>
      <c r="B184" s="88">
        <v>0</v>
      </c>
      <c r="C184" s="89">
        <v>0</v>
      </c>
      <c r="D184" s="89">
        <v>0</v>
      </c>
      <c r="E184" s="89">
        <v>0</v>
      </c>
      <c r="F184" s="89">
        <v>0</v>
      </c>
      <c r="G184" s="89">
        <v>2.5000000000000001E-2</v>
      </c>
      <c r="H184" s="89">
        <v>1.484</v>
      </c>
      <c r="I184" s="89">
        <v>9.6969999999999992</v>
      </c>
      <c r="J184" s="89">
        <v>16.134</v>
      </c>
      <c r="K184" s="89">
        <v>16.887</v>
      </c>
      <c r="L184" s="89">
        <v>23.388999999999999</v>
      </c>
      <c r="M184" s="89">
        <v>23.724</v>
      </c>
      <c r="N184" s="89">
        <v>21.751000000000001</v>
      </c>
      <c r="O184" s="89">
        <v>16.234999999999999</v>
      </c>
      <c r="P184" s="89">
        <v>12.821</v>
      </c>
      <c r="Q184" s="89">
        <v>9.9450000000000003</v>
      </c>
      <c r="R184" s="89">
        <v>10.266</v>
      </c>
      <c r="S184" s="89">
        <v>8.7970000000000006</v>
      </c>
      <c r="T184" s="89">
        <v>10.204000000000001</v>
      </c>
      <c r="U184" s="89">
        <v>3.0329999999999999</v>
      </c>
      <c r="V184" s="89">
        <v>4.8000000000000001E-2</v>
      </c>
      <c r="W184" s="89">
        <v>0</v>
      </c>
      <c r="X184" s="89">
        <v>0</v>
      </c>
      <c r="Y184" s="89">
        <v>0</v>
      </c>
      <c r="Z184" s="15">
        <v>0</v>
      </c>
      <c r="AA184" s="3">
        <f t="shared" si="7"/>
        <v>184.44</v>
      </c>
      <c r="AB184">
        <f t="shared" si="8"/>
        <v>6</v>
      </c>
    </row>
    <row r="185" spans="1:28" x14ac:dyDescent="0.3">
      <c r="A185" s="10">
        <f t="shared" si="9"/>
        <v>45108</v>
      </c>
      <c r="B185" s="88">
        <v>0</v>
      </c>
      <c r="C185" s="89">
        <v>0</v>
      </c>
      <c r="D185" s="89">
        <v>0</v>
      </c>
      <c r="E185" s="89">
        <v>0</v>
      </c>
      <c r="F185" s="89">
        <v>0</v>
      </c>
      <c r="G185" s="89">
        <v>0.125</v>
      </c>
      <c r="H185" s="89">
        <v>5.4950000000000001</v>
      </c>
      <c r="I185" s="89">
        <v>16.849</v>
      </c>
      <c r="J185" s="89">
        <v>21.71</v>
      </c>
      <c r="K185" s="89">
        <v>24.056000000000001</v>
      </c>
      <c r="L185" s="89">
        <v>25.585999999999999</v>
      </c>
      <c r="M185" s="89">
        <v>25.946999999999999</v>
      </c>
      <c r="N185" s="89">
        <v>26.257000000000001</v>
      </c>
      <c r="O185" s="89">
        <v>25.8</v>
      </c>
      <c r="P185" s="89">
        <v>25.946999999999999</v>
      </c>
      <c r="Q185" s="89">
        <v>25.785</v>
      </c>
      <c r="R185" s="89">
        <v>24.893000000000001</v>
      </c>
      <c r="S185" s="89">
        <v>22.670999999999999</v>
      </c>
      <c r="T185" s="89">
        <v>16.303999999999998</v>
      </c>
      <c r="U185" s="89">
        <v>4.7960000000000003</v>
      </c>
      <c r="V185" s="89">
        <v>0.105</v>
      </c>
      <c r="W185" s="89">
        <v>0</v>
      </c>
      <c r="X185" s="89">
        <v>0</v>
      </c>
      <c r="Y185" s="89">
        <v>0</v>
      </c>
      <c r="Z185" s="15">
        <v>0</v>
      </c>
      <c r="AA185" s="3">
        <f t="shared" si="7"/>
        <v>292.32600000000002</v>
      </c>
      <c r="AB185">
        <f t="shared" si="8"/>
        <v>7</v>
      </c>
    </row>
    <row r="186" spans="1:28" x14ac:dyDescent="0.3">
      <c r="A186" s="10">
        <f t="shared" si="9"/>
        <v>45109</v>
      </c>
      <c r="B186" s="88">
        <v>0</v>
      </c>
      <c r="C186" s="89">
        <v>0</v>
      </c>
      <c r="D186" s="89">
        <v>0</v>
      </c>
      <c r="E186" s="89">
        <v>0</v>
      </c>
      <c r="F186" s="89">
        <v>0</v>
      </c>
      <c r="G186" s="89">
        <v>0.127</v>
      </c>
      <c r="H186" s="89">
        <v>5.3319999999999999</v>
      </c>
      <c r="I186" s="89">
        <v>16.477</v>
      </c>
      <c r="J186" s="89">
        <v>21.311</v>
      </c>
      <c r="K186" s="89">
        <v>23.687000000000001</v>
      </c>
      <c r="L186" s="89">
        <v>25.123999999999999</v>
      </c>
      <c r="M186" s="89">
        <v>25.852</v>
      </c>
      <c r="N186" s="89">
        <v>22.54</v>
      </c>
      <c r="O186" s="89">
        <v>22.184999999999999</v>
      </c>
      <c r="P186" s="89">
        <v>18.917000000000002</v>
      </c>
      <c r="Q186" s="89">
        <v>16.242000000000001</v>
      </c>
      <c r="R186" s="89">
        <v>16.672999999999998</v>
      </c>
      <c r="S186" s="89">
        <v>16.872</v>
      </c>
      <c r="T186" s="89">
        <v>8.0950000000000006</v>
      </c>
      <c r="U186" s="89">
        <v>2.984</v>
      </c>
      <c r="V186" s="89">
        <v>0.11899999999999999</v>
      </c>
      <c r="W186" s="89">
        <v>0</v>
      </c>
      <c r="X186" s="89">
        <v>0</v>
      </c>
      <c r="Y186" s="89">
        <v>0</v>
      </c>
      <c r="Z186" s="15">
        <v>0</v>
      </c>
      <c r="AA186" s="3">
        <f t="shared" si="7"/>
        <v>242.53700000000001</v>
      </c>
      <c r="AB186">
        <f t="shared" si="8"/>
        <v>7</v>
      </c>
    </row>
    <row r="187" spans="1:28" x14ac:dyDescent="0.3">
      <c r="A187" s="10">
        <f t="shared" si="9"/>
        <v>45110</v>
      </c>
      <c r="B187" s="88">
        <v>0</v>
      </c>
      <c r="C187" s="89">
        <v>0</v>
      </c>
      <c r="D187" s="89">
        <v>0</v>
      </c>
      <c r="E187" s="89">
        <v>0</v>
      </c>
      <c r="F187" s="89">
        <v>0</v>
      </c>
      <c r="G187" s="89">
        <v>0.11799999999999999</v>
      </c>
      <c r="H187" s="89">
        <v>5.3159999999999998</v>
      </c>
      <c r="I187" s="89">
        <v>16.594999999999999</v>
      </c>
      <c r="J187" s="89">
        <v>21.440999999999999</v>
      </c>
      <c r="K187" s="89">
        <v>23.667999999999999</v>
      </c>
      <c r="L187" s="89">
        <v>24.974</v>
      </c>
      <c r="M187" s="89">
        <v>25.920999999999999</v>
      </c>
      <c r="N187" s="89">
        <v>25.367000000000001</v>
      </c>
      <c r="O187" s="89">
        <v>25.728999999999999</v>
      </c>
      <c r="P187" s="89">
        <v>22.431000000000001</v>
      </c>
      <c r="Q187" s="89">
        <v>20.224</v>
      </c>
      <c r="R187" s="89">
        <v>20.943000000000001</v>
      </c>
      <c r="S187" s="89">
        <v>19.527999999999999</v>
      </c>
      <c r="T187" s="89">
        <v>13.827</v>
      </c>
      <c r="U187" s="89">
        <v>4.1399999999999997</v>
      </c>
      <c r="V187" s="89">
        <v>7.6999999999999999E-2</v>
      </c>
      <c r="W187" s="89">
        <v>0</v>
      </c>
      <c r="X187" s="89">
        <v>0</v>
      </c>
      <c r="Y187" s="89">
        <v>0</v>
      </c>
      <c r="Z187" s="15">
        <v>0</v>
      </c>
      <c r="AA187" s="3">
        <f t="shared" si="7"/>
        <v>270.29900000000004</v>
      </c>
      <c r="AB187">
        <f t="shared" si="8"/>
        <v>7</v>
      </c>
    </row>
    <row r="188" spans="1:28" x14ac:dyDescent="0.3">
      <c r="A188" s="10">
        <f t="shared" si="9"/>
        <v>45111</v>
      </c>
      <c r="B188" s="88">
        <v>0</v>
      </c>
      <c r="C188" s="89">
        <v>0</v>
      </c>
      <c r="D188" s="89">
        <v>0</v>
      </c>
      <c r="E188" s="89">
        <v>0</v>
      </c>
      <c r="F188" s="89">
        <v>0</v>
      </c>
      <c r="G188" s="89">
        <v>0.13400000000000001</v>
      </c>
      <c r="H188" s="89">
        <v>4.056</v>
      </c>
      <c r="I188" s="89">
        <v>15.385999999999999</v>
      </c>
      <c r="J188" s="89">
        <v>16.988</v>
      </c>
      <c r="K188" s="89">
        <v>20.914999999999999</v>
      </c>
      <c r="L188" s="89">
        <v>21.256</v>
      </c>
      <c r="M188" s="89">
        <v>21.277999999999999</v>
      </c>
      <c r="N188" s="89">
        <v>19.68</v>
      </c>
      <c r="O188" s="89">
        <v>25.417000000000002</v>
      </c>
      <c r="P188" s="89">
        <v>20.399000000000001</v>
      </c>
      <c r="Q188" s="89">
        <v>13.339</v>
      </c>
      <c r="R188" s="89">
        <v>10.369</v>
      </c>
      <c r="S188" s="89">
        <v>7.4320000000000004</v>
      </c>
      <c r="T188" s="89">
        <v>7.8570000000000002</v>
      </c>
      <c r="U188" s="89">
        <v>4.5359999999999996</v>
      </c>
      <c r="V188" s="89">
        <v>0.14199999999999999</v>
      </c>
      <c r="W188" s="89">
        <v>0</v>
      </c>
      <c r="X188" s="89">
        <v>0</v>
      </c>
      <c r="Y188" s="89">
        <v>0</v>
      </c>
      <c r="Z188" s="15">
        <v>0</v>
      </c>
      <c r="AA188" s="3">
        <f t="shared" si="7"/>
        <v>209.184</v>
      </c>
      <c r="AB188">
        <f t="shared" si="8"/>
        <v>7</v>
      </c>
    </row>
    <row r="189" spans="1:28" x14ac:dyDescent="0.3">
      <c r="A189" s="10">
        <f t="shared" si="9"/>
        <v>45112</v>
      </c>
      <c r="B189" s="88">
        <v>0</v>
      </c>
      <c r="C189" s="89">
        <v>0</v>
      </c>
      <c r="D189" s="89">
        <v>0</v>
      </c>
      <c r="E189" s="89">
        <v>0</v>
      </c>
      <c r="F189" s="89">
        <v>0</v>
      </c>
      <c r="G189" s="89">
        <v>1E-3</v>
      </c>
      <c r="H189" s="89">
        <v>0.151</v>
      </c>
      <c r="I189" s="89">
        <v>0.76300000000000001</v>
      </c>
      <c r="J189" s="89">
        <v>2.895</v>
      </c>
      <c r="K189" s="89">
        <v>4.1920000000000002</v>
      </c>
      <c r="L189" s="89">
        <v>5.9470000000000001</v>
      </c>
      <c r="M189" s="89">
        <v>8.1210000000000004</v>
      </c>
      <c r="N189" s="89">
        <v>13.971</v>
      </c>
      <c r="O189" s="89">
        <v>18.553999999999998</v>
      </c>
      <c r="P189" s="89">
        <v>18.187000000000001</v>
      </c>
      <c r="Q189" s="89">
        <v>16.335999999999999</v>
      </c>
      <c r="R189" s="89">
        <v>9.3610000000000007</v>
      </c>
      <c r="S189" s="89">
        <v>4.8120000000000003</v>
      </c>
      <c r="T189" s="89">
        <v>3.3519999999999999</v>
      </c>
      <c r="U189" s="89">
        <v>0.85699999999999998</v>
      </c>
      <c r="V189" s="89">
        <v>2E-3</v>
      </c>
      <c r="W189" s="89">
        <v>0</v>
      </c>
      <c r="X189" s="89">
        <v>0</v>
      </c>
      <c r="Y189" s="89">
        <v>0</v>
      </c>
      <c r="Z189" s="15">
        <v>0</v>
      </c>
      <c r="AA189" s="3">
        <f t="shared" si="7"/>
        <v>107.502</v>
      </c>
      <c r="AB189">
        <f t="shared" si="8"/>
        <v>7</v>
      </c>
    </row>
    <row r="190" spans="1:28" x14ac:dyDescent="0.3">
      <c r="A190" s="10">
        <f t="shared" si="9"/>
        <v>45113</v>
      </c>
      <c r="B190" s="88">
        <v>0</v>
      </c>
      <c r="C190" s="89">
        <v>0</v>
      </c>
      <c r="D190" s="89">
        <v>0</v>
      </c>
      <c r="E190" s="89">
        <v>0</v>
      </c>
      <c r="F190" s="89">
        <v>0</v>
      </c>
      <c r="G190" s="89">
        <v>7.0000000000000001E-3</v>
      </c>
      <c r="H190" s="89">
        <v>0.46200000000000002</v>
      </c>
      <c r="I190" s="89">
        <v>1.85</v>
      </c>
      <c r="J190" s="89">
        <v>7.4130000000000003</v>
      </c>
      <c r="K190" s="89">
        <v>10.135999999999999</v>
      </c>
      <c r="L190" s="89">
        <v>15.047000000000001</v>
      </c>
      <c r="M190" s="89">
        <v>19.175000000000001</v>
      </c>
      <c r="N190" s="89">
        <v>25.527000000000001</v>
      </c>
      <c r="O190" s="89">
        <v>24.774000000000001</v>
      </c>
      <c r="P190" s="89">
        <v>25.687999999999999</v>
      </c>
      <c r="Q190" s="89">
        <v>26.347999999999999</v>
      </c>
      <c r="R190" s="89">
        <v>24.42</v>
      </c>
      <c r="S190" s="89">
        <v>19.038</v>
      </c>
      <c r="T190" s="89">
        <v>10.842000000000001</v>
      </c>
      <c r="U190" s="89">
        <v>2.5329999999999999</v>
      </c>
      <c r="V190" s="89">
        <v>7.3999999999999996E-2</v>
      </c>
      <c r="W190" s="89">
        <v>0</v>
      </c>
      <c r="X190" s="89">
        <v>0</v>
      </c>
      <c r="Y190" s="89">
        <v>0</v>
      </c>
      <c r="Z190" s="15">
        <v>0</v>
      </c>
      <c r="AA190" s="3">
        <f t="shared" si="7"/>
        <v>213.33400000000006</v>
      </c>
      <c r="AB190">
        <f t="shared" si="8"/>
        <v>7</v>
      </c>
    </row>
    <row r="191" spans="1:28" x14ac:dyDescent="0.3">
      <c r="A191" s="10">
        <f t="shared" si="9"/>
        <v>45114</v>
      </c>
      <c r="B191" s="88">
        <v>0</v>
      </c>
      <c r="C191" s="89">
        <v>0</v>
      </c>
      <c r="D191" s="89">
        <v>0</v>
      </c>
      <c r="E191" s="89">
        <v>0</v>
      </c>
      <c r="F191" s="89">
        <v>0</v>
      </c>
      <c r="G191" s="89">
        <v>2.4E-2</v>
      </c>
      <c r="H191" s="89">
        <v>1.7090000000000001</v>
      </c>
      <c r="I191" s="89">
        <v>9.8239999999999998</v>
      </c>
      <c r="J191" s="89">
        <v>14.169</v>
      </c>
      <c r="K191" s="89">
        <v>20.001000000000001</v>
      </c>
      <c r="L191" s="89">
        <v>20.395</v>
      </c>
      <c r="M191" s="89">
        <v>22.027999999999999</v>
      </c>
      <c r="N191" s="89">
        <v>24.434000000000001</v>
      </c>
      <c r="O191" s="89">
        <v>22.312000000000001</v>
      </c>
      <c r="P191" s="89">
        <v>24.062000000000001</v>
      </c>
      <c r="Q191" s="89">
        <v>17.068000000000001</v>
      </c>
      <c r="R191" s="89">
        <v>15.643000000000001</v>
      </c>
      <c r="S191" s="89">
        <v>5.6710000000000003</v>
      </c>
      <c r="T191" s="89">
        <v>1.7390000000000001</v>
      </c>
      <c r="U191" s="89">
        <v>0.248</v>
      </c>
      <c r="V191" s="89">
        <v>0.01</v>
      </c>
      <c r="W191" s="89">
        <v>0</v>
      </c>
      <c r="X191" s="89">
        <v>0</v>
      </c>
      <c r="Y191" s="89">
        <v>0</v>
      </c>
      <c r="Z191" s="15">
        <v>0</v>
      </c>
      <c r="AA191" s="3">
        <f t="shared" si="7"/>
        <v>199.33700000000002</v>
      </c>
      <c r="AB191">
        <f t="shared" si="8"/>
        <v>7</v>
      </c>
    </row>
    <row r="192" spans="1:28" x14ac:dyDescent="0.3">
      <c r="A192" s="10">
        <f t="shared" si="9"/>
        <v>45115</v>
      </c>
      <c r="B192" s="88">
        <v>0</v>
      </c>
      <c r="C192" s="89">
        <v>0</v>
      </c>
      <c r="D192" s="89">
        <v>0</v>
      </c>
      <c r="E192" s="89">
        <v>0</v>
      </c>
      <c r="F192" s="89">
        <v>0</v>
      </c>
      <c r="G192" s="89">
        <v>4.3999999999999997E-2</v>
      </c>
      <c r="H192" s="89">
        <v>1.337</v>
      </c>
      <c r="I192" s="89">
        <v>3.8860000000000001</v>
      </c>
      <c r="J192" s="89">
        <v>12.276</v>
      </c>
      <c r="K192" s="89">
        <v>17.788</v>
      </c>
      <c r="L192" s="89">
        <v>19.664000000000001</v>
      </c>
      <c r="M192" s="89">
        <v>25.83</v>
      </c>
      <c r="N192" s="89">
        <v>26.132999999999999</v>
      </c>
      <c r="O192" s="89">
        <v>25.488</v>
      </c>
      <c r="P192" s="89">
        <v>27.219000000000001</v>
      </c>
      <c r="Q192" s="89">
        <v>26.681999999999999</v>
      </c>
      <c r="R192" s="89">
        <v>25.385000000000002</v>
      </c>
      <c r="S192" s="89">
        <v>19.757999999999999</v>
      </c>
      <c r="T192" s="89">
        <v>8.8979999999999997</v>
      </c>
      <c r="U192" s="89">
        <v>2.4500000000000002</v>
      </c>
      <c r="V192" s="89">
        <v>8.4000000000000005E-2</v>
      </c>
      <c r="W192" s="89">
        <v>0</v>
      </c>
      <c r="X192" s="89">
        <v>0</v>
      </c>
      <c r="Y192" s="89">
        <v>0</v>
      </c>
      <c r="Z192" s="15">
        <v>0</v>
      </c>
      <c r="AA192" s="3">
        <f t="shared" si="7"/>
        <v>242.92199999999997</v>
      </c>
      <c r="AB192">
        <f t="shared" si="8"/>
        <v>7</v>
      </c>
    </row>
    <row r="193" spans="1:28" x14ac:dyDescent="0.3">
      <c r="A193" s="10">
        <f t="shared" si="9"/>
        <v>45116</v>
      </c>
      <c r="B193" s="88">
        <v>0</v>
      </c>
      <c r="C193" s="89">
        <v>0</v>
      </c>
      <c r="D193" s="89">
        <v>0</v>
      </c>
      <c r="E193" s="89">
        <v>0</v>
      </c>
      <c r="F193" s="89">
        <v>0</v>
      </c>
      <c r="G193" s="89">
        <v>1.4999999999999999E-2</v>
      </c>
      <c r="H193" s="89">
        <v>2.3969999999999998</v>
      </c>
      <c r="I193" s="89">
        <v>10.205</v>
      </c>
      <c r="J193" s="89">
        <v>19.433</v>
      </c>
      <c r="K193" s="89">
        <v>23.620999999999999</v>
      </c>
      <c r="L193" s="89">
        <v>25.951000000000001</v>
      </c>
      <c r="M193" s="89">
        <v>27.045000000000002</v>
      </c>
      <c r="N193" s="89">
        <v>27.469000000000001</v>
      </c>
      <c r="O193" s="89">
        <v>27.792999999999999</v>
      </c>
      <c r="P193" s="89">
        <v>27.667000000000002</v>
      </c>
      <c r="Q193" s="89">
        <v>26.414999999999999</v>
      </c>
      <c r="R193" s="89">
        <v>23.088999999999999</v>
      </c>
      <c r="S193" s="89">
        <v>16.690000000000001</v>
      </c>
      <c r="T193" s="89">
        <v>12.664999999999999</v>
      </c>
      <c r="U193" s="89">
        <v>3.532</v>
      </c>
      <c r="V193" s="89">
        <v>0.11</v>
      </c>
      <c r="W193" s="89">
        <v>0</v>
      </c>
      <c r="X193" s="89">
        <v>0</v>
      </c>
      <c r="Y193" s="89">
        <v>0</v>
      </c>
      <c r="Z193" s="15">
        <v>0</v>
      </c>
      <c r="AA193" s="3">
        <f t="shared" si="7"/>
        <v>274.09700000000004</v>
      </c>
      <c r="AB193">
        <f t="shared" si="8"/>
        <v>7</v>
      </c>
    </row>
    <row r="194" spans="1:28" x14ac:dyDescent="0.3">
      <c r="A194" s="10">
        <f t="shared" si="9"/>
        <v>45117</v>
      </c>
      <c r="B194" s="88">
        <v>0</v>
      </c>
      <c r="C194" s="89">
        <v>0</v>
      </c>
      <c r="D194" s="89">
        <v>0</v>
      </c>
      <c r="E194" s="89">
        <v>0</v>
      </c>
      <c r="F194" s="89">
        <v>0</v>
      </c>
      <c r="G194" s="89">
        <v>3.5000000000000003E-2</v>
      </c>
      <c r="H194" s="89">
        <v>2.4289999999999998</v>
      </c>
      <c r="I194" s="89">
        <v>9.1509999999999998</v>
      </c>
      <c r="J194" s="89">
        <v>13.128</v>
      </c>
      <c r="K194" s="89">
        <v>19.513999999999999</v>
      </c>
      <c r="L194" s="89">
        <v>25.422999999999998</v>
      </c>
      <c r="M194" s="89">
        <v>26.027000000000001</v>
      </c>
      <c r="N194" s="89">
        <v>27</v>
      </c>
      <c r="O194" s="89">
        <v>22.824999999999999</v>
      </c>
      <c r="P194" s="89">
        <v>16.562999999999999</v>
      </c>
      <c r="Q194" s="89">
        <v>10.455</v>
      </c>
      <c r="R194" s="89">
        <v>16.905000000000001</v>
      </c>
      <c r="S194" s="89">
        <v>15.025</v>
      </c>
      <c r="T194" s="89">
        <v>15.744</v>
      </c>
      <c r="U194" s="89">
        <v>3.9180000000000001</v>
      </c>
      <c r="V194" s="89">
        <v>0.114</v>
      </c>
      <c r="W194" s="89">
        <v>0</v>
      </c>
      <c r="X194" s="89">
        <v>0</v>
      </c>
      <c r="Y194" s="89">
        <v>0</v>
      </c>
      <c r="Z194" s="15">
        <v>0</v>
      </c>
      <c r="AA194" s="3">
        <f t="shared" si="7"/>
        <v>224.25600000000003</v>
      </c>
      <c r="AB194">
        <f t="shared" si="8"/>
        <v>7</v>
      </c>
    </row>
    <row r="195" spans="1:28" x14ac:dyDescent="0.3">
      <c r="A195" s="10">
        <f t="shared" si="9"/>
        <v>45118</v>
      </c>
      <c r="B195" s="88">
        <v>0</v>
      </c>
      <c r="C195" s="89">
        <v>0</v>
      </c>
      <c r="D195" s="89">
        <v>0</v>
      </c>
      <c r="E195" s="89">
        <v>0</v>
      </c>
      <c r="F195" s="89">
        <v>0</v>
      </c>
      <c r="G195" s="89">
        <v>5.8999999999999997E-2</v>
      </c>
      <c r="H195" s="89">
        <v>4.6630000000000003</v>
      </c>
      <c r="I195" s="89">
        <v>16.622</v>
      </c>
      <c r="J195" s="89">
        <v>21.952000000000002</v>
      </c>
      <c r="K195" s="89">
        <v>24.236999999999998</v>
      </c>
      <c r="L195" s="89">
        <v>25.97</v>
      </c>
      <c r="M195" s="89">
        <v>26.905000000000001</v>
      </c>
      <c r="N195" s="89">
        <v>27.158999999999999</v>
      </c>
      <c r="O195" s="89">
        <v>27.161000000000001</v>
      </c>
      <c r="P195" s="89">
        <v>26.780999999999999</v>
      </c>
      <c r="Q195" s="89">
        <v>25.609000000000002</v>
      </c>
      <c r="R195" s="89">
        <v>21</v>
      </c>
      <c r="S195" s="89">
        <v>17.809000000000001</v>
      </c>
      <c r="T195" s="89">
        <v>9.9350000000000005</v>
      </c>
      <c r="U195" s="89">
        <v>4.5890000000000004</v>
      </c>
      <c r="V195" s="89">
        <v>0.11</v>
      </c>
      <c r="W195" s="89">
        <v>0</v>
      </c>
      <c r="X195" s="89">
        <v>0</v>
      </c>
      <c r="Y195" s="89">
        <v>0</v>
      </c>
      <c r="Z195" s="15">
        <v>0</v>
      </c>
      <c r="AA195" s="3">
        <f t="shared" si="7"/>
        <v>280.56100000000004</v>
      </c>
      <c r="AB195">
        <f t="shared" si="8"/>
        <v>7</v>
      </c>
    </row>
    <row r="196" spans="1:28" x14ac:dyDescent="0.3">
      <c r="A196" s="10">
        <f t="shared" si="9"/>
        <v>45119</v>
      </c>
      <c r="B196" s="88">
        <v>0</v>
      </c>
      <c r="C196" s="89">
        <v>0</v>
      </c>
      <c r="D196" s="89">
        <v>0</v>
      </c>
      <c r="E196" s="89">
        <v>0</v>
      </c>
      <c r="F196" s="89">
        <v>0</v>
      </c>
      <c r="G196" s="89">
        <v>5.6000000000000001E-2</v>
      </c>
      <c r="H196" s="89">
        <v>3.181</v>
      </c>
      <c r="I196" s="89">
        <v>14.874000000000001</v>
      </c>
      <c r="J196" s="89">
        <v>20.385000000000002</v>
      </c>
      <c r="K196" s="89">
        <v>23.834</v>
      </c>
      <c r="L196" s="89">
        <v>25.731000000000002</v>
      </c>
      <c r="M196" s="89">
        <v>27.018000000000001</v>
      </c>
      <c r="N196" s="89">
        <v>26.317</v>
      </c>
      <c r="O196" s="89">
        <v>27.602</v>
      </c>
      <c r="P196" s="89">
        <v>27.212</v>
      </c>
      <c r="Q196" s="89">
        <v>26.71</v>
      </c>
      <c r="R196" s="89">
        <v>24.766999999999999</v>
      </c>
      <c r="S196" s="89">
        <v>22.055</v>
      </c>
      <c r="T196" s="89">
        <v>15.124000000000001</v>
      </c>
      <c r="U196" s="89">
        <v>4.5229999999999997</v>
      </c>
      <c r="V196" s="89">
        <v>8.1000000000000003E-2</v>
      </c>
      <c r="W196" s="89">
        <v>0</v>
      </c>
      <c r="X196" s="89">
        <v>0</v>
      </c>
      <c r="Y196" s="89">
        <v>0</v>
      </c>
      <c r="Z196" s="15">
        <v>0</v>
      </c>
      <c r="AA196" s="3">
        <f t="shared" ref="AA196:AA259" si="10">+SUM(B196:Z196)</f>
        <v>289.47000000000008</v>
      </c>
      <c r="AB196">
        <f t="shared" ref="AB196:AB259" si="11">+MONTH(A196)</f>
        <v>7</v>
      </c>
    </row>
    <row r="197" spans="1:28" x14ac:dyDescent="0.3">
      <c r="A197" s="10">
        <f t="shared" si="9"/>
        <v>45120</v>
      </c>
      <c r="B197" s="88">
        <v>0</v>
      </c>
      <c r="C197" s="89">
        <v>0</v>
      </c>
      <c r="D197" s="89">
        <v>0</v>
      </c>
      <c r="E197" s="89">
        <v>0</v>
      </c>
      <c r="F197" s="89">
        <v>0</v>
      </c>
      <c r="G197" s="89">
        <v>0.04</v>
      </c>
      <c r="H197" s="89">
        <v>3.7240000000000002</v>
      </c>
      <c r="I197" s="89">
        <v>15.375</v>
      </c>
      <c r="J197" s="89">
        <v>20.71</v>
      </c>
      <c r="K197" s="89">
        <v>23.893000000000001</v>
      </c>
      <c r="L197" s="89">
        <v>25.494</v>
      </c>
      <c r="M197" s="89">
        <v>24.193999999999999</v>
      </c>
      <c r="N197" s="89">
        <v>26.052</v>
      </c>
      <c r="O197" s="89">
        <v>26.263999999999999</v>
      </c>
      <c r="P197" s="89">
        <v>25.343</v>
      </c>
      <c r="Q197" s="89">
        <v>25.19</v>
      </c>
      <c r="R197" s="89">
        <v>20.36</v>
      </c>
      <c r="S197" s="89">
        <v>11.715999999999999</v>
      </c>
      <c r="T197" s="89">
        <v>5.0359999999999996</v>
      </c>
      <c r="U197" s="89">
        <v>1.7669999999999999</v>
      </c>
      <c r="V197" s="89">
        <v>8.3000000000000004E-2</v>
      </c>
      <c r="W197" s="89">
        <v>0</v>
      </c>
      <c r="X197" s="89">
        <v>0</v>
      </c>
      <c r="Y197" s="89">
        <v>0</v>
      </c>
      <c r="Z197" s="15">
        <v>0</v>
      </c>
      <c r="AA197" s="3">
        <f t="shared" si="10"/>
        <v>255.24100000000001</v>
      </c>
      <c r="AB197">
        <f t="shared" si="11"/>
        <v>7</v>
      </c>
    </row>
    <row r="198" spans="1:28" x14ac:dyDescent="0.3">
      <c r="A198" s="10">
        <f t="shared" ref="A198:A261" si="12">A197+1</f>
        <v>45121</v>
      </c>
      <c r="B198" s="88">
        <v>0</v>
      </c>
      <c r="C198" s="89">
        <v>0</v>
      </c>
      <c r="D198" s="89">
        <v>0</v>
      </c>
      <c r="E198" s="89">
        <v>0</v>
      </c>
      <c r="F198" s="89">
        <v>0</v>
      </c>
      <c r="G198" s="89">
        <v>3.5000000000000003E-2</v>
      </c>
      <c r="H198" s="89">
        <v>4.0380000000000003</v>
      </c>
      <c r="I198" s="89">
        <v>15.34</v>
      </c>
      <c r="J198" s="89">
        <v>21.076000000000001</v>
      </c>
      <c r="K198" s="89">
        <v>23.585999999999999</v>
      </c>
      <c r="L198" s="89">
        <v>25.292000000000002</v>
      </c>
      <c r="M198" s="89">
        <v>26.635999999999999</v>
      </c>
      <c r="N198" s="89">
        <v>27.122</v>
      </c>
      <c r="O198" s="89">
        <v>27.611999999999998</v>
      </c>
      <c r="P198" s="89">
        <v>27.245000000000001</v>
      </c>
      <c r="Q198" s="89">
        <v>26.378</v>
      </c>
      <c r="R198" s="89">
        <v>23.800999999999998</v>
      </c>
      <c r="S198" s="89">
        <v>21.966000000000001</v>
      </c>
      <c r="T198" s="89">
        <v>15.175000000000001</v>
      </c>
      <c r="U198" s="89">
        <v>3.5459999999999998</v>
      </c>
      <c r="V198" s="89">
        <v>5.8000000000000003E-2</v>
      </c>
      <c r="W198" s="89">
        <v>0</v>
      </c>
      <c r="X198" s="89">
        <v>0</v>
      </c>
      <c r="Y198" s="89">
        <v>0</v>
      </c>
      <c r="Z198" s="15">
        <v>0</v>
      </c>
      <c r="AA198" s="3">
        <f t="shared" si="10"/>
        <v>288.90600000000001</v>
      </c>
      <c r="AB198">
        <f t="shared" si="11"/>
        <v>7</v>
      </c>
    </row>
    <row r="199" spans="1:28" x14ac:dyDescent="0.3">
      <c r="A199" s="10">
        <f t="shared" si="12"/>
        <v>45122</v>
      </c>
      <c r="B199" s="88">
        <v>0</v>
      </c>
      <c r="C199" s="89">
        <v>0</v>
      </c>
      <c r="D199" s="89">
        <v>0</v>
      </c>
      <c r="E199" s="89">
        <v>0</v>
      </c>
      <c r="F199" s="89">
        <v>0</v>
      </c>
      <c r="G199" s="89">
        <v>3.7999999999999999E-2</v>
      </c>
      <c r="H199" s="89">
        <v>2.907</v>
      </c>
      <c r="I199" s="89">
        <v>15.317</v>
      </c>
      <c r="J199" s="89">
        <v>20.908999999999999</v>
      </c>
      <c r="K199" s="89">
        <v>23.611999999999998</v>
      </c>
      <c r="L199" s="89">
        <v>25.555</v>
      </c>
      <c r="M199" s="89">
        <v>26.585000000000001</v>
      </c>
      <c r="N199" s="89">
        <v>27.231999999999999</v>
      </c>
      <c r="O199" s="89">
        <v>27.437000000000001</v>
      </c>
      <c r="P199" s="89">
        <v>25.533000000000001</v>
      </c>
      <c r="Q199" s="89">
        <v>15.022</v>
      </c>
      <c r="R199" s="89">
        <v>9.9250000000000007</v>
      </c>
      <c r="S199" s="89">
        <v>10.973000000000001</v>
      </c>
      <c r="T199" s="89">
        <v>13.613</v>
      </c>
      <c r="U199" s="89">
        <v>4.0309999999999997</v>
      </c>
      <c r="V199" s="89">
        <v>8.4000000000000005E-2</v>
      </c>
      <c r="W199" s="89">
        <v>0</v>
      </c>
      <c r="X199" s="89">
        <v>0</v>
      </c>
      <c r="Y199" s="89">
        <v>0</v>
      </c>
      <c r="Z199" s="15">
        <v>0</v>
      </c>
      <c r="AA199" s="3">
        <f t="shared" si="10"/>
        <v>248.77300000000002</v>
      </c>
      <c r="AB199">
        <f t="shared" si="11"/>
        <v>7</v>
      </c>
    </row>
    <row r="200" spans="1:28" x14ac:dyDescent="0.3">
      <c r="A200" s="10">
        <f t="shared" si="12"/>
        <v>45123</v>
      </c>
      <c r="B200" s="88">
        <v>0</v>
      </c>
      <c r="C200" s="89">
        <v>0</v>
      </c>
      <c r="D200" s="89">
        <v>0</v>
      </c>
      <c r="E200" s="89">
        <v>0</v>
      </c>
      <c r="F200" s="89">
        <v>0</v>
      </c>
      <c r="G200" s="89">
        <v>4.2000000000000003E-2</v>
      </c>
      <c r="H200" s="89">
        <v>4.1280000000000001</v>
      </c>
      <c r="I200" s="89">
        <v>15.776</v>
      </c>
      <c r="J200" s="89">
        <v>21.454999999999998</v>
      </c>
      <c r="K200" s="89">
        <v>23.991</v>
      </c>
      <c r="L200" s="89">
        <v>25.471</v>
      </c>
      <c r="M200" s="89">
        <v>26.202999999999999</v>
      </c>
      <c r="N200" s="89">
        <v>24.251999999999999</v>
      </c>
      <c r="O200" s="89">
        <v>25.402000000000001</v>
      </c>
      <c r="P200" s="89">
        <v>26.664999999999999</v>
      </c>
      <c r="Q200" s="89">
        <v>26.004000000000001</v>
      </c>
      <c r="R200" s="89">
        <v>25.042999999999999</v>
      </c>
      <c r="S200" s="89">
        <v>22.535</v>
      </c>
      <c r="T200" s="89">
        <v>16.244</v>
      </c>
      <c r="U200" s="89">
        <v>4.7679999999999998</v>
      </c>
      <c r="V200" s="89">
        <v>7.4999999999999997E-2</v>
      </c>
      <c r="W200" s="89">
        <v>0</v>
      </c>
      <c r="X200" s="89">
        <v>0</v>
      </c>
      <c r="Y200" s="89">
        <v>0</v>
      </c>
      <c r="Z200" s="15">
        <v>0</v>
      </c>
      <c r="AA200" s="3">
        <f t="shared" si="10"/>
        <v>288.05399999999997</v>
      </c>
      <c r="AB200">
        <f t="shared" si="11"/>
        <v>7</v>
      </c>
    </row>
    <row r="201" spans="1:28" x14ac:dyDescent="0.3">
      <c r="A201" s="10">
        <f t="shared" si="12"/>
        <v>45124</v>
      </c>
      <c r="B201" s="88">
        <v>0</v>
      </c>
      <c r="C201" s="89">
        <v>0</v>
      </c>
      <c r="D201" s="89">
        <v>0</v>
      </c>
      <c r="E201" s="89">
        <v>0</v>
      </c>
      <c r="F201" s="89">
        <v>0</v>
      </c>
      <c r="G201" s="89">
        <v>3.4000000000000002E-2</v>
      </c>
      <c r="H201" s="89">
        <v>3.9169999999999998</v>
      </c>
      <c r="I201" s="89">
        <v>15.662000000000001</v>
      </c>
      <c r="J201" s="89">
        <v>21.152999999999999</v>
      </c>
      <c r="K201" s="89">
        <v>23.853999999999999</v>
      </c>
      <c r="L201" s="89">
        <v>25.3</v>
      </c>
      <c r="M201" s="89">
        <v>25.977</v>
      </c>
      <c r="N201" s="89">
        <v>26.029</v>
      </c>
      <c r="O201" s="89">
        <v>25.637</v>
      </c>
      <c r="P201" s="89">
        <v>25.725000000000001</v>
      </c>
      <c r="Q201" s="89">
        <v>23.068999999999999</v>
      </c>
      <c r="R201" s="89">
        <v>19.189</v>
      </c>
      <c r="S201" s="89">
        <v>15.148999999999999</v>
      </c>
      <c r="T201" s="89">
        <v>9.4809999999999999</v>
      </c>
      <c r="U201" s="89">
        <v>3.0819999999999999</v>
      </c>
      <c r="V201" s="89">
        <v>4.7E-2</v>
      </c>
      <c r="W201" s="89">
        <v>0</v>
      </c>
      <c r="X201" s="89">
        <v>0</v>
      </c>
      <c r="Y201" s="89">
        <v>0</v>
      </c>
      <c r="Z201" s="15">
        <v>0</v>
      </c>
      <c r="AA201" s="3">
        <f t="shared" si="10"/>
        <v>263.30500000000001</v>
      </c>
      <c r="AB201">
        <f t="shared" si="11"/>
        <v>7</v>
      </c>
    </row>
    <row r="202" spans="1:28" x14ac:dyDescent="0.3">
      <c r="A202" s="10">
        <f t="shared" si="12"/>
        <v>45125</v>
      </c>
      <c r="B202" s="88">
        <v>0</v>
      </c>
      <c r="C202" s="89">
        <v>0</v>
      </c>
      <c r="D202" s="89">
        <v>0</v>
      </c>
      <c r="E202" s="89">
        <v>0</v>
      </c>
      <c r="F202" s="89">
        <v>0</v>
      </c>
      <c r="G202" s="89">
        <v>0.04</v>
      </c>
      <c r="H202" s="89">
        <v>3.85</v>
      </c>
      <c r="I202" s="89">
        <v>15.456</v>
      </c>
      <c r="J202" s="89">
        <v>20.951000000000001</v>
      </c>
      <c r="K202" s="89">
        <v>23.219000000000001</v>
      </c>
      <c r="L202" s="89">
        <v>24.856000000000002</v>
      </c>
      <c r="M202" s="89">
        <v>25.352</v>
      </c>
      <c r="N202" s="89">
        <v>25.858000000000001</v>
      </c>
      <c r="O202" s="89">
        <v>23.033000000000001</v>
      </c>
      <c r="P202" s="89">
        <v>15.394</v>
      </c>
      <c r="Q202" s="89">
        <v>13.025</v>
      </c>
      <c r="R202" s="89">
        <v>7.8470000000000004</v>
      </c>
      <c r="S202" s="89">
        <v>14.477</v>
      </c>
      <c r="T202" s="89">
        <v>9.7690000000000001</v>
      </c>
      <c r="U202" s="89">
        <v>2.1739999999999999</v>
      </c>
      <c r="V202" s="89">
        <v>0.01</v>
      </c>
      <c r="W202" s="89">
        <v>0</v>
      </c>
      <c r="X202" s="89">
        <v>0</v>
      </c>
      <c r="Y202" s="89">
        <v>0</v>
      </c>
      <c r="Z202" s="15">
        <v>0</v>
      </c>
      <c r="AA202" s="3">
        <f t="shared" si="10"/>
        <v>225.31100000000004</v>
      </c>
      <c r="AB202">
        <f t="shared" si="11"/>
        <v>7</v>
      </c>
    </row>
    <row r="203" spans="1:28" x14ac:dyDescent="0.3">
      <c r="A203" s="10">
        <f t="shared" si="12"/>
        <v>45126</v>
      </c>
      <c r="B203" s="88">
        <v>0</v>
      </c>
      <c r="C203" s="89">
        <v>0</v>
      </c>
      <c r="D203" s="89">
        <v>0</v>
      </c>
      <c r="E203" s="89">
        <v>0</v>
      </c>
      <c r="F203" s="89">
        <v>0</v>
      </c>
      <c r="G203" s="89">
        <v>1.7000000000000001E-2</v>
      </c>
      <c r="H203" s="89">
        <v>1.675</v>
      </c>
      <c r="I203" s="89">
        <v>8.1809999999999992</v>
      </c>
      <c r="J203" s="89">
        <v>10.096</v>
      </c>
      <c r="K203" s="89">
        <v>10.698</v>
      </c>
      <c r="L203" s="89">
        <v>13.948</v>
      </c>
      <c r="M203" s="89">
        <v>15.794</v>
      </c>
      <c r="N203" s="89">
        <v>21.904</v>
      </c>
      <c r="O203" s="89">
        <v>26.492999999999999</v>
      </c>
      <c r="P203" s="89">
        <v>26.274000000000001</v>
      </c>
      <c r="Q203" s="89">
        <v>24.445</v>
      </c>
      <c r="R203" s="89">
        <v>8.1340000000000003</v>
      </c>
      <c r="S203" s="89">
        <v>9.8819999999999997</v>
      </c>
      <c r="T203" s="89">
        <v>4.5659999999999998</v>
      </c>
      <c r="U203" s="89">
        <v>1.0429999999999999</v>
      </c>
      <c r="V203" s="89">
        <v>8.1000000000000003E-2</v>
      </c>
      <c r="W203" s="89">
        <v>0</v>
      </c>
      <c r="X203" s="89">
        <v>0</v>
      </c>
      <c r="Y203" s="89">
        <v>0</v>
      </c>
      <c r="Z203" s="15">
        <v>0</v>
      </c>
      <c r="AA203" s="3">
        <f t="shared" si="10"/>
        <v>183.23099999999999</v>
      </c>
      <c r="AB203">
        <f t="shared" si="11"/>
        <v>7</v>
      </c>
    </row>
    <row r="204" spans="1:28" x14ac:dyDescent="0.3">
      <c r="A204" s="10">
        <f t="shared" si="12"/>
        <v>45127</v>
      </c>
      <c r="B204" s="88">
        <v>0</v>
      </c>
      <c r="C204" s="89">
        <v>0</v>
      </c>
      <c r="D204" s="89">
        <v>0</v>
      </c>
      <c r="E204" s="89">
        <v>0</v>
      </c>
      <c r="F204" s="89">
        <v>0</v>
      </c>
      <c r="G204" s="89">
        <v>3.1E-2</v>
      </c>
      <c r="H204" s="89">
        <v>2.0030000000000001</v>
      </c>
      <c r="I204" s="89">
        <v>12.766</v>
      </c>
      <c r="J204" s="89">
        <v>16.611000000000001</v>
      </c>
      <c r="K204" s="89">
        <v>22.465</v>
      </c>
      <c r="L204" s="89">
        <v>24.643999999999998</v>
      </c>
      <c r="M204" s="89">
        <v>25.72</v>
      </c>
      <c r="N204" s="89">
        <v>25.268999999999998</v>
      </c>
      <c r="O204" s="89">
        <v>23.876000000000001</v>
      </c>
      <c r="P204" s="89">
        <v>24.722999999999999</v>
      </c>
      <c r="Q204" s="89">
        <v>16.32</v>
      </c>
      <c r="R204" s="89">
        <v>6.87</v>
      </c>
      <c r="S204" s="89">
        <v>4.8609999999999998</v>
      </c>
      <c r="T204" s="89">
        <v>4.444</v>
      </c>
      <c r="U204" s="89">
        <v>1.6379999999999999</v>
      </c>
      <c r="V204" s="89">
        <v>6.0999999999999999E-2</v>
      </c>
      <c r="W204" s="89">
        <v>0</v>
      </c>
      <c r="X204" s="89">
        <v>0</v>
      </c>
      <c r="Y204" s="89">
        <v>0</v>
      </c>
      <c r="Z204" s="15">
        <v>0</v>
      </c>
      <c r="AA204" s="3">
        <f t="shared" si="10"/>
        <v>212.30199999999999</v>
      </c>
      <c r="AB204">
        <f t="shared" si="11"/>
        <v>7</v>
      </c>
    </row>
    <row r="205" spans="1:28" x14ac:dyDescent="0.3">
      <c r="A205" s="10">
        <f t="shared" si="12"/>
        <v>45128</v>
      </c>
      <c r="B205" s="88">
        <v>0</v>
      </c>
      <c r="C205" s="89">
        <v>0</v>
      </c>
      <c r="D205" s="89">
        <v>0</v>
      </c>
      <c r="E205" s="89">
        <v>0</v>
      </c>
      <c r="F205" s="89">
        <v>0</v>
      </c>
      <c r="G205" s="89">
        <v>1.2999999999999999E-2</v>
      </c>
      <c r="H205" s="89">
        <v>1.3779999999999999</v>
      </c>
      <c r="I205" s="89">
        <v>5.0380000000000003</v>
      </c>
      <c r="J205" s="89">
        <v>9.8140000000000001</v>
      </c>
      <c r="K205" s="89">
        <v>16.670999999999999</v>
      </c>
      <c r="L205" s="89">
        <v>20.582000000000001</v>
      </c>
      <c r="M205" s="89">
        <v>23.312000000000001</v>
      </c>
      <c r="N205" s="89">
        <v>25.28</v>
      </c>
      <c r="O205" s="89">
        <v>26.669</v>
      </c>
      <c r="P205" s="89">
        <v>26.634</v>
      </c>
      <c r="Q205" s="89">
        <v>26.015000000000001</v>
      </c>
      <c r="R205" s="89">
        <v>21.632000000000001</v>
      </c>
      <c r="S205" s="89">
        <v>18.396999999999998</v>
      </c>
      <c r="T205" s="89">
        <v>13.02</v>
      </c>
      <c r="U205" s="89">
        <v>2.0590000000000002</v>
      </c>
      <c r="V205" s="89">
        <v>3.6999999999999998E-2</v>
      </c>
      <c r="W205" s="89">
        <v>0</v>
      </c>
      <c r="X205" s="89">
        <v>0</v>
      </c>
      <c r="Y205" s="89">
        <v>0</v>
      </c>
      <c r="Z205" s="15">
        <v>0</v>
      </c>
      <c r="AA205" s="3">
        <f t="shared" si="10"/>
        <v>236.55100000000002</v>
      </c>
      <c r="AB205">
        <f t="shared" si="11"/>
        <v>7</v>
      </c>
    </row>
    <row r="206" spans="1:28" x14ac:dyDescent="0.3">
      <c r="A206" s="10">
        <f t="shared" si="12"/>
        <v>45129</v>
      </c>
      <c r="B206" s="88">
        <v>0</v>
      </c>
      <c r="C206" s="89">
        <v>0</v>
      </c>
      <c r="D206" s="89">
        <v>0</v>
      </c>
      <c r="E206" s="89">
        <v>0</v>
      </c>
      <c r="F206" s="89">
        <v>0</v>
      </c>
      <c r="G206" s="89">
        <v>2.3E-2</v>
      </c>
      <c r="H206" s="89">
        <v>3.3069999999999999</v>
      </c>
      <c r="I206" s="89">
        <v>14.103</v>
      </c>
      <c r="J206" s="89">
        <v>20.748000000000001</v>
      </c>
      <c r="K206" s="89">
        <v>23.405000000000001</v>
      </c>
      <c r="L206" s="89">
        <v>24.951000000000001</v>
      </c>
      <c r="M206" s="89">
        <v>25.928999999999998</v>
      </c>
      <c r="N206" s="89">
        <v>26.594999999999999</v>
      </c>
      <c r="O206" s="89">
        <v>25.616</v>
      </c>
      <c r="P206" s="89">
        <v>24.998999999999999</v>
      </c>
      <c r="Q206" s="89">
        <v>25.748000000000001</v>
      </c>
      <c r="R206" s="89">
        <v>22.632999999999999</v>
      </c>
      <c r="S206" s="89">
        <v>20.623000000000001</v>
      </c>
      <c r="T206" s="89">
        <v>13.680999999999999</v>
      </c>
      <c r="U206" s="89">
        <v>3.593</v>
      </c>
      <c r="V206" s="89">
        <v>0.04</v>
      </c>
      <c r="W206" s="89">
        <v>0</v>
      </c>
      <c r="X206" s="89">
        <v>0</v>
      </c>
      <c r="Y206" s="89">
        <v>0</v>
      </c>
      <c r="Z206" s="15">
        <v>0</v>
      </c>
      <c r="AA206" s="3">
        <f t="shared" si="10"/>
        <v>275.99400000000003</v>
      </c>
      <c r="AB206">
        <f t="shared" si="11"/>
        <v>7</v>
      </c>
    </row>
    <row r="207" spans="1:28" x14ac:dyDescent="0.3">
      <c r="A207" s="10">
        <f t="shared" si="12"/>
        <v>45130</v>
      </c>
      <c r="B207" s="88">
        <v>0</v>
      </c>
      <c r="C207" s="89">
        <v>0</v>
      </c>
      <c r="D207" s="89">
        <v>0</v>
      </c>
      <c r="E207" s="89">
        <v>0</v>
      </c>
      <c r="F207" s="89">
        <v>0</v>
      </c>
      <c r="G207" s="89">
        <v>1.7000000000000001E-2</v>
      </c>
      <c r="H207" s="89">
        <v>3.3210000000000002</v>
      </c>
      <c r="I207" s="89">
        <v>15.039</v>
      </c>
      <c r="J207" s="89">
        <v>21.123000000000001</v>
      </c>
      <c r="K207" s="89">
        <v>23.582999999999998</v>
      </c>
      <c r="L207" s="89">
        <v>25.007000000000001</v>
      </c>
      <c r="M207" s="89">
        <v>25.864999999999998</v>
      </c>
      <c r="N207" s="89">
        <v>26.209</v>
      </c>
      <c r="O207" s="89">
        <v>26.553000000000001</v>
      </c>
      <c r="P207" s="89">
        <v>21.686</v>
      </c>
      <c r="Q207" s="89">
        <v>20.318000000000001</v>
      </c>
      <c r="R207" s="89">
        <v>19.699000000000002</v>
      </c>
      <c r="S207" s="89">
        <v>13.539</v>
      </c>
      <c r="T207" s="89">
        <v>10.223000000000001</v>
      </c>
      <c r="U207" s="89">
        <v>1.427</v>
      </c>
      <c r="V207" s="89">
        <v>1.6E-2</v>
      </c>
      <c r="W207" s="89">
        <v>0</v>
      </c>
      <c r="X207" s="89">
        <v>0</v>
      </c>
      <c r="Y207" s="89">
        <v>0</v>
      </c>
      <c r="Z207" s="15">
        <v>0</v>
      </c>
      <c r="AA207" s="3">
        <f t="shared" si="10"/>
        <v>253.625</v>
      </c>
      <c r="AB207">
        <f t="shared" si="11"/>
        <v>7</v>
      </c>
    </row>
    <row r="208" spans="1:28" x14ac:dyDescent="0.3">
      <c r="A208" s="10">
        <f t="shared" si="12"/>
        <v>45131</v>
      </c>
      <c r="B208" s="88">
        <v>0</v>
      </c>
      <c r="C208" s="89">
        <v>0</v>
      </c>
      <c r="D208" s="89">
        <v>0</v>
      </c>
      <c r="E208" s="89">
        <v>0</v>
      </c>
      <c r="F208" s="89">
        <v>0</v>
      </c>
      <c r="G208" s="89">
        <v>1.7000000000000001E-2</v>
      </c>
      <c r="H208" s="89">
        <v>3.1989999999999998</v>
      </c>
      <c r="I208" s="89">
        <v>14.605</v>
      </c>
      <c r="J208" s="89">
        <v>20.488</v>
      </c>
      <c r="K208" s="89">
        <v>23.010999999999999</v>
      </c>
      <c r="L208" s="89">
        <v>24.466000000000001</v>
      </c>
      <c r="M208" s="89">
        <v>25.355</v>
      </c>
      <c r="N208" s="89">
        <v>25.532</v>
      </c>
      <c r="O208" s="89">
        <v>25.158000000000001</v>
      </c>
      <c r="P208" s="89">
        <v>24.739000000000001</v>
      </c>
      <c r="Q208" s="89">
        <v>20.059000000000001</v>
      </c>
      <c r="R208" s="89">
        <v>14.336</v>
      </c>
      <c r="S208" s="89">
        <v>8.3539999999999992</v>
      </c>
      <c r="T208" s="89">
        <v>2.5880000000000001</v>
      </c>
      <c r="U208" s="89">
        <v>1.522</v>
      </c>
      <c r="V208" s="89">
        <v>2.1000000000000001E-2</v>
      </c>
      <c r="W208" s="89">
        <v>0</v>
      </c>
      <c r="X208" s="89">
        <v>0</v>
      </c>
      <c r="Y208" s="89">
        <v>0</v>
      </c>
      <c r="Z208" s="15">
        <v>0</v>
      </c>
      <c r="AA208" s="3">
        <f t="shared" si="10"/>
        <v>233.45</v>
      </c>
      <c r="AB208">
        <f t="shared" si="11"/>
        <v>7</v>
      </c>
    </row>
    <row r="209" spans="1:28" x14ac:dyDescent="0.3">
      <c r="A209" s="10">
        <f t="shared" si="12"/>
        <v>45132</v>
      </c>
      <c r="B209" s="88">
        <v>0</v>
      </c>
      <c r="C209" s="89">
        <v>0</v>
      </c>
      <c r="D209" s="89">
        <v>0</v>
      </c>
      <c r="E209" s="89">
        <v>0</v>
      </c>
      <c r="F209" s="89">
        <v>0</v>
      </c>
      <c r="G209" s="89">
        <v>2E-3</v>
      </c>
      <c r="H209" s="89">
        <v>2.2309999999999999</v>
      </c>
      <c r="I209" s="89">
        <v>12.42</v>
      </c>
      <c r="J209" s="89">
        <v>20.359000000000002</v>
      </c>
      <c r="K209" s="89">
        <v>22.936</v>
      </c>
      <c r="L209" s="89">
        <v>24.475000000000001</v>
      </c>
      <c r="M209" s="89">
        <v>25.443999999999999</v>
      </c>
      <c r="N209" s="89">
        <v>25.914999999999999</v>
      </c>
      <c r="O209" s="89">
        <v>25.832999999999998</v>
      </c>
      <c r="P209" s="89">
        <v>25.288</v>
      </c>
      <c r="Q209" s="89">
        <v>20.960999999999999</v>
      </c>
      <c r="R209" s="89">
        <v>14.906000000000001</v>
      </c>
      <c r="S209" s="89">
        <v>13.797000000000001</v>
      </c>
      <c r="T209" s="89">
        <v>5.7279999999999998</v>
      </c>
      <c r="U209" s="89">
        <v>2.1030000000000002</v>
      </c>
      <c r="V209" s="89">
        <v>3.7999999999999999E-2</v>
      </c>
      <c r="W209" s="89">
        <v>0</v>
      </c>
      <c r="X209" s="89">
        <v>0</v>
      </c>
      <c r="Y209" s="89">
        <v>0</v>
      </c>
      <c r="Z209" s="15">
        <v>0</v>
      </c>
      <c r="AA209" s="3">
        <f t="shared" si="10"/>
        <v>242.43600000000006</v>
      </c>
      <c r="AB209">
        <f t="shared" si="11"/>
        <v>7</v>
      </c>
    </row>
    <row r="210" spans="1:28" x14ac:dyDescent="0.3">
      <c r="A210" s="10">
        <f t="shared" si="12"/>
        <v>45133</v>
      </c>
      <c r="B210" s="88">
        <v>0</v>
      </c>
      <c r="C210" s="89">
        <v>0</v>
      </c>
      <c r="D210" s="89">
        <v>0</v>
      </c>
      <c r="E210" s="89">
        <v>0</v>
      </c>
      <c r="F210" s="89">
        <v>0</v>
      </c>
      <c r="G210" s="89">
        <v>8.9999999999999993E-3</v>
      </c>
      <c r="H210" s="89">
        <v>2.859</v>
      </c>
      <c r="I210" s="89">
        <v>13.388</v>
      </c>
      <c r="J210" s="89">
        <v>19.077999999999999</v>
      </c>
      <c r="K210" s="89">
        <v>21.446000000000002</v>
      </c>
      <c r="L210" s="89">
        <v>23.172999999999998</v>
      </c>
      <c r="M210" s="89">
        <v>24.997</v>
      </c>
      <c r="N210" s="89">
        <v>23.22</v>
      </c>
      <c r="O210" s="89">
        <v>25.867999999999999</v>
      </c>
      <c r="P210" s="89">
        <v>25.632999999999999</v>
      </c>
      <c r="Q210" s="89">
        <v>23.173999999999999</v>
      </c>
      <c r="R210" s="89">
        <v>20.137</v>
      </c>
      <c r="S210" s="89">
        <v>13.667</v>
      </c>
      <c r="T210" s="89">
        <v>3.31</v>
      </c>
      <c r="U210" s="89">
        <v>1.2689999999999999</v>
      </c>
      <c r="V210" s="89">
        <v>0.105</v>
      </c>
      <c r="W210" s="89">
        <v>0</v>
      </c>
      <c r="X210" s="89">
        <v>0</v>
      </c>
      <c r="Y210" s="89">
        <v>0</v>
      </c>
      <c r="Z210" s="15">
        <v>0</v>
      </c>
      <c r="AA210" s="3">
        <f t="shared" si="10"/>
        <v>241.33300000000003</v>
      </c>
      <c r="AB210">
        <f t="shared" si="11"/>
        <v>7</v>
      </c>
    </row>
    <row r="211" spans="1:28" x14ac:dyDescent="0.3">
      <c r="A211" s="10">
        <f t="shared" si="12"/>
        <v>45134</v>
      </c>
      <c r="B211" s="88">
        <v>0</v>
      </c>
      <c r="C211" s="89">
        <v>0</v>
      </c>
      <c r="D211" s="89">
        <v>0</v>
      </c>
      <c r="E211" s="89">
        <v>0</v>
      </c>
      <c r="F211" s="89">
        <v>0</v>
      </c>
      <c r="G211" s="89">
        <v>2E-3</v>
      </c>
      <c r="H211" s="89">
        <v>2.2789999999999999</v>
      </c>
      <c r="I211" s="89">
        <v>12.882999999999999</v>
      </c>
      <c r="J211" s="89">
        <v>18.879000000000001</v>
      </c>
      <c r="K211" s="89">
        <v>22.87</v>
      </c>
      <c r="L211" s="89">
        <v>24.866</v>
      </c>
      <c r="M211" s="89">
        <v>25.081</v>
      </c>
      <c r="N211" s="89">
        <v>25.974</v>
      </c>
      <c r="O211" s="89">
        <v>23.952000000000002</v>
      </c>
      <c r="P211" s="89">
        <v>19.87</v>
      </c>
      <c r="Q211" s="89">
        <v>11.558999999999999</v>
      </c>
      <c r="R211" s="89">
        <v>8.452</v>
      </c>
      <c r="S211" s="89">
        <v>2.23</v>
      </c>
      <c r="T211" s="89">
        <v>2.9870000000000001</v>
      </c>
      <c r="U211" s="89">
        <v>1.4910000000000001</v>
      </c>
      <c r="V211" s="89">
        <v>0.03</v>
      </c>
      <c r="W211" s="89">
        <v>0</v>
      </c>
      <c r="X211" s="89">
        <v>0</v>
      </c>
      <c r="Y211" s="89">
        <v>0</v>
      </c>
      <c r="Z211" s="15">
        <v>0</v>
      </c>
      <c r="AA211" s="3">
        <f t="shared" si="10"/>
        <v>203.405</v>
      </c>
      <c r="AB211">
        <f t="shared" si="11"/>
        <v>7</v>
      </c>
    </row>
    <row r="212" spans="1:28" x14ac:dyDescent="0.3">
      <c r="A212" s="10">
        <f t="shared" si="12"/>
        <v>45135</v>
      </c>
      <c r="B212" s="88">
        <v>0</v>
      </c>
      <c r="C212" s="89">
        <v>0</v>
      </c>
      <c r="D212" s="89">
        <v>0</v>
      </c>
      <c r="E212" s="89">
        <v>0</v>
      </c>
      <c r="F212" s="89">
        <v>0</v>
      </c>
      <c r="G212" s="89">
        <v>8.0000000000000002E-3</v>
      </c>
      <c r="H212" s="89">
        <v>3.1949999999999998</v>
      </c>
      <c r="I212" s="89">
        <v>15.596</v>
      </c>
      <c r="J212" s="89">
        <v>22.664999999999999</v>
      </c>
      <c r="K212" s="89">
        <v>24.777000000000001</v>
      </c>
      <c r="L212" s="89">
        <v>25.564</v>
      </c>
      <c r="M212" s="89">
        <v>26.007999999999999</v>
      </c>
      <c r="N212" s="89">
        <v>25.928999999999998</v>
      </c>
      <c r="O212" s="89">
        <v>21.282</v>
      </c>
      <c r="P212" s="89">
        <v>24.548999999999999</v>
      </c>
      <c r="Q212" s="89">
        <v>19.251999999999999</v>
      </c>
      <c r="R212" s="89">
        <v>13.52</v>
      </c>
      <c r="S212" s="89">
        <v>6.6239999999999997</v>
      </c>
      <c r="T212" s="89">
        <v>3.286</v>
      </c>
      <c r="U212" s="89">
        <v>0.68</v>
      </c>
      <c r="V212" s="89">
        <v>4.4999999999999998E-2</v>
      </c>
      <c r="W212" s="89">
        <v>0</v>
      </c>
      <c r="X212" s="89">
        <v>0</v>
      </c>
      <c r="Y212" s="89">
        <v>0</v>
      </c>
      <c r="Z212" s="15">
        <v>0</v>
      </c>
      <c r="AA212" s="3">
        <f t="shared" si="10"/>
        <v>232.98000000000002</v>
      </c>
      <c r="AB212">
        <f t="shared" si="11"/>
        <v>7</v>
      </c>
    </row>
    <row r="213" spans="1:28" x14ac:dyDescent="0.3">
      <c r="A213" s="10">
        <f t="shared" si="12"/>
        <v>45136</v>
      </c>
      <c r="B213" s="88">
        <v>0</v>
      </c>
      <c r="C213" s="89">
        <v>0</v>
      </c>
      <c r="D213" s="89">
        <v>0</v>
      </c>
      <c r="E213" s="89">
        <v>0</v>
      </c>
      <c r="F213" s="89">
        <v>0</v>
      </c>
      <c r="G213" s="89">
        <v>6.0000000000000001E-3</v>
      </c>
      <c r="H213" s="89">
        <v>2.8580000000000001</v>
      </c>
      <c r="I213" s="89">
        <v>14.054</v>
      </c>
      <c r="J213" s="89">
        <v>22.132999999999999</v>
      </c>
      <c r="K213" s="89">
        <v>24.341000000000001</v>
      </c>
      <c r="L213" s="89">
        <v>25.516999999999999</v>
      </c>
      <c r="M213" s="89">
        <v>25.937999999999999</v>
      </c>
      <c r="N213" s="89">
        <v>26.077999999999999</v>
      </c>
      <c r="O213" s="89">
        <v>23.547999999999998</v>
      </c>
      <c r="P213" s="89">
        <v>25.356000000000002</v>
      </c>
      <c r="Q213" s="89">
        <v>22.562999999999999</v>
      </c>
      <c r="R213" s="89">
        <v>21.111999999999998</v>
      </c>
      <c r="S213" s="89">
        <v>13.88</v>
      </c>
      <c r="T213" s="89">
        <v>4.7679999999999998</v>
      </c>
      <c r="U213" s="89">
        <v>0.76600000000000001</v>
      </c>
      <c r="V213" s="89">
        <v>0</v>
      </c>
      <c r="W213" s="89">
        <v>0</v>
      </c>
      <c r="X213" s="89">
        <v>0</v>
      </c>
      <c r="Y213" s="89">
        <v>0</v>
      </c>
      <c r="Z213" s="15">
        <v>0</v>
      </c>
      <c r="AA213" s="3">
        <f t="shared" si="10"/>
        <v>252.91799999999998</v>
      </c>
      <c r="AB213">
        <f t="shared" si="11"/>
        <v>7</v>
      </c>
    </row>
    <row r="214" spans="1:28" x14ac:dyDescent="0.3">
      <c r="A214" s="10">
        <f t="shared" si="12"/>
        <v>45137</v>
      </c>
      <c r="B214" s="88">
        <v>0</v>
      </c>
      <c r="C214" s="89">
        <v>0</v>
      </c>
      <c r="D214" s="89">
        <v>0</v>
      </c>
      <c r="E214" s="89">
        <v>0</v>
      </c>
      <c r="F214" s="89">
        <v>0</v>
      </c>
      <c r="G214" s="89">
        <v>1.2999999999999999E-2</v>
      </c>
      <c r="H214" s="89">
        <v>2.1840000000000002</v>
      </c>
      <c r="I214" s="89">
        <v>14.244</v>
      </c>
      <c r="J214" s="89">
        <v>22.338999999999999</v>
      </c>
      <c r="K214" s="89">
        <v>24.51</v>
      </c>
      <c r="L214" s="89">
        <v>25.497</v>
      </c>
      <c r="M214" s="89">
        <v>25.87</v>
      </c>
      <c r="N214" s="89">
        <v>25.940999999999999</v>
      </c>
      <c r="O214" s="89">
        <v>26.186</v>
      </c>
      <c r="P214" s="89">
        <v>25.812999999999999</v>
      </c>
      <c r="Q214" s="89">
        <v>22.917000000000002</v>
      </c>
      <c r="R214" s="89">
        <v>16.3</v>
      </c>
      <c r="S214" s="89">
        <v>9.7270000000000003</v>
      </c>
      <c r="T214" s="89">
        <v>2.4820000000000002</v>
      </c>
      <c r="U214" s="89">
        <v>0.65700000000000003</v>
      </c>
      <c r="V214" s="89">
        <v>0</v>
      </c>
      <c r="W214" s="89">
        <v>0</v>
      </c>
      <c r="X214" s="89">
        <v>0</v>
      </c>
      <c r="Y214" s="89">
        <v>0</v>
      </c>
      <c r="Z214" s="15">
        <v>0</v>
      </c>
      <c r="AA214" s="3">
        <f t="shared" si="10"/>
        <v>244.68000000000004</v>
      </c>
      <c r="AB214">
        <f t="shared" si="11"/>
        <v>7</v>
      </c>
    </row>
    <row r="215" spans="1:28" x14ac:dyDescent="0.3">
      <c r="A215" s="10">
        <f t="shared" si="12"/>
        <v>45138</v>
      </c>
      <c r="B215" s="88">
        <v>0</v>
      </c>
      <c r="C215" s="89">
        <v>0</v>
      </c>
      <c r="D215" s="89">
        <v>0</v>
      </c>
      <c r="E215" s="89">
        <v>0</v>
      </c>
      <c r="F215" s="89">
        <v>0</v>
      </c>
      <c r="G215" s="89">
        <v>0</v>
      </c>
      <c r="H215" s="89">
        <v>2.464</v>
      </c>
      <c r="I215" s="89">
        <v>12.391</v>
      </c>
      <c r="J215" s="89">
        <v>21.922999999999998</v>
      </c>
      <c r="K215" s="89">
        <v>24.55</v>
      </c>
      <c r="L215" s="89">
        <v>25.451000000000001</v>
      </c>
      <c r="M215" s="89">
        <v>25.733000000000001</v>
      </c>
      <c r="N215" s="89">
        <v>24.207999999999998</v>
      </c>
      <c r="O215" s="89">
        <v>24.157</v>
      </c>
      <c r="P215" s="89">
        <v>24.068999999999999</v>
      </c>
      <c r="Q215" s="89">
        <v>23.388000000000002</v>
      </c>
      <c r="R215" s="89">
        <v>18.928999999999998</v>
      </c>
      <c r="S215" s="89">
        <v>14.337</v>
      </c>
      <c r="T215" s="89">
        <v>8.5630000000000006</v>
      </c>
      <c r="U215" s="89">
        <v>0.51900000000000002</v>
      </c>
      <c r="V215" s="89">
        <v>1E-3</v>
      </c>
      <c r="W215" s="89">
        <v>0</v>
      </c>
      <c r="X215" s="89">
        <v>0</v>
      </c>
      <c r="Y215" s="89">
        <v>0</v>
      </c>
      <c r="Z215" s="15">
        <v>0</v>
      </c>
      <c r="AA215" s="3">
        <f t="shared" si="10"/>
        <v>250.68299999999999</v>
      </c>
      <c r="AB215">
        <f t="shared" si="11"/>
        <v>7</v>
      </c>
    </row>
    <row r="216" spans="1:28" x14ac:dyDescent="0.3">
      <c r="A216" s="10">
        <f t="shared" si="12"/>
        <v>45139</v>
      </c>
      <c r="B216" s="88">
        <v>0</v>
      </c>
      <c r="C216" s="89">
        <v>0</v>
      </c>
      <c r="D216" s="89">
        <v>0</v>
      </c>
      <c r="E216" s="89">
        <v>0</v>
      </c>
      <c r="F216" s="89">
        <v>0</v>
      </c>
      <c r="G216" s="89">
        <v>0</v>
      </c>
      <c r="H216" s="89">
        <v>1.1439999999999999</v>
      </c>
      <c r="I216" s="89">
        <v>9.9730000000000008</v>
      </c>
      <c r="J216" s="89">
        <v>19.254999999999999</v>
      </c>
      <c r="K216" s="89">
        <v>22.414000000000001</v>
      </c>
      <c r="L216" s="89">
        <v>23.843</v>
      </c>
      <c r="M216" s="89">
        <v>23.893999999999998</v>
      </c>
      <c r="N216" s="89">
        <v>20.175999999999998</v>
      </c>
      <c r="O216" s="89">
        <v>15.917</v>
      </c>
      <c r="P216" s="89">
        <v>12.013</v>
      </c>
      <c r="Q216" s="89">
        <v>12.654999999999999</v>
      </c>
      <c r="R216" s="89">
        <v>10.43</v>
      </c>
      <c r="S216" s="89">
        <v>7.4390000000000001</v>
      </c>
      <c r="T216" s="89">
        <v>8.1229999999999993</v>
      </c>
      <c r="U216" s="89">
        <v>2.0670000000000002</v>
      </c>
      <c r="V216" s="89">
        <v>8.9999999999999993E-3</v>
      </c>
      <c r="W216" s="89">
        <v>0</v>
      </c>
      <c r="X216" s="89">
        <v>0</v>
      </c>
      <c r="Y216" s="89">
        <v>0</v>
      </c>
      <c r="Z216" s="15">
        <v>0</v>
      </c>
      <c r="AA216" s="3">
        <f t="shared" si="10"/>
        <v>189.35199999999998</v>
      </c>
      <c r="AB216">
        <f t="shared" si="11"/>
        <v>8</v>
      </c>
    </row>
    <row r="217" spans="1:28" x14ac:dyDescent="0.3">
      <c r="A217" s="10">
        <f t="shared" si="12"/>
        <v>45140</v>
      </c>
      <c r="B217" s="88">
        <v>0</v>
      </c>
      <c r="C217" s="89">
        <v>0</v>
      </c>
      <c r="D217" s="89">
        <v>0</v>
      </c>
      <c r="E217" s="89">
        <v>0</v>
      </c>
      <c r="F217" s="89">
        <v>0</v>
      </c>
      <c r="G217" s="89">
        <v>0</v>
      </c>
      <c r="H217" s="89">
        <v>2.3929999999999998</v>
      </c>
      <c r="I217" s="89">
        <v>14.145</v>
      </c>
      <c r="J217" s="89">
        <v>22.268999999999998</v>
      </c>
      <c r="K217" s="89">
        <v>24.798999999999999</v>
      </c>
      <c r="L217" s="89">
        <v>25.318000000000001</v>
      </c>
      <c r="M217" s="89">
        <v>24.942</v>
      </c>
      <c r="N217" s="89">
        <v>23.52</v>
      </c>
      <c r="O217" s="89">
        <v>19.655000000000001</v>
      </c>
      <c r="P217" s="89">
        <v>17.774000000000001</v>
      </c>
      <c r="Q217" s="89">
        <v>12.641</v>
      </c>
      <c r="R217" s="89">
        <v>14.064</v>
      </c>
      <c r="S217" s="89">
        <v>18.972000000000001</v>
      </c>
      <c r="T217" s="89">
        <v>8.74</v>
      </c>
      <c r="U217" s="89">
        <v>1.37</v>
      </c>
      <c r="V217" s="89">
        <v>1.0999999999999999E-2</v>
      </c>
      <c r="W217" s="89">
        <v>0</v>
      </c>
      <c r="X217" s="89">
        <v>0</v>
      </c>
      <c r="Y217" s="89">
        <v>0</v>
      </c>
      <c r="Z217" s="15">
        <v>0</v>
      </c>
      <c r="AA217" s="3">
        <f t="shared" si="10"/>
        <v>230.61300000000003</v>
      </c>
      <c r="AB217">
        <f t="shared" si="11"/>
        <v>8</v>
      </c>
    </row>
    <row r="218" spans="1:28" x14ac:dyDescent="0.3">
      <c r="A218" s="10">
        <f t="shared" si="12"/>
        <v>45141</v>
      </c>
      <c r="B218" s="88">
        <v>0</v>
      </c>
      <c r="C218" s="89">
        <v>0</v>
      </c>
      <c r="D218" s="89">
        <v>0</v>
      </c>
      <c r="E218" s="89">
        <v>0</v>
      </c>
      <c r="F218" s="89">
        <v>0</v>
      </c>
      <c r="G218" s="89">
        <v>0</v>
      </c>
      <c r="H218" s="89">
        <v>1.1839999999999999</v>
      </c>
      <c r="I218" s="89">
        <v>11.999000000000001</v>
      </c>
      <c r="J218" s="89">
        <v>21.039000000000001</v>
      </c>
      <c r="K218" s="89">
        <v>23.227</v>
      </c>
      <c r="L218" s="89">
        <v>24.373999999999999</v>
      </c>
      <c r="M218" s="89">
        <v>24.928999999999998</v>
      </c>
      <c r="N218" s="89">
        <v>23.4</v>
      </c>
      <c r="O218" s="89">
        <v>24.527000000000001</v>
      </c>
      <c r="P218" s="89">
        <v>24.084</v>
      </c>
      <c r="Q218" s="89">
        <v>18.603000000000002</v>
      </c>
      <c r="R218" s="89">
        <v>11.484999999999999</v>
      </c>
      <c r="S218" s="89">
        <v>5.2729999999999997</v>
      </c>
      <c r="T218" s="89">
        <v>3.9729999999999999</v>
      </c>
      <c r="U218" s="89">
        <v>1.46</v>
      </c>
      <c r="V218" s="89">
        <v>2.9000000000000001E-2</v>
      </c>
      <c r="W218" s="89">
        <v>0</v>
      </c>
      <c r="X218" s="89">
        <v>0</v>
      </c>
      <c r="Y218" s="89">
        <v>0</v>
      </c>
      <c r="Z218" s="15">
        <v>0</v>
      </c>
      <c r="AA218" s="3">
        <f t="shared" si="10"/>
        <v>219.58600000000001</v>
      </c>
      <c r="AB218">
        <f t="shared" si="11"/>
        <v>8</v>
      </c>
    </row>
    <row r="219" spans="1:28" x14ac:dyDescent="0.3">
      <c r="A219" s="10">
        <f t="shared" si="12"/>
        <v>45142</v>
      </c>
      <c r="B219" s="88">
        <v>0</v>
      </c>
      <c r="C219" s="89">
        <v>0</v>
      </c>
      <c r="D219" s="89">
        <v>0</v>
      </c>
      <c r="E219" s="89">
        <v>0</v>
      </c>
      <c r="F219" s="89">
        <v>0</v>
      </c>
      <c r="G219" s="89">
        <v>0</v>
      </c>
      <c r="H219" s="89">
        <v>2.2930000000000001</v>
      </c>
      <c r="I219" s="89">
        <v>13.848000000000001</v>
      </c>
      <c r="J219" s="89">
        <v>21.28</v>
      </c>
      <c r="K219" s="89">
        <v>23.384</v>
      </c>
      <c r="L219" s="89">
        <v>24.367000000000001</v>
      </c>
      <c r="M219" s="89">
        <v>25.082999999999998</v>
      </c>
      <c r="N219" s="89">
        <v>23.65</v>
      </c>
      <c r="O219" s="89">
        <v>25.047000000000001</v>
      </c>
      <c r="P219" s="89">
        <v>24.806000000000001</v>
      </c>
      <c r="Q219" s="89">
        <v>23.571000000000002</v>
      </c>
      <c r="R219" s="89">
        <v>19.22</v>
      </c>
      <c r="S219" s="89">
        <v>11.782999999999999</v>
      </c>
      <c r="T219" s="89">
        <v>5.27</v>
      </c>
      <c r="U219" s="89">
        <v>1.508</v>
      </c>
      <c r="V219" s="89">
        <v>0.01</v>
      </c>
      <c r="W219" s="89">
        <v>0</v>
      </c>
      <c r="X219" s="89">
        <v>0</v>
      </c>
      <c r="Y219" s="89">
        <v>0</v>
      </c>
      <c r="Z219" s="15">
        <v>0</v>
      </c>
      <c r="AA219" s="3">
        <f t="shared" si="10"/>
        <v>245.12</v>
      </c>
      <c r="AB219">
        <f t="shared" si="11"/>
        <v>8</v>
      </c>
    </row>
    <row r="220" spans="1:28" x14ac:dyDescent="0.3">
      <c r="A220" s="10">
        <f t="shared" si="12"/>
        <v>45143</v>
      </c>
      <c r="B220" s="88">
        <v>0</v>
      </c>
      <c r="C220" s="89">
        <v>0</v>
      </c>
      <c r="D220" s="89">
        <v>0</v>
      </c>
      <c r="E220" s="89">
        <v>0</v>
      </c>
      <c r="F220" s="89">
        <v>0</v>
      </c>
      <c r="G220" s="89">
        <v>0</v>
      </c>
      <c r="H220" s="89">
        <v>1.24</v>
      </c>
      <c r="I220" s="89">
        <v>6.6950000000000003</v>
      </c>
      <c r="J220" s="89">
        <v>14.619</v>
      </c>
      <c r="K220" s="89">
        <v>23.044</v>
      </c>
      <c r="L220" s="89">
        <v>24.341000000000001</v>
      </c>
      <c r="M220" s="89">
        <v>24.722999999999999</v>
      </c>
      <c r="N220" s="89">
        <v>24.952999999999999</v>
      </c>
      <c r="O220" s="89">
        <v>25.09</v>
      </c>
      <c r="P220" s="89">
        <v>22.678999999999998</v>
      </c>
      <c r="Q220" s="89">
        <v>16.434000000000001</v>
      </c>
      <c r="R220" s="89">
        <v>9.0939999999999994</v>
      </c>
      <c r="S220" s="89">
        <v>12.38</v>
      </c>
      <c r="T220" s="89">
        <v>8.16</v>
      </c>
      <c r="U220" s="89">
        <v>1.268</v>
      </c>
      <c r="V220" s="89">
        <v>4.0000000000000001E-3</v>
      </c>
      <c r="W220" s="89">
        <v>0</v>
      </c>
      <c r="X220" s="89">
        <v>0</v>
      </c>
      <c r="Y220" s="89">
        <v>0</v>
      </c>
      <c r="Z220" s="15">
        <v>0</v>
      </c>
      <c r="AA220" s="3">
        <f t="shared" si="10"/>
        <v>214.72399999999996</v>
      </c>
      <c r="AB220">
        <f t="shared" si="11"/>
        <v>8</v>
      </c>
    </row>
    <row r="221" spans="1:28" x14ac:dyDescent="0.3">
      <c r="A221" s="10">
        <f t="shared" si="12"/>
        <v>45144</v>
      </c>
      <c r="B221" s="88">
        <v>0</v>
      </c>
      <c r="C221" s="89">
        <v>0</v>
      </c>
      <c r="D221" s="89">
        <v>0</v>
      </c>
      <c r="E221" s="89">
        <v>0</v>
      </c>
      <c r="F221" s="89">
        <v>0</v>
      </c>
      <c r="G221" s="89">
        <v>0</v>
      </c>
      <c r="H221" s="89">
        <v>0.40100000000000002</v>
      </c>
      <c r="I221" s="89">
        <v>2.5179999999999998</v>
      </c>
      <c r="J221" s="89">
        <v>6.5919999999999996</v>
      </c>
      <c r="K221" s="89">
        <v>12.617000000000001</v>
      </c>
      <c r="L221" s="89">
        <v>17.321000000000002</v>
      </c>
      <c r="M221" s="89">
        <v>17.963000000000001</v>
      </c>
      <c r="N221" s="89">
        <v>19.981000000000002</v>
      </c>
      <c r="O221" s="89">
        <v>20.457000000000001</v>
      </c>
      <c r="P221" s="89">
        <v>22.385999999999999</v>
      </c>
      <c r="Q221" s="89">
        <v>20.891999999999999</v>
      </c>
      <c r="R221" s="89">
        <v>9.7370000000000001</v>
      </c>
      <c r="S221" s="89">
        <v>7.6660000000000004</v>
      </c>
      <c r="T221" s="89">
        <v>2.4430000000000001</v>
      </c>
      <c r="U221" s="89">
        <v>0.36</v>
      </c>
      <c r="V221" s="89">
        <v>0</v>
      </c>
      <c r="W221" s="89">
        <v>0</v>
      </c>
      <c r="X221" s="89">
        <v>0</v>
      </c>
      <c r="Y221" s="89">
        <v>0</v>
      </c>
      <c r="Z221" s="15">
        <v>0</v>
      </c>
      <c r="AA221" s="3">
        <f t="shared" si="10"/>
        <v>161.334</v>
      </c>
      <c r="AB221">
        <f t="shared" si="11"/>
        <v>8</v>
      </c>
    </row>
    <row r="222" spans="1:28" x14ac:dyDescent="0.3">
      <c r="A222" s="10">
        <f t="shared" si="12"/>
        <v>45145</v>
      </c>
      <c r="B222" s="88">
        <v>0</v>
      </c>
      <c r="C222" s="89">
        <v>0</v>
      </c>
      <c r="D222" s="89">
        <v>0</v>
      </c>
      <c r="E222" s="89">
        <v>0</v>
      </c>
      <c r="F222" s="89">
        <v>0</v>
      </c>
      <c r="G222" s="89">
        <v>1E-3</v>
      </c>
      <c r="H222" s="89">
        <v>1.5660000000000001</v>
      </c>
      <c r="I222" s="89">
        <v>12.177</v>
      </c>
      <c r="J222" s="89">
        <v>20.710999999999999</v>
      </c>
      <c r="K222" s="89">
        <v>23.509</v>
      </c>
      <c r="L222" s="89">
        <v>24.420999999999999</v>
      </c>
      <c r="M222" s="89">
        <v>24.79</v>
      </c>
      <c r="N222" s="89">
        <v>25.009</v>
      </c>
      <c r="O222" s="89">
        <v>25.103000000000002</v>
      </c>
      <c r="P222" s="89">
        <v>24.981000000000002</v>
      </c>
      <c r="Q222" s="89">
        <v>24.276</v>
      </c>
      <c r="R222" s="89">
        <v>22.695</v>
      </c>
      <c r="S222" s="89">
        <v>19.911000000000001</v>
      </c>
      <c r="T222" s="89">
        <v>10.525</v>
      </c>
      <c r="U222" s="89">
        <v>1.579</v>
      </c>
      <c r="V222" s="89">
        <v>0</v>
      </c>
      <c r="W222" s="89">
        <v>0</v>
      </c>
      <c r="X222" s="89">
        <v>0</v>
      </c>
      <c r="Y222" s="89">
        <v>0</v>
      </c>
      <c r="Z222" s="15">
        <v>0</v>
      </c>
      <c r="AA222" s="3">
        <f t="shared" si="10"/>
        <v>261.25399999999996</v>
      </c>
      <c r="AB222">
        <f t="shared" si="11"/>
        <v>8</v>
      </c>
    </row>
    <row r="223" spans="1:28" x14ac:dyDescent="0.3">
      <c r="A223" s="10">
        <f t="shared" si="12"/>
        <v>45146</v>
      </c>
      <c r="B223" s="88">
        <v>0</v>
      </c>
      <c r="C223" s="89">
        <v>0</v>
      </c>
      <c r="D223" s="89">
        <v>0</v>
      </c>
      <c r="E223" s="89">
        <v>0</v>
      </c>
      <c r="F223" s="89">
        <v>0</v>
      </c>
      <c r="G223" s="89">
        <v>0</v>
      </c>
      <c r="H223" s="89">
        <v>0.64800000000000002</v>
      </c>
      <c r="I223" s="89">
        <v>6.0730000000000004</v>
      </c>
      <c r="J223" s="89">
        <v>12.218999999999999</v>
      </c>
      <c r="K223" s="89">
        <v>21.091999999999999</v>
      </c>
      <c r="L223" s="89">
        <v>24.244</v>
      </c>
      <c r="M223" s="89">
        <v>25.178000000000001</v>
      </c>
      <c r="N223" s="89">
        <v>24.957000000000001</v>
      </c>
      <c r="O223" s="89">
        <v>24.710999999999999</v>
      </c>
      <c r="P223" s="89">
        <v>23.914000000000001</v>
      </c>
      <c r="Q223" s="89">
        <v>20.988</v>
      </c>
      <c r="R223" s="89">
        <v>17.459</v>
      </c>
      <c r="S223" s="89">
        <v>13.978</v>
      </c>
      <c r="T223" s="89">
        <v>6.1369999999999996</v>
      </c>
      <c r="U223" s="89">
        <v>1.976</v>
      </c>
      <c r="V223" s="89">
        <v>0</v>
      </c>
      <c r="W223" s="89">
        <v>0</v>
      </c>
      <c r="X223" s="89">
        <v>0</v>
      </c>
      <c r="Y223" s="89">
        <v>0</v>
      </c>
      <c r="Z223" s="15">
        <v>0</v>
      </c>
      <c r="AA223" s="3">
        <f t="shared" si="10"/>
        <v>223.57400000000001</v>
      </c>
      <c r="AB223">
        <f t="shared" si="11"/>
        <v>8</v>
      </c>
    </row>
    <row r="224" spans="1:28" x14ac:dyDescent="0.3">
      <c r="A224" s="10">
        <f t="shared" si="12"/>
        <v>45147</v>
      </c>
      <c r="B224" s="88">
        <v>0</v>
      </c>
      <c r="C224" s="89">
        <v>0</v>
      </c>
      <c r="D224" s="89">
        <v>0</v>
      </c>
      <c r="E224" s="89">
        <v>0</v>
      </c>
      <c r="F224" s="89">
        <v>0</v>
      </c>
      <c r="G224" s="89">
        <v>0</v>
      </c>
      <c r="H224" s="89">
        <v>0.996</v>
      </c>
      <c r="I224" s="89">
        <v>6.6820000000000004</v>
      </c>
      <c r="J224" s="89">
        <v>9.7910000000000004</v>
      </c>
      <c r="K224" s="89">
        <v>16.648</v>
      </c>
      <c r="L224" s="89">
        <v>21.234999999999999</v>
      </c>
      <c r="M224" s="89">
        <v>22.777999999999999</v>
      </c>
      <c r="N224" s="89">
        <v>24.233000000000001</v>
      </c>
      <c r="O224" s="89">
        <v>23.948</v>
      </c>
      <c r="P224" s="89">
        <v>24.274000000000001</v>
      </c>
      <c r="Q224" s="89">
        <v>23.672000000000001</v>
      </c>
      <c r="R224" s="89">
        <v>21.638999999999999</v>
      </c>
      <c r="S224" s="89">
        <v>19.573</v>
      </c>
      <c r="T224" s="89">
        <v>11.384</v>
      </c>
      <c r="U224" s="89">
        <v>1.5589999999999999</v>
      </c>
      <c r="V224" s="89">
        <v>0</v>
      </c>
      <c r="W224" s="89">
        <v>0</v>
      </c>
      <c r="X224" s="89">
        <v>0</v>
      </c>
      <c r="Y224" s="89">
        <v>0</v>
      </c>
      <c r="Z224" s="15">
        <v>0</v>
      </c>
      <c r="AA224" s="3">
        <f t="shared" si="10"/>
        <v>228.41200000000001</v>
      </c>
      <c r="AB224">
        <f t="shared" si="11"/>
        <v>8</v>
      </c>
    </row>
    <row r="225" spans="1:28" x14ac:dyDescent="0.3">
      <c r="A225" s="10">
        <f t="shared" si="12"/>
        <v>45148</v>
      </c>
      <c r="B225" s="88">
        <v>0</v>
      </c>
      <c r="C225" s="89">
        <v>0</v>
      </c>
      <c r="D225" s="89">
        <v>0</v>
      </c>
      <c r="E225" s="89">
        <v>0</v>
      </c>
      <c r="F225" s="89">
        <v>0</v>
      </c>
      <c r="G225" s="89">
        <v>0</v>
      </c>
      <c r="H225" s="89">
        <v>0.67700000000000005</v>
      </c>
      <c r="I225" s="89">
        <v>7.5869999999999997</v>
      </c>
      <c r="J225" s="89">
        <v>14.238</v>
      </c>
      <c r="K225" s="89">
        <v>19.832000000000001</v>
      </c>
      <c r="L225" s="89">
        <v>19.829000000000001</v>
      </c>
      <c r="M225" s="89">
        <v>23.983000000000001</v>
      </c>
      <c r="N225" s="89">
        <v>22.925999999999998</v>
      </c>
      <c r="O225" s="89">
        <v>20.309999999999999</v>
      </c>
      <c r="P225" s="89">
        <v>19.788</v>
      </c>
      <c r="Q225" s="89">
        <v>15.831</v>
      </c>
      <c r="R225" s="89">
        <v>11.443</v>
      </c>
      <c r="S225" s="89">
        <v>5.3520000000000003</v>
      </c>
      <c r="T225" s="89">
        <v>2.2170000000000001</v>
      </c>
      <c r="U225" s="89">
        <v>0.40200000000000002</v>
      </c>
      <c r="V225" s="89">
        <v>0</v>
      </c>
      <c r="W225" s="89">
        <v>0</v>
      </c>
      <c r="X225" s="89">
        <v>0</v>
      </c>
      <c r="Y225" s="89">
        <v>0</v>
      </c>
      <c r="Z225" s="15">
        <v>0</v>
      </c>
      <c r="AA225" s="3">
        <f t="shared" si="10"/>
        <v>184.41500000000002</v>
      </c>
      <c r="AB225">
        <f t="shared" si="11"/>
        <v>8</v>
      </c>
    </row>
    <row r="226" spans="1:28" x14ac:dyDescent="0.3">
      <c r="A226" s="10">
        <f t="shared" si="12"/>
        <v>45149</v>
      </c>
      <c r="B226" s="88">
        <v>0</v>
      </c>
      <c r="C226" s="89">
        <v>0</v>
      </c>
      <c r="D226" s="89">
        <v>0</v>
      </c>
      <c r="E226" s="89">
        <v>0</v>
      </c>
      <c r="F226" s="89">
        <v>0</v>
      </c>
      <c r="G226" s="89">
        <v>0</v>
      </c>
      <c r="H226" s="89">
        <v>1.65</v>
      </c>
      <c r="I226" s="89">
        <v>12.375999999999999</v>
      </c>
      <c r="J226" s="89">
        <v>20.132000000000001</v>
      </c>
      <c r="K226" s="89">
        <v>21.763999999999999</v>
      </c>
      <c r="L226" s="89">
        <v>22.82</v>
      </c>
      <c r="M226" s="89">
        <v>23.687999999999999</v>
      </c>
      <c r="N226" s="89">
        <v>23.661000000000001</v>
      </c>
      <c r="O226" s="89">
        <v>22.27</v>
      </c>
      <c r="P226" s="89">
        <v>19.655000000000001</v>
      </c>
      <c r="Q226" s="89">
        <v>18.265000000000001</v>
      </c>
      <c r="R226" s="89">
        <v>16.367999999999999</v>
      </c>
      <c r="S226" s="89">
        <v>14.055999999999999</v>
      </c>
      <c r="T226" s="89">
        <v>6.4720000000000004</v>
      </c>
      <c r="U226" s="89">
        <v>0.874</v>
      </c>
      <c r="V226" s="89">
        <v>0</v>
      </c>
      <c r="W226" s="89">
        <v>0</v>
      </c>
      <c r="X226" s="89">
        <v>0</v>
      </c>
      <c r="Y226" s="89">
        <v>0</v>
      </c>
      <c r="Z226" s="15">
        <v>0</v>
      </c>
      <c r="AA226" s="3">
        <f t="shared" si="10"/>
        <v>224.05100000000002</v>
      </c>
      <c r="AB226">
        <f t="shared" si="11"/>
        <v>8</v>
      </c>
    </row>
    <row r="227" spans="1:28" x14ac:dyDescent="0.3">
      <c r="A227" s="10">
        <f t="shared" si="12"/>
        <v>45150</v>
      </c>
      <c r="B227" s="88">
        <v>0</v>
      </c>
      <c r="C227" s="89">
        <v>0</v>
      </c>
      <c r="D227" s="89">
        <v>0</v>
      </c>
      <c r="E227" s="89">
        <v>0</v>
      </c>
      <c r="F227" s="89">
        <v>0</v>
      </c>
      <c r="G227" s="89">
        <v>0</v>
      </c>
      <c r="H227" s="89">
        <v>0.17899999999999999</v>
      </c>
      <c r="I227" s="89">
        <v>1.494</v>
      </c>
      <c r="J227" s="89">
        <v>2.141</v>
      </c>
      <c r="K227" s="89">
        <v>2.5859999999999999</v>
      </c>
      <c r="L227" s="89">
        <v>3.6869999999999998</v>
      </c>
      <c r="M227" s="89">
        <v>3.5409999999999999</v>
      </c>
      <c r="N227" s="89">
        <v>4.0060000000000002</v>
      </c>
      <c r="O227" s="89">
        <v>10.375999999999999</v>
      </c>
      <c r="P227" s="89">
        <v>13.680999999999999</v>
      </c>
      <c r="Q227" s="89">
        <v>18.329999999999998</v>
      </c>
      <c r="R227" s="89">
        <v>14.032999999999999</v>
      </c>
      <c r="S227" s="89">
        <v>10.414999999999999</v>
      </c>
      <c r="T227" s="89">
        <v>6.0259999999999998</v>
      </c>
      <c r="U227" s="89">
        <v>1.4350000000000001</v>
      </c>
      <c r="V227" s="89">
        <v>0</v>
      </c>
      <c r="W227" s="89">
        <v>0</v>
      </c>
      <c r="X227" s="89">
        <v>0</v>
      </c>
      <c r="Y227" s="89">
        <v>0</v>
      </c>
      <c r="Z227" s="15">
        <v>0</v>
      </c>
      <c r="AA227" s="3">
        <f t="shared" si="10"/>
        <v>91.929999999999993</v>
      </c>
      <c r="AB227">
        <f t="shared" si="11"/>
        <v>8</v>
      </c>
    </row>
    <row r="228" spans="1:28" x14ac:dyDescent="0.3">
      <c r="A228" s="10">
        <f t="shared" si="12"/>
        <v>45151</v>
      </c>
      <c r="B228" s="88">
        <v>0</v>
      </c>
      <c r="C228" s="89">
        <v>0</v>
      </c>
      <c r="D228" s="89">
        <v>0</v>
      </c>
      <c r="E228" s="89">
        <v>0</v>
      </c>
      <c r="F228" s="89">
        <v>0</v>
      </c>
      <c r="G228" s="89">
        <v>0</v>
      </c>
      <c r="H228" s="89">
        <v>1.214</v>
      </c>
      <c r="I228" s="89">
        <v>8.3629999999999995</v>
      </c>
      <c r="J228" s="89">
        <v>20.478000000000002</v>
      </c>
      <c r="K228" s="89">
        <v>23.071999999999999</v>
      </c>
      <c r="L228" s="89">
        <v>24.181999999999999</v>
      </c>
      <c r="M228" s="89">
        <v>24.349</v>
      </c>
      <c r="N228" s="89">
        <v>24.125</v>
      </c>
      <c r="O228" s="89">
        <v>22.919</v>
      </c>
      <c r="P228" s="89">
        <v>18.413</v>
      </c>
      <c r="Q228" s="89">
        <v>18.417000000000002</v>
      </c>
      <c r="R228" s="89">
        <v>7.5049999999999999</v>
      </c>
      <c r="S228" s="89">
        <v>3.968</v>
      </c>
      <c r="T228" s="89">
        <v>2.7120000000000002</v>
      </c>
      <c r="U228" s="89">
        <v>0.80700000000000005</v>
      </c>
      <c r="V228" s="89">
        <v>0</v>
      </c>
      <c r="W228" s="89">
        <v>0</v>
      </c>
      <c r="X228" s="89">
        <v>0</v>
      </c>
      <c r="Y228" s="89">
        <v>0</v>
      </c>
      <c r="Z228" s="15">
        <v>0</v>
      </c>
      <c r="AA228" s="3">
        <f t="shared" si="10"/>
        <v>200.52399999999997</v>
      </c>
      <c r="AB228">
        <f t="shared" si="11"/>
        <v>8</v>
      </c>
    </row>
    <row r="229" spans="1:28" x14ac:dyDescent="0.3">
      <c r="A229" s="10">
        <f t="shared" si="12"/>
        <v>45152</v>
      </c>
      <c r="B229" s="88">
        <v>0</v>
      </c>
      <c r="C229" s="89">
        <v>0</v>
      </c>
      <c r="D229" s="89">
        <v>0</v>
      </c>
      <c r="E229" s="89">
        <v>0</v>
      </c>
      <c r="F229" s="89">
        <v>0</v>
      </c>
      <c r="G229" s="89">
        <v>0</v>
      </c>
      <c r="H229" s="89">
        <v>0.46800000000000003</v>
      </c>
      <c r="I229" s="89">
        <v>1.9019999999999999</v>
      </c>
      <c r="J229" s="89">
        <v>3.5659999999999998</v>
      </c>
      <c r="K229" s="89">
        <v>6.05</v>
      </c>
      <c r="L229" s="89">
        <v>13.718</v>
      </c>
      <c r="M229" s="89">
        <v>19.032</v>
      </c>
      <c r="N229" s="89">
        <v>23.664000000000001</v>
      </c>
      <c r="O229" s="89">
        <v>24.620999999999999</v>
      </c>
      <c r="P229" s="89">
        <v>24.385999999999999</v>
      </c>
      <c r="Q229" s="89">
        <v>23.637</v>
      </c>
      <c r="R229" s="89">
        <v>22.39</v>
      </c>
      <c r="S229" s="89">
        <v>19.585999999999999</v>
      </c>
      <c r="T229" s="89">
        <v>10.619</v>
      </c>
      <c r="U229" s="89">
        <v>0.91100000000000003</v>
      </c>
      <c r="V229" s="89">
        <v>0</v>
      </c>
      <c r="W229" s="89">
        <v>0</v>
      </c>
      <c r="X229" s="89">
        <v>0</v>
      </c>
      <c r="Y229" s="89">
        <v>0</v>
      </c>
      <c r="Z229" s="15">
        <v>0</v>
      </c>
      <c r="AA229" s="3">
        <f t="shared" si="10"/>
        <v>194.54999999999998</v>
      </c>
      <c r="AB229">
        <f t="shared" si="11"/>
        <v>8</v>
      </c>
    </row>
    <row r="230" spans="1:28" x14ac:dyDescent="0.3">
      <c r="A230" s="10">
        <f t="shared" si="12"/>
        <v>45153</v>
      </c>
      <c r="B230" s="88">
        <v>0</v>
      </c>
      <c r="C230" s="89">
        <v>0</v>
      </c>
      <c r="D230" s="89">
        <v>0</v>
      </c>
      <c r="E230" s="89">
        <v>0</v>
      </c>
      <c r="F230" s="89">
        <v>0</v>
      </c>
      <c r="G230" s="89">
        <v>0</v>
      </c>
      <c r="H230" s="89">
        <v>1.4059999999999999</v>
      </c>
      <c r="I230" s="89">
        <v>11.837999999999999</v>
      </c>
      <c r="J230" s="89">
        <v>20.356000000000002</v>
      </c>
      <c r="K230" s="89">
        <v>22.792999999999999</v>
      </c>
      <c r="L230" s="89">
        <v>23.780999999999999</v>
      </c>
      <c r="M230" s="89">
        <v>24.048999999999999</v>
      </c>
      <c r="N230" s="89">
        <v>24.088999999999999</v>
      </c>
      <c r="O230" s="89">
        <v>24.260999999999999</v>
      </c>
      <c r="P230" s="89">
        <v>23.858000000000001</v>
      </c>
      <c r="Q230" s="89">
        <v>23.2</v>
      </c>
      <c r="R230" s="89">
        <v>22.023</v>
      </c>
      <c r="S230" s="89">
        <v>19.423999999999999</v>
      </c>
      <c r="T230" s="89">
        <v>10.847</v>
      </c>
      <c r="U230" s="89">
        <v>0.98799999999999999</v>
      </c>
      <c r="V230" s="89">
        <v>0</v>
      </c>
      <c r="W230" s="89">
        <v>0</v>
      </c>
      <c r="X230" s="89">
        <v>0</v>
      </c>
      <c r="Y230" s="89">
        <v>0</v>
      </c>
      <c r="Z230" s="15">
        <v>0</v>
      </c>
      <c r="AA230" s="3">
        <f t="shared" si="10"/>
        <v>252.91300000000001</v>
      </c>
      <c r="AB230">
        <f t="shared" si="11"/>
        <v>8</v>
      </c>
    </row>
    <row r="231" spans="1:28" x14ac:dyDescent="0.3">
      <c r="A231" s="10">
        <f t="shared" si="12"/>
        <v>45154</v>
      </c>
      <c r="B231" s="88">
        <v>0</v>
      </c>
      <c r="C231" s="89">
        <v>0</v>
      </c>
      <c r="D231" s="89">
        <v>0</v>
      </c>
      <c r="E231" s="89">
        <v>0</v>
      </c>
      <c r="F231" s="89">
        <v>0</v>
      </c>
      <c r="G231" s="89">
        <v>0</v>
      </c>
      <c r="H231" s="89">
        <v>1.409</v>
      </c>
      <c r="I231" s="89">
        <v>12.56</v>
      </c>
      <c r="J231" s="89">
        <v>21.553999999999998</v>
      </c>
      <c r="K231" s="89">
        <v>24.167999999999999</v>
      </c>
      <c r="L231" s="89">
        <v>25.076000000000001</v>
      </c>
      <c r="M231" s="89">
        <v>24.55</v>
      </c>
      <c r="N231" s="89">
        <v>23.568999999999999</v>
      </c>
      <c r="O231" s="89">
        <v>22.088999999999999</v>
      </c>
      <c r="P231" s="89">
        <v>19.22</v>
      </c>
      <c r="Q231" s="89">
        <v>17.928000000000001</v>
      </c>
      <c r="R231" s="89">
        <v>16.167000000000002</v>
      </c>
      <c r="S231" s="89">
        <v>8.5069999999999997</v>
      </c>
      <c r="T231" s="89">
        <v>3.43</v>
      </c>
      <c r="U231" s="89">
        <v>0.48299999999999998</v>
      </c>
      <c r="V231" s="89">
        <v>0</v>
      </c>
      <c r="W231" s="89">
        <v>0</v>
      </c>
      <c r="X231" s="89">
        <v>0</v>
      </c>
      <c r="Y231" s="89">
        <v>0</v>
      </c>
      <c r="Z231" s="15">
        <v>0</v>
      </c>
      <c r="AA231" s="3">
        <f t="shared" si="10"/>
        <v>220.71</v>
      </c>
      <c r="AB231">
        <f t="shared" si="11"/>
        <v>8</v>
      </c>
    </row>
    <row r="232" spans="1:28" x14ac:dyDescent="0.3">
      <c r="A232" s="10">
        <f t="shared" si="12"/>
        <v>45155</v>
      </c>
      <c r="B232" s="88">
        <v>0</v>
      </c>
      <c r="C232" s="89">
        <v>0</v>
      </c>
      <c r="D232" s="89">
        <v>0</v>
      </c>
      <c r="E232" s="89">
        <v>0</v>
      </c>
      <c r="F232" s="89">
        <v>0</v>
      </c>
      <c r="G232" s="89">
        <v>0</v>
      </c>
      <c r="H232" s="89">
        <v>1.2490000000000001</v>
      </c>
      <c r="I232" s="89">
        <v>10.451000000000001</v>
      </c>
      <c r="J232" s="89">
        <v>17.725999999999999</v>
      </c>
      <c r="K232" s="89">
        <v>21.475000000000001</v>
      </c>
      <c r="L232" s="89">
        <v>22.652999999999999</v>
      </c>
      <c r="M232" s="89">
        <v>23.968</v>
      </c>
      <c r="N232" s="89">
        <v>24.175999999999998</v>
      </c>
      <c r="O232" s="89">
        <v>24.175000000000001</v>
      </c>
      <c r="P232" s="89">
        <v>23.969000000000001</v>
      </c>
      <c r="Q232" s="89">
        <v>20.484999999999999</v>
      </c>
      <c r="R232" s="89">
        <v>17.715</v>
      </c>
      <c r="S232" s="89">
        <v>15.317</v>
      </c>
      <c r="T232" s="89">
        <v>8.7129999999999992</v>
      </c>
      <c r="U232" s="89">
        <v>0.621</v>
      </c>
      <c r="V232" s="89">
        <v>0</v>
      </c>
      <c r="W232" s="89">
        <v>0</v>
      </c>
      <c r="X232" s="89">
        <v>0</v>
      </c>
      <c r="Y232" s="89">
        <v>0</v>
      </c>
      <c r="Z232" s="15">
        <v>0</v>
      </c>
      <c r="AA232" s="3">
        <f t="shared" si="10"/>
        <v>232.69300000000001</v>
      </c>
      <c r="AB232">
        <f t="shared" si="11"/>
        <v>8</v>
      </c>
    </row>
    <row r="233" spans="1:28" x14ac:dyDescent="0.3">
      <c r="A233" s="10">
        <f t="shared" si="12"/>
        <v>45156</v>
      </c>
      <c r="B233" s="88">
        <v>0</v>
      </c>
      <c r="C233" s="89">
        <v>0</v>
      </c>
      <c r="D233" s="89">
        <v>0</v>
      </c>
      <c r="E233" s="89">
        <v>0</v>
      </c>
      <c r="F233" s="89">
        <v>0</v>
      </c>
      <c r="G233" s="89">
        <v>0</v>
      </c>
      <c r="H233" s="89">
        <v>1.3220000000000001</v>
      </c>
      <c r="I233" s="89">
        <v>9.9969999999999999</v>
      </c>
      <c r="J233" s="89">
        <v>17.501000000000001</v>
      </c>
      <c r="K233" s="89">
        <v>21.870999999999999</v>
      </c>
      <c r="L233" s="89">
        <v>23.792000000000002</v>
      </c>
      <c r="M233" s="89">
        <v>24.01</v>
      </c>
      <c r="N233" s="89">
        <v>24.132000000000001</v>
      </c>
      <c r="O233" s="89">
        <v>23.792000000000002</v>
      </c>
      <c r="P233" s="89">
        <v>23.23</v>
      </c>
      <c r="Q233" s="89">
        <v>22.268000000000001</v>
      </c>
      <c r="R233" s="89">
        <v>21.088000000000001</v>
      </c>
      <c r="S233" s="89">
        <v>16.411000000000001</v>
      </c>
      <c r="T233" s="89">
        <v>7.2729999999999997</v>
      </c>
      <c r="U233" s="89">
        <v>1.1439999999999999</v>
      </c>
      <c r="V233" s="89">
        <v>0</v>
      </c>
      <c r="W233" s="89">
        <v>0</v>
      </c>
      <c r="X233" s="89">
        <v>0</v>
      </c>
      <c r="Y233" s="89">
        <v>0</v>
      </c>
      <c r="Z233" s="15">
        <v>0</v>
      </c>
      <c r="AA233" s="3">
        <f t="shared" si="10"/>
        <v>237.83100000000002</v>
      </c>
      <c r="AB233">
        <f t="shared" si="11"/>
        <v>8</v>
      </c>
    </row>
    <row r="234" spans="1:28" x14ac:dyDescent="0.3">
      <c r="A234" s="10">
        <f t="shared" si="12"/>
        <v>45157</v>
      </c>
      <c r="B234" s="88">
        <v>0</v>
      </c>
      <c r="C234" s="89">
        <v>0</v>
      </c>
      <c r="D234" s="89">
        <v>0</v>
      </c>
      <c r="E234" s="89">
        <v>0</v>
      </c>
      <c r="F234" s="89">
        <v>0</v>
      </c>
      <c r="G234" s="89">
        <v>0</v>
      </c>
      <c r="H234" s="89">
        <v>1.1779999999999999</v>
      </c>
      <c r="I234" s="89">
        <v>11.827999999999999</v>
      </c>
      <c r="J234" s="89">
        <v>21.042999999999999</v>
      </c>
      <c r="K234" s="89">
        <v>23.52</v>
      </c>
      <c r="L234" s="89">
        <v>23.878</v>
      </c>
      <c r="M234" s="89">
        <v>24.753</v>
      </c>
      <c r="N234" s="89">
        <v>25.007999999999999</v>
      </c>
      <c r="O234" s="89">
        <v>25.456</v>
      </c>
      <c r="P234" s="89">
        <v>24.11</v>
      </c>
      <c r="Q234" s="89">
        <v>20.664000000000001</v>
      </c>
      <c r="R234" s="89">
        <v>17.02</v>
      </c>
      <c r="S234" s="89">
        <v>16.167000000000002</v>
      </c>
      <c r="T234" s="89">
        <v>8.0809999999999995</v>
      </c>
      <c r="U234" s="89">
        <v>0.77600000000000002</v>
      </c>
      <c r="V234" s="89">
        <v>0</v>
      </c>
      <c r="W234" s="89">
        <v>0</v>
      </c>
      <c r="X234" s="89">
        <v>0</v>
      </c>
      <c r="Y234" s="89">
        <v>0</v>
      </c>
      <c r="Z234" s="15">
        <v>0</v>
      </c>
      <c r="AA234" s="3">
        <f t="shared" si="10"/>
        <v>243.482</v>
      </c>
      <c r="AB234">
        <f t="shared" si="11"/>
        <v>8</v>
      </c>
    </row>
    <row r="235" spans="1:28" x14ac:dyDescent="0.3">
      <c r="A235" s="10">
        <f t="shared" si="12"/>
        <v>45158</v>
      </c>
      <c r="B235" s="88">
        <v>0</v>
      </c>
      <c r="C235" s="89">
        <v>0</v>
      </c>
      <c r="D235" s="89">
        <v>0</v>
      </c>
      <c r="E235" s="89">
        <v>0</v>
      </c>
      <c r="F235" s="89">
        <v>0</v>
      </c>
      <c r="G235" s="89">
        <v>0</v>
      </c>
      <c r="H235" s="89">
        <v>0.93600000000000005</v>
      </c>
      <c r="I235" s="89">
        <v>9.7170000000000005</v>
      </c>
      <c r="J235" s="89">
        <v>19.071999999999999</v>
      </c>
      <c r="K235" s="89">
        <v>23.135000000000002</v>
      </c>
      <c r="L235" s="89">
        <v>24.466999999999999</v>
      </c>
      <c r="M235" s="89">
        <v>25.021000000000001</v>
      </c>
      <c r="N235" s="89">
        <v>25.305</v>
      </c>
      <c r="O235" s="89">
        <v>25.369</v>
      </c>
      <c r="P235" s="89">
        <v>24.95</v>
      </c>
      <c r="Q235" s="89">
        <v>24.22</v>
      </c>
      <c r="R235" s="89">
        <v>22.861999999999998</v>
      </c>
      <c r="S235" s="89">
        <v>19.381</v>
      </c>
      <c r="T235" s="89">
        <v>9.7129999999999992</v>
      </c>
      <c r="U235" s="89">
        <v>0.69299999999999995</v>
      </c>
      <c r="V235" s="89">
        <v>0</v>
      </c>
      <c r="W235" s="89">
        <v>0</v>
      </c>
      <c r="X235" s="89">
        <v>0</v>
      </c>
      <c r="Y235" s="89">
        <v>0</v>
      </c>
      <c r="Z235" s="15">
        <v>0</v>
      </c>
      <c r="AA235" s="3">
        <f t="shared" si="10"/>
        <v>254.84099999999998</v>
      </c>
      <c r="AB235">
        <f t="shared" si="11"/>
        <v>8</v>
      </c>
    </row>
    <row r="236" spans="1:28" x14ac:dyDescent="0.3">
      <c r="A236" s="10">
        <f t="shared" si="12"/>
        <v>45159</v>
      </c>
      <c r="B236" s="88">
        <v>0</v>
      </c>
      <c r="C236" s="89">
        <v>0</v>
      </c>
      <c r="D236" s="89">
        <v>0</v>
      </c>
      <c r="E236" s="89">
        <v>0</v>
      </c>
      <c r="F236" s="89">
        <v>0</v>
      </c>
      <c r="G236" s="89">
        <v>0</v>
      </c>
      <c r="H236" s="89">
        <v>0.93</v>
      </c>
      <c r="I236" s="89">
        <v>10.678000000000001</v>
      </c>
      <c r="J236" s="89">
        <v>20.436</v>
      </c>
      <c r="K236" s="89">
        <v>23.654</v>
      </c>
      <c r="L236" s="89">
        <v>24.818000000000001</v>
      </c>
      <c r="M236" s="89">
        <v>25.149000000000001</v>
      </c>
      <c r="N236" s="89">
        <v>24.994</v>
      </c>
      <c r="O236" s="89">
        <v>25.003</v>
      </c>
      <c r="P236" s="89">
        <v>23.29</v>
      </c>
      <c r="Q236" s="89">
        <v>23.091999999999999</v>
      </c>
      <c r="R236" s="89">
        <v>21.03</v>
      </c>
      <c r="S236" s="89">
        <v>15.106999999999999</v>
      </c>
      <c r="T236" s="89">
        <v>7.3070000000000004</v>
      </c>
      <c r="U236" s="89">
        <v>0.73599999999999999</v>
      </c>
      <c r="V236" s="89">
        <v>0</v>
      </c>
      <c r="W236" s="89">
        <v>0</v>
      </c>
      <c r="X236" s="89">
        <v>0</v>
      </c>
      <c r="Y236" s="89">
        <v>0</v>
      </c>
      <c r="Z236" s="15">
        <v>0</v>
      </c>
      <c r="AA236" s="3">
        <f t="shared" si="10"/>
        <v>246.22399999999996</v>
      </c>
      <c r="AB236">
        <f t="shared" si="11"/>
        <v>8</v>
      </c>
    </row>
    <row r="237" spans="1:28" x14ac:dyDescent="0.3">
      <c r="A237" s="10">
        <f t="shared" si="12"/>
        <v>45160</v>
      </c>
      <c r="B237" s="88">
        <v>0</v>
      </c>
      <c r="C237" s="89">
        <v>0</v>
      </c>
      <c r="D237" s="89">
        <v>0</v>
      </c>
      <c r="E237" s="89">
        <v>0</v>
      </c>
      <c r="F237" s="89">
        <v>0</v>
      </c>
      <c r="G237" s="89">
        <v>0</v>
      </c>
      <c r="H237" s="89">
        <v>0.71299999999999997</v>
      </c>
      <c r="I237" s="89">
        <v>9.0079999999999991</v>
      </c>
      <c r="J237" s="89">
        <v>15.63</v>
      </c>
      <c r="K237" s="89">
        <v>21.698</v>
      </c>
      <c r="L237" s="89">
        <v>24.212</v>
      </c>
      <c r="M237" s="89">
        <v>24.853000000000002</v>
      </c>
      <c r="N237" s="89">
        <v>23.937999999999999</v>
      </c>
      <c r="O237" s="89">
        <v>20.024000000000001</v>
      </c>
      <c r="P237" s="89">
        <v>22.042000000000002</v>
      </c>
      <c r="Q237" s="89">
        <v>18.635000000000002</v>
      </c>
      <c r="R237" s="89">
        <v>19.975999999999999</v>
      </c>
      <c r="S237" s="89">
        <v>15.397</v>
      </c>
      <c r="T237" s="89">
        <v>7.7270000000000003</v>
      </c>
      <c r="U237" s="89">
        <v>0.64900000000000002</v>
      </c>
      <c r="V237" s="89">
        <v>0</v>
      </c>
      <c r="W237" s="89">
        <v>0</v>
      </c>
      <c r="X237" s="89">
        <v>0</v>
      </c>
      <c r="Y237" s="89">
        <v>0</v>
      </c>
      <c r="Z237" s="15">
        <v>0</v>
      </c>
      <c r="AA237" s="3">
        <f t="shared" si="10"/>
        <v>224.50200000000001</v>
      </c>
      <c r="AB237">
        <f t="shared" si="11"/>
        <v>8</v>
      </c>
    </row>
    <row r="238" spans="1:28" x14ac:dyDescent="0.3">
      <c r="A238" s="10">
        <f t="shared" si="12"/>
        <v>45161</v>
      </c>
      <c r="B238" s="88">
        <v>0</v>
      </c>
      <c r="C238" s="89">
        <v>0</v>
      </c>
      <c r="D238" s="89">
        <v>0</v>
      </c>
      <c r="E238" s="89">
        <v>0</v>
      </c>
      <c r="F238" s="89">
        <v>0</v>
      </c>
      <c r="G238" s="89">
        <v>0</v>
      </c>
      <c r="H238" s="89">
        <v>0.64900000000000002</v>
      </c>
      <c r="I238" s="89">
        <v>10.082000000000001</v>
      </c>
      <c r="J238" s="89">
        <v>19.963000000000001</v>
      </c>
      <c r="K238" s="89">
        <v>23.09</v>
      </c>
      <c r="L238" s="89">
        <v>23.765999999999998</v>
      </c>
      <c r="M238" s="89">
        <v>23.853000000000002</v>
      </c>
      <c r="N238" s="89">
        <v>24.123000000000001</v>
      </c>
      <c r="O238" s="89">
        <v>20.952999999999999</v>
      </c>
      <c r="P238" s="89">
        <v>16.47</v>
      </c>
      <c r="Q238" s="89">
        <v>13.971</v>
      </c>
      <c r="R238" s="89">
        <v>12.664999999999999</v>
      </c>
      <c r="S238" s="89">
        <v>12.752000000000001</v>
      </c>
      <c r="T238" s="89">
        <v>5.6740000000000004</v>
      </c>
      <c r="U238" s="89">
        <v>0.36399999999999999</v>
      </c>
      <c r="V238" s="89">
        <v>0</v>
      </c>
      <c r="W238" s="89">
        <v>0</v>
      </c>
      <c r="X238" s="89">
        <v>0</v>
      </c>
      <c r="Y238" s="89">
        <v>0</v>
      </c>
      <c r="Z238" s="15">
        <v>0</v>
      </c>
      <c r="AA238" s="3">
        <f t="shared" si="10"/>
        <v>208.37500000000003</v>
      </c>
      <c r="AB238">
        <f t="shared" si="11"/>
        <v>8</v>
      </c>
    </row>
    <row r="239" spans="1:28" x14ac:dyDescent="0.3">
      <c r="A239" s="10">
        <f t="shared" si="12"/>
        <v>45162</v>
      </c>
      <c r="B239" s="88">
        <v>0</v>
      </c>
      <c r="C239" s="89">
        <v>0</v>
      </c>
      <c r="D239" s="89">
        <v>0</v>
      </c>
      <c r="E239" s="89">
        <v>0</v>
      </c>
      <c r="F239" s="89">
        <v>0</v>
      </c>
      <c r="G239" s="89">
        <v>0</v>
      </c>
      <c r="H239" s="89">
        <v>0.82399999999999995</v>
      </c>
      <c r="I239" s="89">
        <v>10.092000000000001</v>
      </c>
      <c r="J239" s="89">
        <v>20.065000000000001</v>
      </c>
      <c r="K239" s="89">
        <v>23.05</v>
      </c>
      <c r="L239" s="89">
        <v>24.074999999999999</v>
      </c>
      <c r="M239" s="89">
        <v>24.311</v>
      </c>
      <c r="N239" s="89">
        <v>24.51</v>
      </c>
      <c r="O239" s="89">
        <v>23.838000000000001</v>
      </c>
      <c r="P239" s="89">
        <v>23.539000000000001</v>
      </c>
      <c r="Q239" s="89">
        <v>21.634</v>
      </c>
      <c r="R239" s="89">
        <v>19.521000000000001</v>
      </c>
      <c r="S239" s="89">
        <v>13.686</v>
      </c>
      <c r="T239" s="89">
        <v>6.4560000000000004</v>
      </c>
      <c r="U239" s="89">
        <v>0.26600000000000001</v>
      </c>
      <c r="V239" s="89">
        <v>0</v>
      </c>
      <c r="W239" s="89">
        <v>0</v>
      </c>
      <c r="X239" s="89">
        <v>0</v>
      </c>
      <c r="Y239" s="89">
        <v>0</v>
      </c>
      <c r="Z239" s="15">
        <v>0</v>
      </c>
      <c r="AA239" s="3">
        <f t="shared" si="10"/>
        <v>235.86700000000005</v>
      </c>
      <c r="AB239">
        <f t="shared" si="11"/>
        <v>8</v>
      </c>
    </row>
    <row r="240" spans="1:28" x14ac:dyDescent="0.3">
      <c r="A240" s="10">
        <f t="shared" si="12"/>
        <v>45163</v>
      </c>
      <c r="B240" s="88">
        <v>0</v>
      </c>
      <c r="C240" s="89">
        <v>0</v>
      </c>
      <c r="D240" s="89">
        <v>0</v>
      </c>
      <c r="E240" s="89">
        <v>0</v>
      </c>
      <c r="F240" s="89">
        <v>0</v>
      </c>
      <c r="G240" s="89">
        <v>0</v>
      </c>
      <c r="H240" s="89">
        <v>0.79700000000000004</v>
      </c>
      <c r="I240" s="89">
        <v>10.135999999999999</v>
      </c>
      <c r="J240" s="89">
        <v>17.638000000000002</v>
      </c>
      <c r="K240" s="89">
        <v>22.021000000000001</v>
      </c>
      <c r="L240" s="89">
        <v>23.039000000000001</v>
      </c>
      <c r="M240" s="89">
        <v>24.24</v>
      </c>
      <c r="N240" s="89">
        <v>22.509</v>
      </c>
      <c r="O240" s="89">
        <v>21.161000000000001</v>
      </c>
      <c r="P240" s="89">
        <v>16.562999999999999</v>
      </c>
      <c r="Q240" s="89">
        <v>15.298999999999999</v>
      </c>
      <c r="R240" s="89">
        <v>12.002000000000001</v>
      </c>
      <c r="S240" s="89">
        <v>7.5890000000000004</v>
      </c>
      <c r="T240" s="89">
        <v>1.204</v>
      </c>
      <c r="U240" s="89">
        <v>0.191</v>
      </c>
      <c r="V240" s="89">
        <v>0</v>
      </c>
      <c r="W240" s="89">
        <v>0</v>
      </c>
      <c r="X240" s="89">
        <v>0</v>
      </c>
      <c r="Y240" s="89">
        <v>0</v>
      </c>
      <c r="Z240" s="15">
        <v>0</v>
      </c>
      <c r="AA240" s="3">
        <f t="shared" si="10"/>
        <v>194.38900000000001</v>
      </c>
      <c r="AB240">
        <f t="shared" si="11"/>
        <v>8</v>
      </c>
    </row>
    <row r="241" spans="1:28" x14ac:dyDescent="0.3">
      <c r="A241" s="10">
        <f t="shared" si="12"/>
        <v>45164</v>
      </c>
      <c r="B241" s="88">
        <v>0</v>
      </c>
      <c r="C241" s="89">
        <v>0</v>
      </c>
      <c r="D241" s="89">
        <v>0</v>
      </c>
      <c r="E241" s="89">
        <v>0</v>
      </c>
      <c r="F241" s="89">
        <v>0</v>
      </c>
      <c r="G241" s="89">
        <v>0</v>
      </c>
      <c r="H241" s="89">
        <v>3.9E-2</v>
      </c>
      <c r="I241" s="89">
        <v>0.70099999999999996</v>
      </c>
      <c r="J241" s="89">
        <v>2.4260000000000002</v>
      </c>
      <c r="K241" s="89">
        <v>6.2030000000000003</v>
      </c>
      <c r="L241" s="89">
        <v>8.92</v>
      </c>
      <c r="M241" s="89">
        <v>13.558</v>
      </c>
      <c r="N241" s="89">
        <v>22.643999999999998</v>
      </c>
      <c r="O241" s="89">
        <v>25.329000000000001</v>
      </c>
      <c r="P241" s="89">
        <v>24.603999999999999</v>
      </c>
      <c r="Q241" s="89">
        <v>23.564</v>
      </c>
      <c r="R241" s="89">
        <v>19.998000000000001</v>
      </c>
      <c r="S241" s="89">
        <v>13.725</v>
      </c>
      <c r="T241" s="89">
        <v>5.0309999999999997</v>
      </c>
      <c r="U241" s="89">
        <v>0.219</v>
      </c>
      <c r="V241" s="89">
        <v>0</v>
      </c>
      <c r="W241" s="89">
        <v>0</v>
      </c>
      <c r="X241" s="89">
        <v>0</v>
      </c>
      <c r="Y241" s="89">
        <v>0</v>
      </c>
      <c r="Z241" s="15">
        <v>0</v>
      </c>
      <c r="AA241" s="3">
        <f t="shared" si="10"/>
        <v>166.96099999999998</v>
      </c>
      <c r="AB241">
        <f t="shared" si="11"/>
        <v>8</v>
      </c>
    </row>
    <row r="242" spans="1:28" x14ac:dyDescent="0.3">
      <c r="A242" s="10">
        <f t="shared" si="12"/>
        <v>45165</v>
      </c>
      <c r="B242" s="88">
        <v>0</v>
      </c>
      <c r="C242" s="89">
        <v>0</v>
      </c>
      <c r="D242" s="89">
        <v>0</v>
      </c>
      <c r="E242" s="89">
        <v>0</v>
      </c>
      <c r="F242" s="89">
        <v>0</v>
      </c>
      <c r="G242" s="89">
        <v>0</v>
      </c>
      <c r="H242" s="89">
        <v>0.64300000000000002</v>
      </c>
      <c r="I242" s="89">
        <v>9.6590000000000007</v>
      </c>
      <c r="J242" s="89">
        <v>19.702999999999999</v>
      </c>
      <c r="K242" s="89">
        <v>23.1</v>
      </c>
      <c r="L242" s="89">
        <v>23.02</v>
      </c>
      <c r="M242" s="89">
        <v>24.527999999999999</v>
      </c>
      <c r="N242" s="89">
        <v>24.614000000000001</v>
      </c>
      <c r="O242" s="89">
        <v>24.87</v>
      </c>
      <c r="P242" s="89">
        <v>23.504999999999999</v>
      </c>
      <c r="Q242" s="89">
        <v>18.082000000000001</v>
      </c>
      <c r="R242" s="89">
        <v>10.965</v>
      </c>
      <c r="S242" s="89">
        <v>4.0359999999999996</v>
      </c>
      <c r="T242" s="89">
        <v>3.9380000000000002</v>
      </c>
      <c r="U242" s="89">
        <v>0.29399999999999998</v>
      </c>
      <c r="V242" s="89">
        <v>0</v>
      </c>
      <c r="W242" s="89">
        <v>0</v>
      </c>
      <c r="X242" s="89">
        <v>0</v>
      </c>
      <c r="Y242" s="89">
        <v>0</v>
      </c>
      <c r="Z242" s="15">
        <v>0</v>
      </c>
      <c r="AA242" s="3">
        <f t="shared" si="10"/>
        <v>210.95699999999999</v>
      </c>
      <c r="AB242">
        <f t="shared" si="11"/>
        <v>8</v>
      </c>
    </row>
    <row r="243" spans="1:28" x14ac:dyDescent="0.3">
      <c r="A243" s="10">
        <f t="shared" si="12"/>
        <v>45166</v>
      </c>
      <c r="B243" s="88">
        <v>0</v>
      </c>
      <c r="C243" s="89">
        <v>0</v>
      </c>
      <c r="D243" s="89">
        <v>0</v>
      </c>
      <c r="E243" s="89">
        <v>0</v>
      </c>
      <c r="F243" s="89">
        <v>0</v>
      </c>
      <c r="G243" s="89">
        <v>0</v>
      </c>
      <c r="H243" s="89">
        <v>0.747</v>
      </c>
      <c r="I243" s="89">
        <v>8.3190000000000008</v>
      </c>
      <c r="J243" s="89">
        <v>18.613</v>
      </c>
      <c r="K243" s="89">
        <v>20.588000000000001</v>
      </c>
      <c r="L243" s="89">
        <v>21.949000000000002</v>
      </c>
      <c r="M243" s="89">
        <v>25.314</v>
      </c>
      <c r="N243" s="89">
        <v>24.693999999999999</v>
      </c>
      <c r="O243" s="89">
        <v>22.248999999999999</v>
      </c>
      <c r="P243" s="89">
        <v>19.748000000000001</v>
      </c>
      <c r="Q243" s="89">
        <v>13.178000000000001</v>
      </c>
      <c r="R243" s="89">
        <v>8.8000000000000007</v>
      </c>
      <c r="S243" s="89">
        <v>5.3339999999999996</v>
      </c>
      <c r="T243" s="89">
        <v>1.4910000000000001</v>
      </c>
      <c r="U243" s="89">
        <v>9.8000000000000004E-2</v>
      </c>
      <c r="V243" s="89">
        <v>0</v>
      </c>
      <c r="W243" s="89">
        <v>0</v>
      </c>
      <c r="X243" s="89">
        <v>0</v>
      </c>
      <c r="Y243" s="89">
        <v>0</v>
      </c>
      <c r="Z243" s="15">
        <v>0</v>
      </c>
      <c r="AA243" s="3">
        <f t="shared" si="10"/>
        <v>191.12200000000004</v>
      </c>
      <c r="AB243">
        <f t="shared" si="11"/>
        <v>8</v>
      </c>
    </row>
    <row r="244" spans="1:28" x14ac:dyDescent="0.3">
      <c r="A244" s="10">
        <f t="shared" si="12"/>
        <v>45167</v>
      </c>
      <c r="B244" s="88">
        <v>0</v>
      </c>
      <c r="C244" s="89">
        <v>0</v>
      </c>
      <c r="D244" s="89">
        <v>0</v>
      </c>
      <c r="E244" s="89">
        <v>0</v>
      </c>
      <c r="F244" s="89">
        <v>0</v>
      </c>
      <c r="G244" s="89">
        <v>0</v>
      </c>
      <c r="H244" s="89">
        <v>0.59199999999999997</v>
      </c>
      <c r="I244" s="89">
        <v>10.180999999999999</v>
      </c>
      <c r="J244" s="89">
        <v>20.702000000000002</v>
      </c>
      <c r="K244" s="89">
        <v>23.6</v>
      </c>
      <c r="L244" s="89">
        <v>24.44</v>
      </c>
      <c r="M244" s="89">
        <v>24.873999999999999</v>
      </c>
      <c r="N244" s="89">
        <v>24.899000000000001</v>
      </c>
      <c r="O244" s="89">
        <v>25.55</v>
      </c>
      <c r="P244" s="89">
        <v>24.795999999999999</v>
      </c>
      <c r="Q244" s="89">
        <v>24.123999999999999</v>
      </c>
      <c r="R244" s="89">
        <v>22.850999999999999</v>
      </c>
      <c r="S244" s="89">
        <v>18.683</v>
      </c>
      <c r="T244" s="89">
        <v>7.6929999999999996</v>
      </c>
      <c r="U244" s="89">
        <v>0.316</v>
      </c>
      <c r="V244" s="89">
        <v>0</v>
      </c>
      <c r="W244" s="89">
        <v>0</v>
      </c>
      <c r="X244" s="89">
        <v>0</v>
      </c>
      <c r="Y244" s="89">
        <v>0</v>
      </c>
      <c r="Z244" s="15">
        <v>0</v>
      </c>
      <c r="AA244" s="3">
        <f t="shared" si="10"/>
        <v>253.30100000000002</v>
      </c>
      <c r="AB244">
        <f t="shared" si="11"/>
        <v>8</v>
      </c>
    </row>
    <row r="245" spans="1:28" x14ac:dyDescent="0.3">
      <c r="A245" s="10">
        <f t="shared" si="12"/>
        <v>45168</v>
      </c>
      <c r="B245" s="88">
        <v>0</v>
      </c>
      <c r="C245" s="89">
        <v>0</v>
      </c>
      <c r="D245" s="89">
        <v>0</v>
      </c>
      <c r="E245" s="89">
        <v>0</v>
      </c>
      <c r="F245" s="89">
        <v>0</v>
      </c>
      <c r="G245" s="89">
        <v>0</v>
      </c>
      <c r="H245" s="89">
        <v>0.60199999999999998</v>
      </c>
      <c r="I245" s="89">
        <v>10.33</v>
      </c>
      <c r="J245" s="89">
        <v>21.091999999999999</v>
      </c>
      <c r="K245" s="89">
        <v>23.957000000000001</v>
      </c>
      <c r="L245" s="89">
        <v>24.853000000000002</v>
      </c>
      <c r="M245" s="89">
        <v>25.221</v>
      </c>
      <c r="N245" s="89">
        <v>25.143000000000001</v>
      </c>
      <c r="O245" s="89">
        <v>25.15</v>
      </c>
      <c r="P245" s="89">
        <v>25.006</v>
      </c>
      <c r="Q245" s="89">
        <v>23.742999999999999</v>
      </c>
      <c r="R245" s="89">
        <v>22.870999999999999</v>
      </c>
      <c r="S245" s="89">
        <v>18.774000000000001</v>
      </c>
      <c r="T245" s="89">
        <v>6.0919999999999996</v>
      </c>
      <c r="U245" s="89">
        <v>0.253</v>
      </c>
      <c r="V245" s="89">
        <v>0</v>
      </c>
      <c r="W245" s="89">
        <v>0</v>
      </c>
      <c r="X245" s="89">
        <v>0</v>
      </c>
      <c r="Y245" s="89">
        <v>0</v>
      </c>
      <c r="Z245" s="15">
        <v>0</v>
      </c>
      <c r="AA245" s="3">
        <f t="shared" si="10"/>
        <v>253.08700000000002</v>
      </c>
      <c r="AB245">
        <f t="shared" si="11"/>
        <v>8</v>
      </c>
    </row>
    <row r="246" spans="1:28" x14ac:dyDescent="0.3">
      <c r="A246" s="10">
        <f t="shared" si="12"/>
        <v>45169</v>
      </c>
      <c r="B246" s="88">
        <v>0</v>
      </c>
      <c r="C246" s="89">
        <v>0</v>
      </c>
      <c r="D246" s="89">
        <v>0</v>
      </c>
      <c r="E246" s="89">
        <v>0</v>
      </c>
      <c r="F246" s="89">
        <v>0</v>
      </c>
      <c r="G246" s="89">
        <v>0</v>
      </c>
      <c r="H246" s="89">
        <v>0.56000000000000005</v>
      </c>
      <c r="I246" s="89">
        <v>10.311</v>
      </c>
      <c r="J246" s="89">
        <v>21.161000000000001</v>
      </c>
      <c r="K246" s="89">
        <v>23.856000000000002</v>
      </c>
      <c r="L246" s="89">
        <v>24.419</v>
      </c>
      <c r="M246" s="89">
        <v>24.806999999999999</v>
      </c>
      <c r="N246" s="89">
        <v>24.507999999999999</v>
      </c>
      <c r="O246" s="89">
        <v>24.564</v>
      </c>
      <c r="P246" s="89">
        <v>24.238</v>
      </c>
      <c r="Q246" s="89">
        <v>23.402999999999999</v>
      </c>
      <c r="R246" s="89">
        <v>22.395</v>
      </c>
      <c r="S246" s="89">
        <v>16.308</v>
      </c>
      <c r="T246" s="89">
        <v>5.2839999999999998</v>
      </c>
      <c r="U246" s="89">
        <v>0.151</v>
      </c>
      <c r="V246" s="89">
        <v>0</v>
      </c>
      <c r="W246" s="89">
        <v>0</v>
      </c>
      <c r="X246" s="89">
        <v>0</v>
      </c>
      <c r="Y246" s="89">
        <v>0</v>
      </c>
      <c r="Z246" s="15">
        <v>0</v>
      </c>
      <c r="AA246" s="3">
        <f t="shared" si="10"/>
        <v>245.965</v>
      </c>
      <c r="AB246">
        <f t="shared" si="11"/>
        <v>8</v>
      </c>
    </row>
    <row r="247" spans="1:28" x14ac:dyDescent="0.3">
      <c r="A247" s="10">
        <f t="shared" si="12"/>
        <v>45170</v>
      </c>
      <c r="B247" s="88">
        <v>0</v>
      </c>
      <c r="C247" s="88">
        <v>0</v>
      </c>
      <c r="D247" s="88">
        <v>0</v>
      </c>
      <c r="E247" s="88">
        <v>0</v>
      </c>
      <c r="F247" s="88">
        <v>0</v>
      </c>
      <c r="G247" s="88">
        <v>0</v>
      </c>
      <c r="H247" s="88">
        <v>0.51</v>
      </c>
      <c r="I247" s="88">
        <v>10.276</v>
      </c>
      <c r="J247" s="88">
        <v>20.65</v>
      </c>
      <c r="K247" s="88">
        <v>23.367999999999999</v>
      </c>
      <c r="L247" s="88">
        <v>24.5</v>
      </c>
      <c r="M247" s="88">
        <v>24.35</v>
      </c>
      <c r="N247" s="88">
        <v>23.475000000000001</v>
      </c>
      <c r="O247" s="88">
        <v>23.742999999999999</v>
      </c>
      <c r="P247" s="88">
        <v>23.15</v>
      </c>
      <c r="Q247" s="88">
        <v>23.202000000000002</v>
      </c>
      <c r="R247" s="88">
        <v>21.268999999999998</v>
      </c>
      <c r="S247" s="88">
        <v>17.844999999999999</v>
      </c>
      <c r="T247" s="88">
        <v>6.98</v>
      </c>
      <c r="U247" s="88">
        <v>0.14399999999999999</v>
      </c>
      <c r="V247" s="88">
        <v>0</v>
      </c>
      <c r="W247" s="88">
        <v>0</v>
      </c>
      <c r="X247" s="88">
        <v>0</v>
      </c>
      <c r="Y247" s="88">
        <v>0</v>
      </c>
      <c r="Z247" s="88">
        <f>+'[1]Impacted Gen'!AA7</f>
        <v>0</v>
      </c>
      <c r="AA247" s="3">
        <f t="shared" si="10"/>
        <v>243.46199999999999</v>
      </c>
      <c r="AB247">
        <f t="shared" si="11"/>
        <v>9</v>
      </c>
    </row>
    <row r="248" spans="1:28" x14ac:dyDescent="0.3">
      <c r="A248" s="10">
        <f t="shared" si="12"/>
        <v>45171</v>
      </c>
      <c r="B248" s="88">
        <v>0</v>
      </c>
      <c r="C248" s="88">
        <v>0</v>
      </c>
      <c r="D248" s="88">
        <v>0</v>
      </c>
      <c r="E248" s="88">
        <v>0</v>
      </c>
      <c r="F248" s="88">
        <v>0</v>
      </c>
      <c r="G248" s="88">
        <v>0</v>
      </c>
      <c r="H248" s="88">
        <v>0.54300000000000004</v>
      </c>
      <c r="I248" s="88">
        <v>8.8219999999999992</v>
      </c>
      <c r="J248" s="88">
        <v>18.661999999999999</v>
      </c>
      <c r="K248" s="88">
        <v>22.960999999999999</v>
      </c>
      <c r="L248" s="88">
        <v>21.766999999999999</v>
      </c>
      <c r="M248" s="88">
        <v>23.34</v>
      </c>
      <c r="N248" s="88">
        <v>22.257000000000001</v>
      </c>
      <c r="O248" s="88">
        <v>23.882999999999999</v>
      </c>
      <c r="P248" s="88">
        <v>19.3</v>
      </c>
      <c r="Q248" s="88">
        <v>21.821999999999999</v>
      </c>
      <c r="R248" s="88">
        <v>19.489000000000001</v>
      </c>
      <c r="S248" s="88">
        <v>9.907</v>
      </c>
      <c r="T248" s="88">
        <v>4.2089999999999996</v>
      </c>
      <c r="U248" s="88">
        <v>0.26</v>
      </c>
      <c r="V248" s="88">
        <v>0</v>
      </c>
      <c r="W248" s="88">
        <v>0</v>
      </c>
      <c r="X248" s="88">
        <v>0</v>
      </c>
      <c r="Y248" s="88">
        <v>0</v>
      </c>
      <c r="Z248" s="88">
        <f>+'[1]Impacted Gen'!AA8</f>
        <v>0</v>
      </c>
      <c r="AA248" s="3">
        <f t="shared" si="10"/>
        <v>217.22200000000004</v>
      </c>
      <c r="AB248">
        <f t="shared" si="11"/>
        <v>9</v>
      </c>
    </row>
    <row r="249" spans="1:28" x14ac:dyDescent="0.3">
      <c r="A249" s="10">
        <f t="shared" si="12"/>
        <v>45172</v>
      </c>
      <c r="B249" s="88">
        <v>0</v>
      </c>
      <c r="C249" s="88">
        <v>0</v>
      </c>
      <c r="D249" s="88">
        <v>0</v>
      </c>
      <c r="E249" s="88">
        <v>0</v>
      </c>
      <c r="F249" s="88">
        <v>0</v>
      </c>
      <c r="G249" s="88">
        <v>0</v>
      </c>
      <c r="H249" s="88">
        <v>0.48899999999999999</v>
      </c>
      <c r="I249" s="88">
        <v>8.8580000000000005</v>
      </c>
      <c r="J249" s="88">
        <v>14.936999999999999</v>
      </c>
      <c r="K249" s="88">
        <v>20.687000000000001</v>
      </c>
      <c r="L249" s="88">
        <v>23.341000000000001</v>
      </c>
      <c r="M249" s="88">
        <v>23.841999999999999</v>
      </c>
      <c r="N249" s="88">
        <v>23.175000000000001</v>
      </c>
      <c r="O249" s="88">
        <v>24.084</v>
      </c>
      <c r="P249" s="88">
        <v>23.43</v>
      </c>
      <c r="Q249" s="88">
        <v>20.59</v>
      </c>
      <c r="R249" s="88">
        <v>14.89</v>
      </c>
      <c r="S249" s="88">
        <v>9.26</v>
      </c>
      <c r="T249" s="88">
        <v>4.0810000000000004</v>
      </c>
      <c r="U249" s="88">
        <v>0.13600000000000001</v>
      </c>
      <c r="V249" s="88">
        <v>0</v>
      </c>
      <c r="W249" s="88">
        <v>0</v>
      </c>
      <c r="X249" s="88">
        <v>0</v>
      </c>
      <c r="Y249" s="88">
        <v>0</v>
      </c>
      <c r="Z249" s="88">
        <f>+'[1]Impacted Gen'!AA9</f>
        <v>0</v>
      </c>
      <c r="AA249" s="3">
        <f t="shared" si="10"/>
        <v>211.8</v>
      </c>
      <c r="AB249">
        <f t="shared" si="11"/>
        <v>9</v>
      </c>
    </row>
    <row r="250" spans="1:28" x14ac:dyDescent="0.3">
      <c r="A250" s="10">
        <f t="shared" si="12"/>
        <v>45173</v>
      </c>
      <c r="B250" s="88">
        <v>0</v>
      </c>
      <c r="C250" s="88">
        <v>0</v>
      </c>
      <c r="D250" s="88">
        <v>0</v>
      </c>
      <c r="E250" s="88">
        <v>0</v>
      </c>
      <c r="F250" s="88">
        <v>0</v>
      </c>
      <c r="G250" s="88">
        <v>0</v>
      </c>
      <c r="H250" s="88">
        <v>0.41</v>
      </c>
      <c r="I250" s="88">
        <v>9.4269999999999996</v>
      </c>
      <c r="J250" s="88">
        <v>20.295000000000002</v>
      </c>
      <c r="K250" s="88">
        <v>23.027999999999999</v>
      </c>
      <c r="L250" s="88">
        <v>23.997</v>
      </c>
      <c r="M250" s="88">
        <v>24.64</v>
      </c>
      <c r="N250" s="88">
        <v>24.815999999999999</v>
      </c>
      <c r="O250" s="88">
        <v>24.725999999999999</v>
      </c>
      <c r="P250" s="88">
        <v>24.396999999999998</v>
      </c>
      <c r="Q250" s="88">
        <v>23.734999999999999</v>
      </c>
      <c r="R250" s="88">
        <v>21.666</v>
      </c>
      <c r="S250" s="88">
        <v>18.356999999999999</v>
      </c>
      <c r="T250" s="88">
        <v>6.2460000000000004</v>
      </c>
      <c r="U250" s="88">
        <v>0.11799999999999999</v>
      </c>
      <c r="V250" s="88">
        <v>0</v>
      </c>
      <c r="W250" s="88">
        <v>0</v>
      </c>
      <c r="X250" s="88">
        <v>0</v>
      </c>
      <c r="Y250" s="88">
        <v>0</v>
      </c>
      <c r="Z250" s="88">
        <f>+'[1]Impacted Gen'!AA10</f>
        <v>0</v>
      </c>
      <c r="AA250" s="3">
        <f t="shared" si="10"/>
        <v>245.858</v>
      </c>
      <c r="AB250">
        <f t="shared" si="11"/>
        <v>9</v>
      </c>
    </row>
    <row r="251" spans="1:28" x14ac:dyDescent="0.3">
      <c r="A251" s="10">
        <f t="shared" si="12"/>
        <v>45174</v>
      </c>
      <c r="B251" s="88">
        <v>0</v>
      </c>
      <c r="C251" s="88">
        <v>0</v>
      </c>
      <c r="D251" s="88">
        <v>0</v>
      </c>
      <c r="E251" s="88">
        <v>0</v>
      </c>
      <c r="F251" s="88">
        <v>0</v>
      </c>
      <c r="G251" s="88">
        <v>0</v>
      </c>
      <c r="H251" s="88">
        <v>0.39700000000000002</v>
      </c>
      <c r="I251" s="88">
        <v>9.3249999999999993</v>
      </c>
      <c r="J251" s="88">
        <v>20.393999999999998</v>
      </c>
      <c r="K251" s="88">
        <v>23.475000000000001</v>
      </c>
      <c r="L251" s="88">
        <v>24.600999999999999</v>
      </c>
      <c r="M251" s="88">
        <v>24.952000000000002</v>
      </c>
      <c r="N251" s="88">
        <v>24.885000000000002</v>
      </c>
      <c r="O251" s="88">
        <v>24.931999999999999</v>
      </c>
      <c r="P251" s="88">
        <v>23.91</v>
      </c>
      <c r="Q251" s="88">
        <v>23.797000000000001</v>
      </c>
      <c r="R251" s="88">
        <v>22.616</v>
      </c>
      <c r="S251" s="88">
        <v>17.913</v>
      </c>
      <c r="T251" s="88">
        <v>5.9320000000000004</v>
      </c>
      <c r="U251" s="88">
        <v>9.2999999999999999E-2</v>
      </c>
      <c r="V251" s="88">
        <v>0</v>
      </c>
      <c r="W251" s="88">
        <v>0</v>
      </c>
      <c r="X251" s="88">
        <v>0</v>
      </c>
      <c r="Y251" s="88">
        <v>0</v>
      </c>
      <c r="Z251" s="88">
        <f>+'[1]Impacted Gen'!AA11</f>
        <v>0</v>
      </c>
      <c r="AA251" s="3">
        <f t="shared" si="10"/>
        <v>247.22199999999998</v>
      </c>
      <c r="AB251">
        <f t="shared" si="11"/>
        <v>9</v>
      </c>
    </row>
    <row r="252" spans="1:28" x14ac:dyDescent="0.3">
      <c r="A252" s="10">
        <f t="shared" si="12"/>
        <v>45175</v>
      </c>
      <c r="B252" s="88">
        <v>0</v>
      </c>
      <c r="C252" s="88">
        <v>0</v>
      </c>
      <c r="D252" s="88">
        <v>0</v>
      </c>
      <c r="E252" s="88">
        <v>0</v>
      </c>
      <c r="F252" s="88">
        <v>0</v>
      </c>
      <c r="G252" s="88">
        <v>0</v>
      </c>
      <c r="H252" s="88">
        <v>0.28299999999999997</v>
      </c>
      <c r="I252" s="88">
        <v>7.7649999999999997</v>
      </c>
      <c r="J252" s="88">
        <v>19.228000000000002</v>
      </c>
      <c r="K252" s="88">
        <v>22.065000000000001</v>
      </c>
      <c r="L252" s="88">
        <v>24.3</v>
      </c>
      <c r="M252" s="88">
        <v>24.416</v>
      </c>
      <c r="N252" s="88">
        <v>24.702000000000002</v>
      </c>
      <c r="O252" s="88">
        <v>24.850999999999999</v>
      </c>
      <c r="P252" s="88">
        <v>24.443999999999999</v>
      </c>
      <c r="Q252" s="88">
        <v>23.631</v>
      </c>
      <c r="R252" s="88">
        <v>21.849</v>
      </c>
      <c r="S252" s="88">
        <v>16.959</v>
      </c>
      <c r="T252" s="88">
        <v>5.35</v>
      </c>
      <c r="U252" s="88">
        <v>8.4000000000000005E-2</v>
      </c>
      <c r="V252" s="88">
        <v>0</v>
      </c>
      <c r="W252" s="88">
        <v>0</v>
      </c>
      <c r="X252" s="88">
        <v>0</v>
      </c>
      <c r="Y252" s="88">
        <v>0</v>
      </c>
      <c r="Z252" s="88">
        <f>+'[1]Impacted Gen'!AA12</f>
        <v>0</v>
      </c>
      <c r="AA252" s="3">
        <f t="shared" si="10"/>
        <v>239.92699999999999</v>
      </c>
      <c r="AB252">
        <f t="shared" si="11"/>
        <v>9</v>
      </c>
    </row>
    <row r="253" spans="1:28" x14ac:dyDescent="0.3">
      <c r="A253" s="10">
        <f t="shared" si="12"/>
        <v>45176</v>
      </c>
      <c r="B253" s="88">
        <v>0</v>
      </c>
      <c r="C253" s="88">
        <v>0</v>
      </c>
      <c r="D253" s="88">
        <v>0</v>
      </c>
      <c r="E253" s="88">
        <v>0</v>
      </c>
      <c r="F253" s="88">
        <v>0</v>
      </c>
      <c r="G253" s="88">
        <v>0</v>
      </c>
      <c r="H253" s="88">
        <v>0.34399999999999997</v>
      </c>
      <c r="I253" s="88">
        <v>9.2149999999999999</v>
      </c>
      <c r="J253" s="88">
        <v>20.768000000000001</v>
      </c>
      <c r="K253" s="88">
        <v>23.623999999999999</v>
      </c>
      <c r="L253" s="88">
        <v>24.361999999999998</v>
      </c>
      <c r="M253" s="88">
        <v>23.443999999999999</v>
      </c>
      <c r="N253" s="88">
        <v>22.085999999999999</v>
      </c>
      <c r="O253" s="88">
        <v>24.283000000000001</v>
      </c>
      <c r="P253" s="88">
        <v>24.073</v>
      </c>
      <c r="Q253" s="88">
        <v>22.19</v>
      </c>
      <c r="R253" s="88">
        <v>19.850000000000001</v>
      </c>
      <c r="S253" s="88">
        <v>14.478</v>
      </c>
      <c r="T253" s="88">
        <v>4.048</v>
      </c>
      <c r="U253" s="88">
        <v>7.3999999999999996E-2</v>
      </c>
      <c r="V253" s="88">
        <v>0</v>
      </c>
      <c r="W253" s="88">
        <v>0</v>
      </c>
      <c r="X253" s="88">
        <v>0</v>
      </c>
      <c r="Y253" s="88">
        <v>0</v>
      </c>
      <c r="Z253" s="88">
        <f>+'[1]Impacted Gen'!AA13</f>
        <v>0</v>
      </c>
      <c r="AA253" s="3">
        <f t="shared" si="10"/>
        <v>232.839</v>
      </c>
      <c r="AB253">
        <f t="shared" si="11"/>
        <v>9</v>
      </c>
    </row>
    <row r="254" spans="1:28" x14ac:dyDescent="0.3">
      <c r="A254" s="10">
        <f t="shared" si="12"/>
        <v>45177</v>
      </c>
      <c r="B254" s="88">
        <v>0</v>
      </c>
      <c r="C254" s="88">
        <v>0</v>
      </c>
      <c r="D254" s="88">
        <v>0</v>
      </c>
      <c r="E254" s="88">
        <v>0</v>
      </c>
      <c r="F254" s="88">
        <v>0</v>
      </c>
      <c r="G254" s="88">
        <v>0</v>
      </c>
      <c r="H254" s="88">
        <v>0.27</v>
      </c>
      <c r="I254" s="88">
        <v>7.8689999999999998</v>
      </c>
      <c r="J254" s="88">
        <v>19.384</v>
      </c>
      <c r="K254" s="88">
        <v>22.797999999999998</v>
      </c>
      <c r="L254" s="88">
        <v>23.843</v>
      </c>
      <c r="M254" s="88">
        <v>24.134</v>
      </c>
      <c r="N254" s="88">
        <v>24.25</v>
      </c>
      <c r="O254" s="88">
        <v>24.331</v>
      </c>
      <c r="P254" s="88">
        <v>24.236999999999998</v>
      </c>
      <c r="Q254" s="88">
        <v>23.603999999999999</v>
      </c>
      <c r="R254" s="88">
        <v>21.765999999999998</v>
      </c>
      <c r="S254" s="88">
        <v>15.863</v>
      </c>
      <c r="T254" s="88">
        <v>3.7890000000000001</v>
      </c>
      <c r="U254" s="88">
        <v>5.2999999999999999E-2</v>
      </c>
      <c r="V254" s="88">
        <v>0</v>
      </c>
      <c r="W254" s="88">
        <v>0</v>
      </c>
      <c r="X254" s="88">
        <v>0</v>
      </c>
      <c r="Y254" s="88">
        <v>0</v>
      </c>
      <c r="Z254" s="88">
        <f>+'[1]Impacted Gen'!AA14</f>
        <v>0</v>
      </c>
      <c r="AA254" s="3">
        <f t="shared" si="10"/>
        <v>236.19099999999995</v>
      </c>
      <c r="AB254">
        <f t="shared" si="11"/>
        <v>9</v>
      </c>
    </row>
    <row r="255" spans="1:28" x14ac:dyDescent="0.3">
      <c r="A255" s="10">
        <f t="shared" si="12"/>
        <v>45178</v>
      </c>
      <c r="B255" s="88">
        <v>0</v>
      </c>
      <c r="C255" s="88">
        <v>0</v>
      </c>
      <c r="D255" s="88">
        <v>0</v>
      </c>
      <c r="E255" s="88">
        <v>0</v>
      </c>
      <c r="F255" s="88">
        <v>0</v>
      </c>
      <c r="G255" s="88">
        <v>0</v>
      </c>
      <c r="H255" s="88">
        <v>0.254</v>
      </c>
      <c r="I255" s="88">
        <v>7.9420000000000002</v>
      </c>
      <c r="J255" s="88">
        <v>19.75</v>
      </c>
      <c r="K255" s="88">
        <v>23.321999999999999</v>
      </c>
      <c r="L255" s="88">
        <v>24.186</v>
      </c>
      <c r="M255" s="88">
        <v>23.99</v>
      </c>
      <c r="N255" s="88">
        <v>24.108000000000001</v>
      </c>
      <c r="O255" s="88">
        <v>24.047000000000001</v>
      </c>
      <c r="P255" s="88">
        <v>23.925000000000001</v>
      </c>
      <c r="Q255" s="88">
        <v>21.863</v>
      </c>
      <c r="R255" s="88">
        <v>19.719000000000001</v>
      </c>
      <c r="S255" s="88">
        <v>12.404999999999999</v>
      </c>
      <c r="T255" s="88">
        <v>4.2320000000000002</v>
      </c>
      <c r="U255" s="88">
        <v>3.2000000000000001E-2</v>
      </c>
      <c r="V255" s="88">
        <v>0</v>
      </c>
      <c r="W255" s="88">
        <v>0</v>
      </c>
      <c r="X255" s="88">
        <v>0</v>
      </c>
      <c r="Y255" s="88">
        <v>0</v>
      </c>
      <c r="Z255" s="88">
        <f>+'[1]Impacted Gen'!AA15</f>
        <v>0</v>
      </c>
      <c r="AA255" s="3">
        <f t="shared" si="10"/>
        <v>229.77500000000003</v>
      </c>
      <c r="AB255">
        <f t="shared" si="11"/>
        <v>9</v>
      </c>
    </row>
    <row r="256" spans="1:28" x14ac:dyDescent="0.3">
      <c r="A256" s="10">
        <f t="shared" si="12"/>
        <v>45179</v>
      </c>
      <c r="B256" s="88">
        <v>0</v>
      </c>
      <c r="C256" s="88">
        <v>0</v>
      </c>
      <c r="D256" s="88">
        <v>0</v>
      </c>
      <c r="E256" s="88">
        <v>0</v>
      </c>
      <c r="F256" s="88">
        <v>0</v>
      </c>
      <c r="G256" s="88">
        <v>0</v>
      </c>
      <c r="H256" s="88">
        <v>0.16900000000000001</v>
      </c>
      <c r="I256" s="88">
        <v>5.8710000000000004</v>
      </c>
      <c r="J256" s="88">
        <v>13.003</v>
      </c>
      <c r="K256" s="88">
        <v>18.937000000000001</v>
      </c>
      <c r="L256" s="88">
        <v>22.419</v>
      </c>
      <c r="M256" s="88">
        <v>22.744</v>
      </c>
      <c r="N256" s="88">
        <v>20.824999999999999</v>
      </c>
      <c r="O256" s="88">
        <v>20.202999999999999</v>
      </c>
      <c r="P256" s="88">
        <v>17.393999999999998</v>
      </c>
      <c r="Q256" s="88">
        <v>16.478999999999999</v>
      </c>
      <c r="R256" s="88">
        <v>10.661</v>
      </c>
      <c r="S256" s="88">
        <v>4.899</v>
      </c>
      <c r="T256" s="88">
        <v>1.012</v>
      </c>
      <c r="U256" s="88">
        <v>0</v>
      </c>
      <c r="V256" s="88">
        <v>0</v>
      </c>
      <c r="W256" s="88">
        <v>0</v>
      </c>
      <c r="X256" s="88">
        <v>0</v>
      </c>
      <c r="Y256" s="88">
        <v>0</v>
      </c>
      <c r="Z256" s="88">
        <f>+'[1]Impacted Gen'!AA16</f>
        <v>0</v>
      </c>
      <c r="AA256" s="3">
        <f t="shared" si="10"/>
        <v>174.61599999999999</v>
      </c>
      <c r="AB256">
        <f t="shared" si="11"/>
        <v>9</v>
      </c>
    </row>
    <row r="257" spans="1:28" x14ac:dyDescent="0.3">
      <c r="A257" s="10">
        <f t="shared" si="12"/>
        <v>45180</v>
      </c>
      <c r="B257" s="88">
        <v>0</v>
      </c>
      <c r="C257" s="88">
        <v>0</v>
      </c>
      <c r="D257" s="88">
        <v>0</v>
      </c>
      <c r="E257" s="88">
        <v>0</v>
      </c>
      <c r="F257" s="88">
        <v>0</v>
      </c>
      <c r="G257" s="88">
        <v>0</v>
      </c>
      <c r="H257" s="88">
        <v>1.9E-2</v>
      </c>
      <c r="I257" s="88">
        <v>0.99199999999999999</v>
      </c>
      <c r="J257" s="88">
        <v>2.86</v>
      </c>
      <c r="K257" s="88">
        <v>3.7639999999999998</v>
      </c>
      <c r="L257" s="88">
        <v>8.0079999999999991</v>
      </c>
      <c r="M257" s="88">
        <v>10.714</v>
      </c>
      <c r="N257" s="88">
        <v>15.255000000000001</v>
      </c>
      <c r="O257" s="88">
        <v>10.976000000000001</v>
      </c>
      <c r="P257" s="88">
        <v>13.093999999999999</v>
      </c>
      <c r="Q257" s="88">
        <v>12.085000000000001</v>
      </c>
      <c r="R257" s="88">
        <v>11.01</v>
      </c>
      <c r="S257" s="88">
        <v>7.9459999999999997</v>
      </c>
      <c r="T257" s="88">
        <v>2.4729999999999999</v>
      </c>
      <c r="U257" s="88">
        <v>1.9E-2</v>
      </c>
      <c r="V257" s="88">
        <v>0</v>
      </c>
      <c r="W257" s="88">
        <v>0</v>
      </c>
      <c r="X257" s="88">
        <v>0</v>
      </c>
      <c r="Y257" s="88">
        <v>0</v>
      </c>
      <c r="Z257" s="88">
        <f>+'[1]Impacted Gen'!AA17</f>
        <v>0</v>
      </c>
      <c r="AA257" s="3">
        <f t="shared" si="10"/>
        <v>99.215000000000003</v>
      </c>
      <c r="AB257">
        <f t="shared" si="11"/>
        <v>9</v>
      </c>
    </row>
    <row r="258" spans="1:28" x14ac:dyDescent="0.3">
      <c r="A258" s="10">
        <f t="shared" si="12"/>
        <v>45181</v>
      </c>
      <c r="B258" s="88">
        <v>0</v>
      </c>
      <c r="C258" s="88">
        <v>0</v>
      </c>
      <c r="D258" s="88">
        <v>0</v>
      </c>
      <c r="E258" s="88">
        <v>0</v>
      </c>
      <c r="F258" s="88">
        <v>0</v>
      </c>
      <c r="G258" s="88">
        <v>0</v>
      </c>
      <c r="H258" s="88">
        <v>9.9000000000000005E-2</v>
      </c>
      <c r="I258" s="88">
        <v>2.1320000000000001</v>
      </c>
      <c r="J258" s="88">
        <v>4.4089999999999998</v>
      </c>
      <c r="K258" s="88">
        <v>9.2129999999999992</v>
      </c>
      <c r="L258" s="88">
        <v>16.347999999999999</v>
      </c>
      <c r="M258" s="88">
        <v>18.812999999999999</v>
      </c>
      <c r="N258" s="88">
        <v>19.414999999999999</v>
      </c>
      <c r="O258" s="88">
        <v>21.477</v>
      </c>
      <c r="P258" s="88">
        <v>21.370999999999999</v>
      </c>
      <c r="Q258" s="88">
        <v>16.533000000000001</v>
      </c>
      <c r="R258" s="88">
        <v>10.244</v>
      </c>
      <c r="S258" s="88">
        <v>2.7709999999999999</v>
      </c>
      <c r="T258" s="88">
        <v>0.61799999999999999</v>
      </c>
      <c r="U258" s="88">
        <v>2E-3</v>
      </c>
      <c r="V258" s="88">
        <v>0</v>
      </c>
      <c r="W258" s="88">
        <v>0</v>
      </c>
      <c r="X258" s="88">
        <v>0</v>
      </c>
      <c r="Y258" s="88">
        <v>0</v>
      </c>
      <c r="Z258" s="88">
        <f>+'[1]Impacted Gen'!AA18</f>
        <v>0</v>
      </c>
      <c r="AA258" s="3">
        <f t="shared" si="10"/>
        <v>143.44499999999999</v>
      </c>
      <c r="AB258">
        <f t="shared" si="11"/>
        <v>9</v>
      </c>
    </row>
    <row r="259" spans="1:28" x14ac:dyDescent="0.3">
      <c r="A259" s="10">
        <f t="shared" si="12"/>
        <v>45182</v>
      </c>
      <c r="B259" s="88">
        <v>0</v>
      </c>
      <c r="C259" s="88">
        <v>0</v>
      </c>
      <c r="D259" s="88">
        <v>0</v>
      </c>
      <c r="E259" s="88">
        <v>0</v>
      </c>
      <c r="F259" s="88">
        <v>0</v>
      </c>
      <c r="G259" s="88">
        <v>0</v>
      </c>
      <c r="H259" s="88">
        <v>5.7000000000000002E-2</v>
      </c>
      <c r="I259" s="88">
        <v>1.115</v>
      </c>
      <c r="J259" s="88">
        <v>4.399</v>
      </c>
      <c r="K259" s="88">
        <v>8.1859999999999999</v>
      </c>
      <c r="L259" s="88">
        <v>11.757999999999999</v>
      </c>
      <c r="M259" s="88">
        <v>16.834</v>
      </c>
      <c r="N259" s="88">
        <v>22.625</v>
      </c>
      <c r="O259" s="88">
        <v>22.443999999999999</v>
      </c>
      <c r="P259" s="88">
        <v>16.928999999999998</v>
      </c>
      <c r="Q259" s="88">
        <v>14.471</v>
      </c>
      <c r="R259" s="88">
        <v>13.124000000000001</v>
      </c>
      <c r="S259" s="88">
        <v>8.1690000000000005</v>
      </c>
      <c r="T259" s="88">
        <v>1.7629999999999999</v>
      </c>
      <c r="U259" s="88">
        <v>1.4999999999999999E-2</v>
      </c>
      <c r="V259" s="88">
        <v>0</v>
      </c>
      <c r="W259" s="88">
        <v>0</v>
      </c>
      <c r="X259" s="88">
        <v>0</v>
      </c>
      <c r="Y259" s="88">
        <v>0</v>
      </c>
      <c r="Z259" s="88">
        <f>+'[1]Impacted Gen'!AA19</f>
        <v>0</v>
      </c>
      <c r="AA259" s="3">
        <f t="shared" si="10"/>
        <v>141.88900000000001</v>
      </c>
      <c r="AB259">
        <f t="shared" si="11"/>
        <v>9</v>
      </c>
    </row>
    <row r="260" spans="1:28" x14ac:dyDescent="0.3">
      <c r="A260" s="10">
        <f t="shared" si="12"/>
        <v>45183</v>
      </c>
      <c r="B260" s="88">
        <v>0</v>
      </c>
      <c r="C260" s="88">
        <v>0</v>
      </c>
      <c r="D260" s="88">
        <v>0</v>
      </c>
      <c r="E260" s="88">
        <v>0</v>
      </c>
      <c r="F260" s="88">
        <v>0</v>
      </c>
      <c r="G260" s="88">
        <v>0</v>
      </c>
      <c r="H260" s="88">
        <v>0.106</v>
      </c>
      <c r="I260" s="88">
        <v>2.9729999999999999</v>
      </c>
      <c r="J260" s="88">
        <v>8.0329999999999995</v>
      </c>
      <c r="K260" s="88">
        <v>14.912000000000001</v>
      </c>
      <c r="L260" s="88">
        <v>23.795999999999999</v>
      </c>
      <c r="M260" s="88">
        <v>22.74</v>
      </c>
      <c r="N260" s="88">
        <v>23.664000000000001</v>
      </c>
      <c r="O260" s="88">
        <v>23.925999999999998</v>
      </c>
      <c r="P260" s="88">
        <v>23.565000000000001</v>
      </c>
      <c r="Q260" s="88">
        <v>23.268999999999998</v>
      </c>
      <c r="R260" s="88">
        <v>19.850999999999999</v>
      </c>
      <c r="S260" s="88">
        <v>13.983000000000001</v>
      </c>
      <c r="T260" s="88">
        <v>2.488</v>
      </c>
      <c r="U260" s="88">
        <v>6.0000000000000001E-3</v>
      </c>
      <c r="V260" s="88">
        <v>0</v>
      </c>
      <c r="W260" s="88">
        <v>0</v>
      </c>
      <c r="X260" s="88">
        <v>0</v>
      </c>
      <c r="Y260" s="88">
        <v>0</v>
      </c>
      <c r="Z260" s="88">
        <f>+'[1]Impacted Gen'!AA20</f>
        <v>0</v>
      </c>
      <c r="AA260" s="3">
        <f t="shared" ref="AA260:AA323" si="13">+SUM(B260:Z260)</f>
        <v>203.31200000000001</v>
      </c>
      <c r="AB260">
        <f t="shared" ref="AB260:AB323" si="14">+MONTH(A260)</f>
        <v>9</v>
      </c>
    </row>
    <row r="261" spans="1:28" x14ac:dyDescent="0.3">
      <c r="A261" s="10">
        <f t="shared" si="12"/>
        <v>45184</v>
      </c>
      <c r="B261" s="88">
        <v>0</v>
      </c>
      <c r="C261" s="88">
        <v>0</v>
      </c>
      <c r="D261" s="88">
        <v>0</v>
      </c>
      <c r="E261" s="88">
        <v>0</v>
      </c>
      <c r="F261" s="88">
        <v>0</v>
      </c>
      <c r="G261" s="88">
        <v>0</v>
      </c>
      <c r="H261" s="88">
        <v>2.5999999999999999E-2</v>
      </c>
      <c r="I261" s="88">
        <v>0.47799999999999998</v>
      </c>
      <c r="J261" s="88">
        <v>0.94499999999999995</v>
      </c>
      <c r="K261" s="88">
        <v>1.5940000000000001</v>
      </c>
      <c r="L261" s="88">
        <v>2.3730000000000002</v>
      </c>
      <c r="M261" s="88">
        <v>3.46</v>
      </c>
      <c r="N261" s="88">
        <v>5.1950000000000003</v>
      </c>
      <c r="O261" s="88">
        <v>4.7969999999999997</v>
      </c>
      <c r="P261" s="88">
        <v>7.3890000000000002</v>
      </c>
      <c r="Q261" s="88">
        <v>7.4139999999999997</v>
      </c>
      <c r="R261" s="88">
        <v>4.1619999999999999</v>
      </c>
      <c r="S261" s="88">
        <v>3.3029999999999999</v>
      </c>
      <c r="T261" s="88">
        <v>1.042</v>
      </c>
      <c r="U261" s="88">
        <v>5.0000000000000001E-3</v>
      </c>
      <c r="V261" s="88">
        <v>0</v>
      </c>
      <c r="W261" s="88">
        <v>0</v>
      </c>
      <c r="X261" s="88">
        <v>0</v>
      </c>
      <c r="Y261" s="88">
        <v>0</v>
      </c>
      <c r="Z261" s="88">
        <f>+'[1]Impacted Gen'!AA21</f>
        <v>0</v>
      </c>
      <c r="AA261" s="3">
        <f t="shared" si="13"/>
        <v>42.183</v>
      </c>
      <c r="AB261">
        <f t="shared" si="14"/>
        <v>9</v>
      </c>
    </row>
    <row r="262" spans="1:28" x14ac:dyDescent="0.3">
      <c r="A262" s="10">
        <f t="shared" ref="A262:A325" si="15">A261+1</f>
        <v>45185</v>
      </c>
      <c r="B262" s="88">
        <v>0</v>
      </c>
      <c r="C262" s="88">
        <v>0</v>
      </c>
      <c r="D262" s="88">
        <v>0</v>
      </c>
      <c r="E262" s="88">
        <v>0</v>
      </c>
      <c r="F262" s="88">
        <v>0</v>
      </c>
      <c r="G262" s="88">
        <v>0</v>
      </c>
      <c r="H262" s="88">
        <v>0.13600000000000001</v>
      </c>
      <c r="I262" s="88">
        <v>7.1749999999999998</v>
      </c>
      <c r="J262" s="88">
        <v>19.908999999999999</v>
      </c>
      <c r="K262" s="88">
        <v>23.576000000000001</v>
      </c>
      <c r="L262" s="88">
        <v>24.431000000000001</v>
      </c>
      <c r="M262" s="88">
        <v>24.553000000000001</v>
      </c>
      <c r="N262" s="88">
        <v>24.54</v>
      </c>
      <c r="O262" s="88">
        <v>24.355</v>
      </c>
      <c r="P262" s="88">
        <v>24.161999999999999</v>
      </c>
      <c r="Q262" s="88">
        <v>23.571999999999999</v>
      </c>
      <c r="R262" s="88">
        <v>21.946000000000002</v>
      </c>
      <c r="S262" s="88">
        <v>15.586</v>
      </c>
      <c r="T262" s="88">
        <v>3.4039999999999999</v>
      </c>
      <c r="U262" s="88">
        <v>8.9999999999999993E-3</v>
      </c>
      <c r="V262" s="88">
        <v>0</v>
      </c>
      <c r="W262" s="88">
        <v>0</v>
      </c>
      <c r="X262" s="88">
        <v>0</v>
      </c>
      <c r="Y262" s="88">
        <v>0</v>
      </c>
      <c r="Z262" s="88">
        <f>+'[1]Impacted Gen'!AA22</f>
        <v>0</v>
      </c>
      <c r="AA262" s="3">
        <f t="shared" si="13"/>
        <v>237.35399999999998</v>
      </c>
      <c r="AB262">
        <f t="shared" si="14"/>
        <v>9</v>
      </c>
    </row>
    <row r="263" spans="1:28" x14ac:dyDescent="0.3">
      <c r="A263" s="10">
        <f t="shared" si="15"/>
        <v>45186</v>
      </c>
      <c r="B263" s="88">
        <v>0</v>
      </c>
      <c r="C263" s="88">
        <v>0</v>
      </c>
      <c r="D263" s="88">
        <v>0</v>
      </c>
      <c r="E263" s="88">
        <v>0</v>
      </c>
      <c r="F263" s="88">
        <v>0</v>
      </c>
      <c r="G263" s="88">
        <v>0</v>
      </c>
      <c r="H263" s="88">
        <v>0.13800000000000001</v>
      </c>
      <c r="I263" s="88">
        <v>7.4980000000000002</v>
      </c>
      <c r="J263" s="88">
        <v>20.338999999999999</v>
      </c>
      <c r="K263" s="88">
        <v>23.82</v>
      </c>
      <c r="L263" s="88">
        <v>24.544</v>
      </c>
      <c r="M263" s="88">
        <v>24.716000000000001</v>
      </c>
      <c r="N263" s="88">
        <v>24.652000000000001</v>
      </c>
      <c r="O263" s="88">
        <v>24.460999999999999</v>
      </c>
      <c r="P263" s="88">
        <v>24.126999999999999</v>
      </c>
      <c r="Q263" s="88">
        <v>23.335999999999999</v>
      </c>
      <c r="R263" s="88">
        <v>20.773</v>
      </c>
      <c r="S263" s="88">
        <v>14.513999999999999</v>
      </c>
      <c r="T263" s="88">
        <v>2.3719999999999999</v>
      </c>
      <c r="U263" s="88">
        <v>6.0000000000000001E-3</v>
      </c>
      <c r="V263" s="88">
        <v>0</v>
      </c>
      <c r="W263" s="88">
        <v>0</v>
      </c>
      <c r="X263" s="88">
        <v>0</v>
      </c>
      <c r="Y263" s="88">
        <v>0</v>
      </c>
      <c r="Z263" s="88">
        <f>+'[1]Impacted Gen'!AA23</f>
        <v>0</v>
      </c>
      <c r="AA263" s="3">
        <f t="shared" si="13"/>
        <v>235.29600000000002</v>
      </c>
      <c r="AB263">
        <f t="shared" si="14"/>
        <v>9</v>
      </c>
    </row>
    <row r="264" spans="1:28" x14ac:dyDescent="0.3">
      <c r="A264" s="10">
        <f t="shared" si="15"/>
        <v>45187</v>
      </c>
      <c r="B264" s="88">
        <v>0</v>
      </c>
      <c r="C264" s="88">
        <v>0</v>
      </c>
      <c r="D264" s="88">
        <v>0</v>
      </c>
      <c r="E264" s="88">
        <v>0</v>
      </c>
      <c r="F264" s="88">
        <v>0</v>
      </c>
      <c r="G264" s="88">
        <v>0</v>
      </c>
      <c r="H264" s="88">
        <v>0.113</v>
      </c>
      <c r="I264" s="88">
        <v>6.3689999999999998</v>
      </c>
      <c r="J264" s="88">
        <v>17.53</v>
      </c>
      <c r="K264" s="88">
        <v>22.373000000000001</v>
      </c>
      <c r="L264" s="88">
        <v>23.152999999999999</v>
      </c>
      <c r="M264" s="88">
        <v>23.550999999999998</v>
      </c>
      <c r="N264" s="88">
        <v>23.425000000000001</v>
      </c>
      <c r="O264" s="88">
        <v>19.783999999999999</v>
      </c>
      <c r="P264" s="88">
        <v>19.387</v>
      </c>
      <c r="Q264" s="88">
        <v>14.29</v>
      </c>
      <c r="R264" s="88">
        <v>11.715999999999999</v>
      </c>
      <c r="S264" s="88">
        <v>7.359</v>
      </c>
      <c r="T264" s="88">
        <v>2.1640000000000001</v>
      </c>
      <c r="U264" s="88">
        <v>0</v>
      </c>
      <c r="V264" s="88">
        <v>0</v>
      </c>
      <c r="W264" s="88">
        <v>0</v>
      </c>
      <c r="X264" s="88">
        <v>0</v>
      </c>
      <c r="Y264" s="88">
        <v>0</v>
      </c>
      <c r="Z264" s="88">
        <f>+'[1]Impacted Gen'!AA24</f>
        <v>0</v>
      </c>
      <c r="AA264" s="3">
        <f t="shared" si="13"/>
        <v>191.214</v>
      </c>
      <c r="AB264">
        <f t="shared" si="14"/>
        <v>9</v>
      </c>
    </row>
    <row r="265" spans="1:28" x14ac:dyDescent="0.3">
      <c r="A265" s="10">
        <f t="shared" si="15"/>
        <v>45188</v>
      </c>
      <c r="B265" s="88">
        <v>0</v>
      </c>
      <c r="C265" s="88">
        <v>0</v>
      </c>
      <c r="D265" s="88">
        <v>0</v>
      </c>
      <c r="E265" s="88">
        <v>0</v>
      </c>
      <c r="F265" s="88">
        <v>0</v>
      </c>
      <c r="G265" s="88">
        <v>0</v>
      </c>
      <c r="H265" s="88">
        <v>7.8E-2</v>
      </c>
      <c r="I265" s="88">
        <v>6.2439999999999998</v>
      </c>
      <c r="J265" s="88">
        <v>18.73</v>
      </c>
      <c r="K265" s="88">
        <v>22.513999999999999</v>
      </c>
      <c r="L265" s="88">
        <v>23.33</v>
      </c>
      <c r="M265" s="88">
        <v>21.058</v>
      </c>
      <c r="N265" s="88">
        <v>20.640999999999998</v>
      </c>
      <c r="O265" s="88">
        <v>19.765999999999998</v>
      </c>
      <c r="P265" s="88">
        <v>16.236999999999998</v>
      </c>
      <c r="Q265" s="88">
        <v>14.260999999999999</v>
      </c>
      <c r="R265" s="88">
        <v>3.72</v>
      </c>
      <c r="S265" s="88">
        <v>1.554</v>
      </c>
      <c r="T265" s="88">
        <v>0.63500000000000001</v>
      </c>
      <c r="U265" s="88">
        <v>0</v>
      </c>
      <c r="V265" s="88">
        <v>0</v>
      </c>
      <c r="W265" s="88">
        <v>0</v>
      </c>
      <c r="X265" s="88">
        <v>0</v>
      </c>
      <c r="Y265" s="88">
        <v>0</v>
      </c>
      <c r="Z265" s="88">
        <f>+'[1]Impacted Gen'!AA25</f>
        <v>0</v>
      </c>
      <c r="AA265" s="3">
        <f t="shared" si="13"/>
        <v>168.76799999999997</v>
      </c>
      <c r="AB265">
        <f t="shared" si="14"/>
        <v>9</v>
      </c>
    </row>
    <row r="266" spans="1:28" x14ac:dyDescent="0.3">
      <c r="A266" s="10">
        <f t="shared" si="15"/>
        <v>45189</v>
      </c>
      <c r="B266" s="88">
        <v>0</v>
      </c>
      <c r="C266" s="88">
        <v>0</v>
      </c>
      <c r="D266" s="88">
        <v>0</v>
      </c>
      <c r="E266" s="88">
        <v>0</v>
      </c>
      <c r="F266" s="88">
        <v>0</v>
      </c>
      <c r="G266" s="88">
        <v>0</v>
      </c>
      <c r="H266" s="88">
        <v>9.8000000000000004E-2</v>
      </c>
      <c r="I266" s="88">
        <v>6.8410000000000002</v>
      </c>
      <c r="J266" s="88">
        <v>19.731000000000002</v>
      </c>
      <c r="K266" s="88">
        <v>23.402999999999999</v>
      </c>
      <c r="L266" s="88">
        <v>24.13</v>
      </c>
      <c r="M266" s="88">
        <v>24.048999999999999</v>
      </c>
      <c r="N266" s="88">
        <v>23.594000000000001</v>
      </c>
      <c r="O266" s="88">
        <v>22.916</v>
      </c>
      <c r="P266" s="88">
        <v>21.231999999999999</v>
      </c>
      <c r="Q266" s="88">
        <v>20.317</v>
      </c>
      <c r="R266" s="88">
        <v>14.087</v>
      </c>
      <c r="S266" s="88">
        <v>7.1</v>
      </c>
      <c r="T266" s="88">
        <v>0.72399999999999998</v>
      </c>
      <c r="U266" s="88">
        <v>0</v>
      </c>
      <c r="V266" s="88">
        <v>0</v>
      </c>
      <c r="W266" s="88">
        <v>0</v>
      </c>
      <c r="X266" s="88">
        <v>0</v>
      </c>
      <c r="Y266" s="88">
        <v>0</v>
      </c>
      <c r="Z266" s="88">
        <f>+'[1]Impacted Gen'!AA26</f>
        <v>0</v>
      </c>
      <c r="AA266" s="3">
        <f t="shared" si="13"/>
        <v>208.22199999999998</v>
      </c>
      <c r="AB266">
        <f t="shared" si="14"/>
        <v>9</v>
      </c>
    </row>
    <row r="267" spans="1:28" x14ac:dyDescent="0.3">
      <c r="A267" s="10">
        <f t="shared" si="15"/>
        <v>45190</v>
      </c>
      <c r="B267" s="88">
        <v>0</v>
      </c>
      <c r="C267" s="88">
        <v>0</v>
      </c>
      <c r="D267" s="88">
        <v>0</v>
      </c>
      <c r="E267" s="88">
        <v>0</v>
      </c>
      <c r="F267" s="88">
        <v>0</v>
      </c>
      <c r="G267" s="88">
        <v>0</v>
      </c>
      <c r="H267" s="88">
        <v>8.5999999999999993E-2</v>
      </c>
      <c r="I267" s="88">
        <v>6.1749999999999998</v>
      </c>
      <c r="J267" s="88">
        <v>19.024000000000001</v>
      </c>
      <c r="K267" s="88">
        <v>22.920999999999999</v>
      </c>
      <c r="L267" s="88">
        <v>23.997</v>
      </c>
      <c r="M267" s="88">
        <v>23.788</v>
      </c>
      <c r="N267" s="88">
        <v>21.568999999999999</v>
      </c>
      <c r="O267" s="88">
        <v>22.24</v>
      </c>
      <c r="P267" s="88">
        <v>22.536999999999999</v>
      </c>
      <c r="Q267" s="88">
        <v>22.521999999999998</v>
      </c>
      <c r="R267" s="88">
        <v>21.154</v>
      </c>
      <c r="S267" s="88">
        <v>13.558</v>
      </c>
      <c r="T267" s="88">
        <v>2.2170000000000001</v>
      </c>
      <c r="U267" s="88">
        <v>0</v>
      </c>
      <c r="V267" s="88">
        <v>0</v>
      </c>
      <c r="W267" s="88">
        <v>0</v>
      </c>
      <c r="X267" s="88">
        <v>0</v>
      </c>
      <c r="Y267" s="88">
        <v>0</v>
      </c>
      <c r="Z267" s="88">
        <f>+'[1]Impacted Gen'!AA27</f>
        <v>0</v>
      </c>
      <c r="AA267" s="3">
        <f t="shared" si="13"/>
        <v>221.78800000000001</v>
      </c>
      <c r="AB267">
        <f t="shared" si="14"/>
        <v>9</v>
      </c>
    </row>
    <row r="268" spans="1:28" x14ac:dyDescent="0.3">
      <c r="A268" s="10">
        <f t="shared" si="15"/>
        <v>45191</v>
      </c>
      <c r="B268" s="88">
        <v>0</v>
      </c>
      <c r="C268" s="88">
        <v>0</v>
      </c>
      <c r="D268" s="88">
        <v>0</v>
      </c>
      <c r="E268" s="88">
        <v>0</v>
      </c>
      <c r="F268" s="88">
        <v>0</v>
      </c>
      <c r="G268" s="88">
        <v>0</v>
      </c>
      <c r="H268" s="88">
        <v>8.2000000000000003E-2</v>
      </c>
      <c r="I268" s="88">
        <v>6.6420000000000003</v>
      </c>
      <c r="J268" s="88">
        <v>19.861999999999998</v>
      </c>
      <c r="K268" s="88">
        <v>23.350999999999999</v>
      </c>
      <c r="L268" s="88">
        <v>24.303999999999998</v>
      </c>
      <c r="M268" s="88">
        <v>24.268000000000001</v>
      </c>
      <c r="N268" s="88">
        <v>24.068999999999999</v>
      </c>
      <c r="O268" s="88">
        <v>23.937000000000001</v>
      </c>
      <c r="P268" s="88">
        <v>23.77</v>
      </c>
      <c r="Q268" s="88">
        <v>23.268000000000001</v>
      </c>
      <c r="R268" s="88">
        <v>21.585999999999999</v>
      </c>
      <c r="S268" s="88">
        <v>13.885</v>
      </c>
      <c r="T268" s="88">
        <v>2.1850000000000001</v>
      </c>
      <c r="U268" s="88">
        <v>0</v>
      </c>
      <c r="V268" s="88">
        <v>0</v>
      </c>
      <c r="W268" s="88">
        <v>0</v>
      </c>
      <c r="X268" s="88">
        <v>0</v>
      </c>
      <c r="Y268" s="88">
        <v>0</v>
      </c>
      <c r="Z268" s="88">
        <f>+'[1]Impacted Gen'!AA28</f>
        <v>0</v>
      </c>
      <c r="AA268" s="3">
        <f t="shared" si="13"/>
        <v>231.209</v>
      </c>
      <c r="AB268">
        <f t="shared" si="14"/>
        <v>9</v>
      </c>
    </row>
    <row r="269" spans="1:28" x14ac:dyDescent="0.3">
      <c r="A269" s="10">
        <f t="shared" si="15"/>
        <v>45192</v>
      </c>
      <c r="B269" s="88">
        <v>0</v>
      </c>
      <c r="C269" s="88">
        <v>0</v>
      </c>
      <c r="D269" s="88">
        <v>0</v>
      </c>
      <c r="E269" s="88">
        <v>0</v>
      </c>
      <c r="F269" s="88">
        <v>0</v>
      </c>
      <c r="G269" s="88">
        <v>0</v>
      </c>
      <c r="H269" s="88">
        <v>2.5999999999999999E-2</v>
      </c>
      <c r="I269" s="88">
        <v>1.82</v>
      </c>
      <c r="J269" s="88">
        <v>7.5140000000000002</v>
      </c>
      <c r="K269" s="88">
        <v>12.291</v>
      </c>
      <c r="L269" s="88">
        <v>19.324000000000002</v>
      </c>
      <c r="M269" s="88">
        <v>21.931000000000001</v>
      </c>
      <c r="N269" s="88">
        <v>22.059000000000001</v>
      </c>
      <c r="O269" s="88">
        <v>23.427</v>
      </c>
      <c r="P269" s="88">
        <v>21.602</v>
      </c>
      <c r="Q269" s="88">
        <v>18.899000000000001</v>
      </c>
      <c r="R269" s="88">
        <v>17.571999999999999</v>
      </c>
      <c r="S269" s="88">
        <v>11.952</v>
      </c>
      <c r="T269" s="88">
        <v>1.514</v>
      </c>
      <c r="U269" s="88">
        <v>0</v>
      </c>
      <c r="V269" s="88">
        <v>0</v>
      </c>
      <c r="W269" s="88">
        <v>0</v>
      </c>
      <c r="X269" s="88">
        <v>0</v>
      </c>
      <c r="Y269" s="88">
        <v>0</v>
      </c>
      <c r="Z269" s="88">
        <f>+'[1]Impacted Gen'!AA29</f>
        <v>0</v>
      </c>
      <c r="AA269" s="3">
        <f t="shared" si="13"/>
        <v>179.93100000000001</v>
      </c>
      <c r="AB269">
        <f t="shared" si="14"/>
        <v>9</v>
      </c>
    </row>
    <row r="270" spans="1:28" x14ac:dyDescent="0.3">
      <c r="A270" s="10">
        <f t="shared" si="15"/>
        <v>45193</v>
      </c>
      <c r="B270" s="88">
        <v>0</v>
      </c>
      <c r="C270" s="88">
        <v>0</v>
      </c>
      <c r="D270" s="88">
        <v>0</v>
      </c>
      <c r="E270" s="88">
        <v>0</v>
      </c>
      <c r="F270" s="88">
        <v>0</v>
      </c>
      <c r="G270" s="88">
        <v>0</v>
      </c>
      <c r="H270" s="88">
        <v>3.5999999999999997E-2</v>
      </c>
      <c r="I270" s="88">
        <v>2.8479999999999999</v>
      </c>
      <c r="J270" s="88">
        <v>12.484999999999999</v>
      </c>
      <c r="K270" s="88">
        <v>22.693999999999999</v>
      </c>
      <c r="L270" s="88">
        <v>23.555</v>
      </c>
      <c r="M270" s="88">
        <v>23.760999999999999</v>
      </c>
      <c r="N270" s="88">
        <v>23.6</v>
      </c>
      <c r="O270" s="88">
        <v>23.651</v>
      </c>
      <c r="P270" s="88">
        <v>23.510999999999999</v>
      </c>
      <c r="Q270" s="88">
        <v>22.812999999999999</v>
      </c>
      <c r="R270" s="88">
        <v>20.824999999999999</v>
      </c>
      <c r="S270" s="88">
        <v>12.62</v>
      </c>
      <c r="T270" s="88">
        <v>1.694</v>
      </c>
      <c r="U270" s="88">
        <v>0</v>
      </c>
      <c r="V270" s="88">
        <v>0</v>
      </c>
      <c r="W270" s="88">
        <v>0</v>
      </c>
      <c r="X270" s="88">
        <v>0</v>
      </c>
      <c r="Y270" s="88">
        <v>0</v>
      </c>
      <c r="Z270" s="88">
        <f>+'[1]Impacted Gen'!AA30</f>
        <v>0</v>
      </c>
      <c r="AA270" s="3">
        <f t="shared" si="13"/>
        <v>214.09299999999999</v>
      </c>
      <c r="AB270">
        <f t="shared" si="14"/>
        <v>9</v>
      </c>
    </row>
    <row r="271" spans="1:28" x14ac:dyDescent="0.3">
      <c r="A271" s="10">
        <f t="shared" si="15"/>
        <v>45194</v>
      </c>
      <c r="B271" s="88">
        <v>0</v>
      </c>
      <c r="C271" s="88">
        <v>0</v>
      </c>
      <c r="D271" s="88">
        <v>0</v>
      </c>
      <c r="E271" s="88">
        <v>0</v>
      </c>
      <c r="F271" s="88">
        <v>0</v>
      </c>
      <c r="G271" s="88">
        <v>0</v>
      </c>
      <c r="H271" s="88">
        <v>5.7000000000000002E-2</v>
      </c>
      <c r="I271" s="88">
        <v>5.6230000000000002</v>
      </c>
      <c r="J271" s="88">
        <v>18.637</v>
      </c>
      <c r="K271" s="88">
        <v>22.713000000000001</v>
      </c>
      <c r="L271" s="88">
        <v>23.385999999999999</v>
      </c>
      <c r="M271" s="88">
        <v>23.273</v>
      </c>
      <c r="N271" s="88">
        <v>22.986999999999998</v>
      </c>
      <c r="O271" s="88">
        <v>23.007999999999999</v>
      </c>
      <c r="P271" s="88">
        <v>22.896999999999998</v>
      </c>
      <c r="Q271" s="88">
        <v>22.274000000000001</v>
      </c>
      <c r="R271" s="88">
        <v>20.324000000000002</v>
      </c>
      <c r="S271" s="88">
        <v>12.119</v>
      </c>
      <c r="T271" s="88">
        <v>1.536</v>
      </c>
      <c r="U271" s="88">
        <v>0</v>
      </c>
      <c r="V271" s="88">
        <v>0</v>
      </c>
      <c r="W271" s="88">
        <v>0</v>
      </c>
      <c r="X271" s="88">
        <v>0</v>
      </c>
      <c r="Y271" s="88">
        <v>0</v>
      </c>
      <c r="Z271" s="88">
        <f>+'[1]Impacted Gen'!AA31</f>
        <v>0</v>
      </c>
      <c r="AA271" s="3">
        <f t="shared" si="13"/>
        <v>218.834</v>
      </c>
      <c r="AB271">
        <f t="shared" si="14"/>
        <v>9</v>
      </c>
    </row>
    <row r="272" spans="1:28" x14ac:dyDescent="0.3">
      <c r="A272" s="10">
        <f t="shared" si="15"/>
        <v>45195</v>
      </c>
      <c r="B272" s="88">
        <v>0</v>
      </c>
      <c r="C272" s="88">
        <v>0</v>
      </c>
      <c r="D272" s="88">
        <v>0</v>
      </c>
      <c r="E272" s="88">
        <v>0</v>
      </c>
      <c r="F272" s="88">
        <v>0</v>
      </c>
      <c r="G272" s="88">
        <v>0</v>
      </c>
      <c r="H272" s="88">
        <v>4.8000000000000001E-2</v>
      </c>
      <c r="I272" s="88">
        <v>5.3550000000000004</v>
      </c>
      <c r="J272" s="88">
        <v>18.164999999999999</v>
      </c>
      <c r="K272" s="88">
        <v>22.396999999999998</v>
      </c>
      <c r="L272" s="88">
        <v>23.137</v>
      </c>
      <c r="M272" s="88">
        <v>22.998999999999999</v>
      </c>
      <c r="N272" s="88">
        <v>22.792000000000002</v>
      </c>
      <c r="O272" s="88">
        <v>22.782</v>
      </c>
      <c r="P272" s="88">
        <v>22.73</v>
      </c>
      <c r="Q272" s="88">
        <v>21.879000000000001</v>
      </c>
      <c r="R272" s="88">
        <v>17.28</v>
      </c>
      <c r="S272" s="88">
        <v>10.234999999999999</v>
      </c>
      <c r="T272" s="88">
        <v>1.1240000000000001</v>
      </c>
      <c r="U272" s="88">
        <v>0</v>
      </c>
      <c r="V272" s="88">
        <v>0</v>
      </c>
      <c r="W272" s="88">
        <v>0</v>
      </c>
      <c r="X272" s="88">
        <v>0</v>
      </c>
      <c r="Y272" s="88">
        <v>0</v>
      </c>
      <c r="Z272" s="88">
        <f>+'[1]Impacted Gen'!AA32</f>
        <v>0</v>
      </c>
      <c r="AA272" s="3">
        <f t="shared" si="13"/>
        <v>210.92299999999997</v>
      </c>
      <c r="AB272">
        <f t="shared" si="14"/>
        <v>9</v>
      </c>
    </row>
    <row r="273" spans="1:28" x14ac:dyDescent="0.3">
      <c r="A273" s="10">
        <f t="shared" si="15"/>
        <v>45196</v>
      </c>
      <c r="B273" s="88">
        <v>0</v>
      </c>
      <c r="C273" s="88">
        <v>0</v>
      </c>
      <c r="D273" s="88">
        <v>0</v>
      </c>
      <c r="E273" s="88">
        <v>0</v>
      </c>
      <c r="F273" s="88">
        <v>0</v>
      </c>
      <c r="G273" s="88">
        <v>0</v>
      </c>
      <c r="H273" s="88">
        <v>4.8000000000000001E-2</v>
      </c>
      <c r="I273" s="88">
        <v>5.34</v>
      </c>
      <c r="J273" s="88">
        <v>15.055999999999999</v>
      </c>
      <c r="K273" s="88">
        <v>19.446999999999999</v>
      </c>
      <c r="L273" s="88">
        <v>20.21</v>
      </c>
      <c r="M273" s="88">
        <v>22.951000000000001</v>
      </c>
      <c r="N273" s="88">
        <v>22.588000000000001</v>
      </c>
      <c r="O273" s="88">
        <v>22.652999999999999</v>
      </c>
      <c r="P273" s="88">
        <v>22.556999999999999</v>
      </c>
      <c r="Q273" s="88">
        <v>22.029</v>
      </c>
      <c r="R273" s="88">
        <v>20.111000000000001</v>
      </c>
      <c r="S273" s="88">
        <v>11.407</v>
      </c>
      <c r="T273" s="88">
        <v>1.22</v>
      </c>
      <c r="U273" s="88">
        <v>0</v>
      </c>
      <c r="V273" s="88">
        <v>0</v>
      </c>
      <c r="W273" s="88">
        <v>0</v>
      </c>
      <c r="X273" s="88">
        <v>0</v>
      </c>
      <c r="Y273" s="88">
        <v>0</v>
      </c>
      <c r="Z273" s="88">
        <f>+'[1]Impacted Gen'!AA33</f>
        <v>0</v>
      </c>
      <c r="AA273" s="3">
        <f t="shared" si="13"/>
        <v>205.61699999999996</v>
      </c>
      <c r="AB273">
        <f t="shared" si="14"/>
        <v>9</v>
      </c>
    </row>
    <row r="274" spans="1:28" x14ac:dyDescent="0.3">
      <c r="A274" s="10">
        <f t="shared" si="15"/>
        <v>45197</v>
      </c>
      <c r="B274" s="88">
        <v>0</v>
      </c>
      <c r="C274" s="88">
        <v>0</v>
      </c>
      <c r="D274" s="88">
        <v>0</v>
      </c>
      <c r="E274" s="88">
        <v>0</v>
      </c>
      <c r="F274" s="88">
        <v>0</v>
      </c>
      <c r="G274" s="88">
        <v>0</v>
      </c>
      <c r="H274" s="88">
        <v>3.6999999999999998E-2</v>
      </c>
      <c r="I274" s="88">
        <v>5.1689999999999996</v>
      </c>
      <c r="J274" s="88">
        <v>17.940000000000001</v>
      </c>
      <c r="K274" s="88">
        <v>22.367000000000001</v>
      </c>
      <c r="L274" s="88">
        <v>22.951000000000001</v>
      </c>
      <c r="M274" s="88">
        <v>22.891999999999999</v>
      </c>
      <c r="N274" s="88">
        <v>20.663</v>
      </c>
      <c r="O274" s="88">
        <v>18.907</v>
      </c>
      <c r="P274" s="88">
        <v>20.338000000000001</v>
      </c>
      <c r="Q274" s="88">
        <v>15.032</v>
      </c>
      <c r="R274" s="88">
        <v>13.404</v>
      </c>
      <c r="S274" s="88">
        <v>6.9</v>
      </c>
      <c r="T274" s="88">
        <v>0.72699999999999998</v>
      </c>
      <c r="U274" s="88">
        <v>0</v>
      </c>
      <c r="V274" s="88">
        <v>0</v>
      </c>
      <c r="W274" s="88">
        <v>0</v>
      </c>
      <c r="X274" s="88">
        <v>0</v>
      </c>
      <c r="Y274" s="88">
        <v>0</v>
      </c>
      <c r="Z274" s="88">
        <f>+'[1]Impacted Gen'!AA34</f>
        <v>0</v>
      </c>
      <c r="AA274" s="3">
        <f t="shared" si="13"/>
        <v>187.327</v>
      </c>
      <c r="AB274">
        <f t="shared" si="14"/>
        <v>9</v>
      </c>
    </row>
    <row r="275" spans="1:28" x14ac:dyDescent="0.3">
      <c r="A275" s="10">
        <f t="shared" si="15"/>
        <v>45198</v>
      </c>
      <c r="B275" s="88">
        <v>0</v>
      </c>
      <c r="C275" s="88">
        <v>0</v>
      </c>
      <c r="D275" s="88">
        <v>0</v>
      </c>
      <c r="E275" s="88">
        <v>0</v>
      </c>
      <c r="F275" s="88">
        <v>0</v>
      </c>
      <c r="G275" s="88">
        <v>0</v>
      </c>
      <c r="H275" s="88">
        <v>2.8000000000000001E-2</v>
      </c>
      <c r="I275" s="88">
        <v>4.694</v>
      </c>
      <c r="J275" s="88">
        <v>17.602</v>
      </c>
      <c r="K275" s="88">
        <v>22.15</v>
      </c>
      <c r="L275" s="88">
        <v>23.013000000000002</v>
      </c>
      <c r="M275" s="88">
        <v>22.85</v>
      </c>
      <c r="N275" s="88">
        <v>22.556999999999999</v>
      </c>
      <c r="O275" s="88">
        <v>22.411000000000001</v>
      </c>
      <c r="P275" s="88">
        <v>22.481999999999999</v>
      </c>
      <c r="Q275" s="88">
        <v>21.925999999999998</v>
      </c>
      <c r="R275" s="88">
        <v>19.893000000000001</v>
      </c>
      <c r="S275" s="88">
        <v>10.811</v>
      </c>
      <c r="T275" s="88">
        <v>0.97299999999999998</v>
      </c>
      <c r="U275" s="88">
        <v>0</v>
      </c>
      <c r="V275" s="88">
        <v>0</v>
      </c>
      <c r="W275" s="88">
        <v>0</v>
      </c>
      <c r="X275" s="88">
        <v>0</v>
      </c>
      <c r="Y275" s="88">
        <v>0</v>
      </c>
      <c r="Z275" s="88">
        <f>+'[1]Impacted Gen'!AA35</f>
        <v>0</v>
      </c>
      <c r="AA275" s="3">
        <f t="shared" si="13"/>
        <v>211.39000000000001</v>
      </c>
      <c r="AB275">
        <f t="shared" si="14"/>
        <v>9</v>
      </c>
    </row>
    <row r="276" spans="1:28" x14ac:dyDescent="0.3">
      <c r="A276" s="10">
        <f t="shared" si="15"/>
        <v>45199</v>
      </c>
      <c r="B276" s="88">
        <v>0</v>
      </c>
      <c r="C276" s="88">
        <v>0</v>
      </c>
      <c r="D276" s="88">
        <v>0</v>
      </c>
      <c r="E276" s="88">
        <v>0</v>
      </c>
      <c r="F276" s="88">
        <v>0</v>
      </c>
      <c r="G276" s="88">
        <v>0</v>
      </c>
      <c r="H276" s="88">
        <v>3.5000000000000003E-2</v>
      </c>
      <c r="I276" s="88">
        <v>4.4939999999999998</v>
      </c>
      <c r="J276" s="88">
        <v>15.083</v>
      </c>
      <c r="K276" s="88">
        <v>20.172999999999998</v>
      </c>
      <c r="L276" s="88">
        <v>20.678999999999998</v>
      </c>
      <c r="M276" s="88">
        <v>21.59</v>
      </c>
      <c r="N276" s="88">
        <v>22.222000000000001</v>
      </c>
      <c r="O276" s="88">
        <v>20.518000000000001</v>
      </c>
      <c r="P276" s="88">
        <v>16.911999999999999</v>
      </c>
      <c r="Q276" s="88">
        <v>13.314</v>
      </c>
      <c r="R276" s="88">
        <v>6.0940000000000003</v>
      </c>
      <c r="S276" s="88">
        <v>1.8939999999999999</v>
      </c>
      <c r="T276" s="88">
        <v>9.4E-2</v>
      </c>
      <c r="U276" s="88">
        <v>0</v>
      </c>
      <c r="V276" s="88">
        <v>0</v>
      </c>
      <c r="W276" s="88">
        <v>0</v>
      </c>
      <c r="X276" s="88">
        <v>0</v>
      </c>
      <c r="Y276" s="88">
        <v>0</v>
      </c>
      <c r="Z276" s="88">
        <f>+'[1]Impacted Gen'!AA36</f>
        <v>0</v>
      </c>
      <c r="AA276" s="3">
        <f t="shared" si="13"/>
        <v>163.102</v>
      </c>
      <c r="AB276">
        <f t="shared" si="14"/>
        <v>9</v>
      </c>
    </row>
    <row r="277" spans="1:28" x14ac:dyDescent="0.3">
      <c r="A277" s="10">
        <f t="shared" si="15"/>
        <v>45200</v>
      </c>
      <c r="B277" s="88">
        <v>0</v>
      </c>
      <c r="C277" s="88">
        <v>0</v>
      </c>
      <c r="D277" s="88">
        <v>0</v>
      </c>
      <c r="E277" s="88">
        <v>0</v>
      </c>
      <c r="F277" s="88">
        <v>0</v>
      </c>
      <c r="G277" s="88">
        <v>0</v>
      </c>
      <c r="H277" s="88">
        <v>1.2E-2</v>
      </c>
      <c r="I277" s="88">
        <v>3.2309999999999999</v>
      </c>
      <c r="J277" s="88">
        <v>12.7</v>
      </c>
      <c r="K277" s="88">
        <v>21.527999999999999</v>
      </c>
      <c r="L277" s="88">
        <v>22.414000000000001</v>
      </c>
      <c r="M277" s="88">
        <v>22.661999999999999</v>
      </c>
      <c r="N277" s="88">
        <v>22.657</v>
      </c>
      <c r="O277" s="88">
        <v>22.632999999999999</v>
      </c>
      <c r="P277" s="88">
        <v>22.576000000000001</v>
      </c>
      <c r="Q277" s="88">
        <v>22.082999999999998</v>
      </c>
      <c r="R277" s="88">
        <v>17.294</v>
      </c>
      <c r="S277" s="88">
        <v>7.7629999999999999</v>
      </c>
      <c r="T277" s="88">
        <v>0.47699999999999998</v>
      </c>
      <c r="U277" s="88">
        <v>0</v>
      </c>
      <c r="V277" s="88">
        <v>0</v>
      </c>
      <c r="W277" s="88">
        <v>0</v>
      </c>
      <c r="X277" s="88">
        <v>0</v>
      </c>
      <c r="Y277" s="88">
        <v>0</v>
      </c>
      <c r="Z277" s="88">
        <v>0</v>
      </c>
      <c r="AA277" s="3">
        <f t="shared" si="13"/>
        <v>198.03</v>
      </c>
      <c r="AB277">
        <f t="shared" si="14"/>
        <v>10</v>
      </c>
    </row>
    <row r="278" spans="1:28" x14ac:dyDescent="0.3">
      <c r="A278" s="10">
        <f t="shared" si="15"/>
        <v>45201</v>
      </c>
      <c r="B278" s="88">
        <v>0</v>
      </c>
      <c r="C278" s="88">
        <v>0</v>
      </c>
      <c r="D278" s="88">
        <v>0</v>
      </c>
      <c r="E278" s="88">
        <v>0</v>
      </c>
      <c r="F278" s="88">
        <v>0</v>
      </c>
      <c r="G278" s="88">
        <v>0</v>
      </c>
      <c r="H278" s="88">
        <v>8.0000000000000002E-3</v>
      </c>
      <c r="I278" s="88">
        <v>3.698</v>
      </c>
      <c r="J278" s="88">
        <v>15.976000000000001</v>
      </c>
      <c r="K278" s="88">
        <v>20.885999999999999</v>
      </c>
      <c r="L278" s="88">
        <v>20.62</v>
      </c>
      <c r="M278" s="88">
        <v>19.227</v>
      </c>
      <c r="N278" s="88">
        <v>19.927</v>
      </c>
      <c r="O278" s="88">
        <v>13.071</v>
      </c>
      <c r="P278" s="88">
        <v>13.138</v>
      </c>
      <c r="Q278" s="88">
        <v>11.086</v>
      </c>
      <c r="R278" s="88">
        <v>7.1619999999999999</v>
      </c>
      <c r="S278" s="88">
        <v>4.3280000000000003</v>
      </c>
      <c r="T278" s="88">
        <v>0.3</v>
      </c>
      <c r="U278" s="88">
        <v>0</v>
      </c>
      <c r="V278" s="88">
        <v>0</v>
      </c>
      <c r="W278" s="88">
        <v>0</v>
      </c>
      <c r="X278" s="88">
        <v>0</v>
      </c>
      <c r="Y278" s="88">
        <v>0</v>
      </c>
      <c r="Z278" s="88">
        <v>0</v>
      </c>
      <c r="AA278" s="3">
        <f t="shared" si="13"/>
        <v>149.42700000000005</v>
      </c>
      <c r="AB278">
        <f t="shared" si="14"/>
        <v>10</v>
      </c>
    </row>
    <row r="279" spans="1:28" x14ac:dyDescent="0.3">
      <c r="A279" s="10">
        <f t="shared" si="15"/>
        <v>45202</v>
      </c>
      <c r="B279" s="88">
        <v>0</v>
      </c>
      <c r="C279" s="88">
        <v>0</v>
      </c>
      <c r="D279" s="88">
        <v>0</v>
      </c>
      <c r="E279" s="88">
        <v>0</v>
      </c>
      <c r="F279" s="88">
        <v>0</v>
      </c>
      <c r="G279" s="88">
        <v>0</v>
      </c>
      <c r="H279" s="88">
        <v>1.7000000000000001E-2</v>
      </c>
      <c r="I279" s="88">
        <v>4.2759999999999998</v>
      </c>
      <c r="J279" s="88">
        <v>17.181000000000001</v>
      </c>
      <c r="K279" s="88">
        <v>21.748999999999999</v>
      </c>
      <c r="L279" s="88">
        <v>18.448</v>
      </c>
      <c r="M279" s="88">
        <v>22.396000000000001</v>
      </c>
      <c r="N279" s="88">
        <v>23.106000000000002</v>
      </c>
      <c r="O279" s="88">
        <v>23.297999999999998</v>
      </c>
      <c r="P279" s="88">
        <v>23.282</v>
      </c>
      <c r="Q279" s="88">
        <v>22.727</v>
      </c>
      <c r="R279" s="88">
        <v>19.626999999999999</v>
      </c>
      <c r="S279" s="88">
        <v>7.4219999999999997</v>
      </c>
      <c r="T279" s="88">
        <v>0.57499999999999996</v>
      </c>
      <c r="U279" s="88">
        <v>0</v>
      </c>
      <c r="V279" s="88">
        <v>0</v>
      </c>
      <c r="W279" s="88">
        <v>0</v>
      </c>
      <c r="X279" s="88">
        <v>0</v>
      </c>
      <c r="Y279" s="88">
        <v>0</v>
      </c>
      <c r="Z279" s="88">
        <v>0</v>
      </c>
      <c r="AA279" s="3">
        <f t="shared" si="13"/>
        <v>204.10400000000001</v>
      </c>
      <c r="AB279">
        <f t="shared" si="14"/>
        <v>10</v>
      </c>
    </row>
    <row r="280" spans="1:28" x14ac:dyDescent="0.3">
      <c r="A280" s="10">
        <f t="shared" si="15"/>
        <v>45203</v>
      </c>
      <c r="B280" s="88">
        <v>0</v>
      </c>
      <c r="C280" s="88">
        <v>0</v>
      </c>
      <c r="D280" s="88">
        <v>0</v>
      </c>
      <c r="E280" s="88">
        <v>0</v>
      </c>
      <c r="F280" s="88">
        <v>0</v>
      </c>
      <c r="G280" s="88">
        <v>0</v>
      </c>
      <c r="H280" s="88">
        <v>8.9999999999999993E-3</v>
      </c>
      <c r="I280" s="88">
        <v>1.5369999999999999</v>
      </c>
      <c r="J280" s="88">
        <v>8.3390000000000004</v>
      </c>
      <c r="K280" s="88">
        <v>17.645</v>
      </c>
      <c r="L280" s="88">
        <v>21.265000000000001</v>
      </c>
      <c r="M280" s="88">
        <v>21.914000000000001</v>
      </c>
      <c r="N280" s="88">
        <v>21.366</v>
      </c>
      <c r="O280" s="88">
        <v>22.286000000000001</v>
      </c>
      <c r="P280" s="88">
        <v>21.895</v>
      </c>
      <c r="Q280" s="88">
        <v>21.084</v>
      </c>
      <c r="R280" s="88">
        <v>16.975000000000001</v>
      </c>
      <c r="S280" s="88">
        <v>8.3059999999999992</v>
      </c>
      <c r="T280" s="88">
        <v>0.57299999999999995</v>
      </c>
      <c r="U280" s="88">
        <v>0</v>
      </c>
      <c r="V280" s="88">
        <v>0</v>
      </c>
      <c r="W280" s="88">
        <v>0</v>
      </c>
      <c r="X280" s="88">
        <v>0</v>
      </c>
      <c r="Y280" s="88">
        <v>0</v>
      </c>
      <c r="Z280" s="88">
        <v>0</v>
      </c>
      <c r="AA280" s="3">
        <f t="shared" si="13"/>
        <v>183.19400000000002</v>
      </c>
      <c r="AB280">
        <f t="shared" si="14"/>
        <v>10</v>
      </c>
    </row>
    <row r="281" spans="1:28" x14ac:dyDescent="0.3">
      <c r="A281" s="10">
        <f t="shared" si="15"/>
        <v>45204</v>
      </c>
      <c r="B281" s="88">
        <v>0</v>
      </c>
      <c r="C281" s="88">
        <v>0</v>
      </c>
      <c r="D281" s="88">
        <v>0</v>
      </c>
      <c r="E281" s="88">
        <v>0</v>
      </c>
      <c r="F281" s="88">
        <v>0</v>
      </c>
      <c r="G281" s="88">
        <v>0</v>
      </c>
      <c r="H281" s="88">
        <v>8.9999999999999993E-3</v>
      </c>
      <c r="I281" s="88">
        <v>3.988</v>
      </c>
      <c r="J281" s="88">
        <v>17.149000000000001</v>
      </c>
      <c r="K281" s="88">
        <v>22.03</v>
      </c>
      <c r="L281" s="88">
        <v>22.614999999999998</v>
      </c>
      <c r="M281" s="88">
        <v>22.687999999999999</v>
      </c>
      <c r="N281" s="88">
        <v>22.366</v>
      </c>
      <c r="O281" s="88">
        <v>22.196999999999999</v>
      </c>
      <c r="P281" s="88">
        <v>22.457999999999998</v>
      </c>
      <c r="Q281" s="88">
        <v>21.936</v>
      </c>
      <c r="R281" s="88">
        <v>19.516999999999999</v>
      </c>
      <c r="S281" s="88">
        <v>9.3819999999999997</v>
      </c>
      <c r="T281" s="88">
        <v>0.49399999999999999</v>
      </c>
      <c r="U281" s="88">
        <v>0</v>
      </c>
      <c r="V281" s="88">
        <v>0</v>
      </c>
      <c r="W281" s="88">
        <v>0</v>
      </c>
      <c r="X281" s="88">
        <v>0</v>
      </c>
      <c r="Y281" s="88">
        <v>0</v>
      </c>
      <c r="Z281" s="88">
        <v>0</v>
      </c>
      <c r="AA281" s="3">
        <f t="shared" si="13"/>
        <v>206.82900000000001</v>
      </c>
      <c r="AB281">
        <f t="shared" si="14"/>
        <v>10</v>
      </c>
    </row>
    <row r="282" spans="1:28" x14ac:dyDescent="0.3">
      <c r="A282" s="10">
        <f t="shared" si="15"/>
        <v>45205</v>
      </c>
      <c r="B282" s="88">
        <v>0</v>
      </c>
      <c r="C282" s="88">
        <v>0</v>
      </c>
      <c r="D282" s="88">
        <v>0</v>
      </c>
      <c r="E282" s="88">
        <v>0</v>
      </c>
      <c r="F282" s="88">
        <v>0</v>
      </c>
      <c r="G282" s="88">
        <v>0</v>
      </c>
      <c r="H282" s="88">
        <v>8.0000000000000002E-3</v>
      </c>
      <c r="I282" s="88">
        <v>3.5920000000000001</v>
      </c>
      <c r="J282" s="88">
        <v>16.631</v>
      </c>
      <c r="K282" s="88">
        <v>22.312999999999999</v>
      </c>
      <c r="L282" s="88">
        <v>23.367999999999999</v>
      </c>
      <c r="M282" s="88">
        <v>21.983000000000001</v>
      </c>
      <c r="N282" s="88">
        <v>15.513</v>
      </c>
      <c r="O282" s="88">
        <v>16.006</v>
      </c>
      <c r="P282" s="88">
        <v>15.848000000000001</v>
      </c>
      <c r="Q282" s="88">
        <v>17.739000000000001</v>
      </c>
      <c r="R282" s="88">
        <v>19.041</v>
      </c>
      <c r="S282" s="88">
        <v>8.6199999999999992</v>
      </c>
      <c r="T282" s="88">
        <v>0.41899999999999998</v>
      </c>
      <c r="U282" s="88">
        <v>0</v>
      </c>
      <c r="V282" s="88">
        <v>0</v>
      </c>
      <c r="W282" s="88">
        <v>0</v>
      </c>
      <c r="X282" s="88">
        <v>0</v>
      </c>
      <c r="Y282" s="88">
        <v>0</v>
      </c>
      <c r="Z282" s="88">
        <v>0</v>
      </c>
      <c r="AA282" s="3">
        <f t="shared" si="13"/>
        <v>181.08100000000002</v>
      </c>
      <c r="AB282">
        <f t="shared" si="14"/>
        <v>10</v>
      </c>
    </row>
    <row r="283" spans="1:28" x14ac:dyDescent="0.3">
      <c r="A283" s="10">
        <f t="shared" si="15"/>
        <v>45206</v>
      </c>
      <c r="B283" s="88">
        <v>0</v>
      </c>
      <c r="C283" s="88">
        <v>0</v>
      </c>
      <c r="D283" s="88">
        <v>0</v>
      </c>
      <c r="E283" s="88">
        <v>0</v>
      </c>
      <c r="F283" s="88">
        <v>0</v>
      </c>
      <c r="G283" s="88">
        <v>0</v>
      </c>
      <c r="H283" s="88">
        <v>4.0000000000000001E-3</v>
      </c>
      <c r="I283" s="88">
        <v>3.601</v>
      </c>
      <c r="J283" s="88">
        <v>16.792999999999999</v>
      </c>
      <c r="K283" s="88">
        <v>22.234000000000002</v>
      </c>
      <c r="L283" s="88">
        <v>22.904</v>
      </c>
      <c r="M283" s="88">
        <v>22.547999999999998</v>
      </c>
      <c r="N283" s="88">
        <v>22.25</v>
      </c>
      <c r="O283" s="88">
        <v>22.317</v>
      </c>
      <c r="P283" s="88">
        <v>22.376999999999999</v>
      </c>
      <c r="Q283" s="88">
        <v>21.834</v>
      </c>
      <c r="R283" s="88">
        <v>19.219000000000001</v>
      </c>
      <c r="S283" s="88">
        <v>8.657</v>
      </c>
      <c r="T283" s="88">
        <v>0.34799999999999998</v>
      </c>
      <c r="U283" s="88">
        <v>0</v>
      </c>
      <c r="V283" s="88">
        <v>0</v>
      </c>
      <c r="W283" s="88">
        <v>0</v>
      </c>
      <c r="X283" s="88">
        <v>0</v>
      </c>
      <c r="Y283" s="88">
        <v>0</v>
      </c>
      <c r="Z283" s="88">
        <v>0</v>
      </c>
      <c r="AA283" s="3">
        <f t="shared" si="13"/>
        <v>205.08600000000004</v>
      </c>
      <c r="AB283">
        <f t="shared" si="14"/>
        <v>10</v>
      </c>
    </row>
    <row r="284" spans="1:28" x14ac:dyDescent="0.3">
      <c r="A284" s="10">
        <f t="shared" si="15"/>
        <v>45207</v>
      </c>
      <c r="B284" s="88">
        <v>0</v>
      </c>
      <c r="C284" s="88">
        <v>0</v>
      </c>
      <c r="D284" s="88">
        <v>0</v>
      </c>
      <c r="E284" s="88">
        <v>0</v>
      </c>
      <c r="F284" s="88">
        <v>0</v>
      </c>
      <c r="G284" s="88">
        <v>0</v>
      </c>
      <c r="H284" s="88">
        <v>3.0000000000000001E-3</v>
      </c>
      <c r="I284" s="88">
        <v>3.5470000000000002</v>
      </c>
      <c r="J284" s="88">
        <v>16.609000000000002</v>
      </c>
      <c r="K284" s="88">
        <v>22.007000000000001</v>
      </c>
      <c r="L284" s="88">
        <v>22.573</v>
      </c>
      <c r="M284" s="88">
        <v>22.13</v>
      </c>
      <c r="N284" s="88">
        <v>21.687000000000001</v>
      </c>
      <c r="O284" s="88">
        <v>21.797000000000001</v>
      </c>
      <c r="P284" s="88">
        <v>21.763000000000002</v>
      </c>
      <c r="Q284" s="88">
        <v>21.298999999999999</v>
      </c>
      <c r="R284" s="88">
        <v>18.608000000000001</v>
      </c>
      <c r="S284" s="88">
        <v>8.1530000000000005</v>
      </c>
      <c r="T284" s="88">
        <v>0.30399999999999999</v>
      </c>
      <c r="U284" s="88">
        <v>0</v>
      </c>
      <c r="V284" s="88">
        <v>0</v>
      </c>
      <c r="W284" s="88">
        <v>0</v>
      </c>
      <c r="X284" s="88">
        <v>0</v>
      </c>
      <c r="Y284" s="88">
        <v>0</v>
      </c>
      <c r="Z284" s="88">
        <v>0</v>
      </c>
      <c r="AA284" s="3">
        <f t="shared" si="13"/>
        <v>200.48000000000002</v>
      </c>
      <c r="AB284">
        <f t="shared" si="14"/>
        <v>10</v>
      </c>
    </row>
    <row r="285" spans="1:28" x14ac:dyDescent="0.3">
      <c r="A285" s="10">
        <f t="shared" si="15"/>
        <v>45208</v>
      </c>
      <c r="B285" s="88">
        <v>0</v>
      </c>
      <c r="C285" s="88">
        <v>0</v>
      </c>
      <c r="D285" s="88">
        <v>0</v>
      </c>
      <c r="E285" s="88">
        <v>0</v>
      </c>
      <c r="F285" s="88">
        <v>0</v>
      </c>
      <c r="G285" s="88">
        <v>0</v>
      </c>
      <c r="H285" s="88">
        <v>2E-3</v>
      </c>
      <c r="I285" s="88">
        <v>3.2869999999999999</v>
      </c>
      <c r="J285" s="88">
        <v>16.137</v>
      </c>
      <c r="K285" s="88">
        <v>21.579000000000001</v>
      </c>
      <c r="L285" s="88">
        <v>22.2</v>
      </c>
      <c r="M285" s="88">
        <v>21.779</v>
      </c>
      <c r="N285" s="88">
        <v>21.501000000000001</v>
      </c>
      <c r="O285" s="88">
        <v>21.725999999999999</v>
      </c>
      <c r="P285" s="88">
        <v>21.844999999999999</v>
      </c>
      <c r="Q285" s="88">
        <v>21.308</v>
      </c>
      <c r="R285" s="88">
        <v>18.256</v>
      </c>
      <c r="S285" s="88">
        <v>6.5380000000000003</v>
      </c>
      <c r="T285" s="88">
        <v>0.23699999999999999</v>
      </c>
      <c r="U285" s="88">
        <v>0</v>
      </c>
      <c r="V285" s="88">
        <v>0</v>
      </c>
      <c r="W285" s="88">
        <v>0</v>
      </c>
      <c r="X285" s="88">
        <v>0</v>
      </c>
      <c r="Y285" s="88">
        <v>0</v>
      </c>
      <c r="Z285" s="88">
        <v>0</v>
      </c>
      <c r="AA285" s="3">
        <f t="shared" si="13"/>
        <v>196.39500000000001</v>
      </c>
      <c r="AB285">
        <f t="shared" si="14"/>
        <v>10</v>
      </c>
    </row>
    <row r="286" spans="1:28" x14ac:dyDescent="0.3">
      <c r="A286" s="10">
        <f t="shared" si="15"/>
        <v>45209</v>
      </c>
      <c r="B286" s="88">
        <v>0</v>
      </c>
      <c r="C286" s="88">
        <v>0</v>
      </c>
      <c r="D286" s="88">
        <v>0</v>
      </c>
      <c r="E286" s="88">
        <v>0</v>
      </c>
      <c r="F286" s="88">
        <v>0</v>
      </c>
      <c r="G286" s="88">
        <v>0</v>
      </c>
      <c r="H286" s="88">
        <v>1E-3</v>
      </c>
      <c r="I286" s="88">
        <v>3.1190000000000002</v>
      </c>
      <c r="J286" s="88">
        <v>15.722</v>
      </c>
      <c r="K286" s="88">
        <v>21.609000000000002</v>
      </c>
      <c r="L286" s="88">
        <v>22.300999999999998</v>
      </c>
      <c r="M286" s="88">
        <v>21.905999999999999</v>
      </c>
      <c r="N286" s="88">
        <v>21.395</v>
      </c>
      <c r="O286" s="88">
        <v>20.23</v>
      </c>
      <c r="P286" s="88">
        <v>21.404</v>
      </c>
      <c r="Q286" s="88">
        <v>18.77</v>
      </c>
      <c r="R286" s="88">
        <v>13.311999999999999</v>
      </c>
      <c r="S286" s="88">
        <v>4.6429999999999998</v>
      </c>
      <c r="T286" s="88">
        <v>0.161</v>
      </c>
      <c r="U286" s="88">
        <v>0</v>
      </c>
      <c r="V286" s="88">
        <v>0</v>
      </c>
      <c r="W286" s="88">
        <v>0</v>
      </c>
      <c r="X286" s="88">
        <v>0</v>
      </c>
      <c r="Y286" s="88">
        <v>0</v>
      </c>
      <c r="Z286" s="88">
        <v>0</v>
      </c>
      <c r="AA286" s="3">
        <f t="shared" si="13"/>
        <v>184.57300000000001</v>
      </c>
      <c r="AB286">
        <f t="shared" si="14"/>
        <v>10</v>
      </c>
    </row>
    <row r="287" spans="1:28" x14ac:dyDescent="0.3">
      <c r="A287" s="70">
        <f t="shared" si="15"/>
        <v>45210</v>
      </c>
      <c r="B287" s="88">
        <v>0</v>
      </c>
      <c r="C287" s="88">
        <v>0</v>
      </c>
      <c r="D287" s="88">
        <v>0</v>
      </c>
      <c r="E287" s="88">
        <v>0</v>
      </c>
      <c r="F287" s="88">
        <v>0</v>
      </c>
      <c r="G287" s="88">
        <v>0</v>
      </c>
      <c r="H287" s="88">
        <v>1E-3</v>
      </c>
      <c r="I287" s="88">
        <v>2.843</v>
      </c>
      <c r="J287" s="88">
        <v>15.489000000000001</v>
      </c>
      <c r="K287" s="88">
        <v>21.225999999999999</v>
      </c>
      <c r="L287" s="88">
        <v>21.908000000000001</v>
      </c>
      <c r="M287" s="88">
        <v>20.399000000000001</v>
      </c>
      <c r="N287" s="88">
        <v>16.375</v>
      </c>
      <c r="O287" s="88">
        <v>19.614000000000001</v>
      </c>
      <c r="P287" s="88">
        <v>20.481000000000002</v>
      </c>
      <c r="Q287" s="88">
        <v>13.877000000000001</v>
      </c>
      <c r="R287" s="88">
        <v>10.199</v>
      </c>
      <c r="S287" s="88">
        <v>5.4690000000000003</v>
      </c>
      <c r="T287" s="88">
        <v>0.16600000000000001</v>
      </c>
      <c r="U287" s="88">
        <v>0</v>
      </c>
      <c r="V287" s="88">
        <v>0</v>
      </c>
      <c r="W287" s="88">
        <v>0</v>
      </c>
      <c r="X287" s="88">
        <v>0</v>
      </c>
      <c r="Y287" s="88">
        <v>0</v>
      </c>
      <c r="Z287" s="88">
        <v>0</v>
      </c>
      <c r="AA287" s="3">
        <f t="shared" si="13"/>
        <v>168.04700000000003</v>
      </c>
      <c r="AB287">
        <f t="shared" si="14"/>
        <v>10</v>
      </c>
    </row>
    <row r="288" spans="1:28" x14ac:dyDescent="0.3">
      <c r="A288" s="70">
        <f t="shared" si="15"/>
        <v>45211</v>
      </c>
      <c r="B288" s="88">
        <v>0</v>
      </c>
      <c r="C288" s="88">
        <v>0</v>
      </c>
      <c r="D288" s="88">
        <v>0</v>
      </c>
      <c r="E288" s="88">
        <v>0</v>
      </c>
      <c r="F288" s="88">
        <v>0</v>
      </c>
      <c r="G288" s="88">
        <v>0</v>
      </c>
      <c r="H288" s="88">
        <v>1E-3</v>
      </c>
      <c r="I288" s="88">
        <v>2.774</v>
      </c>
      <c r="J288" s="88">
        <v>12.87</v>
      </c>
      <c r="K288" s="88">
        <v>16.154</v>
      </c>
      <c r="L288" s="88">
        <v>18.233000000000001</v>
      </c>
      <c r="M288" s="88">
        <v>20.515000000000001</v>
      </c>
      <c r="N288" s="88">
        <v>21.800999999999998</v>
      </c>
      <c r="O288" s="88">
        <v>19.96</v>
      </c>
      <c r="P288" s="88">
        <v>19.683</v>
      </c>
      <c r="Q288" s="88">
        <v>18.635999999999999</v>
      </c>
      <c r="R288" s="88">
        <v>12.523</v>
      </c>
      <c r="S288" s="88">
        <v>3.9169999999999998</v>
      </c>
      <c r="T288" s="88">
        <v>0.156</v>
      </c>
      <c r="U288" s="88">
        <v>0</v>
      </c>
      <c r="V288" s="88">
        <v>0</v>
      </c>
      <c r="W288" s="88">
        <v>0</v>
      </c>
      <c r="X288" s="88">
        <v>0</v>
      </c>
      <c r="Y288" s="88">
        <v>0</v>
      </c>
      <c r="Z288" s="88">
        <v>0</v>
      </c>
      <c r="AA288" s="3">
        <f t="shared" si="13"/>
        <v>167.22299999999998</v>
      </c>
      <c r="AB288">
        <f t="shared" si="14"/>
        <v>10</v>
      </c>
    </row>
    <row r="289" spans="1:28" x14ac:dyDescent="0.3">
      <c r="A289" s="70">
        <f t="shared" si="15"/>
        <v>45212</v>
      </c>
      <c r="B289" s="88">
        <v>0</v>
      </c>
      <c r="C289" s="88">
        <v>0</v>
      </c>
      <c r="D289" s="88">
        <v>0</v>
      </c>
      <c r="E289" s="88">
        <v>0</v>
      </c>
      <c r="F289" s="88">
        <v>0</v>
      </c>
      <c r="G289" s="88">
        <v>0</v>
      </c>
      <c r="H289" s="88">
        <v>1E-3</v>
      </c>
      <c r="I289" s="88">
        <v>2.7549999999999999</v>
      </c>
      <c r="J289" s="88">
        <v>15.997</v>
      </c>
      <c r="K289" s="88">
        <v>22.452000000000002</v>
      </c>
      <c r="L289" s="88">
        <v>22.597999999999999</v>
      </c>
      <c r="M289" s="88">
        <v>22.949000000000002</v>
      </c>
      <c r="N289" s="88">
        <v>22.401</v>
      </c>
      <c r="O289" s="88">
        <v>22.425000000000001</v>
      </c>
      <c r="P289" s="88">
        <v>22.616</v>
      </c>
      <c r="Q289" s="88">
        <v>22.286000000000001</v>
      </c>
      <c r="R289" s="88">
        <v>18.933</v>
      </c>
      <c r="S289" s="88">
        <v>7.0750000000000002</v>
      </c>
      <c r="T289" s="88">
        <v>0.129</v>
      </c>
      <c r="U289" s="88">
        <v>0</v>
      </c>
      <c r="V289" s="88">
        <v>0</v>
      </c>
      <c r="W289" s="88">
        <v>0</v>
      </c>
      <c r="X289" s="88">
        <v>0</v>
      </c>
      <c r="Y289" s="88">
        <v>0</v>
      </c>
      <c r="Z289" s="88">
        <v>0</v>
      </c>
      <c r="AA289" s="3">
        <f t="shared" si="13"/>
        <v>202.61699999999999</v>
      </c>
      <c r="AB289">
        <f t="shared" si="14"/>
        <v>10</v>
      </c>
    </row>
    <row r="290" spans="1:28" x14ac:dyDescent="0.3">
      <c r="A290" s="70">
        <f t="shared" si="15"/>
        <v>45213</v>
      </c>
      <c r="B290" s="88">
        <v>0</v>
      </c>
      <c r="C290" s="88">
        <v>0</v>
      </c>
      <c r="D290" s="88">
        <v>0</v>
      </c>
      <c r="E290" s="88">
        <v>0</v>
      </c>
      <c r="F290" s="88">
        <v>0</v>
      </c>
      <c r="G290" s="88">
        <v>0</v>
      </c>
      <c r="H290" s="88">
        <v>8.0000000000000002E-3</v>
      </c>
      <c r="I290" s="88">
        <v>2.2109999999999999</v>
      </c>
      <c r="J290" s="88">
        <v>8.9369999999999994</v>
      </c>
      <c r="K290" s="88">
        <v>16.893999999999998</v>
      </c>
      <c r="L290" s="88">
        <v>6.9770000000000003</v>
      </c>
      <c r="M290" s="88">
        <v>16.681999999999999</v>
      </c>
      <c r="N290" s="88">
        <v>22.431000000000001</v>
      </c>
      <c r="O290" s="88">
        <v>21.879000000000001</v>
      </c>
      <c r="P290" s="88">
        <v>21.024999999999999</v>
      </c>
      <c r="Q290" s="88">
        <v>19.673999999999999</v>
      </c>
      <c r="R290" s="88">
        <v>16.600000000000001</v>
      </c>
      <c r="S290" s="88">
        <v>4.9470000000000001</v>
      </c>
      <c r="T290" s="88">
        <v>0.13700000000000001</v>
      </c>
      <c r="U290" s="88">
        <v>0</v>
      </c>
      <c r="V290" s="88">
        <v>0</v>
      </c>
      <c r="W290" s="88">
        <v>0</v>
      </c>
      <c r="X290" s="88">
        <v>0</v>
      </c>
      <c r="Y290" s="88">
        <v>0</v>
      </c>
      <c r="Z290" s="88">
        <v>0</v>
      </c>
      <c r="AA290" s="3">
        <f t="shared" si="13"/>
        <v>158.40200000000002</v>
      </c>
      <c r="AB290">
        <f t="shared" si="14"/>
        <v>10</v>
      </c>
    </row>
    <row r="291" spans="1:28" x14ac:dyDescent="0.3">
      <c r="A291" s="70">
        <f t="shared" si="15"/>
        <v>45214</v>
      </c>
      <c r="B291" s="88">
        <v>0</v>
      </c>
      <c r="C291" s="88">
        <v>0</v>
      </c>
      <c r="D291" s="88">
        <v>0</v>
      </c>
      <c r="E291" s="88">
        <v>0</v>
      </c>
      <c r="F291" s="88">
        <v>0</v>
      </c>
      <c r="G291" s="88">
        <v>0</v>
      </c>
      <c r="H291" s="88">
        <v>0</v>
      </c>
      <c r="I291" s="88">
        <v>2.5840000000000001</v>
      </c>
      <c r="J291" s="88">
        <v>15.478</v>
      </c>
      <c r="K291" s="88">
        <v>21.863</v>
      </c>
      <c r="L291" s="88">
        <v>22.718</v>
      </c>
      <c r="M291" s="88">
        <v>22.26</v>
      </c>
      <c r="N291" s="88">
        <v>21.652000000000001</v>
      </c>
      <c r="O291" s="88">
        <v>21.082000000000001</v>
      </c>
      <c r="P291" s="88">
        <v>20.454000000000001</v>
      </c>
      <c r="Q291" s="88">
        <v>19.492999999999999</v>
      </c>
      <c r="R291" s="88">
        <v>16.012</v>
      </c>
      <c r="S291" s="88">
        <v>5.3940000000000001</v>
      </c>
      <c r="T291" s="88">
        <v>8.7999999999999995E-2</v>
      </c>
      <c r="U291" s="88">
        <v>0</v>
      </c>
      <c r="V291" s="88">
        <v>0</v>
      </c>
      <c r="W291" s="88">
        <v>0</v>
      </c>
      <c r="X291" s="88">
        <v>0</v>
      </c>
      <c r="Y291" s="88">
        <v>0</v>
      </c>
      <c r="Z291" s="88">
        <v>0</v>
      </c>
      <c r="AA291" s="3">
        <f t="shared" si="13"/>
        <v>189.078</v>
      </c>
      <c r="AB291">
        <f t="shared" si="14"/>
        <v>10</v>
      </c>
    </row>
    <row r="292" spans="1:28" x14ac:dyDescent="0.3">
      <c r="A292" s="70">
        <f t="shared" si="15"/>
        <v>45215</v>
      </c>
      <c r="B292" s="88">
        <v>0</v>
      </c>
      <c r="C292" s="88">
        <v>0</v>
      </c>
      <c r="D292" s="88">
        <v>0</v>
      </c>
      <c r="E292" s="88">
        <v>0</v>
      </c>
      <c r="F292" s="88">
        <v>0</v>
      </c>
      <c r="G292" s="88">
        <v>0</v>
      </c>
      <c r="H292" s="88">
        <v>0</v>
      </c>
      <c r="I292" s="88">
        <v>1.923</v>
      </c>
      <c r="J292" s="88">
        <v>14.032999999999999</v>
      </c>
      <c r="K292" s="88">
        <v>20.088000000000001</v>
      </c>
      <c r="L292" s="88">
        <v>22.091000000000001</v>
      </c>
      <c r="M292" s="88">
        <v>21.600999999999999</v>
      </c>
      <c r="N292" s="88">
        <v>21.030999999999999</v>
      </c>
      <c r="O292" s="88">
        <v>20.536000000000001</v>
      </c>
      <c r="P292" s="88">
        <v>20.103000000000002</v>
      </c>
      <c r="Q292" s="88">
        <v>19.18</v>
      </c>
      <c r="R292" s="88">
        <v>15.666</v>
      </c>
      <c r="S292" s="88">
        <v>5.3179999999999996</v>
      </c>
      <c r="T292" s="88">
        <v>6.7000000000000004E-2</v>
      </c>
      <c r="U292" s="88">
        <v>0</v>
      </c>
      <c r="V292" s="88">
        <v>0</v>
      </c>
      <c r="W292" s="88">
        <v>0</v>
      </c>
      <c r="X292" s="88">
        <v>0</v>
      </c>
      <c r="Y292" s="88">
        <v>0</v>
      </c>
      <c r="Z292" s="88">
        <v>0</v>
      </c>
      <c r="AA292" s="3">
        <f t="shared" si="13"/>
        <v>181.63700000000003</v>
      </c>
      <c r="AB292">
        <f t="shared" si="14"/>
        <v>10</v>
      </c>
    </row>
    <row r="293" spans="1:28" x14ac:dyDescent="0.3">
      <c r="A293" s="70">
        <f t="shared" si="15"/>
        <v>45216</v>
      </c>
      <c r="B293" s="88">
        <v>0</v>
      </c>
      <c r="C293" s="88">
        <v>0</v>
      </c>
      <c r="D293" s="88">
        <v>0</v>
      </c>
      <c r="E293" s="88">
        <v>0</v>
      </c>
      <c r="F293" s="88">
        <v>0</v>
      </c>
      <c r="G293" s="88">
        <v>0</v>
      </c>
      <c r="H293" s="88">
        <v>0</v>
      </c>
      <c r="I293" s="88">
        <v>2.137</v>
      </c>
      <c r="J293" s="88">
        <v>14.613</v>
      </c>
      <c r="K293" s="88">
        <v>21.067</v>
      </c>
      <c r="L293" s="88">
        <v>21.699000000000002</v>
      </c>
      <c r="M293" s="88">
        <v>21.289000000000001</v>
      </c>
      <c r="N293" s="88">
        <v>20.675999999999998</v>
      </c>
      <c r="O293" s="88">
        <v>20.158000000000001</v>
      </c>
      <c r="P293" s="88">
        <v>19.623999999999999</v>
      </c>
      <c r="Q293" s="88">
        <v>18.488</v>
      </c>
      <c r="R293" s="88">
        <v>15.154</v>
      </c>
      <c r="S293" s="88">
        <v>4.8979999999999997</v>
      </c>
      <c r="T293" s="88">
        <v>5.8999999999999997E-2</v>
      </c>
      <c r="U293" s="88">
        <v>0</v>
      </c>
      <c r="V293" s="88">
        <v>0</v>
      </c>
      <c r="W293" s="88">
        <v>0</v>
      </c>
      <c r="X293" s="88">
        <v>0</v>
      </c>
      <c r="Y293" s="88">
        <v>0</v>
      </c>
      <c r="Z293" s="88">
        <v>0</v>
      </c>
      <c r="AA293" s="3">
        <f t="shared" si="13"/>
        <v>179.86199999999999</v>
      </c>
      <c r="AB293">
        <f t="shared" si="14"/>
        <v>10</v>
      </c>
    </row>
    <row r="294" spans="1:28" x14ac:dyDescent="0.3">
      <c r="A294" s="70">
        <f t="shared" si="15"/>
        <v>45217</v>
      </c>
      <c r="B294" s="88">
        <v>0</v>
      </c>
      <c r="C294" s="88">
        <v>0</v>
      </c>
      <c r="D294" s="88">
        <v>0</v>
      </c>
      <c r="E294" s="88">
        <v>0</v>
      </c>
      <c r="F294" s="88">
        <v>0</v>
      </c>
      <c r="G294" s="88">
        <v>0</v>
      </c>
      <c r="H294" s="88">
        <v>1E-3</v>
      </c>
      <c r="I294" s="88">
        <v>1.542</v>
      </c>
      <c r="J294" s="88">
        <v>13.72</v>
      </c>
      <c r="K294" s="88">
        <v>20.385000000000002</v>
      </c>
      <c r="L294" s="88">
        <v>21.727</v>
      </c>
      <c r="M294" s="88">
        <v>21.617000000000001</v>
      </c>
      <c r="N294" s="88">
        <v>20.745000000000001</v>
      </c>
      <c r="O294" s="88">
        <v>20.651</v>
      </c>
      <c r="P294" s="88">
        <v>17.052</v>
      </c>
      <c r="Q294" s="88">
        <v>15.808999999999999</v>
      </c>
      <c r="R294" s="88">
        <v>11.512</v>
      </c>
      <c r="S294" s="88">
        <v>4.4509999999999996</v>
      </c>
      <c r="T294" s="88">
        <v>4.3999999999999997E-2</v>
      </c>
      <c r="U294" s="88">
        <v>0</v>
      </c>
      <c r="V294" s="88">
        <v>0</v>
      </c>
      <c r="W294" s="88">
        <v>0</v>
      </c>
      <c r="X294" s="88">
        <v>0</v>
      </c>
      <c r="Y294" s="88">
        <v>0</v>
      </c>
      <c r="Z294" s="88">
        <v>0</v>
      </c>
      <c r="AA294" s="3">
        <f t="shared" si="13"/>
        <v>169.256</v>
      </c>
      <c r="AB294">
        <f t="shared" si="14"/>
        <v>10</v>
      </c>
    </row>
    <row r="295" spans="1:28" x14ac:dyDescent="0.3">
      <c r="A295" s="70">
        <f t="shared" si="15"/>
        <v>45218</v>
      </c>
      <c r="B295" s="88">
        <v>0</v>
      </c>
      <c r="C295" s="88">
        <v>0</v>
      </c>
      <c r="D295" s="88">
        <v>0</v>
      </c>
      <c r="E295" s="88">
        <v>0</v>
      </c>
      <c r="F295" s="88">
        <v>0</v>
      </c>
      <c r="G295" s="88">
        <v>0</v>
      </c>
      <c r="H295" s="88">
        <v>0</v>
      </c>
      <c r="I295" s="88">
        <v>1.9</v>
      </c>
      <c r="J295" s="88">
        <v>14.195</v>
      </c>
      <c r="K295" s="88">
        <v>20.9</v>
      </c>
      <c r="L295" s="88">
        <v>21.463000000000001</v>
      </c>
      <c r="M295" s="88">
        <v>20.876000000000001</v>
      </c>
      <c r="N295" s="88">
        <v>20.353999999999999</v>
      </c>
      <c r="O295" s="88">
        <v>19.940000000000001</v>
      </c>
      <c r="P295" s="88">
        <v>19.495000000000001</v>
      </c>
      <c r="Q295" s="88">
        <v>18.594999999999999</v>
      </c>
      <c r="R295" s="88">
        <v>14.939</v>
      </c>
      <c r="S295" s="88">
        <v>4.4960000000000004</v>
      </c>
      <c r="T295" s="88">
        <v>4.1000000000000002E-2</v>
      </c>
      <c r="U295" s="88">
        <v>0</v>
      </c>
      <c r="V295" s="88">
        <v>0</v>
      </c>
      <c r="W295" s="88">
        <v>0</v>
      </c>
      <c r="X295" s="88">
        <v>0</v>
      </c>
      <c r="Y295" s="88">
        <v>0</v>
      </c>
      <c r="Z295" s="88">
        <v>0</v>
      </c>
      <c r="AA295" s="3">
        <f t="shared" si="13"/>
        <v>177.19399999999999</v>
      </c>
      <c r="AB295">
        <f t="shared" si="14"/>
        <v>10</v>
      </c>
    </row>
    <row r="296" spans="1:28" x14ac:dyDescent="0.3">
      <c r="A296" s="70">
        <f t="shared" si="15"/>
        <v>45219</v>
      </c>
      <c r="B296" s="88">
        <v>0</v>
      </c>
      <c r="C296" s="88">
        <v>0</v>
      </c>
      <c r="D296" s="88">
        <v>0</v>
      </c>
      <c r="E296" s="88">
        <v>0</v>
      </c>
      <c r="F296" s="88">
        <v>0</v>
      </c>
      <c r="G296" s="88">
        <v>0</v>
      </c>
      <c r="H296" s="88">
        <v>0</v>
      </c>
      <c r="I296" s="88">
        <v>1.8819999999999999</v>
      </c>
      <c r="J296" s="88">
        <v>14.385999999999999</v>
      </c>
      <c r="K296" s="88">
        <v>20.998999999999999</v>
      </c>
      <c r="L296" s="88">
        <v>20.388999999999999</v>
      </c>
      <c r="M296" s="88">
        <v>20.414000000000001</v>
      </c>
      <c r="N296" s="88">
        <v>20.096</v>
      </c>
      <c r="O296" s="88">
        <v>20.427</v>
      </c>
      <c r="P296" s="88">
        <v>20.596</v>
      </c>
      <c r="Q296" s="88">
        <v>20.087</v>
      </c>
      <c r="R296" s="88">
        <v>16.317</v>
      </c>
      <c r="S296" s="88">
        <v>4.6120000000000001</v>
      </c>
      <c r="T296" s="88">
        <v>3.4000000000000002E-2</v>
      </c>
      <c r="U296" s="88">
        <v>0</v>
      </c>
      <c r="V296" s="88">
        <v>0</v>
      </c>
      <c r="W296" s="88">
        <v>0</v>
      </c>
      <c r="X296" s="88">
        <v>0</v>
      </c>
      <c r="Y296" s="88">
        <v>0</v>
      </c>
      <c r="Z296" s="88">
        <v>0</v>
      </c>
      <c r="AA296" s="3">
        <f t="shared" si="13"/>
        <v>180.23899999999998</v>
      </c>
      <c r="AB296">
        <f t="shared" si="14"/>
        <v>10</v>
      </c>
    </row>
    <row r="297" spans="1:28" x14ac:dyDescent="0.3">
      <c r="A297" s="70">
        <f t="shared" si="15"/>
        <v>45220</v>
      </c>
      <c r="B297" s="88">
        <v>0</v>
      </c>
      <c r="C297" s="88">
        <v>0</v>
      </c>
      <c r="D297" s="88">
        <v>0</v>
      </c>
      <c r="E297" s="88">
        <v>0</v>
      </c>
      <c r="F297" s="88">
        <v>0</v>
      </c>
      <c r="G297" s="88">
        <v>0</v>
      </c>
      <c r="H297" s="88">
        <v>0</v>
      </c>
      <c r="I297" s="88">
        <v>1.63</v>
      </c>
      <c r="J297" s="88">
        <v>12.574999999999999</v>
      </c>
      <c r="K297" s="88">
        <v>18.794</v>
      </c>
      <c r="L297" s="88">
        <v>19.859000000000002</v>
      </c>
      <c r="M297" s="88">
        <v>19.966999999999999</v>
      </c>
      <c r="N297" s="88">
        <v>19.882999999999999</v>
      </c>
      <c r="O297" s="88">
        <v>20.289000000000001</v>
      </c>
      <c r="P297" s="88">
        <v>20.469000000000001</v>
      </c>
      <c r="Q297" s="88">
        <v>19.876999999999999</v>
      </c>
      <c r="R297" s="88">
        <v>15.654999999999999</v>
      </c>
      <c r="S297" s="88">
        <v>4.0720000000000001</v>
      </c>
      <c r="T297" s="88">
        <v>2.4E-2</v>
      </c>
      <c r="U297" s="88">
        <v>0</v>
      </c>
      <c r="V297" s="88">
        <v>0</v>
      </c>
      <c r="W297" s="88">
        <v>0</v>
      </c>
      <c r="X297" s="88">
        <v>0</v>
      </c>
      <c r="Y297" s="88">
        <v>0</v>
      </c>
      <c r="Z297" s="88">
        <v>0</v>
      </c>
      <c r="AA297" s="3">
        <f t="shared" si="13"/>
        <v>173.09399999999999</v>
      </c>
      <c r="AB297">
        <f t="shared" si="14"/>
        <v>10</v>
      </c>
    </row>
    <row r="298" spans="1:28" x14ac:dyDescent="0.3">
      <c r="A298" s="70">
        <f t="shared" si="15"/>
        <v>45221</v>
      </c>
      <c r="B298" s="88">
        <v>0</v>
      </c>
      <c r="C298" s="88">
        <v>0</v>
      </c>
      <c r="D298" s="88">
        <v>0</v>
      </c>
      <c r="E298" s="88">
        <v>0</v>
      </c>
      <c r="F298" s="88">
        <v>0</v>
      </c>
      <c r="G298" s="88">
        <v>0</v>
      </c>
      <c r="H298" s="88">
        <v>0</v>
      </c>
      <c r="I298" s="88">
        <v>1.391</v>
      </c>
      <c r="J298" s="88">
        <v>11.787000000000001</v>
      </c>
      <c r="K298" s="88">
        <v>18.422000000000001</v>
      </c>
      <c r="L298" s="88">
        <v>19.689</v>
      </c>
      <c r="M298" s="88">
        <v>19.875</v>
      </c>
      <c r="N298" s="88">
        <v>19.734000000000002</v>
      </c>
      <c r="O298" s="88">
        <v>19.791</v>
      </c>
      <c r="P298" s="88">
        <v>20.045000000000002</v>
      </c>
      <c r="Q298" s="88">
        <v>19.335999999999999</v>
      </c>
      <c r="R298" s="88">
        <v>15.07</v>
      </c>
      <c r="S298" s="88">
        <v>3.6659999999999999</v>
      </c>
      <c r="T298" s="88">
        <v>2.3E-2</v>
      </c>
      <c r="U298" s="88">
        <v>0</v>
      </c>
      <c r="V298" s="88">
        <v>0</v>
      </c>
      <c r="W298" s="88">
        <v>0</v>
      </c>
      <c r="X298" s="88">
        <v>0</v>
      </c>
      <c r="Y298" s="88">
        <v>0</v>
      </c>
      <c r="Z298" s="88">
        <v>0</v>
      </c>
      <c r="AA298" s="3">
        <f t="shared" si="13"/>
        <v>168.82899999999998</v>
      </c>
      <c r="AB298">
        <f t="shared" si="14"/>
        <v>10</v>
      </c>
    </row>
    <row r="299" spans="1:28" x14ac:dyDescent="0.3">
      <c r="A299" s="70">
        <f t="shared" si="15"/>
        <v>45222</v>
      </c>
      <c r="B299" s="88">
        <v>0</v>
      </c>
      <c r="C299" s="88">
        <v>0</v>
      </c>
      <c r="D299" s="88">
        <v>0</v>
      </c>
      <c r="E299" s="88">
        <v>0</v>
      </c>
      <c r="F299" s="88">
        <v>0</v>
      </c>
      <c r="G299" s="88">
        <v>0</v>
      </c>
      <c r="H299" s="88">
        <v>0</v>
      </c>
      <c r="I299" s="88">
        <v>1.3220000000000001</v>
      </c>
      <c r="J299" s="88">
        <v>11.398</v>
      </c>
      <c r="K299" s="88">
        <v>18.207000000000001</v>
      </c>
      <c r="L299" s="88">
        <v>19.486999999999998</v>
      </c>
      <c r="M299" s="88">
        <v>19.637</v>
      </c>
      <c r="N299" s="88">
        <v>19.422000000000001</v>
      </c>
      <c r="O299" s="88">
        <v>19.484999999999999</v>
      </c>
      <c r="P299" s="88">
        <v>19.760000000000002</v>
      </c>
      <c r="Q299" s="88">
        <v>18.158000000000001</v>
      </c>
      <c r="R299" s="88">
        <v>12.715</v>
      </c>
      <c r="S299" s="88">
        <v>3.0640000000000001</v>
      </c>
      <c r="T299" s="88">
        <v>1.4999999999999999E-2</v>
      </c>
      <c r="U299" s="88">
        <v>0</v>
      </c>
      <c r="V299" s="88">
        <v>0</v>
      </c>
      <c r="W299" s="88">
        <v>0</v>
      </c>
      <c r="X299" s="88">
        <v>0</v>
      </c>
      <c r="Y299" s="88">
        <v>0</v>
      </c>
      <c r="Z299" s="88">
        <v>0</v>
      </c>
      <c r="AA299" s="3">
        <f t="shared" si="13"/>
        <v>162.66999999999996</v>
      </c>
      <c r="AB299">
        <f t="shared" si="14"/>
        <v>10</v>
      </c>
    </row>
    <row r="300" spans="1:28" x14ac:dyDescent="0.3">
      <c r="A300" s="10">
        <f t="shared" si="15"/>
        <v>45223</v>
      </c>
      <c r="B300" s="88">
        <v>0</v>
      </c>
      <c r="C300" s="88">
        <v>0</v>
      </c>
      <c r="D300" s="88">
        <v>0</v>
      </c>
      <c r="E300" s="88">
        <v>0</v>
      </c>
      <c r="F300" s="88">
        <v>0</v>
      </c>
      <c r="G300" s="88">
        <v>0</v>
      </c>
      <c r="H300" s="88">
        <v>0</v>
      </c>
      <c r="I300" s="88">
        <v>1.1850000000000001</v>
      </c>
      <c r="J300" s="88">
        <v>10.872999999999999</v>
      </c>
      <c r="K300" s="88">
        <v>17.768000000000001</v>
      </c>
      <c r="L300" s="88">
        <v>18.831</v>
      </c>
      <c r="M300" s="88">
        <v>18.556000000000001</v>
      </c>
      <c r="N300" s="88">
        <v>15.619</v>
      </c>
      <c r="O300" s="88">
        <v>15.14</v>
      </c>
      <c r="P300" s="88">
        <v>13.992000000000001</v>
      </c>
      <c r="Q300" s="88">
        <v>9.7349999999999994</v>
      </c>
      <c r="R300" s="88">
        <v>2.492</v>
      </c>
      <c r="S300" s="88">
        <v>0.95599999999999996</v>
      </c>
      <c r="T300" s="88">
        <v>4.0000000000000001E-3</v>
      </c>
      <c r="U300" s="88">
        <v>0</v>
      </c>
      <c r="V300" s="88">
        <v>0</v>
      </c>
      <c r="W300" s="88">
        <v>0</v>
      </c>
      <c r="X300" s="88">
        <v>0</v>
      </c>
      <c r="Y300" s="88">
        <v>0</v>
      </c>
      <c r="Z300" s="88">
        <v>0</v>
      </c>
      <c r="AA300" s="3">
        <f t="shared" si="13"/>
        <v>125.15100000000001</v>
      </c>
      <c r="AB300">
        <f t="shared" si="14"/>
        <v>10</v>
      </c>
    </row>
    <row r="301" spans="1:28" x14ac:dyDescent="0.3">
      <c r="A301" s="10">
        <f t="shared" si="15"/>
        <v>45224</v>
      </c>
      <c r="B301" s="88">
        <v>0</v>
      </c>
      <c r="C301" s="88">
        <v>0</v>
      </c>
      <c r="D301" s="88">
        <v>0</v>
      </c>
      <c r="E301" s="88">
        <v>0</v>
      </c>
      <c r="F301" s="88">
        <v>0</v>
      </c>
      <c r="G301" s="88">
        <v>0</v>
      </c>
      <c r="H301" s="88">
        <v>0</v>
      </c>
      <c r="I301" s="88">
        <v>0.42099999999999999</v>
      </c>
      <c r="J301" s="88">
        <v>4.0380000000000003</v>
      </c>
      <c r="K301" s="88">
        <v>7.4210000000000003</v>
      </c>
      <c r="L301" s="88">
        <v>11.147</v>
      </c>
      <c r="M301" s="88">
        <v>13.346</v>
      </c>
      <c r="N301" s="88">
        <v>15.236000000000001</v>
      </c>
      <c r="O301" s="88">
        <v>19.3</v>
      </c>
      <c r="P301" s="88">
        <v>19.855</v>
      </c>
      <c r="Q301" s="88">
        <v>19.010000000000002</v>
      </c>
      <c r="R301" s="88">
        <v>11.989000000000001</v>
      </c>
      <c r="S301" s="88">
        <v>2.3029999999999999</v>
      </c>
      <c r="T301" s="88">
        <v>1.2E-2</v>
      </c>
      <c r="U301" s="88">
        <v>0</v>
      </c>
      <c r="V301" s="88">
        <v>0</v>
      </c>
      <c r="W301" s="88">
        <v>0</v>
      </c>
      <c r="X301" s="88">
        <v>0</v>
      </c>
      <c r="Y301" s="88">
        <v>0</v>
      </c>
      <c r="Z301" s="88">
        <v>0</v>
      </c>
      <c r="AA301" s="3">
        <f t="shared" si="13"/>
        <v>124.07800000000002</v>
      </c>
      <c r="AB301">
        <f t="shared" si="14"/>
        <v>10</v>
      </c>
    </row>
    <row r="302" spans="1:28" x14ac:dyDescent="0.3">
      <c r="A302" s="10">
        <f t="shared" si="15"/>
        <v>45225</v>
      </c>
      <c r="B302" s="88">
        <v>0</v>
      </c>
      <c r="C302" s="88">
        <v>0</v>
      </c>
      <c r="D302" s="88">
        <v>0</v>
      </c>
      <c r="E302" s="88">
        <v>0</v>
      </c>
      <c r="F302" s="88">
        <v>0</v>
      </c>
      <c r="G302" s="88">
        <v>0</v>
      </c>
      <c r="H302" s="88">
        <v>0</v>
      </c>
      <c r="I302" s="88">
        <v>1.2450000000000001</v>
      </c>
      <c r="J302" s="88">
        <v>10.933999999999999</v>
      </c>
      <c r="K302" s="88">
        <v>16.355</v>
      </c>
      <c r="L302" s="88">
        <v>17.202000000000002</v>
      </c>
      <c r="M302" s="88">
        <v>19.513999999999999</v>
      </c>
      <c r="N302" s="88">
        <v>17.702999999999999</v>
      </c>
      <c r="O302" s="88">
        <v>19.878</v>
      </c>
      <c r="P302" s="88">
        <v>18.873999999999999</v>
      </c>
      <c r="Q302" s="88">
        <v>18.867000000000001</v>
      </c>
      <c r="R302" s="88">
        <v>12.529</v>
      </c>
      <c r="S302" s="88">
        <v>2.488</v>
      </c>
      <c r="T302" s="88">
        <v>8.9999999999999993E-3</v>
      </c>
      <c r="U302" s="88">
        <v>0</v>
      </c>
      <c r="V302" s="88">
        <v>0</v>
      </c>
      <c r="W302" s="88">
        <v>0</v>
      </c>
      <c r="X302" s="88">
        <v>0</v>
      </c>
      <c r="Y302" s="88">
        <v>0</v>
      </c>
      <c r="Z302" s="88">
        <v>0</v>
      </c>
      <c r="AA302" s="3">
        <f t="shared" si="13"/>
        <v>155.59799999999998</v>
      </c>
      <c r="AB302">
        <f t="shared" si="14"/>
        <v>10</v>
      </c>
    </row>
    <row r="303" spans="1:28" x14ac:dyDescent="0.3">
      <c r="A303" s="10">
        <f t="shared" si="15"/>
        <v>45226</v>
      </c>
      <c r="B303" s="88">
        <v>0</v>
      </c>
      <c r="C303" s="88">
        <v>0</v>
      </c>
      <c r="D303" s="88">
        <v>0</v>
      </c>
      <c r="E303" s="88">
        <v>0</v>
      </c>
      <c r="F303" s="88">
        <v>0</v>
      </c>
      <c r="G303" s="88">
        <v>0</v>
      </c>
      <c r="H303" s="88">
        <v>0</v>
      </c>
      <c r="I303" s="88">
        <v>0.87</v>
      </c>
      <c r="J303" s="88">
        <v>9.3360000000000003</v>
      </c>
      <c r="K303" s="88">
        <v>16.071999999999999</v>
      </c>
      <c r="L303" s="88">
        <v>17.457999999999998</v>
      </c>
      <c r="M303" s="88">
        <v>18.411000000000001</v>
      </c>
      <c r="N303" s="88">
        <v>19.73</v>
      </c>
      <c r="O303" s="88">
        <v>20.751000000000001</v>
      </c>
      <c r="P303" s="88">
        <v>20.571999999999999</v>
      </c>
      <c r="Q303" s="88">
        <v>20.529</v>
      </c>
      <c r="R303" s="88">
        <v>14.731</v>
      </c>
      <c r="S303" s="88">
        <v>3.1379999999999999</v>
      </c>
      <c r="T303" s="88">
        <v>6.0000000000000001E-3</v>
      </c>
      <c r="U303" s="88">
        <v>0</v>
      </c>
      <c r="V303" s="88">
        <v>0</v>
      </c>
      <c r="W303" s="88">
        <v>0</v>
      </c>
      <c r="X303" s="88">
        <v>0</v>
      </c>
      <c r="Y303" s="88">
        <v>0</v>
      </c>
      <c r="Z303" s="88">
        <v>0</v>
      </c>
      <c r="AA303" s="3">
        <f t="shared" si="13"/>
        <v>161.60400000000001</v>
      </c>
      <c r="AB303">
        <f t="shared" si="14"/>
        <v>10</v>
      </c>
    </row>
    <row r="304" spans="1:28" x14ac:dyDescent="0.3">
      <c r="A304" s="10">
        <f t="shared" si="15"/>
        <v>45227</v>
      </c>
      <c r="B304" s="88">
        <v>0</v>
      </c>
      <c r="C304" s="88">
        <v>0</v>
      </c>
      <c r="D304" s="88">
        <v>0</v>
      </c>
      <c r="E304" s="88">
        <v>0</v>
      </c>
      <c r="F304" s="88">
        <v>0</v>
      </c>
      <c r="G304" s="88">
        <v>0</v>
      </c>
      <c r="H304" s="88">
        <v>0</v>
      </c>
      <c r="I304" s="88">
        <v>1.0609999999999999</v>
      </c>
      <c r="J304" s="88">
        <v>11.516</v>
      </c>
      <c r="K304" s="88">
        <v>17.373000000000001</v>
      </c>
      <c r="L304" s="88">
        <v>17.628</v>
      </c>
      <c r="M304" s="88">
        <v>17.199000000000002</v>
      </c>
      <c r="N304" s="88">
        <v>19.170000000000002</v>
      </c>
      <c r="O304" s="88">
        <v>20.684999999999999</v>
      </c>
      <c r="P304" s="88">
        <v>19.809000000000001</v>
      </c>
      <c r="Q304" s="88">
        <v>15.372</v>
      </c>
      <c r="R304" s="88">
        <v>9.5820000000000007</v>
      </c>
      <c r="S304" s="88">
        <v>1.321</v>
      </c>
      <c r="T304" s="88">
        <v>2E-3</v>
      </c>
      <c r="U304" s="88">
        <v>0</v>
      </c>
      <c r="V304" s="88">
        <v>0</v>
      </c>
      <c r="W304" s="88">
        <v>0</v>
      </c>
      <c r="X304" s="88">
        <v>0</v>
      </c>
      <c r="Y304" s="88">
        <v>0</v>
      </c>
      <c r="Z304" s="88">
        <v>0</v>
      </c>
      <c r="AA304" s="3">
        <f t="shared" si="13"/>
        <v>150.71799999999999</v>
      </c>
      <c r="AB304">
        <f t="shared" si="14"/>
        <v>10</v>
      </c>
    </row>
    <row r="305" spans="1:28" x14ac:dyDescent="0.3">
      <c r="A305" s="10">
        <f t="shared" si="15"/>
        <v>45228</v>
      </c>
      <c r="B305" s="88">
        <v>0</v>
      </c>
      <c r="C305" s="88">
        <v>0</v>
      </c>
      <c r="D305" s="88">
        <v>0</v>
      </c>
      <c r="E305" s="88">
        <v>0</v>
      </c>
      <c r="F305" s="88">
        <v>0</v>
      </c>
      <c r="G305" s="88">
        <v>0</v>
      </c>
      <c r="H305" s="88">
        <v>0</v>
      </c>
      <c r="I305" s="88">
        <v>0.83599999999999997</v>
      </c>
      <c r="J305" s="88">
        <v>5.7889999999999997</v>
      </c>
      <c r="K305" s="88">
        <v>7.9089999999999998</v>
      </c>
      <c r="L305" s="88">
        <v>7.82</v>
      </c>
      <c r="M305" s="88">
        <v>7.4359999999999999</v>
      </c>
      <c r="N305" s="88">
        <v>7.3250000000000002</v>
      </c>
      <c r="O305" s="88">
        <v>7.8129999999999997</v>
      </c>
      <c r="P305" s="88">
        <v>8.6989999999999998</v>
      </c>
      <c r="Q305" s="88">
        <v>8.7189999999999994</v>
      </c>
      <c r="R305" s="88">
        <v>7.0270000000000001</v>
      </c>
      <c r="S305" s="88">
        <v>1.968</v>
      </c>
      <c r="T305" s="88">
        <v>1.2E-2</v>
      </c>
      <c r="U305" s="88">
        <v>0</v>
      </c>
      <c r="V305" s="88">
        <v>0</v>
      </c>
      <c r="W305" s="88">
        <v>0</v>
      </c>
      <c r="X305" s="88">
        <v>0</v>
      </c>
      <c r="Y305" s="88">
        <v>0</v>
      </c>
      <c r="Z305" s="88">
        <v>0</v>
      </c>
      <c r="AA305" s="3">
        <f t="shared" si="13"/>
        <v>71.353000000000009</v>
      </c>
      <c r="AB305">
        <f t="shared" si="14"/>
        <v>10</v>
      </c>
    </row>
    <row r="306" spans="1:28" x14ac:dyDescent="0.3">
      <c r="A306" s="10">
        <f t="shared" si="15"/>
        <v>45229</v>
      </c>
      <c r="B306" s="88">
        <v>0</v>
      </c>
      <c r="C306" s="88">
        <v>0</v>
      </c>
      <c r="D306" s="88">
        <v>0</v>
      </c>
      <c r="E306" s="88">
        <v>0</v>
      </c>
      <c r="F306" s="88">
        <v>0</v>
      </c>
      <c r="G306" s="88">
        <v>0</v>
      </c>
      <c r="H306" s="88">
        <v>0</v>
      </c>
      <c r="I306" s="88">
        <v>0.66400000000000003</v>
      </c>
      <c r="J306" s="88">
        <v>8.375</v>
      </c>
      <c r="K306" s="88">
        <v>14.137</v>
      </c>
      <c r="L306" s="88">
        <v>14.523999999999999</v>
      </c>
      <c r="M306" s="88">
        <v>16.338999999999999</v>
      </c>
      <c r="N306" s="88">
        <v>17.105</v>
      </c>
      <c r="O306" s="88">
        <v>18.285</v>
      </c>
      <c r="P306" s="88">
        <v>20.555</v>
      </c>
      <c r="Q306" s="88">
        <v>20.803999999999998</v>
      </c>
      <c r="R306" s="88">
        <v>15.199</v>
      </c>
      <c r="S306" s="88">
        <v>2.891</v>
      </c>
      <c r="T306" s="88">
        <v>2E-3</v>
      </c>
      <c r="U306" s="88">
        <v>0</v>
      </c>
      <c r="V306" s="88">
        <v>0</v>
      </c>
      <c r="W306" s="88">
        <v>0</v>
      </c>
      <c r="X306" s="88">
        <v>0</v>
      </c>
      <c r="Y306" s="88">
        <v>0</v>
      </c>
      <c r="Z306" s="88">
        <v>0</v>
      </c>
      <c r="AA306" s="3">
        <f t="shared" si="13"/>
        <v>148.88000000000002</v>
      </c>
      <c r="AB306">
        <f t="shared" si="14"/>
        <v>10</v>
      </c>
    </row>
    <row r="307" spans="1:28" x14ac:dyDescent="0.3">
      <c r="A307" s="10">
        <f t="shared" si="15"/>
        <v>45230</v>
      </c>
      <c r="B307" s="88">
        <v>0</v>
      </c>
      <c r="C307" s="88">
        <v>0</v>
      </c>
      <c r="D307" s="88">
        <v>0</v>
      </c>
      <c r="E307" s="88">
        <v>0</v>
      </c>
      <c r="F307" s="88">
        <v>0</v>
      </c>
      <c r="G307" s="88">
        <v>0</v>
      </c>
      <c r="H307" s="88">
        <v>0</v>
      </c>
      <c r="I307" s="88">
        <v>0.85099999999999998</v>
      </c>
      <c r="J307" s="88">
        <v>11.115</v>
      </c>
      <c r="K307" s="88">
        <v>19.484000000000002</v>
      </c>
      <c r="L307" s="88">
        <v>20.858000000000001</v>
      </c>
      <c r="M307" s="88">
        <v>20.96</v>
      </c>
      <c r="N307" s="88">
        <v>20.809000000000001</v>
      </c>
      <c r="O307" s="88">
        <v>21.141999999999999</v>
      </c>
      <c r="P307" s="88">
        <v>21.224</v>
      </c>
      <c r="Q307" s="88">
        <v>20.411000000000001</v>
      </c>
      <c r="R307" s="88">
        <v>14.722</v>
      </c>
      <c r="S307" s="88">
        <v>2.6720000000000002</v>
      </c>
      <c r="T307" s="88">
        <v>0</v>
      </c>
      <c r="U307" s="88">
        <v>0</v>
      </c>
      <c r="V307" s="88">
        <v>0</v>
      </c>
      <c r="W307" s="88">
        <v>0</v>
      </c>
      <c r="X307" s="88">
        <v>0</v>
      </c>
      <c r="Y307" s="88">
        <v>0</v>
      </c>
      <c r="Z307" s="88">
        <v>0</v>
      </c>
      <c r="AA307" s="3">
        <f t="shared" si="13"/>
        <v>174.24799999999999</v>
      </c>
      <c r="AB307">
        <f t="shared" si="14"/>
        <v>10</v>
      </c>
    </row>
    <row r="308" spans="1:28" x14ac:dyDescent="0.3">
      <c r="A308" s="10">
        <f t="shared" si="15"/>
        <v>45231</v>
      </c>
      <c r="B308" s="88">
        <v>0</v>
      </c>
      <c r="C308" s="89">
        <v>0</v>
      </c>
      <c r="D308" s="89">
        <v>0</v>
      </c>
      <c r="E308" s="89">
        <v>0</v>
      </c>
      <c r="F308" s="89">
        <v>0</v>
      </c>
      <c r="G308" s="89">
        <v>0</v>
      </c>
      <c r="H308" s="89">
        <v>0</v>
      </c>
      <c r="I308" s="89">
        <v>0.77200000000000002</v>
      </c>
      <c r="J308" s="89">
        <v>7.7229999999999999</v>
      </c>
      <c r="K308" s="89">
        <v>14.797000000000001</v>
      </c>
      <c r="L308" s="89">
        <v>16.620999999999999</v>
      </c>
      <c r="M308" s="89">
        <v>18.681999999999999</v>
      </c>
      <c r="N308" s="89">
        <v>19.806999999999999</v>
      </c>
      <c r="O308" s="89">
        <v>19.593</v>
      </c>
      <c r="P308" s="89">
        <v>15.662000000000001</v>
      </c>
      <c r="Q308" s="89">
        <v>14.343</v>
      </c>
      <c r="R308" s="89">
        <v>9.7769999999999992</v>
      </c>
      <c r="S308" s="89">
        <v>1.4019999999999999</v>
      </c>
      <c r="T308" s="89">
        <v>0</v>
      </c>
      <c r="U308" s="89">
        <v>0</v>
      </c>
      <c r="V308" s="89">
        <v>0</v>
      </c>
      <c r="W308" s="89">
        <v>0</v>
      </c>
      <c r="X308" s="89">
        <v>0</v>
      </c>
      <c r="Y308" s="89">
        <v>0</v>
      </c>
      <c r="Z308" s="15">
        <v>0</v>
      </c>
      <c r="AA308" s="3">
        <f t="shared" si="13"/>
        <v>139.17899999999997</v>
      </c>
      <c r="AB308">
        <f t="shared" si="14"/>
        <v>11</v>
      </c>
    </row>
    <row r="309" spans="1:28" x14ac:dyDescent="0.3">
      <c r="A309" s="10">
        <f t="shared" si="15"/>
        <v>45232</v>
      </c>
      <c r="B309" s="88">
        <v>0</v>
      </c>
      <c r="C309" s="89">
        <v>0</v>
      </c>
      <c r="D309" s="89">
        <v>0</v>
      </c>
      <c r="E309" s="89">
        <v>0</v>
      </c>
      <c r="F309" s="89">
        <v>0</v>
      </c>
      <c r="G309" s="89">
        <v>0</v>
      </c>
      <c r="H309" s="89">
        <v>0</v>
      </c>
      <c r="I309" s="89">
        <v>0.73899999999999999</v>
      </c>
      <c r="J309" s="89">
        <v>10.494</v>
      </c>
      <c r="K309" s="89">
        <v>18.274999999999999</v>
      </c>
      <c r="L309" s="89">
        <v>19.803999999999998</v>
      </c>
      <c r="M309" s="89">
        <v>19.870999999999999</v>
      </c>
      <c r="N309" s="89">
        <v>20.276</v>
      </c>
      <c r="O309" s="89">
        <v>20.552</v>
      </c>
      <c r="P309" s="89">
        <v>20.8</v>
      </c>
      <c r="Q309" s="89">
        <v>20.309999999999999</v>
      </c>
      <c r="R309" s="89">
        <v>14.381</v>
      </c>
      <c r="S309" s="89">
        <v>2.4609999999999999</v>
      </c>
      <c r="T309" s="89">
        <v>2E-3</v>
      </c>
      <c r="U309" s="89">
        <v>0</v>
      </c>
      <c r="V309" s="89">
        <v>0</v>
      </c>
      <c r="W309" s="89">
        <v>0</v>
      </c>
      <c r="X309" s="89">
        <v>0</v>
      </c>
      <c r="Y309" s="89">
        <v>0</v>
      </c>
      <c r="Z309" s="15">
        <v>0</v>
      </c>
      <c r="AA309" s="3">
        <f t="shared" si="13"/>
        <v>167.96500000000003</v>
      </c>
      <c r="AB309">
        <f t="shared" si="14"/>
        <v>11</v>
      </c>
    </row>
    <row r="310" spans="1:28" x14ac:dyDescent="0.3">
      <c r="A310" s="10">
        <f t="shared" si="15"/>
        <v>45233</v>
      </c>
      <c r="B310" s="88">
        <v>0</v>
      </c>
      <c r="C310" s="89">
        <v>0</v>
      </c>
      <c r="D310" s="89">
        <v>0</v>
      </c>
      <c r="E310" s="89">
        <v>0</v>
      </c>
      <c r="F310" s="89">
        <v>0</v>
      </c>
      <c r="G310" s="89">
        <v>0</v>
      </c>
      <c r="H310" s="89">
        <v>0</v>
      </c>
      <c r="I310" s="89">
        <v>0.67600000000000005</v>
      </c>
      <c r="J310" s="89">
        <v>8.2590000000000003</v>
      </c>
      <c r="K310" s="89">
        <v>10.228</v>
      </c>
      <c r="L310" s="89">
        <v>14.637</v>
      </c>
      <c r="M310" s="89">
        <v>17.02</v>
      </c>
      <c r="N310" s="89">
        <v>12.259</v>
      </c>
      <c r="O310" s="89">
        <v>17.193999999999999</v>
      </c>
      <c r="P310" s="89">
        <v>13.212999999999999</v>
      </c>
      <c r="Q310" s="89">
        <v>9.0239999999999991</v>
      </c>
      <c r="R310" s="89">
        <v>4.2380000000000004</v>
      </c>
      <c r="S310" s="89">
        <v>1.2330000000000001</v>
      </c>
      <c r="T310" s="89">
        <v>0</v>
      </c>
      <c r="U310" s="89">
        <v>0</v>
      </c>
      <c r="V310" s="89">
        <v>0</v>
      </c>
      <c r="W310" s="89">
        <v>0</v>
      </c>
      <c r="X310" s="89">
        <v>0</v>
      </c>
      <c r="Y310" s="89">
        <v>0</v>
      </c>
      <c r="Z310" s="15">
        <v>0</v>
      </c>
      <c r="AA310" s="3">
        <f t="shared" si="13"/>
        <v>107.98099999999999</v>
      </c>
      <c r="AB310">
        <f t="shared" si="14"/>
        <v>11</v>
      </c>
    </row>
    <row r="311" spans="1:28" x14ac:dyDescent="0.3">
      <c r="A311" s="10">
        <f t="shared" si="15"/>
        <v>45234</v>
      </c>
      <c r="B311" s="88">
        <v>0</v>
      </c>
      <c r="C311" s="89">
        <v>0</v>
      </c>
      <c r="D311" s="89">
        <v>0</v>
      </c>
      <c r="E311" s="89">
        <v>0</v>
      </c>
      <c r="F311" s="89">
        <v>0</v>
      </c>
      <c r="G311" s="89">
        <v>0</v>
      </c>
      <c r="H311" s="89">
        <v>0</v>
      </c>
      <c r="I311" s="89">
        <v>0.66800000000000004</v>
      </c>
      <c r="J311" s="89">
        <v>10.413</v>
      </c>
      <c r="K311" s="89">
        <v>18.155000000000001</v>
      </c>
      <c r="L311" s="89">
        <v>19.989000000000001</v>
      </c>
      <c r="M311" s="89">
        <v>20.079000000000001</v>
      </c>
      <c r="N311" s="89">
        <v>19.748999999999999</v>
      </c>
      <c r="O311" s="89">
        <v>19.949000000000002</v>
      </c>
      <c r="P311" s="89">
        <v>20.509</v>
      </c>
      <c r="Q311" s="89">
        <v>19.675000000000001</v>
      </c>
      <c r="R311" s="89">
        <v>13.677</v>
      </c>
      <c r="S311" s="89">
        <v>2.105</v>
      </c>
      <c r="T311" s="89">
        <v>0</v>
      </c>
      <c r="U311" s="89">
        <v>0</v>
      </c>
      <c r="V311" s="89">
        <v>0</v>
      </c>
      <c r="W311" s="89">
        <v>0</v>
      </c>
      <c r="X311" s="89">
        <v>0</v>
      </c>
      <c r="Y311" s="89">
        <v>0</v>
      </c>
      <c r="Z311" s="15">
        <v>0</v>
      </c>
      <c r="AA311" s="3">
        <f t="shared" si="13"/>
        <v>164.96799999999999</v>
      </c>
      <c r="AB311">
        <f t="shared" si="14"/>
        <v>11</v>
      </c>
    </row>
    <row r="312" spans="1:28" x14ac:dyDescent="0.3">
      <c r="A312" s="10">
        <f t="shared" si="15"/>
        <v>45235</v>
      </c>
      <c r="B312" s="88">
        <v>0</v>
      </c>
      <c r="C312" s="89">
        <v>0</v>
      </c>
      <c r="D312" s="89">
        <v>0</v>
      </c>
      <c r="E312" s="89">
        <v>0</v>
      </c>
      <c r="F312" s="89">
        <v>0</v>
      </c>
      <c r="G312" s="89">
        <v>0</v>
      </c>
      <c r="H312" s="89">
        <v>0.58199999999999996</v>
      </c>
      <c r="I312" s="89">
        <v>2.9940000000000002</v>
      </c>
      <c r="J312" s="89">
        <v>5.5250000000000004</v>
      </c>
      <c r="K312" s="89">
        <v>8.9220000000000006</v>
      </c>
      <c r="L312" s="89">
        <v>12.728</v>
      </c>
      <c r="M312" s="89">
        <v>15.696999999999999</v>
      </c>
      <c r="N312" s="89">
        <v>16.18</v>
      </c>
      <c r="O312" s="89">
        <v>15.815</v>
      </c>
      <c r="P312" s="89">
        <v>11.568</v>
      </c>
      <c r="Q312" s="89">
        <v>6.2530000000000001</v>
      </c>
      <c r="R312" s="89">
        <v>1.389</v>
      </c>
      <c r="S312" s="89">
        <v>0</v>
      </c>
      <c r="T312" s="89">
        <v>0</v>
      </c>
      <c r="U312" s="89">
        <v>0</v>
      </c>
      <c r="V312" s="89">
        <v>0</v>
      </c>
      <c r="W312" s="89">
        <v>0</v>
      </c>
      <c r="X312" s="89">
        <v>0</v>
      </c>
      <c r="Y312" s="89">
        <v>0</v>
      </c>
      <c r="Z312" s="15">
        <v>0</v>
      </c>
      <c r="AA312" s="3">
        <f t="shared" si="13"/>
        <v>97.653000000000006</v>
      </c>
      <c r="AB312">
        <f t="shared" si="14"/>
        <v>11</v>
      </c>
    </row>
    <row r="313" spans="1:28" x14ac:dyDescent="0.3">
      <c r="A313" s="10">
        <f t="shared" si="15"/>
        <v>45236</v>
      </c>
      <c r="B313" s="88">
        <v>0</v>
      </c>
      <c r="C313" s="89">
        <v>0</v>
      </c>
      <c r="D313" s="89">
        <v>0</v>
      </c>
      <c r="E313" s="89">
        <v>0</v>
      </c>
      <c r="F313" s="89">
        <v>0</v>
      </c>
      <c r="G313" s="89">
        <v>0</v>
      </c>
      <c r="H313" s="89">
        <v>0.13900000000000001</v>
      </c>
      <c r="I313" s="89">
        <v>2.7650000000000001</v>
      </c>
      <c r="J313" s="89">
        <v>8.1530000000000005</v>
      </c>
      <c r="K313" s="89">
        <v>15.233000000000001</v>
      </c>
      <c r="L313" s="89">
        <v>19.027000000000001</v>
      </c>
      <c r="M313" s="89">
        <v>18.716999999999999</v>
      </c>
      <c r="N313" s="89">
        <v>18.837</v>
      </c>
      <c r="O313" s="89">
        <v>20.495999999999999</v>
      </c>
      <c r="P313" s="89">
        <v>18.039000000000001</v>
      </c>
      <c r="Q313" s="89">
        <v>12.804</v>
      </c>
      <c r="R313" s="89">
        <v>1.78</v>
      </c>
      <c r="S313" s="89">
        <v>0</v>
      </c>
      <c r="T313" s="89">
        <v>0</v>
      </c>
      <c r="U313" s="89">
        <v>0</v>
      </c>
      <c r="V313" s="89">
        <v>0</v>
      </c>
      <c r="W313" s="89">
        <v>0</v>
      </c>
      <c r="X313" s="89">
        <v>0</v>
      </c>
      <c r="Y313" s="89">
        <v>0</v>
      </c>
      <c r="Z313" s="15">
        <v>0</v>
      </c>
      <c r="AA313" s="3">
        <f t="shared" si="13"/>
        <v>135.98999999999998</v>
      </c>
      <c r="AB313">
        <f t="shared" si="14"/>
        <v>11</v>
      </c>
    </row>
    <row r="314" spans="1:28" x14ac:dyDescent="0.3">
      <c r="A314" s="10">
        <f t="shared" si="15"/>
        <v>45237</v>
      </c>
      <c r="B314" s="88">
        <v>0</v>
      </c>
      <c r="C314" s="89">
        <v>0</v>
      </c>
      <c r="D314" s="89">
        <v>0</v>
      </c>
      <c r="E314" s="89">
        <v>0</v>
      </c>
      <c r="F314" s="89">
        <v>0</v>
      </c>
      <c r="G314" s="89">
        <v>0</v>
      </c>
      <c r="H314" s="89">
        <v>0.435</v>
      </c>
      <c r="I314" s="89">
        <v>9.1349999999999998</v>
      </c>
      <c r="J314" s="89">
        <v>18.248999999999999</v>
      </c>
      <c r="K314" s="89">
        <v>19.666</v>
      </c>
      <c r="L314" s="89">
        <v>19.596</v>
      </c>
      <c r="M314" s="89">
        <v>19.492999999999999</v>
      </c>
      <c r="N314" s="89">
        <v>19.673999999999999</v>
      </c>
      <c r="O314" s="89">
        <v>20.036000000000001</v>
      </c>
      <c r="P314" s="89">
        <v>19.222999999999999</v>
      </c>
      <c r="Q314" s="89">
        <v>10.269</v>
      </c>
      <c r="R314" s="89">
        <v>1.3220000000000001</v>
      </c>
      <c r="S314" s="89">
        <v>0</v>
      </c>
      <c r="T314" s="89">
        <v>0</v>
      </c>
      <c r="U314" s="89">
        <v>0</v>
      </c>
      <c r="V314" s="89">
        <v>0</v>
      </c>
      <c r="W314" s="89">
        <v>0</v>
      </c>
      <c r="X314" s="89">
        <v>0</v>
      </c>
      <c r="Y314" s="89">
        <v>0</v>
      </c>
      <c r="Z314" s="15">
        <v>0</v>
      </c>
      <c r="AA314" s="3">
        <f t="shared" si="13"/>
        <v>157.09800000000001</v>
      </c>
      <c r="AB314">
        <f t="shared" si="14"/>
        <v>11</v>
      </c>
    </row>
    <row r="315" spans="1:28" x14ac:dyDescent="0.3">
      <c r="A315" s="10">
        <f t="shared" si="15"/>
        <v>45238</v>
      </c>
      <c r="B315" s="88">
        <v>0</v>
      </c>
      <c r="C315" s="89">
        <v>0</v>
      </c>
      <c r="D315" s="89">
        <v>0</v>
      </c>
      <c r="E315" s="89">
        <v>0</v>
      </c>
      <c r="F315" s="89">
        <v>0</v>
      </c>
      <c r="G315" s="89">
        <v>0</v>
      </c>
      <c r="H315" s="89">
        <v>0.40100000000000002</v>
      </c>
      <c r="I315" s="89">
        <v>8.6620000000000008</v>
      </c>
      <c r="J315" s="89">
        <v>18.039000000000001</v>
      </c>
      <c r="K315" s="89">
        <v>19.599</v>
      </c>
      <c r="L315" s="89">
        <v>19.670999999999999</v>
      </c>
      <c r="M315" s="89">
        <v>18.776</v>
      </c>
      <c r="N315" s="89">
        <v>15.507</v>
      </c>
      <c r="O315" s="89">
        <v>16.254000000000001</v>
      </c>
      <c r="P315" s="89">
        <v>13.292999999999999</v>
      </c>
      <c r="Q315" s="89">
        <v>2.02</v>
      </c>
      <c r="R315" s="89">
        <v>0.13100000000000001</v>
      </c>
      <c r="S315" s="89">
        <v>0</v>
      </c>
      <c r="T315" s="89">
        <v>0</v>
      </c>
      <c r="U315" s="89">
        <v>0</v>
      </c>
      <c r="V315" s="89">
        <v>0</v>
      </c>
      <c r="W315" s="89">
        <v>0</v>
      </c>
      <c r="X315" s="89">
        <v>0</v>
      </c>
      <c r="Y315" s="89">
        <v>0</v>
      </c>
      <c r="Z315" s="15">
        <v>0</v>
      </c>
      <c r="AA315" s="3">
        <f t="shared" si="13"/>
        <v>132.35300000000004</v>
      </c>
      <c r="AB315">
        <f t="shared" si="14"/>
        <v>11</v>
      </c>
    </row>
    <row r="316" spans="1:28" x14ac:dyDescent="0.3">
      <c r="A316" s="10">
        <f t="shared" si="15"/>
        <v>45239</v>
      </c>
      <c r="B316" s="88">
        <v>0</v>
      </c>
      <c r="C316" s="89">
        <v>0</v>
      </c>
      <c r="D316" s="89">
        <v>0</v>
      </c>
      <c r="E316" s="89">
        <v>0</v>
      </c>
      <c r="F316" s="89">
        <v>0</v>
      </c>
      <c r="G316" s="89">
        <v>0</v>
      </c>
      <c r="H316" s="89">
        <v>8.8999999999999996E-2</v>
      </c>
      <c r="I316" s="89">
        <v>2.593</v>
      </c>
      <c r="J316" s="89">
        <v>11.064</v>
      </c>
      <c r="K316" s="89">
        <v>15.47</v>
      </c>
      <c r="L316" s="89">
        <v>16.388000000000002</v>
      </c>
      <c r="M316" s="89">
        <v>13.148</v>
      </c>
      <c r="N316" s="89">
        <v>11.385999999999999</v>
      </c>
      <c r="O316" s="89">
        <v>10.507999999999999</v>
      </c>
      <c r="P316" s="89">
        <v>12.691000000000001</v>
      </c>
      <c r="Q316" s="89">
        <v>11.314</v>
      </c>
      <c r="R316" s="89">
        <v>1.2949999999999999</v>
      </c>
      <c r="S316" s="89">
        <v>0</v>
      </c>
      <c r="T316" s="89">
        <v>0</v>
      </c>
      <c r="U316" s="89">
        <v>0</v>
      </c>
      <c r="V316" s="89">
        <v>0</v>
      </c>
      <c r="W316" s="89">
        <v>0</v>
      </c>
      <c r="X316" s="89">
        <v>0</v>
      </c>
      <c r="Y316" s="89">
        <v>0</v>
      </c>
      <c r="Z316" s="15">
        <v>0</v>
      </c>
      <c r="AA316" s="3">
        <f t="shared" si="13"/>
        <v>105.94599999999998</v>
      </c>
      <c r="AB316">
        <f t="shared" si="14"/>
        <v>11</v>
      </c>
    </row>
    <row r="317" spans="1:28" x14ac:dyDescent="0.3">
      <c r="A317" s="10">
        <f t="shared" si="15"/>
        <v>45240</v>
      </c>
      <c r="B317" s="88">
        <v>0</v>
      </c>
      <c r="C317" s="89">
        <v>0</v>
      </c>
      <c r="D317" s="89">
        <v>0</v>
      </c>
      <c r="E317" s="89">
        <v>0</v>
      </c>
      <c r="F317" s="89">
        <v>0</v>
      </c>
      <c r="G317" s="89">
        <v>0</v>
      </c>
      <c r="H317" s="89">
        <v>0.35899999999999999</v>
      </c>
      <c r="I317" s="89">
        <v>8.6430000000000007</v>
      </c>
      <c r="J317" s="89">
        <v>18.263000000000002</v>
      </c>
      <c r="K317" s="89">
        <v>19.747</v>
      </c>
      <c r="L317" s="89">
        <v>19.695</v>
      </c>
      <c r="M317" s="89">
        <v>19.472000000000001</v>
      </c>
      <c r="N317" s="89">
        <v>19.643000000000001</v>
      </c>
      <c r="O317" s="89">
        <v>20</v>
      </c>
      <c r="P317" s="89">
        <v>19.282</v>
      </c>
      <c r="Q317" s="89">
        <v>12.282999999999999</v>
      </c>
      <c r="R317" s="89">
        <v>1.409</v>
      </c>
      <c r="S317" s="89">
        <v>0</v>
      </c>
      <c r="T317" s="89">
        <v>0</v>
      </c>
      <c r="U317" s="89">
        <v>0</v>
      </c>
      <c r="V317" s="89">
        <v>0</v>
      </c>
      <c r="W317" s="89">
        <v>0</v>
      </c>
      <c r="X317" s="89">
        <v>0</v>
      </c>
      <c r="Y317" s="89">
        <v>0</v>
      </c>
      <c r="Z317" s="15">
        <v>0</v>
      </c>
      <c r="AA317" s="3">
        <f t="shared" si="13"/>
        <v>158.79599999999999</v>
      </c>
      <c r="AB317">
        <f t="shared" si="14"/>
        <v>11</v>
      </c>
    </row>
    <row r="318" spans="1:28" x14ac:dyDescent="0.3">
      <c r="A318" s="10">
        <f t="shared" si="15"/>
        <v>45241</v>
      </c>
      <c r="B318" s="88">
        <v>0</v>
      </c>
      <c r="C318" s="89">
        <v>0</v>
      </c>
      <c r="D318" s="89">
        <v>0</v>
      </c>
      <c r="E318" s="89">
        <v>0</v>
      </c>
      <c r="F318" s="89">
        <v>0</v>
      </c>
      <c r="G318" s="89">
        <v>0</v>
      </c>
      <c r="H318" s="89">
        <v>0.28199999999999997</v>
      </c>
      <c r="I318" s="89">
        <v>8.35</v>
      </c>
      <c r="J318" s="89">
        <v>18.260000000000002</v>
      </c>
      <c r="K318" s="89">
        <v>19.712</v>
      </c>
      <c r="L318" s="89">
        <v>19.567</v>
      </c>
      <c r="M318" s="89">
        <v>19.327000000000002</v>
      </c>
      <c r="N318" s="89">
        <v>19.59</v>
      </c>
      <c r="O318" s="89">
        <v>20.004999999999999</v>
      </c>
      <c r="P318" s="89">
        <v>19.324999999999999</v>
      </c>
      <c r="Q318" s="89">
        <v>12.276</v>
      </c>
      <c r="R318" s="89">
        <v>1.47</v>
      </c>
      <c r="S318" s="89">
        <v>0</v>
      </c>
      <c r="T318" s="89">
        <v>0</v>
      </c>
      <c r="U318" s="89">
        <v>0</v>
      </c>
      <c r="V318" s="89">
        <v>0</v>
      </c>
      <c r="W318" s="89">
        <v>0</v>
      </c>
      <c r="X318" s="89">
        <v>0</v>
      </c>
      <c r="Y318" s="89">
        <v>0</v>
      </c>
      <c r="Z318" s="15">
        <v>0</v>
      </c>
      <c r="AA318" s="3">
        <f t="shared" si="13"/>
        <v>158.16399999999999</v>
      </c>
      <c r="AB318">
        <f t="shared" si="14"/>
        <v>11</v>
      </c>
    </row>
    <row r="319" spans="1:28" x14ac:dyDescent="0.3">
      <c r="A319" s="10">
        <f t="shared" si="15"/>
        <v>45242</v>
      </c>
      <c r="B319" s="88">
        <v>0</v>
      </c>
      <c r="C319" s="89">
        <v>0</v>
      </c>
      <c r="D319" s="89">
        <v>0</v>
      </c>
      <c r="E319" s="89">
        <v>0</v>
      </c>
      <c r="F319" s="89">
        <v>0</v>
      </c>
      <c r="G319" s="89">
        <v>0</v>
      </c>
      <c r="H319" s="89">
        <v>0.26900000000000002</v>
      </c>
      <c r="I319" s="89">
        <v>8.27</v>
      </c>
      <c r="J319" s="89">
        <v>18.332999999999998</v>
      </c>
      <c r="K319" s="89">
        <v>19.568999999999999</v>
      </c>
      <c r="L319" s="89">
        <v>19.254999999999999</v>
      </c>
      <c r="M319" s="89">
        <v>18.977</v>
      </c>
      <c r="N319" s="89">
        <v>19.452999999999999</v>
      </c>
      <c r="O319" s="89">
        <v>19.992999999999999</v>
      </c>
      <c r="P319" s="89">
        <v>19.489000000000001</v>
      </c>
      <c r="Q319" s="89">
        <v>12.242000000000001</v>
      </c>
      <c r="R319" s="89">
        <v>1.39</v>
      </c>
      <c r="S319" s="89">
        <v>0</v>
      </c>
      <c r="T319" s="89">
        <v>0</v>
      </c>
      <c r="U319" s="89">
        <v>0</v>
      </c>
      <c r="V319" s="89">
        <v>0</v>
      </c>
      <c r="W319" s="89">
        <v>0</v>
      </c>
      <c r="X319" s="89">
        <v>0</v>
      </c>
      <c r="Y319" s="89">
        <v>0</v>
      </c>
      <c r="Z319" s="15">
        <v>0</v>
      </c>
      <c r="AA319" s="3">
        <f t="shared" si="13"/>
        <v>157.23999999999998</v>
      </c>
      <c r="AB319">
        <f t="shared" si="14"/>
        <v>11</v>
      </c>
    </row>
    <row r="320" spans="1:28" x14ac:dyDescent="0.3">
      <c r="A320" s="10">
        <f t="shared" si="15"/>
        <v>45243</v>
      </c>
      <c r="B320" s="88">
        <v>0</v>
      </c>
      <c r="C320" s="89">
        <v>0</v>
      </c>
      <c r="D320" s="89">
        <v>0</v>
      </c>
      <c r="E320" s="89">
        <v>0</v>
      </c>
      <c r="F320" s="89">
        <v>0</v>
      </c>
      <c r="G320" s="89">
        <v>0</v>
      </c>
      <c r="H320" s="89">
        <v>0.23200000000000001</v>
      </c>
      <c r="I320" s="89">
        <v>7.8890000000000002</v>
      </c>
      <c r="J320" s="89">
        <v>18.094000000000001</v>
      </c>
      <c r="K320" s="89">
        <v>19.501999999999999</v>
      </c>
      <c r="L320" s="89">
        <v>19.195</v>
      </c>
      <c r="M320" s="89">
        <v>18.902000000000001</v>
      </c>
      <c r="N320" s="89">
        <v>19.283999999999999</v>
      </c>
      <c r="O320" s="89">
        <v>19.832000000000001</v>
      </c>
      <c r="P320" s="89">
        <v>19.151</v>
      </c>
      <c r="Q320" s="89">
        <v>11.888999999999999</v>
      </c>
      <c r="R320" s="89">
        <v>1.3149999999999999</v>
      </c>
      <c r="S320" s="89">
        <v>0</v>
      </c>
      <c r="T320" s="89">
        <v>0</v>
      </c>
      <c r="U320" s="89">
        <v>0</v>
      </c>
      <c r="V320" s="89">
        <v>0</v>
      </c>
      <c r="W320" s="89">
        <v>0</v>
      </c>
      <c r="X320" s="89">
        <v>0</v>
      </c>
      <c r="Y320" s="89">
        <v>0</v>
      </c>
      <c r="Z320" s="15">
        <v>0</v>
      </c>
      <c r="AA320" s="3">
        <f t="shared" si="13"/>
        <v>155.28500000000003</v>
      </c>
      <c r="AB320">
        <f t="shared" si="14"/>
        <v>11</v>
      </c>
    </row>
    <row r="321" spans="1:28" x14ac:dyDescent="0.3">
      <c r="A321" s="10">
        <f t="shared" si="15"/>
        <v>45244</v>
      </c>
      <c r="B321" s="88">
        <v>0</v>
      </c>
      <c r="C321" s="89">
        <v>0</v>
      </c>
      <c r="D321" s="89">
        <v>0</v>
      </c>
      <c r="E321" s="89">
        <v>0</v>
      </c>
      <c r="F321" s="89">
        <v>0</v>
      </c>
      <c r="G321" s="89">
        <v>0</v>
      </c>
      <c r="H321" s="89">
        <v>0.27700000000000002</v>
      </c>
      <c r="I321" s="89">
        <v>2.7429999999999999</v>
      </c>
      <c r="J321" s="89">
        <v>11.680999999999999</v>
      </c>
      <c r="K321" s="89">
        <v>17.077000000000002</v>
      </c>
      <c r="L321" s="89">
        <v>18.178999999999998</v>
      </c>
      <c r="M321" s="89">
        <v>18.707999999999998</v>
      </c>
      <c r="N321" s="89">
        <v>18.945</v>
      </c>
      <c r="O321" s="89">
        <v>19.276</v>
      </c>
      <c r="P321" s="89">
        <v>18.751999999999999</v>
      </c>
      <c r="Q321" s="89">
        <v>11.689</v>
      </c>
      <c r="R321" s="89">
        <v>1.2629999999999999</v>
      </c>
      <c r="S321" s="89">
        <v>0</v>
      </c>
      <c r="T321" s="89">
        <v>0</v>
      </c>
      <c r="U321" s="89">
        <v>0</v>
      </c>
      <c r="V321" s="89">
        <v>0</v>
      </c>
      <c r="W321" s="89">
        <v>0</v>
      </c>
      <c r="X321" s="89">
        <v>0</v>
      </c>
      <c r="Y321" s="89">
        <v>0</v>
      </c>
      <c r="Z321" s="15">
        <v>0</v>
      </c>
      <c r="AA321" s="3">
        <f t="shared" si="13"/>
        <v>138.58999999999997</v>
      </c>
      <c r="AB321">
        <f t="shared" si="14"/>
        <v>11</v>
      </c>
    </row>
    <row r="322" spans="1:28" x14ac:dyDescent="0.3">
      <c r="A322" s="10">
        <f t="shared" si="15"/>
        <v>45245</v>
      </c>
      <c r="B322" s="88">
        <v>0</v>
      </c>
      <c r="C322" s="89">
        <v>0</v>
      </c>
      <c r="D322" s="89">
        <v>0</v>
      </c>
      <c r="E322" s="89">
        <v>0</v>
      </c>
      <c r="F322" s="89">
        <v>0</v>
      </c>
      <c r="G322" s="89">
        <v>0</v>
      </c>
      <c r="H322" s="89">
        <v>0.26600000000000001</v>
      </c>
      <c r="I322" s="89">
        <v>7.1669999999999998</v>
      </c>
      <c r="J322" s="89">
        <v>15.528</v>
      </c>
      <c r="K322" s="89">
        <v>17.771999999999998</v>
      </c>
      <c r="L322" s="89">
        <v>18.024000000000001</v>
      </c>
      <c r="M322" s="89">
        <v>17.632999999999999</v>
      </c>
      <c r="N322" s="89">
        <v>12.91</v>
      </c>
      <c r="O322" s="89">
        <v>16.733000000000001</v>
      </c>
      <c r="P322" s="89">
        <v>16.469000000000001</v>
      </c>
      <c r="Q322" s="89">
        <v>11.212999999999999</v>
      </c>
      <c r="R322" s="89">
        <v>0.81599999999999995</v>
      </c>
      <c r="S322" s="89">
        <v>0</v>
      </c>
      <c r="T322" s="89">
        <v>0</v>
      </c>
      <c r="U322" s="89">
        <v>0</v>
      </c>
      <c r="V322" s="89">
        <v>0</v>
      </c>
      <c r="W322" s="89">
        <v>0</v>
      </c>
      <c r="X322" s="89">
        <v>0</v>
      </c>
      <c r="Y322" s="89">
        <v>0</v>
      </c>
      <c r="Z322" s="15">
        <v>0</v>
      </c>
      <c r="AA322" s="3">
        <f t="shared" si="13"/>
        <v>134.53100000000001</v>
      </c>
      <c r="AB322">
        <f t="shared" si="14"/>
        <v>11</v>
      </c>
    </row>
    <row r="323" spans="1:28" x14ac:dyDescent="0.3">
      <c r="A323" s="10">
        <f t="shared" si="15"/>
        <v>45246</v>
      </c>
      <c r="B323" s="88">
        <v>0</v>
      </c>
      <c r="C323" s="89">
        <v>0</v>
      </c>
      <c r="D323" s="89">
        <v>0</v>
      </c>
      <c r="E323" s="89">
        <v>0</v>
      </c>
      <c r="F323" s="89">
        <v>0</v>
      </c>
      <c r="G323" s="89">
        <v>0</v>
      </c>
      <c r="H323" s="89">
        <v>0.04</v>
      </c>
      <c r="I323" s="89">
        <v>2.3130000000000002</v>
      </c>
      <c r="J323" s="89">
        <v>10.201000000000001</v>
      </c>
      <c r="K323" s="89">
        <v>16.492000000000001</v>
      </c>
      <c r="L323" s="89">
        <v>18.38</v>
      </c>
      <c r="M323" s="89">
        <v>18.573</v>
      </c>
      <c r="N323" s="89">
        <v>18.082999999999998</v>
      </c>
      <c r="O323" s="89">
        <v>16.494</v>
      </c>
      <c r="P323" s="89">
        <v>18.001000000000001</v>
      </c>
      <c r="Q323" s="89">
        <v>10.491</v>
      </c>
      <c r="R323" s="89">
        <v>0.61199999999999999</v>
      </c>
      <c r="S323" s="89">
        <v>0</v>
      </c>
      <c r="T323" s="89">
        <v>0</v>
      </c>
      <c r="U323" s="89">
        <v>0</v>
      </c>
      <c r="V323" s="89">
        <v>0</v>
      </c>
      <c r="W323" s="89">
        <v>0</v>
      </c>
      <c r="X323" s="89">
        <v>0</v>
      </c>
      <c r="Y323" s="89">
        <v>0</v>
      </c>
      <c r="Z323" s="15">
        <v>0</v>
      </c>
      <c r="AA323" s="3">
        <f t="shared" si="13"/>
        <v>129.67999999999998</v>
      </c>
      <c r="AB323">
        <f t="shared" si="14"/>
        <v>11</v>
      </c>
    </row>
    <row r="324" spans="1:28" x14ac:dyDescent="0.3">
      <c r="A324" s="10">
        <f t="shared" si="15"/>
        <v>45247</v>
      </c>
      <c r="B324" s="88">
        <v>0</v>
      </c>
      <c r="C324" s="89">
        <v>0</v>
      </c>
      <c r="D324" s="89">
        <v>0</v>
      </c>
      <c r="E324" s="89">
        <v>0</v>
      </c>
      <c r="F324" s="89">
        <v>0</v>
      </c>
      <c r="G324" s="89">
        <v>0</v>
      </c>
      <c r="H324" s="89">
        <v>0.15</v>
      </c>
      <c r="I324" s="89">
        <v>6.702</v>
      </c>
      <c r="J324" s="89">
        <v>16.681999999999999</v>
      </c>
      <c r="K324" s="89">
        <v>18.417999999999999</v>
      </c>
      <c r="L324" s="89">
        <v>18.309000000000001</v>
      </c>
      <c r="M324" s="89">
        <v>18.027999999999999</v>
      </c>
      <c r="N324" s="89">
        <v>18.338999999999999</v>
      </c>
      <c r="O324" s="89">
        <v>18.835000000000001</v>
      </c>
      <c r="P324" s="89">
        <v>18.102</v>
      </c>
      <c r="Q324" s="89">
        <v>10.766</v>
      </c>
      <c r="R324" s="89">
        <v>1.02</v>
      </c>
      <c r="S324" s="89">
        <v>0</v>
      </c>
      <c r="T324" s="89">
        <v>0</v>
      </c>
      <c r="U324" s="89">
        <v>0</v>
      </c>
      <c r="V324" s="89">
        <v>0</v>
      </c>
      <c r="W324" s="89">
        <v>0</v>
      </c>
      <c r="X324" s="89">
        <v>0</v>
      </c>
      <c r="Y324" s="89">
        <v>0</v>
      </c>
      <c r="Z324" s="15">
        <v>0</v>
      </c>
      <c r="AA324" s="3">
        <f t="shared" ref="AA324:AA368" si="16">+SUM(B324:Z324)</f>
        <v>145.351</v>
      </c>
      <c r="AB324">
        <f t="shared" ref="AB324:AB368" si="17">+MONTH(A324)</f>
        <v>11</v>
      </c>
    </row>
    <row r="325" spans="1:28" x14ac:dyDescent="0.3">
      <c r="A325" s="10">
        <f t="shared" si="15"/>
        <v>45248</v>
      </c>
      <c r="B325" s="88">
        <v>0</v>
      </c>
      <c r="C325" s="89">
        <v>0</v>
      </c>
      <c r="D325" s="89">
        <v>0</v>
      </c>
      <c r="E325" s="89">
        <v>0</v>
      </c>
      <c r="F325" s="89">
        <v>0</v>
      </c>
      <c r="G325" s="89">
        <v>0</v>
      </c>
      <c r="H325" s="89">
        <v>0.127</v>
      </c>
      <c r="I325" s="89">
        <v>6.5190000000000001</v>
      </c>
      <c r="J325" s="89">
        <v>16.872</v>
      </c>
      <c r="K325" s="89">
        <v>18.297000000000001</v>
      </c>
      <c r="L325" s="89">
        <v>17.824999999999999</v>
      </c>
      <c r="M325" s="89">
        <v>11.757999999999999</v>
      </c>
      <c r="N325" s="89">
        <v>10.327</v>
      </c>
      <c r="O325" s="89">
        <v>7.2480000000000002</v>
      </c>
      <c r="P325" s="89">
        <v>2.9089999999999998</v>
      </c>
      <c r="Q325" s="89">
        <v>1.202</v>
      </c>
      <c r="R325" s="89">
        <v>0.16800000000000001</v>
      </c>
      <c r="S325" s="89">
        <v>0</v>
      </c>
      <c r="T325" s="89">
        <v>0</v>
      </c>
      <c r="U325" s="89">
        <v>0</v>
      </c>
      <c r="V325" s="89">
        <v>0</v>
      </c>
      <c r="W325" s="89">
        <v>0</v>
      </c>
      <c r="X325" s="89">
        <v>0</v>
      </c>
      <c r="Y325" s="89">
        <v>0</v>
      </c>
      <c r="Z325" s="15">
        <v>0</v>
      </c>
      <c r="AA325" s="3">
        <f t="shared" si="16"/>
        <v>93.25200000000001</v>
      </c>
      <c r="AB325">
        <f t="shared" si="17"/>
        <v>11</v>
      </c>
    </row>
    <row r="326" spans="1:28" x14ac:dyDescent="0.3">
      <c r="A326" s="10">
        <f t="shared" ref="A326:A368" si="18">A325+1</f>
        <v>45249</v>
      </c>
      <c r="B326" s="88">
        <v>0</v>
      </c>
      <c r="C326" s="89">
        <v>0</v>
      </c>
      <c r="D326" s="89">
        <v>0</v>
      </c>
      <c r="E326" s="89">
        <v>0</v>
      </c>
      <c r="F326" s="89">
        <v>0</v>
      </c>
      <c r="G326" s="89">
        <v>0</v>
      </c>
      <c r="H326" s="89">
        <v>0.123</v>
      </c>
      <c r="I326" s="89">
        <v>5.8040000000000003</v>
      </c>
      <c r="J326" s="89">
        <v>13.762</v>
      </c>
      <c r="K326" s="89">
        <v>15.885999999999999</v>
      </c>
      <c r="L326" s="89">
        <v>12.824</v>
      </c>
      <c r="M326" s="89">
        <v>13.574</v>
      </c>
      <c r="N326" s="89">
        <v>11.175000000000001</v>
      </c>
      <c r="O326" s="89">
        <v>11.329000000000001</v>
      </c>
      <c r="P326" s="89">
        <v>7.8230000000000004</v>
      </c>
      <c r="Q326" s="89">
        <v>2.177</v>
      </c>
      <c r="R326" s="89">
        <v>0.33700000000000002</v>
      </c>
      <c r="S326" s="89">
        <v>0</v>
      </c>
      <c r="T326" s="89">
        <v>0</v>
      </c>
      <c r="U326" s="89">
        <v>0</v>
      </c>
      <c r="V326" s="89">
        <v>0</v>
      </c>
      <c r="W326" s="89">
        <v>0</v>
      </c>
      <c r="X326" s="89">
        <v>0</v>
      </c>
      <c r="Y326" s="89">
        <v>0</v>
      </c>
      <c r="Z326" s="15">
        <v>0</v>
      </c>
      <c r="AA326" s="3">
        <f t="shared" si="16"/>
        <v>94.814000000000021</v>
      </c>
      <c r="AB326">
        <f t="shared" si="17"/>
        <v>11</v>
      </c>
    </row>
    <row r="327" spans="1:28" x14ac:dyDescent="0.3">
      <c r="A327" s="10">
        <f t="shared" si="18"/>
        <v>45250</v>
      </c>
      <c r="B327" s="88">
        <v>0</v>
      </c>
      <c r="C327" s="89">
        <v>0</v>
      </c>
      <c r="D327" s="89">
        <v>0</v>
      </c>
      <c r="E327" s="89">
        <v>0</v>
      </c>
      <c r="F327" s="89">
        <v>0</v>
      </c>
      <c r="G327" s="89">
        <v>0</v>
      </c>
      <c r="H327" s="89">
        <v>4.7E-2</v>
      </c>
      <c r="I327" s="89">
        <v>4.109</v>
      </c>
      <c r="J327" s="89">
        <v>5.6369999999999996</v>
      </c>
      <c r="K327" s="89">
        <v>6.8319999999999999</v>
      </c>
      <c r="L327" s="89">
        <v>12.138</v>
      </c>
      <c r="M327" s="89">
        <v>11.318</v>
      </c>
      <c r="N327" s="89">
        <v>10.016999999999999</v>
      </c>
      <c r="O327" s="89">
        <v>7.72</v>
      </c>
      <c r="P327" s="89">
        <v>3.3220000000000001</v>
      </c>
      <c r="Q327" s="89">
        <v>1.3979999999999999</v>
      </c>
      <c r="R327" s="89">
        <v>0.20799999999999999</v>
      </c>
      <c r="S327" s="89">
        <v>0</v>
      </c>
      <c r="T327" s="89">
        <v>0</v>
      </c>
      <c r="U327" s="89">
        <v>0</v>
      </c>
      <c r="V327" s="89">
        <v>0</v>
      </c>
      <c r="W327" s="89">
        <v>0</v>
      </c>
      <c r="X327" s="89">
        <v>0</v>
      </c>
      <c r="Y327" s="89">
        <v>0</v>
      </c>
      <c r="Z327" s="15">
        <v>0</v>
      </c>
      <c r="AA327" s="3">
        <f t="shared" si="16"/>
        <v>62.746000000000002</v>
      </c>
      <c r="AB327">
        <f t="shared" si="17"/>
        <v>11</v>
      </c>
    </row>
    <row r="328" spans="1:28" x14ac:dyDescent="0.3">
      <c r="A328" s="10">
        <f t="shared" si="18"/>
        <v>45251</v>
      </c>
      <c r="B328" s="88">
        <v>0</v>
      </c>
      <c r="C328" s="89">
        <v>0</v>
      </c>
      <c r="D328" s="89">
        <v>0</v>
      </c>
      <c r="E328" s="89">
        <v>0</v>
      </c>
      <c r="F328" s="89">
        <v>0</v>
      </c>
      <c r="G328" s="89">
        <v>0</v>
      </c>
      <c r="H328" s="89">
        <v>8.3000000000000004E-2</v>
      </c>
      <c r="I328" s="89">
        <v>5.8259999999999996</v>
      </c>
      <c r="J328" s="89">
        <v>16.704000000000001</v>
      </c>
      <c r="K328" s="89">
        <v>18.712</v>
      </c>
      <c r="L328" s="89">
        <v>18.5</v>
      </c>
      <c r="M328" s="89">
        <v>18.065000000000001</v>
      </c>
      <c r="N328" s="89">
        <v>18.268000000000001</v>
      </c>
      <c r="O328" s="89">
        <v>18.789000000000001</v>
      </c>
      <c r="P328" s="89">
        <v>18.206</v>
      </c>
      <c r="Q328" s="89">
        <v>10.222</v>
      </c>
      <c r="R328" s="89">
        <v>0.85</v>
      </c>
      <c r="S328" s="89">
        <v>0</v>
      </c>
      <c r="T328" s="89">
        <v>0</v>
      </c>
      <c r="U328" s="89">
        <v>0</v>
      </c>
      <c r="V328" s="89">
        <v>0</v>
      </c>
      <c r="W328" s="89">
        <v>0</v>
      </c>
      <c r="X328" s="89">
        <v>0</v>
      </c>
      <c r="Y328" s="89">
        <v>0</v>
      </c>
      <c r="Z328" s="15">
        <v>0</v>
      </c>
      <c r="AA328" s="3">
        <f t="shared" si="16"/>
        <v>144.22499999999999</v>
      </c>
      <c r="AB328">
        <f t="shared" si="17"/>
        <v>11</v>
      </c>
    </row>
    <row r="329" spans="1:28" x14ac:dyDescent="0.3">
      <c r="A329" s="10">
        <f t="shared" si="18"/>
        <v>45252</v>
      </c>
      <c r="B329" s="88">
        <v>0</v>
      </c>
      <c r="C329" s="89">
        <v>0</v>
      </c>
      <c r="D329" s="89">
        <v>0</v>
      </c>
      <c r="E329" s="89">
        <v>0</v>
      </c>
      <c r="F329" s="89">
        <v>0</v>
      </c>
      <c r="G329" s="89">
        <v>0</v>
      </c>
      <c r="H329" s="89">
        <v>7.0000000000000007E-2</v>
      </c>
      <c r="I329" s="89">
        <v>3.4129999999999998</v>
      </c>
      <c r="J329" s="89">
        <v>12.738</v>
      </c>
      <c r="K329" s="89">
        <v>17.077999999999999</v>
      </c>
      <c r="L329" s="89">
        <v>17.84</v>
      </c>
      <c r="M329" s="89">
        <v>17.867999999999999</v>
      </c>
      <c r="N329" s="89">
        <v>17.891999999999999</v>
      </c>
      <c r="O329" s="89">
        <v>18.251000000000001</v>
      </c>
      <c r="P329" s="89">
        <v>17.62</v>
      </c>
      <c r="Q329" s="89">
        <v>10.125</v>
      </c>
      <c r="R329" s="89">
        <v>0.81899999999999995</v>
      </c>
      <c r="S329" s="89">
        <v>0</v>
      </c>
      <c r="T329" s="89">
        <v>0</v>
      </c>
      <c r="U329" s="89">
        <v>0</v>
      </c>
      <c r="V329" s="89">
        <v>0</v>
      </c>
      <c r="W329" s="89">
        <v>0</v>
      </c>
      <c r="X329" s="89">
        <v>0</v>
      </c>
      <c r="Y329" s="89">
        <v>0</v>
      </c>
      <c r="Z329" s="15">
        <v>0</v>
      </c>
      <c r="AA329" s="3">
        <f t="shared" si="16"/>
        <v>133.71399999999997</v>
      </c>
      <c r="AB329">
        <f t="shared" si="17"/>
        <v>11</v>
      </c>
    </row>
    <row r="330" spans="1:28" x14ac:dyDescent="0.3">
      <c r="A330" s="10">
        <f t="shared" si="18"/>
        <v>45253</v>
      </c>
      <c r="B330" s="88">
        <v>0</v>
      </c>
      <c r="C330" s="89">
        <v>0</v>
      </c>
      <c r="D330" s="89">
        <v>0</v>
      </c>
      <c r="E330" s="89">
        <v>0</v>
      </c>
      <c r="F330" s="89">
        <v>0</v>
      </c>
      <c r="G330" s="89">
        <v>0</v>
      </c>
      <c r="H330" s="89">
        <v>4.4999999999999998E-2</v>
      </c>
      <c r="I330" s="89">
        <v>2.4079999999999999</v>
      </c>
      <c r="J330" s="89">
        <v>9.0190000000000001</v>
      </c>
      <c r="K330" s="89">
        <v>14.718</v>
      </c>
      <c r="L330" s="89">
        <v>11.836</v>
      </c>
      <c r="M330" s="89">
        <v>8.4760000000000009</v>
      </c>
      <c r="N330" s="89">
        <v>8.48</v>
      </c>
      <c r="O330" s="89">
        <v>6.75</v>
      </c>
      <c r="P330" s="89">
        <v>3.746</v>
      </c>
      <c r="Q330" s="89">
        <v>1.728</v>
      </c>
      <c r="R330" s="89">
        <v>0.20699999999999999</v>
      </c>
      <c r="S330" s="89">
        <v>0</v>
      </c>
      <c r="T330" s="89">
        <v>0</v>
      </c>
      <c r="U330" s="89">
        <v>0</v>
      </c>
      <c r="V330" s="89">
        <v>0</v>
      </c>
      <c r="W330" s="89">
        <v>0</v>
      </c>
      <c r="X330" s="89">
        <v>0</v>
      </c>
      <c r="Y330" s="89">
        <v>0</v>
      </c>
      <c r="Z330" s="15">
        <v>0</v>
      </c>
      <c r="AA330" s="3">
        <f t="shared" si="16"/>
        <v>67.412999999999982</v>
      </c>
      <c r="AB330">
        <f t="shared" si="17"/>
        <v>11</v>
      </c>
    </row>
    <row r="331" spans="1:28" x14ac:dyDescent="0.3">
      <c r="A331" s="10">
        <f t="shared" si="18"/>
        <v>45254</v>
      </c>
      <c r="B331" s="88">
        <v>0</v>
      </c>
      <c r="C331" s="89">
        <v>0</v>
      </c>
      <c r="D331" s="89">
        <v>0</v>
      </c>
      <c r="E331" s="89">
        <v>0</v>
      </c>
      <c r="F331" s="89">
        <v>0</v>
      </c>
      <c r="G331" s="89">
        <v>0</v>
      </c>
      <c r="H331" s="89">
        <v>6.0000000000000001E-3</v>
      </c>
      <c r="I331" s="89">
        <v>0.71499999999999997</v>
      </c>
      <c r="J331" s="89">
        <v>1.3959999999999999</v>
      </c>
      <c r="K331" s="89">
        <v>1.784</v>
      </c>
      <c r="L331" s="89">
        <v>2.8959999999999999</v>
      </c>
      <c r="M331" s="89">
        <v>4.1020000000000003</v>
      </c>
      <c r="N331" s="89">
        <v>3.9279999999999999</v>
      </c>
      <c r="O331" s="89">
        <v>3.056</v>
      </c>
      <c r="P331" s="89">
        <v>1.794</v>
      </c>
      <c r="Q331" s="89">
        <v>0.71899999999999997</v>
      </c>
      <c r="R331" s="89">
        <v>0.05</v>
      </c>
      <c r="S331" s="89">
        <v>0</v>
      </c>
      <c r="T331" s="89">
        <v>0</v>
      </c>
      <c r="U331" s="89">
        <v>0</v>
      </c>
      <c r="V331" s="89">
        <v>0</v>
      </c>
      <c r="W331" s="89">
        <v>0</v>
      </c>
      <c r="X331" s="89">
        <v>0</v>
      </c>
      <c r="Y331" s="89">
        <v>0</v>
      </c>
      <c r="Z331" s="15">
        <v>0</v>
      </c>
      <c r="AA331" s="3">
        <f t="shared" si="16"/>
        <v>20.446000000000005</v>
      </c>
      <c r="AB331">
        <f t="shared" si="17"/>
        <v>11</v>
      </c>
    </row>
    <row r="332" spans="1:28" x14ac:dyDescent="0.3">
      <c r="A332" s="10">
        <f t="shared" si="18"/>
        <v>45255</v>
      </c>
      <c r="B332" s="88">
        <v>0</v>
      </c>
      <c r="C332" s="89">
        <v>0</v>
      </c>
      <c r="D332" s="89">
        <v>0</v>
      </c>
      <c r="E332" s="89">
        <v>0</v>
      </c>
      <c r="F332" s="89">
        <v>0</v>
      </c>
      <c r="G332" s="89">
        <v>0</v>
      </c>
      <c r="H332" s="89">
        <v>1E-3</v>
      </c>
      <c r="I332" s="89">
        <v>0.25900000000000001</v>
      </c>
      <c r="J332" s="89">
        <v>0.91</v>
      </c>
      <c r="K332" s="89">
        <v>1.788</v>
      </c>
      <c r="L332" s="89">
        <v>3.1360000000000001</v>
      </c>
      <c r="M332" s="89">
        <v>5.8129999999999997</v>
      </c>
      <c r="N332" s="89">
        <v>7.5209999999999999</v>
      </c>
      <c r="O332" s="89">
        <v>6.0860000000000003</v>
      </c>
      <c r="P332" s="89">
        <v>5.8470000000000004</v>
      </c>
      <c r="Q332" s="89">
        <v>2.5110000000000001</v>
      </c>
      <c r="R332" s="89">
        <v>0.27500000000000002</v>
      </c>
      <c r="S332" s="89">
        <v>0</v>
      </c>
      <c r="T332" s="89">
        <v>0</v>
      </c>
      <c r="U332" s="89">
        <v>0</v>
      </c>
      <c r="V332" s="89">
        <v>0</v>
      </c>
      <c r="W332" s="89">
        <v>0</v>
      </c>
      <c r="X332" s="89">
        <v>0</v>
      </c>
      <c r="Y332" s="89">
        <v>0</v>
      </c>
      <c r="Z332" s="15">
        <v>0</v>
      </c>
      <c r="AA332" s="3">
        <f t="shared" si="16"/>
        <v>34.147000000000006</v>
      </c>
      <c r="AB332">
        <f t="shared" si="17"/>
        <v>11</v>
      </c>
    </row>
    <row r="333" spans="1:28" x14ac:dyDescent="0.3">
      <c r="A333" s="10">
        <f t="shared" si="18"/>
        <v>45256</v>
      </c>
      <c r="B333" s="88">
        <v>0</v>
      </c>
      <c r="C333" s="89">
        <v>0</v>
      </c>
      <c r="D333" s="89">
        <v>0</v>
      </c>
      <c r="E333" s="89">
        <v>0</v>
      </c>
      <c r="F333" s="89">
        <v>0</v>
      </c>
      <c r="G333" s="89">
        <v>0</v>
      </c>
      <c r="H333" s="89">
        <v>3.2000000000000001E-2</v>
      </c>
      <c r="I333" s="89">
        <v>3.9129999999999998</v>
      </c>
      <c r="J333" s="89">
        <v>15.07</v>
      </c>
      <c r="K333" s="89">
        <v>16.917000000000002</v>
      </c>
      <c r="L333" s="89">
        <v>16.733000000000001</v>
      </c>
      <c r="M333" s="89">
        <v>18.484999999999999</v>
      </c>
      <c r="N333" s="89">
        <v>18.882999999999999</v>
      </c>
      <c r="O333" s="89">
        <v>19.515999999999998</v>
      </c>
      <c r="P333" s="89">
        <v>18.867999999999999</v>
      </c>
      <c r="Q333" s="89">
        <v>10.494</v>
      </c>
      <c r="R333" s="89">
        <v>0.80300000000000005</v>
      </c>
      <c r="S333" s="89">
        <v>0</v>
      </c>
      <c r="T333" s="89">
        <v>0</v>
      </c>
      <c r="U333" s="89">
        <v>0</v>
      </c>
      <c r="V333" s="89">
        <v>0</v>
      </c>
      <c r="W333" s="89">
        <v>0</v>
      </c>
      <c r="X333" s="89">
        <v>0</v>
      </c>
      <c r="Y333" s="89">
        <v>0</v>
      </c>
      <c r="Z333" s="15">
        <v>0</v>
      </c>
      <c r="AA333" s="3">
        <f t="shared" si="16"/>
        <v>139.714</v>
      </c>
      <c r="AB333">
        <f t="shared" si="17"/>
        <v>11</v>
      </c>
    </row>
    <row r="334" spans="1:28" x14ac:dyDescent="0.3">
      <c r="A334" s="10">
        <f t="shared" si="18"/>
        <v>45257</v>
      </c>
      <c r="B334" s="88">
        <v>0</v>
      </c>
      <c r="C334" s="89">
        <v>0</v>
      </c>
      <c r="D334" s="89">
        <v>0</v>
      </c>
      <c r="E334" s="89">
        <v>0</v>
      </c>
      <c r="F334" s="89">
        <v>0</v>
      </c>
      <c r="G334" s="89">
        <v>0</v>
      </c>
      <c r="H334" s="89">
        <v>4.2999999999999997E-2</v>
      </c>
      <c r="I334" s="89">
        <v>4.7850000000000001</v>
      </c>
      <c r="J334" s="89">
        <v>16.521999999999998</v>
      </c>
      <c r="K334" s="89">
        <v>18.966000000000001</v>
      </c>
      <c r="L334" s="89">
        <v>18.728999999999999</v>
      </c>
      <c r="M334" s="89">
        <v>18.363</v>
      </c>
      <c r="N334" s="89">
        <v>18.593</v>
      </c>
      <c r="O334" s="89">
        <v>19.265000000000001</v>
      </c>
      <c r="P334" s="89">
        <v>18.585000000000001</v>
      </c>
      <c r="Q334" s="89">
        <v>10.260999999999999</v>
      </c>
      <c r="R334" s="89">
        <v>0.77700000000000002</v>
      </c>
      <c r="S334" s="89">
        <v>0</v>
      </c>
      <c r="T334" s="89">
        <v>0</v>
      </c>
      <c r="U334" s="89">
        <v>0</v>
      </c>
      <c r="V334" s="89">
        <v>0</v>
      </c>
      <c r="W334" s="89">
        <v>0</v>
      </c>
      <c r="X334" s="89">
        <v>0</v>
      </c>
      <c r="Y334" s="89">
        <v>0</v>
      </c>
      <c r="Z334" s="15">
        <v>0</v>
      </c>
      <c r="AA334" s="3">
        <f t="shared" si="16"/>
        <v>144.88899999999998</v>
      </c>
      <c r="AB334">
        <f t="shared" si="17"/>
        <v>11</v>
      </c>
    </row>
    <row r="335" spans="1:28" x14ac:dyDescent="0.3">
      <c r="A335" s="10">
        <f t="shared" si="18"/>
        <v>45258</v>
      </c>
      <c r="B335" s="88">
        <v>0</v>
      </c>
      <c r="C335" s="89">
        <v>0</v>
      </c>
      <c r="D335" s="89">
        <v>0</v>
      </c>
      <c r="E335" s="89">
        <v>0</v>
      </c>
      <c r="F335" s="89">
        <v>0</v>
      </c>
      <c r="G335" s="89">
        <v>0</v>
      </c>
      <c r="H335" s="89">
        <v>3.9E-2</v>
      </c>
      <c r="I335" s="89">
        <v>4.8499999999999996</v>
      </c>
      <c r="J335" s="89">
        <v>16.686</v>
      </c>
      <c r="K335" s="89">
        <v>19.120999999999999</v>
      </c>
      <c r="L335" s="89">
        <v>18.748999999999999</v>
      </c>
      <c r="M335" s="89">
        <v>18.2</v>
      </c>
      <c r="N335" s="89">
        <v>18.346</v>
      </c>
      <c r="O335" s="89">
        <v>18.901</v>
      </c>
      <c r="P335" s="89">
        <v>18.358000000000001</v>
      </c>
      <c r="Q335" s="89">
        <v>10.178000000000001</v>
      </c>
      <c r="R335" s="89">
        <v>0.76200000000000001</v>
      </c>
      <c r="S335" s="89">
        <v>0</v>
      </c>
      <c r="T335" s="89">
        <v>0</v>
      </c>
      <c r="U335" s="89">
        <v>0</v>
      </c>
      <c r="V335" s="89">
        <v>0</v>
      </c>
      <c r="W335" s="89">
        <v>0</v>
      </c>
      <c r="X335" s="89">
        <v>0</v>
      </c>
      <c r="Y335" s="89">
        <v>0</v>
      </c>
      <c r="Z335" s="15">
        <v>0</v>
      </c>
      <c r="AA335" s="3">
        <f t="shared" si="16"/>
        <v>144.19</v>
      </c>
      <c r="AB335">
        <f t="shared" si="17"/>
        <v>11</v>
      </c>
    </row>
    <row r="336" spans="1:28" x14ac:dyDescent="0.3">
      <c r="A336" s="10">
        <f t="shared" si="18"/>
        <v>45259</v>
      </c>
      <c r="B336" s="88">
        <v>0</v>
      </c>
      <c r="C336" s="89">
        <v>0</v>
      </c>
      <c r="D336" s="89">
        <v>0</v>
      </c>
      <c r="E336" s="89">
        <v>0</v>
      </c>
      <c r="F336" s="89">
        <v>0</v>
      </c>
      <c r="G336" s="89">
        <v>0</v>
      </c>
      <c r="H336" s="89">
        <v>3.5999999999999997E-2</v>
      </c>
      <c r="I336" s="89">
        <v>4.4889999999999999</v>
      </c>
      <c r="J336" s="89">
        <v>15.127000000000001</v>
      </c>
      <c r="K336" s="89">
        <v>18.076000000000001</v>
      </c>
      <c r="L336" s="89">
        <v>17.866</v>
      </c>
      <c r="M336" s="89">
        <v>14.461</v>
      </c>
      <c r="N336" s="89">
        <v>17.088000000000001</v>
      </c>
      <c r="O336" s="89">
        <v>18.143000000000001</v>
      </c>
      <c r="P336" s="89">
        <v>16.649000000000001</v>
      </c>
      <c r="Q336" s="89">
        <v>8.3360000000000003</v>
      </c>
      <c r="R336" s="89">
        <v>0.59099999999999997</v>
      </c>
      <c r="S336" s="89">
        <v>0</v>
      </c>
      <c r="T336" s="89">
        <v>0</v>
      </c>
      <c r="U336" s="89">
        <v>0</v>
      </c>
      <c r="V336" s="89">
        <v>0</v>
      </c>
      <c r="W336" s="89">
        <v>0</v>
      </c>
      <c r="X336" s="89">
        <v>0</v>
      </c>
      <c r="Y336" s="89">
        <v>0</v>
      </c>
      <c r="Z336" s="15">
        <v>0</v>
      </c>
      <c r="AA336" s="3">
        <f t="shared" si="16"/>
        <v>130.86200000000002</v>
      </c>
      <c r="AB336">
        <f t="shared" si="17"/>
        <v>11</v>
      </c>
    </row>
    <row r="337" spans="1:28" x14ac:dyDescent="0.3">
      <c r="A337" s="10">
        <f t="shared" si="18"/>
        <v>45260</v>
      </c>
      <c r="B337" s="88">
        <v>0</v>
      </c>
      <c r="C337" s="89">
        <v>0</v>
      </c>
      <c r="D337" s="89">
        <v>0</v>
      </c>
      <c r="E337" s="89">
        <v>0</v>
      </c>
      <c r="F337" s="89">
        <v>0</v>
      </c>
      <c r="G337" s="89">
        <v>0</v>
      </c>
      <c r="H337" s="89">
        <v>8.9999999999999993E-3</v>
      </c>
      <c r="I337" s="89">
        <v>3.6629999999999998</v>
      </c>
      <c r="J337" s="89">
        <v>7.2510000000000003</v>
      </c>
      <c r="K337" s="89">
        <v>10.644</v>
      </c>
      <c r="L337" s="89">
        <v>14.863</v>
      </c>
      <c r="M337" s="89">
        <v>18.126000000000001</v>
      </c>
      <c r="N337" s="89">
        <v>17.981999999999999</v>
      </c>
      <c r="O337" s="89">
        <v>17.603999999999999</v>
      </c>
      <c r="P337" s="89">
        <v>11.773999999999999</v>
      </c>
      <c r="Q337" s="89">
        <v>6.2309999999999999</v>
      </c>
      <c r="R337" s="89">
        <v>0.70099999999999996</v>
      </c>
      <c r="S337" s="89">
        <v>0</v>
      </c>
      <c r="T337" s="89">
        <v>0</v>
      </c>
      <c r="U337" s="89">
        <v>0</v>
      </c>
      <c r="V337" s="89">
        <v>0</v>
      </c>
      <c r="W337" s="89">
        <v>0</v>
      </c>
      <c r="X337" s="89">
        <v>0</v>
      </c>
      <c r="Y337" s="89">
        <v>0</v>
      </c>
      <c r="Z337" s="15">
        <v>0</v>
      </c>
      <c r="AA337" s="3">
        <f t="shared" si="16"/>
        <v>108.84799999999998</v>
      </c>
      <c r="AB337">
        <f t="shared" si="17"/>
        <v>11</v>
      </c>
    </row>
    <row r="338" spans="1:28" x14ac:dyDescent="0.3">
      <c r="A338" s="10">
        <f t="shared" si="18"/>
        <v>45261</v>
      </c>
      <c r="B338" s="88">
        <v>0</v>
      </c>
      <c r="C338" s="89">
        <v>0</v>
      </c>
      <c r="D338" s="89">
        <v>0</v>
      </c>
      <c r="E338" s="89">
        <v>0</v>
      </c>
      <c r="F338" s="89">
        <v>0</v>
      </c>
      <c r="G338" s="89">
        <v>0</v>
      </c>
      <c r="H338" s="89">
        <v>1E-3</v>
      </c>
      <c r="I338" s="89">
        <v>0.9</v>
      </c>
      <c r="J338" s="89">
        <v>3.8140000000000001</v>
      </c>
      <c r="K338" s="89">
        <v>6.1459999999999999</v>
      </c>
      <c r="L338" s="89">
        <v>11.093999999999999</v>
      </c>
      <c r="M338" s="89">
        <v>13.72</v>
      </c>
      <c r="N338" s="89">
        <v>15.505000000000001</v>
      </c>
      <c r="O338" s="89">
        <v>14.847</v>
      </c>
      <c r="P338" s="89">
        <v>9.7840000000000007</v>
      </c>
      <c r="Q338" s="89">
        <v>2.8079999999999998</v>
      </c>
      <c r="R338" s="89">
        <v>0.32100000000000001</v>
      </c>
      <c r="S338" s="89">
        <v>0</v>
      </c>
      <c r="T338" s="89">
        <v>0</v>
      </c>
      <c r="U338" s="89">
        <v>0</v>
      </c>
      <c r="V338" s="89">
        <v>0</v>
      </c>
      <c r="W338" s="89">
        <v>0</v>
      </c>
      <c r="X338" s="89">
        <v>0</v>
      </c>
      <c r="Y338" s="89">
        <v>0</v>
      </c>
      <c r="Z338" s="15">
        <v>0</v>
      </c>
      <c r="AA338" s="3">
        <f t="shared" si="16"/>
        <v>78.94</v>
      </c>
      <c r="AB338">
        <f t="shared" si="17"/>
        <v>12</v>
      </c>
    </row>
    <row r="339" spans="1:28" x14ac:dyDescent="0.3">
      <c r="A339" s="10">
        <f t="shared" si="18"/>
        <v>45262</v>
      </c>
      <c r="B339" s="88">
        <v>0</v>
      </c>
      <c r="C339" s="89">
        <v>0</v>
      </c>
      <c r="D339" s="89">
        <v>0</v>
      </c>
      <c r="E339" s="89">
        <v>0</v>
      </c>
      <c r="F339" s="89">
        <v>0</v>
      </c>
      <c r="G339" s="89">
        <v>0</v>
      </c>
      <c r="H339" s="89">
        <v>1.4999999999999999E-2</v>
      </c>
      <c r="I339" s="89">
        <v>3.1110000000000002</v>
      </c>
      <c r="J339" s="89">
        <v>8.75</v>
      </c>
      <c r="K339" s="89">
        <v>12.212999999999999</v>
      </c>
      <c r="L339" s="89">
        <v>15.504</v>
      </c>
      <c r="M339" s="89">
        <v>15.66</v>
      </c>
      <c r="N339" s="89">
        <v>14.928000000000001</v>
      </c>
      <c r="O339" s="89">
        <v>17.260000000000002</v>
      </c>
      <c r="P339" s="89">
        <v>18.559000000000001</v>
      </c>
      <c r="Q339" s="89">
        <v>10.061</v>
      </c>
      <c r="R339" s="89">
        <v>0.72799999999999998</v>
      </c>
      <c r="S339" s="89">
        <v>0</v>
      </c>
      <c r="T339" s="89">
        <v>0</v>
      </c>
      <c r="U339" s="89">
        <v>0</v>
      </c>
      <c r="V339" s="89">
        <v>0</v>
      </c>
      <c r="W339" s="89">
        <v>0</v>
      </c>
      <c r="X339" s="89">
        <v>0</v>
      </c>
      <c r="Y339" s="89">
        <v>0</v>
      </c>
      <c r="Z339" s="15">
        <v>0</v>
      </c>
      <c r="AA339" s="3">
        <f t="shared" si="16"/>
        <v>116.789</v>
      </c>
      <c r="AB339">
        <f t="shared" si="17"/>
        <v>12</v>
      </c>
    </row>
    <row r="340" spans="1:28" x14ac:dyDescent="0.3">
      <c r="A340" s="10">
        <f t="shared" si="18"/>
        <v>45263</v>
      </c>
      <c r="B340" s="88">
        <v>0</v>
      </c>
      <c r="C340" s="89">
        <v>0</v>
      </c>
      <c r="D340" s="89">
        <v>0</v>
      </c>
      <c r="E340" s="89">
        <v>0</v>
      </c>
      <c r="F340" s="89">
        <v>0</v>
      </c>
      <c r="G340" s="89">
        <v>0</v>
      </c>
      <c r="H340" s="89">
        <v>1.2E-2</v>
      </c>
      <c r="I340" s="89">
        <v>3.6280000000000001</v>
      </c>
      <c r="J340" s="89">
        <v>15.145</v>
      </c>
      <c r="K340" s="89">
        <v>18.527999999999999</v>
      </c>
      <c r="L340" s="89">
        <v>13.856</v>
      </c>
      <c r="M340" s="89">
        <v>11.04</v>
      </c>
      <c r="N340" s="89">
        <v>7.758</v>
      </c>
      <c r="O340" s="89">
        <v>10.74</v>
      </c>
      <c r="P340" s="89">
        <v>13.525</v>
      </c>
      <c r="Q340" s="89">
        <v>9.0109999999999992</v>
      </c>
      <c r="R340" s="89">
        <v>0.65500000000000003</v>
      </c>
      <c r="S340" s="89">
        <v>0</v>
      </c>
      <c r="T340" s="89">
        <v>0</v>
      </c>
      <c r="U340" s="89">
        <v>0</v>
      </c>
      <c r="V340" s="89">
        <v>0</v>
      </c>
      <c r="W340" s="89">
        <v>0</v>
      </c>
      <c r="X340" s="89">
        <v>0</v>
      </c>
      <c r="Y340" s="89">
        <v>0</v>
      </c>
      <c r="Z340" s="15">
        <v>0</v>
      </c>
      <c r="AA340" s="3">
        <f t="shared" si="16"/>
        <v>103.898</v>
      </c>
      <c r="AB340">
        <f t="shared" si="17"/>
        <v>12</v>
      </c>
    </row>
    <row r="341" spans="1:28" x14ac:dyDescent="0.3">
      <c r="A341" s="10">
        <f t="shared" si="18"/>
        <v>45264</v>
      </c>
      <c r="B341" s="88">
        <v>0</v>
      </c>
      <c r="C341" s="89">
        <v>0</v>
      </c>
      <c r="D341" s="89">
        <v>0</v>
      </c>
      <c r="E341" s="89">
        <v>0</v>
      </c>
      <c r="F341" s="89">
        <v>0</v>
      </c>
      <c r="G341" s="89">
        <v>0</v>
      </c>
      <c r="H341" s="89">
        <v>7.0000000000000001E-3</v>
      </c>
      <c r="I341" s="89">
        <v>3.581</v>
      </c>
      <c r="J341" s="89">
        <v>15.118</v>
      </c>
      <c r="K341" s="89">
        <v>18.427</v>
      </c>
      <c r="L341" s="89">
        <v>17.460999999999999</v>
      </c>
      <c r="M341" s="89">
        <v>16.765000000000001</v>
      </c>
      <c r="N341" s="89">
        <v>17.585000000000001</v>
      </c>
      <c r="O341" s="89">
        <v>17.864000000000001</v>
      </c>
      <c r="P341" s="89">
        <v>17.07</v>
      </c>
      <c r="Q341" s="89">
        <v>8.9649999999999999</v>
      </c>
      <c r="R341" s="89">
        <v>0.68</v>
      </c>
      <c r="S341" s="89">
        <v>0</v>
      </c>
      <c r="T341" s="89">
        <v>0</v>
      </c>
      <c r="U341" s="89">
        <v>0</v>
      </c>
      <c r="V341" s="89">
        <v>0</v>
      </c>
      <c r="W341" s="89">
        <v>0</v>
      </c>
      <c r="X341" s="89">
        <v>0</v>
      </c>
      <c r="Y341" s="89">
        <v>0</v>
      </c>
      <c r="Z341" s="15">
        <v>0</v>
      </c>
      <c r="AA341" s="3">
        <f t="shared" si="16"/>
        <v>133.523</v>
      </c>
      <c r="AB341">
        <f t="shared" si="17"/>
        <v>12</v>
      </c>
    </row>
    <row r="342" spans="1:28" x14ac:dyDescent="0.3">
      <c r="A342" s="10">
        <f t="shared" si="18"/>
        <v>45265</v>
      </c>
      <c r="B342" s="88">
        <v>0</v>
      </c>
      <c r="C342" s="89">
        <v>0</v>
      </c>
      <c r="D342" s="89">
        <v>0</v>
      </c>
      <c r="E342" s="89">
        <v>0</v>
      </c>
      <c r="F342" s="89">
        <v>0</v>
      </c>
      <c r="G342" s="89">
        <v>0</v>
      </c>
      <c r="H342" s="89">
        <v>1.2999999999999999E-2</v>
      </c>
      <c r="I342" s="89">
        <v>3.399</v>
      </c>
      <c r="J342" s="89">
        <v>14.217000000000001</v>
      </c>
      <c r="K342" s="89">
        <v>17.363</v>
      </c>
      <c r="L342" s="89">
        <v>17.161999999999999</v>
      </c>
      <c r="M342" s="89">
        <v>16.672000000000001</v>
      </c>
      <c r="N342" s="89">
        <v>16.774999999999999</v>
      </c>
      <c r="O342" s="89">
        <v>17.279</v>
      </c>
      <c r="P342" s="89">
        <v>16.593</v>
      </c>
      <c r="Q342" s="89">
        <v>9.1</v>
      </c>
      <c r="R342" s="89">
        <v>0.71299999999999997</v>
      </c>
      <c r="S342" s="89">
        <v>0</v>
      </c>
      <c r="T342" s="89">
        <v>0</v>
      </c>
      <c r="U342" s="89">
        <v>0</v>
      </c>
      <c r="V342" s="89">
        <v>0</v>
      </c>
      <c r="W342" s="89">
        <v>0</v>
      </c>
      <c r="X342" s="89">
        <v>0</v>
      </c>
      <c r="Y342" s="89">
        <v>0</v>
      </c>
      <c r="Z342" s="15">
        <v>0</v>
      </c>
      <c r="AA342" s="3">
        <f t="shared" si="16"/>
        <v>129.286</v>
      </c>
      <c r="AB342">
        <f t="shared" si="17"/>
        <v>12</v>
      </c>
    </row>
    <row r="343" spans="1:28" x14ac:dyDescent="0.3">
      <c r="A343" s="10">
        <f t="shared" si="18"/>
        <v>45266</v>
      </c>
      <c r="B343" s="88">
        <v>0</v>
      </c>
      <c r="C343" s="89">
        <v>0</v>
      </c>
      <c r="D343" s="89">
        <v>0</v>
      </c>
      <c r="E343" s="89">
        <v>0</v>
      </c>
      <c r="F343" s="89">
        <v>0</v>
      </c>
      <c r="G343" s="89">
        <v>0</v>
      </c>
      <c r="H343" s="89">
        <v>0.01</v>
      </c>
      <c r="I343" s="89">
        <v>3.2839999999999998</v>
      </c>
      <c r="J343" s="89">
        <v>14.542</v>
      </c>
      <c r="K343" s="89">
        <v>17.719000000000001</v>
      </c>
      <c r="L343" s="89">
        <v>17.341999999999999</v>
      </c>
      <c r="M343" s="89">
        <v>16.824000000000002</v>
      </c>
      <c r="N343" s="89">
        <v>16.917999999999999</v>
      </c>
      <c r="O343" s="89">
        <v>17.475000000000001</v>
      </c>
      <c r="P343" s="89">
        <v>16.914000000000001</v>
      </c>
      <c r="Q343" s="89">
        <v>9.1869999999999994</v>
      </c>
      <c r="R343" s="89">
        <v>0.63400000000000001</v>
      </c>
      <c r="S343" s="89">
        <v>0</v>
      </c>
      <c r="T343" s="89">
        <v>0</v>
      </c>
      <c r="U343" s="89">
        <v>0</v>
      </c>
      <c r="V343" s="89">
        <v>0</v>
      </c>
      <c r="W343" s="89">
        <v>0</v>
      </c>
      <c r="X343" s="89">
        <v>0</v>
      </c>
      <c r="Y343" s="89">
        <v>0</v>
      </c>
      <c r="Z343" s="15">
        <v>0</v>
      </c>
      <c r="AA343" s="3">
        <f t="shared" si="16"/>
        <v>130.84899999999999</v>
      </c>
      <c r="AB343">
        <f t="shared" si="17"/>
        <v>12</v>
      </c>
    </row>
    <row r="344" spans="1:28" x14ac:dyDescent="0.3">
      <c r="A344" s="10">
        <f t="shared" si="18"/>
        <v>45267</v>
      </c>
      <c r="B344" s="88">
        <v>0</v>
      </c>
      <c r="C344" s="89">
        <v>0</v>
      </c>
      <c r="D344" s="89">
        <v>0</v>
      </c>
      <c r="E344" s="89">
        <v>0</v>
      </c>
      <c r="F344" s="89">
        <v>0</v>
      </c>
      <c r="G344" s="89">
        <v>0</v>
      </c>
      <c r="H344" s="89">
        <v>2.9000000000000001E-2</v>
      </c>
      <c r="I344" s="89">
        <v>1.5249999999999999</v>
      </c>
      <c r="J344" s="89">
        <v>8.5690000000000008</v>
      </c>
      <c r="K344" s="89">
        <v>17.055</v>
      </c>
      <c r="L344" s="89">
        <v>17.248999999999999</v>
      </c>
      <c r="M344" s="89">
        <v>16.844000000000001</v>
      </c>
      <c r="N344" s="89">
        <v>17.045999999999999</v>
      </c>
      <c r="O344" s="89">
        <v>17.690999999999999</v>
      </c>
      <c r="P344" s="89">
        <v>17.094000000000001</v>
      </c>
      <c r="Q344" s="89">
        <v>8.9510000000000005</v>
      </c>
      <c r="R344" s="89">
        <v>0.50600000000000001</v>
      </c>
      <c r="S344" s="89">
        <v>0</v>
      </c>
      <c r="T344" s="89">
        <v>0</v>
      </c>
      <c r="U344" s="89">
        <v>0</v>
      </c>
      <c r="V344" s="89">
        <v>0</v>
      </c>
      <c r="W344" s="89">
        <v>0</v>
      </c>
      <c r="X344" s="89">
        <v>0</v>
      </c>
      <c r="Y344" s="89">
        <v>0</v>
      </c>
      <c r="Z344" s="15">
        <v>0</v>
      </c>
      <c r="AA344" s="3">
        <f t="shared" si="16"/>
        <v>122.559</v>
      </c>
      <c r="AB344">
        <f t="shared" si="17"/>
        <v>12</v>
      </c>
    </row>
    <row r="345" spans="1:28" x14ac:dyDescent="0.3">
      <c r="A345" s="10">
        <f t="shared" si="18"/>
        <v>45268</v>
      </c>
      <c r="B345" s="88">
        <v>0</v>
      </c>
      <c r="C345" s="89">
        <v>0</v>
      </c>
      <c r="D345" s="89">
        <v>0</v>
      </c>
      <c r="E345" s="89">
        <v>0</v>
      </c>
      <c r="F345" s="89">
        <v>0</v>
      </c>
      <c r="G345" s="89">
        <v>0</v>
      </c>
      <c r="H345" s="89">
        <v>2E-3</v>
      </c>
      <c r="I345" s="89">
        <v>1.33</v>
      </c>
      <c r="J345" s="89">
        <v>4.3559999999999999</v>
      </c>
      <c r="K345" s="89">
        <v>3.411</v>
      </c>
      <c r="L345" s="89">
        <v>4.2</v>
      </c>
      <c r="M345" s="89">
        <v>4.8979999999999997</v>
      </c>
      <c r="N345" s="89">
        <v>7.1950000000000003</v>
      </c>
      <c r="O345" s="89">
        <v>7.5110000000000001</v>
      </c>
      <c r="P345" s="89">
        <v>8.9380000000000006</v>
      </c>
      <c r="Q345" s="89">
        <v>3.8149999999999999</v>
      </c>
      <c r="R345" s="89">
        <v>0.22800000000000001</v>
      </c>
      <c r="S345" s="89">
        <v>0</v>
      </c>
      <c r="T345" s="89">
        <v>0</v>
      </c>
      <c r="U345" s="89">
        <v>0</v>
      </c>
      <c r="V345" s="89">
        <v>0</v>
      </c>
      <c r="W345" s="89">
        <v>0</v>
      </c>
      <c r="X345" s="89">
        <v>0</v>
      </c>
      <c r="Y345" s="89">
        <v>0</v>
      </c>
      <c r="Z345" s="15">
        <v>0</v>
      </c>
      <c r="AA345" s="3">
        <f t="shared" si="16"/>
        <v>45.884</v>
      </c>
      <c r="AB345">
        <f t="shared" si="17"/>
        <v>12</v>
      </c>
    </row>
    <row r="346" spans="1:28" x14ac:dyDescent="0.3">
      <c r="A346" s="10">
        <f t="shared" si="18"/>
        <v>45269</v>
      </c>
      <c r="B346" s="88">
        <v>0</v>
      </c>
      <c r="C346" s="89">
        <v>0</v>
      </c>
      <c r="D346" s="89">
        <v>0</v>
      </c>
      <c r="E346" s="89">
        <v>0</v>
      </c>
      <c r="F346" s="89">
        <v>0</v>
      </c>
      <c r="G346" s="89">
        <v>0</v>
      </c>
      <c r="H346" s="89">
        <v>0</v>
      </c>
      <c r="I346" s="89">
        <v>2.04</v>
      </c>
      <c r="J346" s="89">
        <v>9.6319999999999997</v>
      </c>
      <c r="K346" s="89">
        <v>11.714</v>
      </c>
      <c r="L346" s="89">
        <v>12.984</v>
      </c>
      <c r="M346" s="89">
        <v>14.214</v>
      </c>
      <c r="N346" s="89">
        <v>15.096</v>
      </c>
      <c r="O346" s="89">
        <v>16.210999999999999</v>
      </c>
      <c r="P346" s="89">
        <v>16.265000000000001</v>
      </c>
      <c r="Q346" s="89">
        <v>8.7970000000000006</v>
      </c>
      <c r="R346" s="89">
        <v>0.45</v>
      </c>
      <c r="S346" s="89">
        <v>0</v>
      </c>
      <c r="T346" s="89">
        <v>0</v>
      </c>
      <c r="U346" s="89">
        <v>0</v>
      </c>
      <c r="V346" s="89">
        <v>0</v>
      </c>
      <c r="W346" s="89">
        <v>0</v>
      </c>
      <c r="X346" s="89">
        <v>0</v>
      </c>
      <c r="Y346" s="89">
        <v>0</v>
      </c>
      <c r="Z346" s="15">
        <v>0</v>
      </c>
      <c r="AA346" s="3">
        <f t="shared" si="16"/>
        <v>107.40300000000001</v>
      </c>
      <c r="AB346">
        <f t="shared" si="17"/>
        <v>12</v>
      </c>
    </row>
    <row r="347" spans="1:28" x14ac:dyDescent="0.3">
      <c r="A347" s="10">
        <f t="shared" si="18"/>
        <v>45270</v>
      </c>
      <c r="B347" s="88">
        <v>0</v>
      </c>
      <c r="C347" s="89">
        <v>0</v>
      </c>
      <c r="D347" s="89">
        <v>0</v>
      </c>
      <c r="E347" s="89">
        <v>0</v>
      </c>
      <c r="F347" s="89">
        <v>0</v>
      </c>
      <c r="G347" s="89">
        <v>0</v>
      </c>
      <c r="H347" s="89">
        <v>2.1999999999999999E-2</v>
      </c>
      <c r="I347" s="89">
        <v>1.925</v>
      </c>
      <c r="J347" s="89">
        <v>11.314</v>
      </c>
      <c r="K347" s="89">
        <v>14.603</v>
      </c>
      <c r="L347" s="89">
        <v>16.27</v>
      </c>
      <c r="M347" s="89">
        <v>14.816000000000001</v>
      </c>
      <c r="N347" s="89">
        <v>15.893000000000001</v>
      </c>
      <c r="O347" s="89">
        <v>14.821999999999999</v>
      </c>
      <c r="P347" s="89">
        <v>10.378</v>
      </c>
      <c r="Q347" s="89">
        <v>4.4580000000000002</v>
      </c>
      <c r="R347" s="89">
        <v>0.62</v>
      </c>
      <c r="S347" s="89">
        <v>0</v>
      </c>
      <c r="T347" s="89">
        <v>0</v>
      </c>
      <c r="U347" s="89">
        <v>0</v>
      </c>
      <c r="V347" s="89">
        <v>0</v>
      </c>
      <c r="W347" s="89">
        <v>0</v>
      </c>
      <c r="X347" s="89">
        <v>0</v>
      </c>
      <c r="Y347" s="89">
        <v>0</v>
      </c>
      <c r="Z347" s="15">
        <v>0</v>
      </c>
      <c r="AA347" s="3">
        <f t="shared" si="16"/>
        <v>105.12100000000001</v>
      </c>
      <c r="AB347">
        <f t="shared" si="17"/>
        <v>12</v>
      </c>
    </row>
    <row r="348" spans="1:28" x14ac:dyDescent="0.3">
      <c r="A348" s="10">
        <f t="shared" si="18"/>
        <v>45271</v>
      </c>
      <c r="B348" s="88">
        <v>0</v>
      </c>
      <c r="C348" s="89">
        <v>0</v>
      </c>
      <c r="D348" s="89">
        <v>0</v>
      </c>
      <c r="E348" s="89">
        <v>0</v>
      </c>
      <c r="F348" s="89">
        <v>0</v>
      </c>
      <c r="G348" s="89">
        <v>0</v>
      </c>
      <c r="H348" s="89">
        <v>1E-3</v>
      </c>
      <c r="I348" s="89">
        <v>2.2410000000000001</v>
      </c>
      <c r="J348" s="89">
        <v>13.515000000000001</v>
      </c>
      <c r="K348" s="89">
        <v>17.138000000000002</v>
      </c>
      <c r="L348" s="89">
        <v>17.042999999999999</v>
      </c>
      <c r="M348" s="89">
        <v>16.614000000000001</v>
      </c>
      <c r="N348" s="89">
        <v>16.899000000000001</v>
      </c>
      <c r="O348" s="89">
        <v>17.562999999999999</v>
      </c>
      <c r="P348" s="89">
        <v>17.234000000000002</v>
      </c>
      <c r="Q348" s="89">
        <v>9.6</v>
      </c>
      <c r="R348" s="89">
        <v>0.89900000000000002</v>
      </c>
      <c r="S348" s="89">
        <v>0</v>
      </c>
      <c r="T348" s="89">
        <v>0</v>
      </c>
      <c r="U348" s="89">
        <v>0</v>
      </c>
      <c r="V348" s="89">
        <v>0</v>
      </c>
      <c r="W348" s="89">
        <v>0</v>
      </c>
      <c r="X348" s="89">
        <v>0</v>
      </c>
      <c r="Y348" s="89">
        <v>0</v>
      </c>
      <c r="Z348" s="15">
        <v>0</v>
      </c>
      <c r="AA348" s="3">
        <f t="shared" si="16"/>
        <v>128.74700000000001</v>
      </c>
      <c r="AB348">
        <f t="shared" si="17"/>
        <v>12</v>
      </c>
    </row>
    <row r="349" spans="1:28" x14ac:dyDescent="0.3">
      <c r="A349" s="10">
        <f t="shared" si="18"/>
        <v>45272</v>
      </c>
      <c r="B349" s="88">
        <v>0</v>
      </c>
      <c r="C349" s="89">
        <v>0</v>
      </c>
      <c r="D349" s="89">
        <v>0</v>
      </c>
      <c r="E349" s="89">
        <v>0</v>
      </c>
      <c r="F349" s="89">
        <v>0</v>
      </c>
      <c r="G349" s="89">
        <v>0</v>
      </c>
      <c r="H349" s="89">
        <v>0</v>
      </c>
      <c r="I349" s="89">
        <v>0.45700000000000002</v>
      </c>
      <c r="J349" s="89">
        <v>2.165</v>
      </c>
      <c r="K349" s="89">
        <v>5.0570000000000004</v>
      </c>
      <c r="L349" s="89">
        <v>5.7359999999999998</v>
      </c>
      <c r="M349" s="89">
        <v>6.2270000000000003</v>
      </c>
      <c r="N349" s="89">
        <v>6.4169999999999998</v>
      </c>
      <c r="O349" s="89">
        <v>5.04</v>
      </c>
      <c r="P349" s="89">
        <v>3.173</v>
      </c>
      <c r="Q349" s="89">
        <v>1.7270000000000001</v>
      </c>
      <c r="R349" s="89">
        <v>0.25</v>
      </c>
      <c r="S349" s="89">
        <v>0</v>
      </c>
      <c r="T349" s="89">
        <v>0</v>
      </c>
      <c r="U349" s="89">
        <v>0</v>
      </c>
      <c r="V349" s="89">
        <v>0</v>
      </c>
      <c r="W349" s="89">
        <v>0</v>
      </c>
      <c r="X349" s="89">
        <v>0</v>
      </c>
      <c r="Y349" s="89">
        <v>0</v>
      </c>
      <c r="Z349" s="15">
        <v>0</v>
      </c>
      <c r="AA349" s="3">
        <f t="shared" si="16"/>
        <v>36.248999999999995</v>
      </c>
      <c r="AB349">
        <f t="shared" si="17"/>
        <v>12</v>
      </c>
    </row>
    <row r="350" spans="1:28" x14ac:dyDescent="0.3">
      <c r="A350" s="10">
        <f t="shared" si="18"/>
        <v>45273</v>
      </c>
      <c r="B350" s="88">
        <v>0</v>
      </c>
      <c r="C350" s="89">
        <v>0</v>
      </c>
      <c r="D350" s="89">
        <v>0</v>
      </c>
      <c r="E350" s="89">
        <v>0</v>
      </c>
      <c r="F350" s="89">
        <v>0</v>
      </c>
      <c r="G350" s="89">
        <v>0</v>
      </c>
      <c r="H350" s="89">
        <v>0</v>
      </c>
      <c r="I350" s="89">
        <v>1.3839999999999999</v>
      </c>
      <c r="J350" s="89">
        <v>5.9169999999999998</v>
      </c>
      <c r="K350" s="89">
        <v>8.7420000000000009</v>
      </c>
      <c r="L350" s="89">
        <v>6.9489999999999998</v>
      </c>
      <c r="M350" s="89">
        <v>5.782</v>
      </c>
      <c r="N350" s="89">
        <v>3.3420000000000001</v>
      </c>
      <c r="O350" s="89">
        <v>1.627</v>
      </c>
      <c r="P350" s="89">
        <v>0.72899999999999998</v>
      </c>
      <c r="Q350" s="89">
        <v>9.5000000000000001E-2</v>
      </c>
      <c r="R350" s="89">
        <v>0</v>
      </c>
      <c r="S350" s="89">
        <v>0</v>
      </c>
      <c r="T350" s="89">
        <v>0</v>
      </c>
      <c r="U350" s="89">
        <v>0</v>
      </c>
      <c r="V350" s="89">
        <v>0</v>
      </c>
      <c r="W350" s="89">
        <v>0</v>
      </c>
      <c r="X350" s="89">
        <v>0</v>
      </c>
      <c r="Y350" s="89">
        <v>0</v>
      </c>
      <c r="Z350" s="15">
        <v>0</v>
      </c>
      <c r="AA350" s="3">
        <f t="shared" si="16"/>
        <v>34.567</v>
      </c>
      <c r="AB350">
        <f t="shared" si="17"/>
        <v>12</v>
      </c>
    </row>
    <row r="351" spans="1:28" x14ac:dyDescent="0.3">
      <c r="A351" s="10">
        <f t="shared" si="18"/>
        <v>45274</v>
      </c>
      <c r="B351" s="88">
        <v>0</v>
      </c>
      <c r="C351" s="89">
        <v>0</v>
      </c>
      <c r="D351" s="89">
        <v>0</v>
      </c>
      <c r="E351" s="89">
        <v>0</v>
      </c>
      <c r="F351" s="89">
        <v>0</v>
      </c>
      <c r="G351" s="89">
        <v>0</v>
      </c>
      <c r="H351" s="89">
        <v>0</v>
      </c>
      <c r="I351" s="89">
        <v>2.1999999999999999E-2</v>
      </c>
      <c r="J351" s="89">
        <v>6.9000000000000006E-2</v>
      </c>
      <c r="K351" s="89">
        <v>0.68300000000000005</v>
      </c>
      <c r="L351" s="89">
        <v>1.4390000000000001</v>
      </c>
      <c r="M351" s="89">
        <v>3.9350000000000001</v>
      </c>
      <c r="N351" s="89">
        <v>6.0430000000000001</v>
      </c>
      <c r="O351" s="89">
        <v>4.3369999999999997</v>
      </c>
      <c r="P351" s="89">
        <v>3.5019999999999998</v>
      </c>
      <c r="Q351" s="89">
        <v>1.835</v>
      </c>
      <c r="R351" s="89">
        <v>0.17499999999999999</v>
      </c>
      <c r="S351" s="89">
        <v>0</v>
      </c>
      <c r="T351" s="89">
        <v>0</v>
      </c>
      <c r="U351" s="89">
        <v>0</v>
      </c>
      <c r="V351" s="89">
        <v>0</v>
      </c>
      <c r="W351" s="89">
        <v>0</v>
      </c>
      <c r="X351" s="89">
        <v>0</v>
      </c>
      <c r="Y351" s="89">
        <v>0</v>
      </c>
      <c r="Z351" s="15">
        <v>0</v>
      </c>
      <c r="AA351" s="3">
        <f t="shared" si="16"/>
        <v>22.04</v>
      </c>
      <c r="AB351">
        <f t="shared" si="17"/>
        <v>12</v>
      </c>
    </row>
    <row r="352" spans="1:28" x14ac:dyDescent="0.3">
      <c r="A352" s="10">
        <f t="shared" si="18"/>
        <v>45275</v>
      </c>
      <c r="B352" s="88">
        <v>0</v>
      </c>
      <c r="C352" s="89">
        <v>0</v>
      </c>
      <c r="D352" s="89">
        <v>0</v>
      </c>
      <c r="E352" s="89">
        <v>0</v>
      </c>
      <c r="F352" s="89">
        <v>0</v>
      </c>
      <c r="G352" s="89">
        <v>0</v>
      </c>
      <c r="H352" s="89">
        <v>1E-3</v>
      </c>
      <c r="I352" s="89">
        <v>2.2999999999999998</v>
      </c>
      <c r="J352" s="89">
        <v>10.972</v>
      </c>
      <c r="K352" s="89">
        <v>16.347999999999999</v>
      </c>
      <c r="L352" s="89">
        <v>15.831</v>
      </c>
      <c r="M352" s="89">
        <v>15.042999999999999</v>
      </c>
      <c r="N352" s="89">
        <v>15.42</v>
      </c>
      <c r="O352" s="89">
        <v>15.095000000000001</v>
      </c>
      <c r="P352" s="89">
        <v>12.404999999999999</v>
      </c>
      <c r="Q352" s="89">
        <v>7.4130000000000003</v>
      </c>
      <c r="R352" s="89">
        <v>0.60699999999999998</v>
      </c>
      <c r="S352" s="89">
        <v>0</v>
      </c>
      <c r="T352" s="89">
        <v>0</v>
      </c>
      <c r="U352" s="89">
        <v>0</v>
      </c>
      <c r="V352" s="89">
        <v>0</v>
      </c>
      <c r="W352" s="89">
        <v>0</v>
      </c>
      <c r="X352" s="89">
        <v>0</v>
      </c>
      <c r="Y352" s="89">
        <v>0</v>
      </c>
      <c r="Z352" s="15">
        <v>0</v>
      </c>
      <c r="AA352" s="3">
        <f t="shared" si="16"/>
        <v>111.43499999999999</v>
      </c>
      <c r="AB352">
        <f t="shared" si="17"/>
        <v>12</v>
      </c>
    </row>
    <row r="353" spans="1:28" x14ac:dyDescent="0.3">
      <c r="A353" s="10">
        <f t="shared" si="18"/>
        <v>45276</v>
      </c>
      <c r="B353" s="88">
        <v>0</v>
      </c>
      <c r="C353" s="89">
        <v>0</v>
      </c>
      <c r="D353" s="89">
        <v>0</v>
      </c>
      <c r="E353" s="89">
        <v>0</v>
      </c>
      <c r="F353" s="89">
        <v>0</v>
      </c>
      <c r="G353" s="89">
        <v>0</v>
      </c>
      <c r="H353" s="89">
        <v>1E-3</v>
      </c>
      <c r="I353" s="89">
        <v>2.2160000000000002</v>
      </c>
      <c r="J353" s="89">
        <v>13.106999999999999</v>
      </c>
      <c r="K353" s="89">
        <v>17.059999999999999</v>
      </c>
      <c r="L353" s="89">
        <v>16.797000000000001</v>
      </c>
      <c r="M353" s="89">
        <v>16.535</v>
      </c>
      <c r="N353" s="89">
        <v>15.21</v>
      </c>
      <c r="O353" s="89">
        <v>15.875999999999999</v>
      </c>
      <c r="P353" s="89">
        <v>16.75</v>
      </c>
      <c r="Q353" s="89">
        <v>9.4789999999999992</v>
      </c>
      <c r="R353" s="89">
        <v>0.64300000000000002</v>
      </c>
      <c r="S353" s="89">
        <v>0</v>
      </c>
      <c r="T353" s="89">
        <v>0</v>
      </c>
      <c r="U353" s="89">
        <v>0</v>
      </c>
      <c r="V353" s="89">
        <v>0</v>
      </c>
      <c r="W353" s="89">
        <v>0</v>
      </c>
      <c r="X353" s="89">
        <v>0</v>
      </c>
      <c r="Y353" s="89">
        <v>0</v>
      </c>
      <c r="Z353" s="15">
        <v>0</v>
      </c>
      <c r="AA353" s="3">
        <f t="shared" si="16"/>
        <v>123.67399999999999</v>
      </c>
      <c r="AB353">
        <f t="shared" si="17"/>
        <v>12</v>
      </c>
    </row>
    <row r="354" spans="1:28" x14ac:dyDescent="0.3">
      <c r="A354" s="10">
        <f t="shared" si="18"/>
        <v>45277</v>
      </c>
      <c r="B354" s="88">
        <v>0</v>
      </c>
      <c r="C354" s="89">
        <v>0</v>
      </c>
      <c r="D354" s="89">
        <v>0</v>
      </c>
      <c r="E354" s="89">
        <v>0</v>
      </c>
      <c r="F354" s="89">
        <v>0</v>
      </c>
      <c r="G354" s="89">
        <v>0</v>
      </c>
      <c r="H354" s="89">
        <v>0</v>
      </c>
      <c r="I354" s="89">
        <v>2.3439999999999999</v>
      </c>
      <c r="J354" s="89">
        <v>13.617000000000001</v>
      </c>
      <c r="K354" s="89">
        <v>17.873999999999999</v>
      </c>
      <c r="L354" s="89">
        <v>17.620999999999999</v>
      </c>
      <c r="M354" s="89">
        <v>16.984000000000002</v>
      </c>
      <c r="N354" s="89">
        <v>17.236000000000001</v>
      </c>
      <c r="O354" s="89">
        <v>17.895</v>
      </c>
      <c r="P354" s="89">
        <v>17.457000000000001</v>
      </c>
      <c r="Q354" s="89">
        <v>9.77</v>
      </c>
      <c r="R354" s="89">
        <v>0.68799999999999994</v>
      </c>
      <c r="S354" s="89">
        <v>0</v>
      </c>
      <c r="T354" s="89">
        <v>0</v>
      </c>
      <c r="U354" s="89">
        <v>0</v>
      </c>
      <c r="V354" s="89">
        <v>0</v>
      </c>
      <c r="W354" s="89">
        <v>0</v>
      </c>
      <c r="X354" s="89">
        <v>0</v>
      </c>
      <c r="Y354" s="89">
        <v>0</v>
      </c>
      <c r="Z354" s="15">
        <v>0</v>
      </c>
      <c r="AA354" s="3">
        <f t="shared" si="16"/>
        <v>131.48599999999999</v>
      </c>
      <c r="AB354">
        <f t="shared" si="17"/>
        <v>12</v>
      </c>
    </row>
    <row r="355" spans="1:28" x14ac:dyDescent="0.3">
      <c r="A355" s="10">
        <f t="shared" si="18"/>
        <v>45278</v>
      </c>
      <c r="B355" s="88">
        <v>0</v>
      </c>
      <c r="C355" s="89">
        <v>0</v>
      </c>
      <c r="D355" s="89">
        <v>0</v>
      </c>
      <c r="E355" s="89">
        <v>0</v>
      </c>
      <c r="F355" s="89">
        <v>0</v>
      </c>
      <c r="G355" s="89">
        <v>0</v>
      </c>
      <c r="H355" s="89">
        <v>1E-3</v>
      </c>
      <c r="I355" s="89">
        <v>2.2240000000000002</v>
      </c>
      <c r="J355" s="89">
        <v>13.624000000000001</v>
      </c>
      <c r="K355" s="89">
        <v>17.609000000000002</v>
      </c>
      <c r="L355" s="89">
        <v>15.515000000000001</v>
      </c>
      <c r="M355" s="89">
        <v>15.625999999999999</v>
      </c>
      <c r="N355" s="89">
        <v>17.198</v>
      </c>
      <c r="O355" s="89">
        <v>11.846</v>
      </c>
      <c r="P355" s="89">
        <v>7.0620000000000003</v>
      </c>
      <c r="Q355" s="89">
        <v>5.9630000000000001</v>
      </c>
      <c r="R355" s="89">
        <v>0.57799999999999996</v>
      </c>
      <c r="S355" s="89">
        <v>0</v>
      </c>
      <c r="T355" s="89">
        <v>0</v>
      </c>
      <c r="U355" s="89">
        <v>0</v>
      </c>
      <c r="V355" s="89">
        <v>0</v>
      </c>
      <c r="W355" s="89">
        <v>0</v>
      </c>
      <c r="X355" s="89">
        <v>0</v>
      </c>
      <c r="Y355" s="89">
        <v>0</v>
      </c>
      <c r="Z355" s="15">
        <v>0</v>
      </c>
      <c r="AA355" s="3">
        <f t="shared" si="16"/>
        <v>107.246</v>
      </c>
      <c r="AB355">
        <f t="shared" si="17"/>
        <v>12</v>
      </c>
    </row>
    <row r="356" spans="1:28" x14ac:dyDescent="0.3">
      <c r="A356" s="10">
        <f t="shared" si="18"/>
        <v>45279</v>
      </c>
      <c r="B356" s="88">
        <v>0</v>
      </c>
      <c r="C356" s="89">
        <v>0</v>
      </c>
      <c r="D356" s="89">
        <v>0</v>
      </c>
      <c r="E356" s="89">
        <v>0</v>
      </c>
      <c r="F356" s="89">
        <v>0</v>
      </c>
      <c r="G356" s="89">
        <v>0</v>
      </c>
      <c r="H356" s="89">
        <v>0</v>
      </c>
      <c r="I356" s="89">
        <v>0.39900000000000002</v>
      </c>
      <c r="J356" s="89">
        <v>4.5259999999999998</v>
      </c>
      <c r="K356" s="89">
        <v>11.170999999999999</v>
      </c>
      <c r="L356" s="89">
        <v>16.286000000000001</v>
      </c>
      <c r="M356" s="89">
        <v>16.059999999999999</v>
      </c>
      <c r="N356" s="89">
        <v>16.024000000000001</v>
      </c>
      <c r="O356" s="89">
        <v>13.738</v>
      </c>
      <c r="P356" s="89">
        <v>11.577999999999999</v>
      </c>
      <c r="Q356" s="89">
        <v>6.4189999999999996</v>
      </c>
      <c r="R356" s="89">
        <v>0.64</v>
      </c>
      <c r="S356" s="89">
        <v>0</v>
      </c>
      <c r="T356" s="89">
        <v>0</v>
      </c>
      <c r="U356" s="89">
        <v>0</v>
      </c>
      <c r="V356" s="89">
        <v>0</v>
      </c>
      <c r="W356" s="89">
        <v>0</v>
      </c>
      <c r="X356" s="89">
        <v>0</v>
      </c>
      <c r="Y356" s="89">
        <v>0</v>
      </c>
      <c r="Z356" s="15">
        <v>0</v>
      </c>
      <c r="AA356" s="3">
        <f t="shared" si="16"/>
        <v>96.841000000000008</v>
      </c>
      <c r="AB356">
        <f t="shared" si="17"/>
        <v>12</v>
      </c>
    </row>
    <row r="357" spans="1:28" x14ac:dyDescent="0.3">
      <c r="A357" s="10">
        <f t="shared" si="18"/>
        <v>45280</v>
      </c>
      <c r="B357" s="88">
        <v>0</v>
      </c>
      <c r="C357" s="89">
        <v>0</v>
      </c>
      <c r="D357" s="89">
        <v>0</v>
      </c>
      <c r="E357" s="89">
        <v>0</v>
      </c>
      <c r="F357" s="89">
        <v>0</v>
      </c>
      <c r="G357" s="89">
        <v>0</v>
      </c>
      <c r="H357" s="89">
        <v>0</v>
      </c>
      <c r="I357" s="89">
        <v>0.71399999999999997</v>
      </c>
      <c r="J357" s="89">
        <v>5.5030000000000001</v>
      </c>
      <c r="K357" s="89">
        <v>8.548</v>
      </c>
      <c r="L357" s="89">
        <v>10.750999999999999</v>
      </c>
      <c r="M357" s="89">
        <v>13.186999999999999</v>
      </c>
      <c r="N357" s="89">
        <v>11.393000000000001</v>
      </c>
      <c r="O357" s="89">
        <v>12.614000000000001</v>
      </c>
      <c r="P357" s="89">
        <v>11.154999999999999</v>
      </c>
      <c r="Q357" s="89">
        <v>4.0960000000000001</v>
      </c>
      <c r="R357" s="89">
        <v>0.42799999999999999</v>
      </c>
      <c r="S357" s="89">
        <v>0</v>
      </c>
      <c r="T357" s="89">
        <v>0</v>
      </c>
      <c r="U357" s="89">
        <v>0</v>
      </c>
      <c r="V357" s="89">
        <v>0</v>
      </c>
      <c r="W357" s="89">
        <v>0</v>
      </c>
      <c r="X357" s="89">
        <v>0</v>
      </c>
      <c r="Y357" s="89">
        <v>0</v>
      </c>
      <c r="Z357" s="15">
        <v>0</v>
      </c>
      <c r="AA357" s="3">
        <f t="shared" si="16"/>
        <v>78.388999999999996</v>
      </c>
      <c r="AB357">
        <f t="shared" si="17"/>
        <v>12</v>
      </c>
    </row>
    <row r="358" spans="1:28" x14ac:dyDescent="0.3">
      <c r="A358" s="10">
        <f t="shared" si="18"/>
        <v>45281</v>
      </c>
      <c r="B358" s="88">
        <v>0</v>
      </c>
      <c r="C358" s="89">
        <v>0</v>
      </c>
      <c r="D358" s="89">
        <v>0</v>
      </c>
      <c r="E358" s="89">
        <v>0</v>
      </c>
      <c r="F358" s="89">
        <v>0</v>
      </c>
      <c r="G358" s="89">
        <v>0</v>
      </c>
      <c r="H358" s="89">
        <v>0</v>
      </c>
      <c r="I358" s="89">
        <v>0.51500000000000001</v>
      </c>
      <c r="J358" s="89">
        <v>6.8719999999999999</v>
      </c>
      <c r="K358" s="89">
        <v>15.641999999999999</v>
      </c>
      <c r="L358" s="89">
        <v>10.119999999999999</v>
      </c>
      <c r="M358" s="89">
        <v>10.696999999999999</v>
      </c>
      <c r="N358" s="89">
        <v>15.798999999999999</v>
      </c>
      <c r="O358" s="89">
        <v>15.532</v>
      </c>
      <c r="P358" s="89">
        <v>11.375999999999999</v>
      </c>
      <c r="Q358" s="89">
        <v>9.25</v>
      </c>
      <c r="R358" s="89">
        <v>0.72099999999999997</v>
      </c>
      <c r="S358" s="89">
        <v>0</v>
      </c>
      <c r="T358" s="89">
        <v>0</v>
      </c>
      <c r="U358" s="89">
        <v>0</v>
      </c>
      <c r="V358" s="89">
        <v>0</v>
      </c>
      <c r="W358" s="89">
        <v>0</v>
      </c>
      <c r="X358" s="89">
        <v>0</v>
      </c>
      <c r="Y358" s="89">
        <v>0</v>
      </c>
      <c r="Z358" s="15">
        <v>0</v>
      </c>
      <c r="AA358" s="3">
        <f t="shared" si="16"/>
        <v>96.524000000000015</v>
      </c>
      <c r="AB358">
        <f t="shared" si="17"/>
        <v>12</v>
      </c>
    </row>
    <row r="359" spans="1:28" x14ac:dyDescent="0.3">
      <c r="A359" s="10">
        <f t="shared" si="18"/>
        <v>45282</v>
      </c>
      <c r="B359" s="88">
        <v>0</v>
      </c>
      <c r="C359" s="89">
        <v>0</v>
      </c>
      <c r="D359" s="89">
        <v>0</v>
      </c>
      <c r="E359" s="89">
        <v>0</v>
      </c>
      <c r="F359" s="89">
        <v>0</v>
      </c>
      <c r="G359" s="89">
        <v>0</v>
      </c>
      <c r="H359" s="89">
        <v>0</v>
      </c>
      <c r="I359" s="89">
        <v>1.946</v>
      </c>
      <c r="J359" s="89">
        <v>12.340999999999999</v>
      </c>
      <c r="K359" s="89">
        <v>16.535</v>
      </c>
      <c r="L359" s="89">
        <v>15.486000000000001</v>
      </c>
      <c r="M359" s="89">
        <v>14.818</v>
      </c>
      <c r="N359" s="89">
        <v>15.959</v>
      </c>
      <c r="O359" s="89">
        <v>17.309999999999999</v>
      </c>
      <c r="P359" s="89">
        <v>16.524999999999999</v>
      </c>
      <c r="Q359" s="89">
        <v>7.0570000000000004</v>
      </c>
      <c r="R359" s="89">
        <v>0.61599999999999999</v>
      </c>
      <c r="S359" s="89">
        <v>0</v>
      </c>
      <c r="T359" s="89">
        <v>0</v>
      </c>
      <c r="U359" s="89">
        <v>0</v>
      </c>
      <c r="V359" s="89">
        <v>0</v>
      </c>
      <c r="W359" s="89">
        <v>0</v>
      </c>
      <c r="X359" s="89">
        <v>0</v>
      </c>
      <c r="Y359" s="89">
        <v>0</v>
      </c>
      <c r="Z359" s="15">
        <v>0</v>
      </c>
      <c r="AA359" s="3">
        <f t="shared" si="16"/>
        <v>118.59299999999999</v>
      </c>
      <c r="AB359">
        <f t="shared" si="17"/>
        <v>12</v>
      </c>
    </row>
    <row r="360" spans="1:28" x14ac:dyDescent="0.3">
      <c r="A360" s="10">
        <f t="shared" si="18"/>
        <v>45283</v>
      </c>
      <c r="B360" s="88">
        <v>0</v>
      </c>
      <c r="C360" s="89">
        <v>0</v>
      </c>
      <c r="D360" s="89">
        <v>0</v>
      </c>
      <c r="E360" s="89">
        <v>0</v>
      </c>
      <c r="F360" s="89">
        <v>0</v>
      </c>
      <c r="G360" s="89">
        <v>0</v>
      </c>
      <c r="H360" s="89">
        <v>0</v>
      </c>
      <c r="I360" s="89">
        <v>0.61199999999999999</v>
      </c>
      <c r="J360" s="89">
        <v>7.8719999999999999</v>
      </c>
      <c r="K360" s="89">
        <v>10.114000000000001</v>
      </c>
      <c r="L360" s="89">
        <v>8.2149999999999999</v>
      </c>
      <c r="M360" s="89">
        <v>9.7140000000000004</v>
      </c>
      <c r="N360" s="89">
        <v>10.313000000000001</v>
      </c>
      <c r="O360" s="89">
        <v>14.659000000000001</v>
      </c>
      <c r="P360" s="89">
        <v>10.577</v>
      </c>
      <c r="Q360" s="89">
        <v>3.1320000000000001</v>
      </c>
      <c r="R360" s="89">
        <v>0.36399999999999999</v>
      </c>
      <c r="S360" s="89">
        <v>0</v>
      </c>
      <c r="T360" s="89">
        <v>0</v>
      </c>
      <c r="U360" s="89">
        <v>0</v>
      </c>
      <c r="V360" s="89">
        <v>0</v>
      </c>
      <c r="W360" s="89">
        <v>0</v>
      </c>
      <c r="X360" s="89">
        <v>0</v>
      </c>
      <c r="Y360" s="89">
        <v>0</v>
      </c>
      <c r="Z360" s="15">
        <v>0</v>
      </c>
      <c r="AA360" s="3">
        <f t="shared" si="16"/>
        <v>75.572000000000017</v>
      </c>
      <c r="AB360">
        <f t="shared" si="17"/>
        <v>12</v>
      </c>
    </row>
    <row r="361" spans="1:28" x14ac:dyDescent="0.3">
      <c r="A361" s="10">
        <f t="shared" si="18"/>
        <v>45284</v>
      </c>
      <c r="B361" s="88">
        <v>0</v>
      </c>
      <c r="C361" s="89">
        <v>0</v>
      </c>
      <c r="D361" s="89">
        <v>0</v>
      </c>
      <c r="E361" s="89">
        <v>0</v>
      </c>
      <c r="F361" s="89">
        <v>0</v>
      </c>
      <c r="G361" s="89">
        <v>0</v>
      </c>
      <c r="H361" s="89">
        <v>0</v>
      </c>
      <c r="I361" s="89">
        <v>0.215</v>
      </c>
      <c r="J361" s="89">
        <v>2.0539999999999998</v>
      </c>
      <c r="K361" s="89">
        <v>4.7939999999999996</v>
      </c>
      <c r="L361" s="89">
        <v>5.9539999999999997</v>
      </c>
      <c r="M361" s="89">
        <v>10.675000000000001</v>
      </c>
      <c r="N361" s="89">
        <v>9.7929999999999993</v>
      </c>
      <c r="O361" s="89">
        <v>9.1829999999999998</v>
      </c>
      <c r="P361" s="89">
        <v>6.0750000000000002</v>
      </c>
      <c r="Q361" s="89">
        <v>2.0449999999999999</v>
      </c>
      <c r="R361" s="89">
        <v>0.23200000000000001</v>
      </c>
      <c r="S361" s="89">
        <v>0</v>
      </c>
      <c r="T361" s="89">
        <v>0</v>
      </c>
      <c r="U361" s="89">
        <v>0</v>
      </c>
      <c r="V361" s="89">
        <v>0</v>
      </c>
      <c r="W361" s="89">
        <v>0</v>
      </c>
      <c r="X361" s="89">
        <v>0</v>
      </c>
      <c r="Y361" s="89">
        <v>0</v>
      </c>
      <c r="Z361" s="15">
        <v>0</v>
      </c>
      <c r="AA361" s="3">
        <f t="shared" si="16"/>
        <v>51.02</v>
      </c>
      <c r="AB361">
        <f t="shared" si="17"/>
        <v>12</v>
      </c>
    </row>
    <row r="362" spans="1:28" x14ac:dyDescent="0.3">
      <c r="A362" s="10">
        <f t="shared" si="18"/>
        <v>45285</v>
      </c>
      <c r="B362" s="88">
        <v>0</v>
      </c>
      <c r="C362" s="89">
        <v>0</v>
      </c>
      <c r="D362" s="89">
        <v>0</v>
      </c>
      <c r="E362" s="89">
        <v>0</v>
      </c>
      <c r="F362" s="89">
        <v>0</v>
      </c>
      <c r="G362" s="89">
        <v>0</v>
      </c>
      <c r="H362" s="89">
        <v>0</v>
      </c>
      <c r="I362" s="89">
        <v>0.83099999999999996</v>
      </c>
      <c r="J362" s="89">
        <v>5.6429999999999998</v>
      </c>
      <c r="K362" s="89">
        <v>8.84</v>
      </c>
      <c r="L362" s="89">
        <v>14.138</v>
      </c>
      <c r="M362" s="89">
        <v>14.476000000000001</v>
      </c>
      <c r="N362" s="89">
        <v>15.147</v>
      </c>
      <c r="O362" s="89">
        <v>17.18</v>
      </c>
      <c r="P362" s="89">
        <v>17.059000000000001</v>
      </c>
      <c r="Q362" s="89">
        <v>8.24</v>
      </c>
      <c r="R362" s="89">
        <v>0.63900000000000001</v>
      </c>
      <c r="S362" s="89">
        <v>0</v>
      </c>
      <c r="T362" s="89">
        <v>0</v>
      </c>
      <c r="U362" s="89">
        <v>0</v>
      </c>
      <c r="V362" s="89">
        <v>0</v>
      </c>
      <c r="W362" s="89">
        <v>0</v>
      </c>
      <c r="X362" s="89">
        <v>0</v>
      </c>
      <c r="Y362" s="89">
        <v>0</v>
      </c>
      <c r="Z362" s="15">
        <v>0</v>
      </c>
      <c r="AA362" s="3">
        <f t="shared" si="16"/>
        <v>102.19299999999998</v>
      </c>
      <c r="AB362">
        <f t="shared" si="17"/>
        <v>12</v>
      </c>
    </row>
    <row r="363" spans="1:28" x14ac:dyDescent="0.3">
      <c r="A363" s="10">
        <f t="shared" si="18"/>
        <v>45286</v>
      </c>
      <c r="B363" s="88">
        <v>0</v>
      </c>
      <c r="C363" s="89">
        <v>0</v>
      </c>
      <c r="D363" s="89">
        <v>0</v>
      </c>
      <c r="E363" s="89">
        <v>0</v>
      </c>
      <c r="F363" s="89">
        <v>0</v>
      </c>
      <c r="G363" s="89">
        <v>0</v>
      </c>
      <c r="H363" s="89">
        <v>0</v>
      </c>
      <c r="I363" s="89">
        <v>0.46400000000000002</v>
      </c>
      <c r="J363" s="89">
        <v>3.492</v>
      </c>
      <c r="K363" s="89">
        <v>6.3470000000000004</v>
      </c>
      <c r="L363" s="89">
        <v>7.2880000000000003</v>
      </c>
      <c r="M363" s="89">
        <v>8.6170000000000009</v>
      </c>
      <c r="N363" s="89">
        <v>8.9109999999999996</v>
      </c>
      <c r="O363" s="89">
        <v>9.6720000000000006</v>
      </c>
      <c r="P363" s="89">
        <v>5.2530000000000001</v>
      </c>
      <c r="Q363" s="89">
        <v>2.8159999999999998</v>
      </c>
      <c r="R363" s="89">
        <v>0.309</v>
      </c>
      <c r="S363" s="89">
        <v>0</v>
      </c>
      <c r="T363" s="89">
        <v>0</v>
      </c>
      <c r="U363" s="89">
        <v>0</v>
      </c>
      <c r="V363" s="89">
        <v>0</v>
      </c>
      <c r="W363" s="89">
        <v>0</v>
      </c>
      <c r="X363" s="89">
        <v>0</v>
      </c>
      <c r="Y363" s="89">
        <v>0</v>
      </c>
      <c r="Z363" s="15">
        <v>0</v>
      </c>
      <c r="AA363" s="3">
        <f t="shared" si="16"/>
        <v>53.168999999999997</v>
      </c>
      <c r="AB363">
        <f t="shared" si="17"/>
        <v>12</v>
      </c>
    </row>
    <row r="364" spans="1:28" x14ac:dyDescent="0.3">
      <c r="A364" s="10">
        <f t="shared" si="18"/>
        <v>45287</v>
      </c>
      <c r="B364" s="88">
        <v>0</v>
      </c>
      <c r="C364" s="89">
        <v>0</v>
      </c>
      <c r="D364" s="89">
        <v>0</v>
      </c>
      <c r="E364" s="89">
        <v>0</v>
      </c>
      <c r="F364" s="89">
        <v>0</v>
      </c>
      <c r="G364" s="89">
        <v>0</v>
      </c>
      <c r="H364" s="89">
        <v>0</v>
      </c>
      <c r="I364" s="89">
        <v>0.35899999999999999</v>
      </c>
      <c r="J364" s="89">
        <v>1.768</v>
      </c>
      <c r="K364" s="89">
        <v>3.9159999999999999</v>
      </c>
      <c r="L364" s="89">
        <v>4.0229999999999997</v>
      </c>
      <c r="M364" s="89">
        <v>8.3520000000000003</v>
      </c>
      <c r="N364" s="89">
        <v>10.972</v>
      </c>
      <c r="O364" s="89">
        <v>8.9190000000000005</v>
      </c>
      <c r="P364" s="89">
        <v>7.6130000000000004</v>
      </c>
      <c r="Q364" s="89">
        <v>6.2380000000000004</v>
      </c>
      <c r="R364" s="89">
        <v>0.64800000000000002</v>
      </c>
      <c r="S364" s="89">
        <v>0</v>
      </c>
      <c r="T364" s="89">
        <v>0</v>
      </c>
      <c r="U364" s="89">
        <v>0</v>
      </c>
      <c r="V364" s="89">
        <v>0</v>
      </c>
      <c r="W364" s="89">
        <v>0</v>
      </c>
      <c r="X364" s="89">
        <v>0</v>
      </c>
      <c r="Y364" s="89">
        <v>0</v>
      </c>
      <c r="Z364" s="15">
        <v>0</v>
      </c>
      <c r="AA364" s="3">
        <f t="shared" si="16"/>
        <v>52.808</v>
      </c>
      <c r="AB364">
        <f t="shared" si="17"/>
        <v>12</v>
      </c>
    </row>
    <row r="365" spans="1:28" x14ac:dyDescent="0.3">
      <c r="A365" s="10">
        <f t="shared" si="18"/>
        <v>45288</v>
      </c>
      <c r="B365" s="88">
        <v>0</v>
      </c>
      <c r="C365" s="89">
        <v>0</v>
      </c>
      <c r="D365" s="89">
        <v>0</v>
      </c>
      <c r="E365" s="89">
        <v>0</v>
      </c>
      <c r="F365" s="89">
        <v>0</v>
      </c>
      <c r="G365" s="89">
        <v>0</v>
      </c>
      <c r="H365" s="89">
        <v>0</v>
      </c>
      <c r="I365" s="89">
        <v>0.71499999999999997</v>
      </c>
      <c r="J365" s="89">
        <v>4.9279999999999999</v>
      </c>
      <c r="K365" s="89">
        <v>9.1760000000000002</v>
      </c>
      <c r="L365" s="89">
        <v>15.819000000000001</v>
      </c>
      <c r="M365" s="89">
        <v>17.408000000000001</v>
      </c>
      <c r="N365" s="89">
        <v>17.689</v>
      </c>
      <c r="O365" s="89">
        <v>18.442</v>
      </c>
      <c r="P365" s="89">
        <v>18.341000000000001</v>
      </c>
      <c r="Q365" s="89">
        <v>11.44</v>
      </c>
      <c r="R365" s="89">
        <v>1.1220000000000001</v>
      </c>
      <c r="S365" s="89">
        <v>0</v>
      </c>
      <c r="T365" s="89">
        <v>0</v>
      </c>
      <c r="U365" s="89">
        <v>0</v>
      </c>
      <c r="V365" s="89">
        <v>0</v>
      </c>
      <c r="W365" s="89">
        <v>0</v>
      </c>
      <c r="X365" s="89">
        <v>0</v>
      </c>
      <c r="Y365" s="89">
        <v>0</v>
      </c>
      <c r="Z365" s="15">
        <v>0</v>
      </c>
      <c r="AA365" s="3">
        <f t="shared" si="16"/>
        <v>115.08</v>
      </c>
      <c r="AB365">
        <f t="shared" si="17"/>
        <v>12</v>
      </c>
    </row>
    <row r="366" spans="1:28" x14ac:dyDescent="0.3">
      <c r="A366" s="10">
        <f t="shared" si="18"/>
        <v>45289</v>
      </c>
      <c r="B366" s="88">
        <v>0</v>
      </c>
      <c r="C366" s="89">
        <v>0</v>
      </c>
      <c r="D366" s="89">
        <v>0</v>
      </c>
      <c r="E366" s="89">
        <v>0</v>
      </c>
      <c r="F366" s="89">
        <v>0</v>
      </c>
      <c r="G366" s="89">
        <v>0</v>
      </c>
      <c r="H366" s="89">
        <v>0</v>
      </c>
      <c r="I366" s="89">
        <v>1.7609999999999999</v>
      </c>
      <c r="J366" s="89">
        <v>12.853</v>
      </c>
      <c r="K366" s="89">
        <v>18.196999999999999</v>
      </c>
      <c r="L366" s="89">
        <v>18.135999999999999</v>
      </c>
      <c r="M366" s="89">
        <v>17.175999999999998</v>
      </c>
      <c r="N366" s="89">
        <v>17.288</v>
      </c>
      <c r="O366" s="89">
        <v>17.977</v>
      </c>
      <c r="P366" s="89">
        <v>17.911999999999999</v>
      </c>
      <c r="Q366" s="89">
        <v>11.298999999999999</v>
      </c>
      <c r="R366" s="89">
        <v>1.1819999999999999</v>
      </c>
      <c r="S366" s="89">
        <v>0</v>
      </c>
      <c r="T366" s="89">
        <v>0</v>
      </c>
      <c r="U366" s="89">
        <v>0</v>
      </c>
      <c r="V366" s="89">
        <v>0</v>
      </c>
      <c r="W366" s="89">
        <v>0</v>
      </c>
      <c r="X366" s="89">
        <v>0</v>
      </c>
      <c r="Y366" s="89">
        <v>0</v>
      </c>
      <c r="Z366" s="15">
        <v>0</v>
      </c>
      <c r="AA366" s="3">
        <f t="shared" si="16"/>
        <v>133.78100000000001</v>
      </c>
      <c r="AB366">
        <f t="shared" si="17"/>
        <v>12</v>
      </c>
    </row>
    <row r="367" spans="1:28" x14ac:dyDescent="0.3">
      <c r="A367" s="10">
        <f t="shared" si="18"/>
        <v>45290</v>
      </c>
      <c r="B367" s="88">
        <v>0</v>
      </c>
      <c r="C367" s="89">
        <v>0</v>
      </c>
      <c r="D367" s="89">
        <v>0</v>
      </c>
      <c r="E367" s="89">
        <v>0</v>
      </c>
      <c r="F367" s="89">
        <v>0</v>
      </c>
      <c r="G367" s="89">
        <v>0</v>
      </c>
      <c r="H367" s="89">
        <v>0</v>
      </c>
      <c r="I367" s="89">
        <v>1.75</v>
      </c>
      <c r="J367" s="89">
        <v>12.86</v>
      </c>
      <c r="K367" s="89">
        <v>18.117999999999999</v>
      </c>
      <c r="L367" s="89">
        <v>17.98</v>
      </c>
      <c r="M367" s="89">
        <v>17.327000000000002</v>
      </c>
      <c r="N367" s="89">
        <v>17.399999999999999</v>
      </c>
      <c r="O367" s="89">
        <v>17.957000000000001</v>
      </c>
      <c r="P367" s="89">
        <v>18.161999999999999</v>
      </c>
      <c r="Q367" s="89">
        <v>11.252000000000001</v>
      </c>
      <c r="R367" s="89">
        <v>0.95199999999999996</v>
      </c>
      <c r="S367" s="89">
        <v>0</v>
      </c>
      <c r="T367" s="89">
        <v>0</v>
      </c>
      <c r="U367" s="89">
        <v>0</v>
      </c>
      <c r="V367" s="89">
        <v>0</v>
      </c>
      <c r="W367" s="89">
        <v>0</v>
      </c>
      <c r="X367" s="89">
        <v>0</v>
      </c>
      <c r="Y367" s="89">
        <v>0</v>
      </c>
      <c r="Z367" s="15">
        <v>0</v>
      </c>
      <c r="AA367" s="3">
        <f t="shared" si="16"/>
        <v>133.75800000000001</v>
      </c>
      <c r="AB367">
        <f t="shared" si="17"/>
        <v>12</v>
      </c>
    </row>
    <row r="368" spans="1:28" ht="15" thickBot="1" x14ac:dyDescent="0.35">
      <c r="A368" s="11">
        <f t="shared" si="18"/>
        <v>45291</v>
      </c>
      <c r="B368" s="90">
        <v>0</v>
      </c>
      <c r="C368" s="91">
        <v>0</v>
      </c>
      <c r="D368" s="91">
        <v>0</v>
      </c>
      <c r="E368" s="91">
        <v>0</v>
      </c>
      <c r="F368" s="91">
        <v>0</v>
      </c>
      <c r="G368" s="91">
        <v>0</v>
      </c>
      <c r="H368" s="91">
        <v>0</v>
      </c>
      <c r="I368" s="91">
        <v>0.41399999999999998</v>
      </c>
      <c r="J368" s="91">
        <v>2.94</v>
      </c>
      <c r="K368" s="91">
        <v>5.9820000000000002</v>
      </c>
      <c r="L368" s="91">
        <v>8.3670000000000009</v>
      </c>
      <c r="M368" s="91">
        <v>10.481</v>
      </c>
      <c r="N368" s="91">
        <v>12.186</v>
      </c>
      <c r="O368" s="91">
        <v>8.1720000000000006</v>
      </c>
      <c r="P368" s="91">
        <v>5.1989999999999998</v>
      </c>
      <c r="Q368" s="91">
        <v>4.67</v>
      </c>
      <c r="R368" s="91">
        <v>0.95399999999999996</v>
      </c>
      <c r="S368" s="91">
        <v>0</v>
      </c>
      <c r="T368" s="91">
        <v>0</v>
      </c>
      <c r="U368" s="91">
        <v>0</v>
      </c>
      <c r="V368" s="91">
        <v>0</v>
      </c>
      <c r="W368" s="91">
        <v>0</v>
      </c>
      <c r="X368" s="91">
        <v>0</v>
      </c>
      <c r="Y368" s="91">
        <v>0</v>
      </c>
      <c r="Z368" s="17">
        <v>0</v>
      </c>
      <c r="AA368" s="3">
        <f t="shared" si="16"/>
        <v>59.365000000000002</v>
      </c>
      <c r="AB368">
        <f t="shared" si="17"/>
        <v>12</v>
      </c>
    </row>
    <row r="369" spans="27:27" x14ac:dyDescent="0.3">
      <c r="AA369"/>
    </row>
  </sheetData>
  <mergeCells count="1">
    <mergeCell ref="A1:E1"/>
  </mergeCells>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sheetPr>
  <dimension ref="A1:X37"/>
  <sheetViews>
    <sheetView tabSelected="1" zoomScale="85" zoomScaleNormal="85" workbookViewId="0">
      <selection activeCell="L17" sqref="L17"/>
    </sheetView>
  </sheetViews>
  <sheetFormatPr defaultRowHeight="14.4" x14ac:dyDescent="0.3"/>
  <cols>
    <col min="1" max="1" width="5.77734375" customWidth="1"/>
    <col min="2" max="2" width="10.5546875" style="38" bestFit="1" customWidth="1"/>
    <col min="3" max="3" width="15.109375" style="37" bestFit="1" customWidth="1"/>
    <col min="4" max="4" width="12.44140625" style="37" bestFit="1" customWidth="1"/>
    <col min="5" max="5" width="14.109375" style="37" bestFit="1" customWidth="1"/>
    <col min="6" max="6" width="18.21875" style="37" bestFit="1" customWidth="1"/>
    <col min="7" max="7" width="18.5546875" style="37" bestFit="1" customWidth="1"/>
    <col min="8" max="8" width="16.44140625" style="35" customWidth="1"/>
    <col min="9" max="9" width="14.88671875" bestFit="1" customWidth="1"/>
    <col min="10" max="10" width="12.109375" bestFit="1" customWidth="1"/>
    <col min="11" max="11" width="8.21875" bestFit="1" customWidth="1"/>
    <col min="12" max="14" width="15.88671875" customWidth="1"/>
    <col min="15" max="17" width="15.88671875" hidden="1" customWidth="1"/>
    <col min="18" max="18" width="15.88671875" customWidth="1"/>
    <col min="19" max="19" width="15.88671875" hidden="1" customWidth="1"/>
    <col min="20" max="20" width="6.5546875" bestFit="1" customWidth="1"/>
    <col min="21" max="22" width="14.88671875" customWidth="1"/>
    <col min="23" max="23" width="16" customWidth="1"/>
    <col min="24" max="24" width="14.88671875" customWidth="1"/>
    <col min="25" max="25" width="7" bestFit="1" customWidth="1"/>
    <col min="26" max="26" width="16.77734375" bestFit="1" customWidth="1"/>
    <col min="27" max="27" width="16.5546875" bestFit="1" customWidth="1"/>
    <col min="29" max="29" width="4.5546875" customWidth="1"/>
    <col min="30" max="30" width="21.21875" customWidth="1"/>
    <col min="31" max="31" width="26.5546875" customWidth="1"/>
    <col min="32" max="32" width="18.21875" customWidth="1"/>
    <col min="33" max="33" width="13.77734375" customWidth="1"/>
    <col min="34" max="34" width="12.21875" customWidth="1"/>
    <col min="35" max="35" width="12.44140625" customWidth="1"/>
  </cols>
  <sheetData>
    <row r="1" spans="2:24" ht="15" thickBot="1" x14ac:dyDescent="0.35">
      <c r="B1" s="113" t="s">
        <v>58</v>
      </c>
      <c r="C1" s="114"/>
      <c r="D1" s="114"/>
      <c r="E1" s="114"/>
      <c r="F1" s="114"/>
      <c r="G1" s="114"/>
      <c r="H1" s="114"/>
      <c r="I1" s="114"/>
      <c r="J1" s="115"/>
      <c r="L1" s="116" t="s">
        <v>59</v>
      </c>
      <c r="M1" s="117"/>
      <c r="N1" s="117"/>
      <c r="O1" s="117"/>
      <c r="P1" s="117"/>
      <c r="Q1" s="117"/>
      <c r="R1" s="118"/>
    </row>
    <row r="2" spans="2:24" s="36" customFormat="1" ht="42" thickBot="1" x14ac:dyDescent="0.35">
      <c r="B2" s="39" t="s">
        <v>18</v>
      </c>
      <c r="C2" s="39" t="s">
        <v>19</v>
      </c>
      <c r="D2" s="39" t="s">
        <v>20</v>
      </c>
      <c r="E2" s="39" t="s">
        <v>21</v>
      </c>
      <c r="F2" s="39" t="s">
        <v>22</v>
      </c>
      <c r="G2" s="74" t="s">
        <v>23</v>
      </c>
      <c r="H2" s="74" t="s">
        <v>39</v>
      </c>
      <c r="I2" s="39" t="s">
        <v>37</v>
      </c>
      <c r="J2" s="66" t="s">
        <v>52</v>
      </c>
      <c r="L2" s="39" t="s">
        <v>19</v>
      </c>
      <c r="M2" s="39" t="s">
        <v>20</v>
      </c>
      <c r="N2" s="39" t="s">
        <v>21</v>
      </c>
      <c r="O2" s="39" t="s">
        <v>22</v>
      </c>
      <c r="P2" s="74" t="s">
        <v>23</v>
      </c>
      <c r="Q2" s="74" t="s">
        <v>39</v>
      </c>
      <c r="R2" s="39" t="s">
        <v>37</v>
      </c>
      <c r="S2" s="66" t="s">
        <v>52</v>
      </c>
      <c r="U2" s="39" t="s">
        <v>19</v>
      </c>
      <c r="V2" s="39" t="s">
        <v>20</v>
      </c>
      <c r="W2" s="39" t="s">
        <v>21</v>
      </c>
      <c r="X2" s="39" t="s">
        <v>37</v>
      </c>
    </row>
    <row r="3" spans="2:24" x14ac:dyDescent="0.3">
      <c r="B3" s="61">
        <v>44927</v>
      </c>
      <c r="C3" s="58">
        <f>MAX('3.Total System Load Calc'!$AB$6:$AB$36)</f>
        <v>351.96518547200003</v>
      </c>
      <c r="D3" s="46">
        <f>+_xlfn.XLOOKUP((_xlfn.CONCAT(MONTH(B3),C3)),'3.Total System Load Calc'!AC:AC,'3.Total System Load Calc'!B:B,0,0)</f>
        <v>44944</v>
      </c>
      <c r="E3" s="46">
        <f>+VLOOKUP(_xlfn.CONCAT(MONTH(B3),C3),'3.Total System Load Calc'!AC:AD,2,0)</f>
        <v>18</v>
      </c>
      <c r="F3" s="43">
        <f>+VLOOKUP($D3,'4. FNS Gross'!$A:$Z,MATCH($E3,'4. FNS Gross'!$A$3:$Z$3,0),0)</f>
        <v>279</v>
      </c>
      <c r="G3" s="43">
        <f>+VLOOKUP($D3,'5. FNO Gross'!$A:$Z,MATCH($E3,'5. FNO Gross'!$A$3:$Z$3,0),0)</f>
        <v>14.965185472000002</v>
      </c>
      <c r="H3" s="43">
        <f>+VLOOKUP($D3,'6. LT PTP Usage'!$A:$Z,MATCH($E3,'6. LT PTP Usage'!$A$3:$Z$3,0),0)</f>
        <v>58</v>
      </c>
      <c r="I3" s="43">
        <f>+VLOOKUP($D3,'4b. FNS Impacted Gen'!$A:$Z,MATCH($E3,'4b. FNS Impacted Gen'!$A$3:$Z$3,0),0)</f>
        <v>0</v>
      </c>
      <c r="J3" s="67">
        <f>+VLOOKUP($D3,'5b. FNO Impacted Gen'!$A:$Z,MATCH($E3,'5b. FNO Impacted Gen'!$A$3:$Z$3,0),0)</f>
        <v>0</v>
      </c>
      <c r="L3" s="58">
        <v>351.96718547199998</v>
      </c>
      <c r="M3" s="46">
        <v>44944</v>
      </c>
      <c r="N3" s="46">
        <v>18</v>
      </c>
      <c r="O3" s="43">
        <v>279.00200000000001</v>
      </c>
      <c r="P3" s="43">
        <v>14.965185472000002</v>
      </c>
      <c r="Q3" s="43">
        <v>58</v>
      </c>
      <c r="R3" s="71">
        <v>2E-3</v>
      </c>
      <c r="S3" s="67">
        <v>0</v>
      </c>
      <c r="U3" s="58">
        <f>+ROUND(C3-L3,0)</f>
        <v>0</v>
      </c>
      <c r="V3" s="46">
        <f t="shared" ref="V3:V14" si="0">+ROUND(D3-M3,0)</f>
        <v>0</v>
      </c>
      <c r="W3" s="46">
        <f t="shared" ref="W3:W14" si="1">+ROUND(E3-N3,0)</f>
        <v>0</v>
      </c>
      <c r="X3" s="71">
        <f>+ROUND(I3-R3,0)</f>
        <v>0</v>
      </c>
    </row>
    <row r="4" spans="2:24" x14ac:dyDescent="0.3">
      <c r="B4" s="62">
        <v>44958</v>
      </c>
      <c r="C4" s="59">
        <f>MAX('3.Total System Load Calc'!$AB$37:$AB$64)</f>
        <v>355.47610257600002</v>
      </c>
      <c r="D4" s="47">
        <f>+_xlfn.XLOOKUP((_xlfn.CONCAT(MONTH(B4),C4)),'3.Total System Load Calc'!AC:AC,'3.Total System Load Calc'!B:B,0,0)</f>
        <v>44979</v>
      </c>
      <c r="E4" s="47">
        <f>+VLOOKUP(_xlfn.CONCAT(MONTH(B4),C4),'3.Total System Load Calc'!AC:AD,2,0)</f>
        <v>19</v>
      </c>
      <c r="F4" s="44">
        <f>+VLOOKUP($D4,'4. FNS Gross'!$A:$Z,MATCH($E4,'4. FNS Gross'!$A$3:$Z$3,0),0)</f>
        <v>282</v>
      </c>
      <c r="G4" s="44">
        <f>+VLOOKUP($D4,'5. FNO Gross'!$A:$Z,MATCH($E4,'5. FNO Gross'!$A$3:$Z$3,0),0)</f>
        <v>15.476102575999997</v>
      </c>
      <c r="H4" s="44">
        <f>+VLOOKUP($D4,'6. LT PTP Usage'!$A:$Z,MATCH($E4,'6. LT PTP Usage'!$A$3:$Z$3,0),0)</f>
        <v>58</v>
      </c>
      <c r="I4" s="44">
        <f>+VLOOKUP($D4,'4b. FNS Impacted Gen'!$A:$Z,MATCH($E4,'4b. FNS Impacted Gen'!$A$3:$Z$3,0),0)</f>
        <v>0</v>
      </c>
      <c r="J4" s="68">
        <f>+VLOOKUP($D4,'5b. FNO Impacted Gen'!$A:$Z,MATCH($E4,'5b. FNO Impacted Gen'!$A$3:$Z$3,0),0)</f>
        <v>0</v>
      </c>
      <c r="L4" s="59">
        <v>355.47610257600002</v>
      </c>
      <c r="M4" s="47">
        <v>44979</v>
      </c>
      <c r="N4" s="44">
        <v>19</v>
      </c>
      <c r="O4" s="44">
        <v>282</v>
      </c>
      <c r="P4" s="44">
        <v>15.476102575999997</v>
      </c>
      <c r="Q4" s="44">
        <v>58</v>
      </c>
      <c r="R4" s="72">
        <v>0</v>
      </c>
      <c r="S4" s="68">
        <v>0</v>
      </c>
      <c r="U4" s="59">
        <f t="shared" ref="U4:U14" si="2">+ROUND(C4-L4,0)</f>
        <v>0</v>
      </c>
      <c r="V4" s="47">
        <f t="shared" si="0"/>
        <v>0</v>
      </c>
      <c r="W4" s="44">
        <f t="shared" si="1"/>
        <v>0</v>
      </c>
      <c r="X4" s="72">
        <f t="shared" ref="X4:X14" si="3">+ROUND(I4-R4,0)</f>
        <v>0</v>
      </c>
    </row>
    <row r="5" spans="2:24" x14ac:dyDescent="0.3">
      <c r="B5" s="62">
        <v>44986</v>
      </c>
      <c r="C5" s="59">
        <f>MAX('3.Total System Load Calc'!$AB$65:$AB$95)</f>
        <v>326.441139744</v>
      </c>
      <c r="D5" s="47">
        <f>+_xlfn.XLOOKUP((_xlfn.CONCAT(MONTH(B5),C5)),'3.Total System Load Calc'!AC:AC,'3.Total System Load Calc'!B:B,0,0)</f>
        <v>44992</v>
      </c>
      <c r="E5" s="47">
        <f>+VLOOKUP(_xlfn.CONCAT(MONTH(B5),C5),'3.Total System Load Calc'!AC:AD,2,0)</f>
        <v>22</v>
      </c>
      <c r="F5" s="44">
        <f>+VLOOKUP($D5,'4. FNS Gross'!$A:$Z,MATCH($E5,'4. FNS Gross'!$A$3:$Z$3,0),0)</f>
        <v>256</v>
      </c>
      <c r="G5" s="44">
        <f>+VLOOKUP($D5,'5. FNO Gross'!$A:$Z,MATCH($E5,'5. FNO Gross'!$A$3:$Z$3,0),0)</f>
        <v>12.441139743999999</v>
      </c>
      <c r="H5" s="44">
        <f>+VLOOKUP($D5,'6. LT PTP Usage'!$A:$Z,MATCH($E5,'6. LT PTP Usage'!$A$3:$Z$3,0),0)</f>
        <v>58</v>
      </c>
      <c r="I5" s="44">
        <f>+VLOOKUP($D5,'4b. FNS Impacted Gen'!$A:$Z,MATCH($E5,'4b. FNS Impacted Gen'!$A$3:$Z$3,0),0)</f>
        <v>0</v>
      </c>
      <c r="J5" s="68">
        <f>+VLOOKUP($D5,'5b. FNO Impacted Gen'!$A:$Z,MATCH($E5,'5b. FNO Impacted Gen'!$A$3:$Z$3,0),0)</f>
        <v>0</v>
      </c>
      <c r="L5" s="59">
        <v>326.441139744</v>
      </c>
      <c r="M5" s="47">
        <v>44992</v>
      </c>
      <c r="N5" s="44">
        <v>22</v>
      </c>
      <c r="O5" s="44">
        <v>256</v>
      </c>
      <c r="P5" s="44">
        <v>12.441139743999999</v>
      </c>
      <c r="Q5" s="44">
        <v>58</v>
      </c>
      <c r="R5" s="72">
        <v>0</v>
      </c>
      <c r="S5" s="68">
        <v>0</v>
      </c>
      <c r="U5" s="59">
        <f t="shared" si="2"/>
        <v>0</v>
      </c>
      <c r="V5" s="47">
        <f t="shared" si="0"/>
        <v>0</v>
      </c>
      <c r="W5" s="44">
        <f t="shared" si="1"/>
        <v>0</v>
      </c>
      <c r="X5" s="72">
        <f t="shared" si="3"/>
        <v>0</v>
      </c>
    </row>
    <row r="6" spans="2:24" x14ac:dyDescent="0.3">
      <c r="B6" s="62">
        <v>45017</v>
      </c>
      <c r="C6" s="59">
        <f>MAX('3.Total System Load Calc'!$AB$96:$AB$125)</f>
        <v>308.26534191999997</v>
      </c>
      <c r="D6" s="47">
        <f>+_xlfn.XLOOKUP((_xlfn.CONCAT(MONTH(B6),C6)),'3.Total System Load Calc'!AC:AC,'3.Total System Load Calc'!B:B,0,0)</f>
        <v>45028</v>
      </c>
      <c r="E6" s="47">
        <f>+VLOOKUP(_xlfn.CONCAT(MONTH(B6),C6),'3.Total System Load Calc'!AC:AD,2,0)</f>
        <v>19</v>
      </c>
      <c r="F6" s="44">
        <f>+VLOOKUP($D6,'4. FNS Gross'!$A:$Z,MATCH($E6,'4. FNS Gross'!$A$3:$Z$3,0),0)</f>
        <v>239.815</v>
      </c>
      <c r="G6" s="44">
        <f>+VLOOKUP($D6,'5. FNO Gross'!$A:$Z,MATCH($E6,'5. FNO Gross'!$A$3:$Z$3,0),0)</f>
        <v>10.450341920000001</v>
      </c>
      <c r="H6" s="44">
        <f>+VLOOKUP($D6,'6. LT PTP Usage'!$A:$Z,MATCH($E6,'6. LT PTP Usage'!$A$3:$Z$3,0),0)</f>
        <v>58</v>
      </c>
      <c r="I6" s="44">
        <f>+VLOOKUP($D6,'4b. FNS Impacted Gen'!$A:$Z,MATCH($E6,'4b. FNS Impacted Gen'!$A$3:$Z$3,0),0)</f>
        <v>1.649</v>
      </c>
      <c r="J6" s="68">
        <f>+VLOOKUP($D6,'5b. FNO Impacted Gen'!$A:$Z,MATCH($E6,'5b. FNO Impacted Gen'!$A$3:$Z$3,0),0)</f>
        <v>0</v>
      </c>
      <c r="L6" s="59">
        <v>314.41819534399997</v>
      </c>
      <c r="M6" s="47">
        <v>45028</v>
      </c>
      <c r="N6" s="44">
        <v>18</v>
      </c>
      <c r="O6" s="44">
        <v>246.18899999999999</v>
      </c>
      <c r="P6" s="44">
        <v>10.229195343999999</v>
      </c>
      <c r="Q6" s="44">
        <v>58</v>
      </c>
      <c r="R6" s="72">
        <v>16.041</v>
      </c>
      <c r="S6" s="68">
        <v>0</v>
      </c>
      <c r="U6" s="59">
        <f t="shared" si="2"/>
        <v>-6</v>
      </c>
      <c r="V6" s="47">
        <f t="shared" si="0"/>
        <v>0</v>
      </c>
      <c r="W6" s="44">
        <f t="shared" si="1"/>
        <v>1</v>
      </c>
      <c r="X6" s="72">
        <f t="shared" si="3"/>
        <v>-14</v>
      </c>
    </row>
    <row r="7" spans="2:24" x14ac:dyDescent="0.3">
      <c r="B7" s="62">
        <v>45047</v>
      </c>
      <c r="C7" s="59">
        <f>MAX('3.Total System Load Calc'!$AB$126:$AB$156)</f>
        <v>335.83177898399998</v>
      </c>
      <c r="D7" s="47">
        <f>+_xlfn.XLOOKUP((_xlfn.CONCAT(MONTH(B7),C7)),'3.Total System Load Calc'!AC:AC,'3.Total System Load Calc'!B:B,0,0)</f>
        <v>45069</v>
      </c>
      <c r="E7" s="47">
        <f>+VLOOKUP(_xlfn.CONCAT(MONTH(B7),C7),'3.Total System Load Calc'!AC:AD,2,0)</f>
        <v>18</v>
      </c>
      <c r="F7" s="44">
        <f>+VLOOKUP($D7,'4. FNS Gross'!$A:$Z,MATCH($E7,'4. FNS Gross'!$A$3:$Z$3,0),0)</f>
        <v>267.57499999999999</v>
      </c>
      <c r="G7" s="44">
        <f>+VLOOKUP($D7,'5. FNO Gross'!$A:$Z,MATCH($E7,'5. FNO Gross'!$A$3:$Z$3,0),0)</f>
        <v>10.256778983999999</v>
      </c>
      <c r="H7" s="44">
        <f>+VLOOKUP($D7,'6. LT PTP Usage'!$A:$Z,MATCH($E7,'6. LT PTP Usage'!$A$3:$Z$3,0),0)</f>
        <v>58</v>
      </c>
      <c r="I7" s="44">
        <f>+VLOOKUP($D7,'4b. FNS Impacted Gen'!$A:$Z,MATCH($E7,'4b. FNS Impacted Gen'!$A$3:$Z$3,0),0)</f>
        <v>3.984</v>
      </c>
      <c r="J7" s="68">
        <f>+VLOOKUP($D7,'5b. FNO Impacted Gen'!$A:$Z,MATCH($E7,'5b. FNO Impacted Gen'!$A$3:$Z$3,0),0)</f>
        <v>0</v>
      </c>
      <c r="L7" s="59">
        <v>347.78177898400003</v>
      </c>
      <c r="M7" s="47">
        <v>45069</v>
      </c>
      <c r="N7" s="44">
        <v>18</v>
      </c>
      <c r="O7" s="44">
        <v>279.52500000000003</v>
      </c>
      <c r="P7" s="44">
        <v>10.256778983999999</v>
      </c>
      <c r="Q7" s="44">
        <v>58</v>
      </c>
      <c r="R7" s="72">
        <v>15.933999999999999</v>
      </c>
      <c r="S7" s="68">
        <v>0</v>
      </c>
      <c r="U7" s="59">
        <f t="shared" si="2"/>
        <v>-12</v>
      </c>
      <c r="V7" s="47">
        <f t="shared" si="0"/>
        <v>0</v>
      </c>
      <c r="W7" s="44">
        <f t="shared" si="1"/>
        <v>0</v>
      </c>
      <c r="X7" s="72">
        <f t="shared" si="3"/>
        <v>-12</v>
      </c>
    </row>
    <row r="8" spans="2:24" x14ac:dyDescent="0.3">
      <c r="B8" s="62">
        <v>45078</v>
      </c>
      <c r="C8" s="59">
        <f>MAX('3.Total System Load Calc'!$AB$157:$AB$186)</f>
        <v>432.99864190400007</v>
      </c>
      <c r="D8" s="47">
        <f>+_xlfn.XLOOKUP((_xlfn.CONCAT(MONTH(B8),C8)),'3.Total System Load Calc'!AC:AC,'3.Total System Load Calc'!B:B,0,0)</f>
        <v>45105</v>
      </c>
      <c r="E8" s="47">
        <f>+VLOOKUP(_xlfn.CONCAT(MONTH(B8),C8),'3.Total System Load Calc'!AC:AD,2,0)</f>
        <v>19</v>
      </c>
      <c r="F8" s="44">
        <f>+VLOOKUP($D8,'4. FNS Gross'!$A:$Z,MATCH($E8,'4. FNS Gross'!$A$3:$Z$3,0),0)</f>
        <v>361.21200000000005</v>
      </c>
      <c r="G8" s="44">
        <f>+VLOOKUP($D8,'5. FNO Gross'!$A:$Z,MATCH($E8,'5. FNO Gross'!$A$3:$Z$3,0),0)</f>
        <v>13.786641904</v>
      </c>
      <c r="H8" s="44">
        <f>+VLOOKUP($D8,'6. LT PTP Usage'!$A:$Z,MATCH($E8,'6. LT PTP Usage'!$A$3:$Z$3,0),0)</f>
        <v>58</v>
      </c>
      <c r="I8" s="44">
        <f>+VLOOKUP($D8,'4b. FNS Impacted Gen'!$A:$Z,MATCH($E8,'4b. FNS Impacted Gen'!$A$3:$Z$3,0),0)</f>
        <v>2.4699999999999998</v>
      </c>
      <c r="J8" s="68">
        <f>+VLOOKUP($D8,'5b. FNO Impacted Gen'!$A:$Z,MATCH($E8,'5b. FNO Impacted Gen'!$A$3:$Z$3,0),0)</f>
        <v>0</v>
      </c>
      <c r="L8" s="59">
        <v>444.47393380800003</v>
      </c>
      <c r="M8" s="47">
        <v>45104</v>
      </c>
      <c r="N8" s="44">
        <v>18</v>
      </c>
      <c r="O8" s="44">
        <v>373.00400000000002</v>
      </c>
      <c r="P8" s="44">
        <v>13.469933808</v>
      </c>
      <c r="Q8" s="44">
        <v>58</v>
      </c>
      <c r="R8" s="72">
        <v>21.065000000000001</v>
      </c>
      <c r="S8" s="68">
        <v>0</v>
      </c>
      <c r="U8" s="59">
        <f t="shared" si="2"/>
        <v>-11</v>
      </c>
      <c r="V8" s="47">
        <f>+ROUND(D8-M8,0)</f>
        <v>1</v>
      </c>
      <c r="W8" s="44">
        <f t="shared" si="1"/>
        <v>1</v>
      </c>
      <c r="X8" s="72">
        <f t="shared" si="3"/>
        <v>-19</v>
      </c>
    </row>
    <row r="9" spans="2:24" x14ac:dyDescent="0.3">
      <c r="B9" s="62">
        <v>45108</v>
      </c>
      <c r="C9" s="59">
        <f>MAX('3.Total System Load Calc'!$AB$187:$AB$217)</f>
        <v>467.34868386400001</v>
      </c>
      <c r="D9" s="47">
        <f>+_xlfn.XLOOKUP((_xlfn.CONCAT(MONTH(B9),C9)),'3.Total System Load Calc'!AC:AC,'3.Total System Load Calc'!B:B,0,0)</f>
        <v>45124</v>
      </c>
      <c r="E9" s="47">
        <f>+VLOOKUP(_xlfn.CONCAT(MONTH(B9),C9),'3.Total System Load Calc'!AC:AD,2,0)</f>
        <v>19</v>
      </c>
      <c r="F9" s="44">
        <f>+VLOOKUP($D9,'4. FNS Gross'!$A:$Z,MATCH($E9,'4. FNS Gross'!$A$3:$Z$3,0),0)</f>
        <v>395.61400000000003</v>
      </c>
      <c r="G9" s="44">
        <f>+VLOOKUP($D9,'5. FNO Gross'!$A:$Z,MATCH($E9,'5. FNO Gross'!$A$3:$Z$3,0),0)</f>
        <v>14.734683864000001</v>
      </c>
      <c r="H9" s="44">
        <f>+VLOOKUP($D9,'6. LT PTP Usage'!$A:$Z,MATCH($E9,'6. LT PTP Usage'!$A$3:$Z$3,0),0)</f>
        <v>57</v>
      </c>
      <c r="I9" s="44">
        <f>+VLOOKUP($D9,'4b. FNS Impacted Gen'!$A:$Z,MATCH($E9,'4b. FNS Impacted Gen'!$A$3:$Z$3,0),0)</f>
        <v>2.37</v>
      </c>
      <c r="J9" s="68">
        <f>+VLOOKUP($D9,'5b. FNO Impacted Gen'!$A:$Z,MATCH($E9,'5b. FNO Impacted Gen'!$A$3:$Z$3,0),0)</f>
        <v>0</v>
      </c>
      <c r="L9" s="59">
        <v>477.11556944800003</v>
      </c>
      <c r="M9" s="47">
        <v>45120</v>
      </c>
      <c r="N9" s="44">
        <v>17</v>
      </c>
      <c r="O9" s="44">
        <v>405.47</v>
      </c>
      <c r="P9" s="44">
        <v>13.645569447999998</v>
      </c>
      <c r="Q9" s="44">
        <v>58</v>
      </c>
      <c r="R9" s="72">
        <v>20.36</v>
      </c>
      <c r="S9" s="68">
        <v>0</v>
      </c>
      <c r="U9" s="59">
        <f t="shared" si="2"/>
        <v>-10</v>
      </c>
      <c r="V9" s="47">
        <f t="shared" si="0"/>
        <v>4</v>
      </c>
      <c r="W9" s="44">
        <f t="shared" si="1"/>
        <v>2</v>
      </c>
      <c r="X9" s="72">
        <f t="shared" si="3"/>
        <v>-18</v>
      </c>
    </row>
    <row r="10" spans="2:24" x14ac:dyDescent="0.3">
      <c r="B10" s="62">
        <v>45139</v>
      </c>
      <c r="C10" s="59">
        <f>MAX('3.Total System Load Calc'!$AB$218:$AB$248)</f>
        <v>474.22661999999997</v>
      </c>
      <c r="D10" s="47">
        <f>+_xlfn.XLOOKUP((_xlfn.CONCAT(MONTH(B10),C10)),'3.Total System Load Calc'!AC:AC,'3.Total System Load Calc'!B:B,0,0)</f>
        <v>45159</v>
      </c>
      <c r="E10" s="47">
        <f>+VLOOKUP(_xlfn.CONCAT(MONTH(B10),C10),'3.Total System Load Calc'!AC:AD,2,0)</f>
        <v>18</v>
      </c>
      <c r="F10" s="44">
        <f>+VLOOKUP($D10,'4. FNS Gross'!$A:$Z,MATCH($E10,'4. FNS Gross'!$A$3:$Z$3,0),0)</f>
        <v>401.66199999999998</v>
      </c>
      <c r="G10" s="44">
        <f>+VLOOKUP($D10,'5. FNO Gross'!$A:$Z,MATCH($E10,'5. FNO Gross'!$A$3:$Z$3,0),0)</f>
        <v>14.56462</v>
      </c>
      <c r="H10" s="44">
        <f>+VLOOKUP($D10,'6. LT PTP Usage'!$A:$Z,MATCH($E10,'6. LT PTP Usage'!$A$3:$Z$3,0),0)</f>
        <v>58</v>
      </c>
      <c r="I10" s="44">
        <f>+VLOOKUP($D10,'4b. FNS Impacted Gen'!$A:$Z,MATCH($E10,'4b. FNS Impacted Gen'!$A$3:$Z$3,0),0)</f>
        <v>3.7770000000000001</v>
      </c>
      <c r="J10" s="68">
        <f>+VLOOKUP($D10,'5b. FNO Impacted Gen'!$A:$Z,MATCH($E10,'5b. FNO Impacted Gen'!$A$3:$Z$3,0),0)</f>
        <v>0</v>
      </c>
      <c r="L10" s="59">
        <v>485.55661999999995</v>
      </c>
      <c r="M10" s="47">
        <v>45159</v>
      </c>
      <c r="N10" s="44">
        <v>18</v>
      </c>
      <c r="O10" s="44">
        <v>412.99199999999996</v>
      </c>
      <c r="P10" s="44">
        <v>14.56462</v>
      </c>
      <c r="Q10" s="44">
        <v>58</v>
      </c>
      <c r="R10" s="72">
        <v>15.106999999999999</v>
      </c>
      <c r="S10" s="68">
        <v>0</v>
      </c>
      <c r="U10" s="59">
        <f t="shared" si="2"/>
        <v>-11</v>
      </c>
      <c r="V10" s="47">
        <f t="shared" si="0"/>
        <v>0</v>
      </c>
      <c r="W10" s="44">
        <f t="shared" si="1"/>
        <v>0</v>
      </c>
      <c r="X10" s="72">
        <f t="shared" si="3"/>
        <v>-11</v>
      </c>
    </row>
    <row r="11" spans="2:24" x14ac:dyDescent="0.3">
      <c r="B11" s="62">
        <v>45170</v>
      </c>
      <c r="C11" s="59">
        <f>MAX('3.Total System Load Calc'!$AB$249:$AB$278)</f>
        <v>417.48745532800001</v>
      </c>
      <c r="D11" s="47">
        <f>+_xlfn.XLOOKUP((_xlfn.CONCAT(MONTH(B11),C11)),'3.Total System Load Calc'!AC:AC,'3.Total System Load Calc'!B:B,0,0)</f>
        <v>45170</v>
      </c>
      <c r="E11" s="47">
        <f>+VLOOKUP(_xlfn.CONCAT(MONTH(B11),C11),'3.Total System Load Calc'!AC:AD,2,0)</f>
        <v>21</v>
      </c>
      <c r="F11" s="44">
        <f>+VLOOKUP($D11,'4. FNS Gross'!$A:$Z,MATCH($E11,'4. FNS Gross'!$A$3:$Z$3,0),0)</f>
        <v>345.63400000000001</v>
      </c>
      <c r="G11" s="44">
        <f>+VLOOKUP($D11,'5. FNO Gross'!$A:$Z,MATCH($E11,'5. FNO Gross'!$A$3:$Z$3,0),0)</f>
        <v>12.853455328000001</v>
      </c>
      <c r="H11" s="44">
        <f>+VLOOKUP($D11,'6. LT PTP Usage'!$A:$Z,MATCH($E11,'6. LT PTP Usage'!$A$3:$Z$3,0),0)</f>
        <v>59</v>
      </c>
      <c r="I11" s="44">
        <f>+VLOOKUP($D11,'4b. FNS Impacted Gen'!$A:$Z,MATCH($E11,'4b. FNS Impacted Gen'!$A$3:$Z$3,0),0)</f>
        <v>0</v>
      </c>
      <c r="J11" s="68">
        <f>+VLOOKUP($D11,'5b. FNO Impacted Gen'!$A:$Z,MATCH($E11,'5b. FNO Impacted Gen'!$A$3:$Z$3,0),0)</f>
        <v>0</v>
      </c>
      <c r="L11" s="59">
        <v>429.17204315999999</v>
      </c>
      <c r="M11" s="47">
        <v>45170</v>
      </c>
      <c r="N11" s="44">
        <v>18</v>
      </c>
      <c r="O11" s="44">
        <v>402.93799999999999</v>
      </c>
      <c r="P11" s="44">
        <v>14.234043160000001</v>
      </c>
      <c r="Q11" s="44">
        <v>12</v>
      </c>
      <c r="R11" s="72">
        <v>17.844999999999999</v>
      </c>
      <c r="S11" s="68">
        <v>0</v>
      </c>
      <c r="U11" s="59">
        <f t="shared" si="2"/>
        <v>-12</v>
      </c>
      <c r="V11" s="47">
        <f t="shared" si="0"/>
        <v>0</v>
      </c>
      <c r="W11" s="44">
        <f t="shared" si="1"/>
        <v>3</v>
      </c>
      <c r="X11" s="72">
        <f t="shared" si="3"/>
        <v>-18</v>
      </c>
    </row>
    <row r="12" spans="2:24" x14ac:dyDescent="0.3">
      <c r="B12" s="62">
        <v>45200</v>
      </c>
      <c r="C12" s="59">
        <f>MAX('3.Total System Load Calc'!$AB$279:$AB$309)</f>
        <v>368.23785836799999</v>
      </c>
      <c r="D12" s="47">
        <f>+_xlfn.XLOOKUP((_xlfn.CONCAT(MONTH(B12),C12)),'3.Total System Load Calc'!AC:AC,'3.Total System Load Calc'!B:B,0,0)</f>
        <v>45200</v>
      </c>
      <c r="E12" s="47">
        <f>+VLOOKUP(_xlfn.CONCAT(MONTH(B12),C12),'3.Total System Load Calc'!AC:AD,2,0)</f>
        <v>18</v>
      </c>
      <c r="F12" s="44">
        <f>+VLOOKUP($D12,'4. FNS Gross'!$A:$Z,MATCH($E12,'4. FNS Gross'!$A$3:$Z$3,0),0)</f>
        <v>299.27299999999997</v>
      </c>
      <c r="G12" s="44">
        <f>+VLOOKUP($D12,'5. FNO Gross'!$A:$Z,MATCH($E12,'5. FNO Gross'!$A$3:$Z$3,0),0)</f>
        <v>10.964858368</v>
      </c>
      <c r="H12" s="44">
        <f>+VLOOKUP($D12,'6. LT PTP Usage'!$A:$Z,MATCH($E12,'6. LT PTP Usage'!$A$3:$Z$3,0),0)</f>
        <v>58</v>
      </c>
      <c r="I12" s="44">
        <f>+VLOOKUP($D12,'4b. FNS Impacted Gen'!$A:$Z,MATCH($E12,'4b. FNS Impacted Gen'!$A$3:$Z$3,0),0)</f>
        <v>1.9410000000000001</v>
      </c>
      <c r="J12" s="68">
        <f>+VLOOKUP($D12,'5b. FNO Impacted Gen'!$A:$Z,MATCH($E12,'5b. FNO Impacted Gen'!$A$3:$Z$3,0),0)</f>
        <v>0</v>
      </c>
      <c r="L12" s="59">
        <v>374.05985836799999</v>
      </c>
      <c r="M12" s="47">
        <v>45200</v>
      </c>
      <c r="N12" s="44">
        <v>18</v>
      </c>
      <c r="O12" s="44">
        <v>305.09499999999997</v>
      </c>
      <c r="P12" s="44">
        <v>10.964858368</v>
      </c>
      <c r="Q12" s="44">
        <v>58</v>
      </c>
      <c r="R12" s="72">
        <v>7.7629999999999999</v>
      </c>
      <c r="S12" s="68">
        <v>0</v>
      </c>
      <c r="U12" s="59">
        <f t="shared" si="2"/>
        <v>-6</v>
      </c>
      <c r="V12" s="47">
        <f t="shared" si="0"/>
        <v>0</v>
      </c>
      <c r="W12" s="44">
        <f t="shared" si="1"/>
        <v>0</v>
      </c>
      <c r="X12" s="72">
        <f t="shared" si="3"/>
        <v>-6</v>
      </c>
    </row>
    <row r="13" spans="2:24" x14ac:dyDescent="0.3">
      <c r="B13" s="62">
        <v>45231</v>
      </c>
      <c r="C13" s="59">
        <f>MAX('3.Total System Load Calc'!$AB$310:$AB$339)</f>
        <v>342.21170669599996</v>
      </c>
      <c r="D13" s="47">
        <f>+_xlfn.XLOOKUP((_xlfn.CONCAT(MONTH(B13),C13)),'3.Total System Load Calc'!AC:AC,'3.Total System Load Calc'!B:B,0,0)</f>
        <v>45260</v>
      </c>
      <c r="E13" s="47">
        <f>+VLOOKUP(_xlfn.CONCAT(MONTH(B13),C13),'3.Total System Load Calc'!AC:AD,2,0)</f>
        <v>18</v>
      </c>
      <c r="F13" s="44">
        <f>+VLOOKUP($D13,'4. FNS Gross'!$A:$Z,MATCH($E13,'4. FNS Gross'!$A$3:$Z$3,0),0)</f>
        <v>270.75099999999998</v>
      </c>
      <c r="G13" s="44">
        <f>+VLOOKUP($D13,'5. FNO Gross'!$A:$Z,MATCH($E13,'5. FNO Gross'!$A$3:$Z$3,0),0)</f>
        <v>13.460706695999999</v>
      </c>
      <c r="H13" s="44">
        <f>+VLOOKUP($D13,'6. LT PTP Usage'!$A:$Z,MATCH($E13,'6. LT PTP Usage'!$A$3:$Z$3,0),0)</f>
        <v>58</v>
      </c>
      <c r="I13" s="44">
        <f>+VLOOKUP($D13,'4b. FNS Impacted Gen'!$A:$Z,MATCH($E13,'4b. FNS Impacted Gen'!$A$3:$Z$3,0),0)</f>
        <v>0</v>
      </c>
      <c r="J13" s="68">
        <f>+VLOOKUP($D13,'5b. FNO Impacted Gen'!$A:$Z,MATCH($E13,'5b. FNO Impacted Gen'!$A$3:$Z$3,0),0)</f>
        <v>0</v>
      </c>
      <c r="L13" s="59">
        <v>342.21170669599996</v>
      </c>
      <c r="M13" s="47">
        <v>45260</v>
      </c>
      <c r="N13" s="44">
        <v>18</v>
      </c>
      <c r="O13" s="44">
        <v>270.75099999999998</v>
      </c>
      <c r="P13" s="44">
        <v>13.460706695999999</v>
      </c>
      <c r="Q13" s="44">
        <v>58</v>
      </c>
      <c r="R13" s="72">
        <v>0</v>
      </c>
      <c r="S13" s="68">
        <v>0</v>
      </c>
      <c r="U13" s="59">
        <f t="shared" si="2"/>
        <v>0</v>
      </c>
      <c r="V13" s="47">
        <f t="shared" si="0"/>
        <v>0</v>
      </c>
      <c r="W13" s="44">
        <f t="shared" si="1"/>
        <v>0</v>
      </c>
      <c r="X13" s="72">
        <f t="shared" si="3"/>
        <v>0</v>
      </c>
    </row>
    <row r="14" spans="2:24" ht="15" thickBot="1" x14ac:dyDescent="0.35">
      <c r="B14" s="63">
        <v>45261</v>
      </c>
      <c r="C14" s="60">
        <f>MAX('3.Total System Load Calc'!$AB$340:$AB$370)</f>
        <v>348.61007087199999</v>
      </c>
      <c r="D14" s="48">
        <f>+_xlfn.XLOOKUP((_xlfn.CONCAT(MONTH(B14),C14)),'3.Total System Load Calc'!AC:AC,'3.Total System Load Calc'!B:B,0,0)</f>
        <v>45278</v>
      </c>
      <c r="E14" s="48">
        <f>+VLOOKUP(_xlfn.CONCAT(MONTH(B14),C14),'3.Total System Load Calc'!AC:AD,2,0)</f>
        <v>18</v>
      </c>
      <c r="F14" s="45">
        <f>+VLOOKUP($D14,'4. FNS Gross'!$A:$Z,MATCH($E14,'4. FNS Gross'!$A$3:$Z$3,0),0)</f>
        <v>277.85300000000001</v>
      </c>
      <c r="G14" s="45">
        <f>+VLOOKUP($D14,'5. FNO Gross'!$A:$Z,MATCH($E14,'5. FNO Gross'!$A$3:$Z$3,0),0)</f>
        <v>12.757070872000003</v>
      </c>
      <c r="H14" s="45">
        <f>+VLOOKUP($D14,'6. LT PTP Usage'!$A:$Z,MATCH($E14,'6. LT PTP Usage'!$A$3:$Z$3,0),0)</f>
        <v>58</v>
      </c>
      <c r="I14" s="45">
        <f>+VLOOKUP($D14,'4b. FNS Impacted Gen'!$A:$Z,MATCH($E14,'4b. FNS Impacted Gen'!$A$3:$Z$3,0),0)</f>
        <v>0</v>
      </c>
      <c r="J14" s="69">
        <f>+VLOOKUP($D14,'5b. FNO Impacted Gen'!$A:$Z,MATCH($E14,'5b. FNO Impacted Gen'!$A$3:$Z$3,0),0)</f>
        <v>0</v>
      </c>
      <c r="L14" s="60">
        <v>348.61007087199999</v>
      </c>
      <c r="M14" s="48">
        <v>45278</v>
      </c>
      <c r="N14" s="45">
        <v>18</v>
      </c>
      <c r="O14" s="45">
        <v>277.85300000000001</v>
      </c>
      <c r="P14" s="45">
        <v>12.757070872000003</v>
      </c>
      <c r="Q14" s="45">
        <v>58</v>
      </c>
      <c r="R14" s="73">
        <v>0</v>
      </c>
      <c r="S14" s="69">
        <v>0</v>
      </c>
      <c r="U14" s="60">
        <f t="shared" si="2"/>
        <v>0</v>
      </c>
      <c r="V14" s="48">
        <f t="shared" si="0"/>
        <v>0</v>
      </c>
      <c r="W14" s="45">
        <f t="shared" si="1"/>
        <v>0</v>
      </c>
      <c r="X14" s="73">
        <f t="shared" si="3"/>
        <v>0</v>
      </c>
    </row>
    <row r="16" spans="2:24" ht="15" thickBot="1" x14ac:dyDescent="0.35"/>
    <row r="17" spans="1:24" ht="35.25" customHeight="1" thickBot="1" x14ac:dyDescent="0.35">
      <c r="B17" s="107" t="s">
        <v>53</v>
      </c>
      <c r="C17" s="108"/>
      <c r="D17" s="108"/>
      <c r="E17" s="108"/>
      <c r="F17" s="108"/>
      <c r="G17" s="108"/>
      <c r="H17" s="108"/>
      <c r="I17" s="108"/>
      <c r="J17" s="109"/>
      <c r="L17" s="78"/>
      <c r="V17" s="98"/>
      <c r="W17" s="99" t="s">
        <v>61</v>
      </c>
      <c r="X17" s="100">
        <f>+SUM('4b. FNS Impacted Gen (Old)'!B4:Z368)</f>
        <v>66911.80699999987</v>
      </c>
    </row>
    <row r="18" spans="1:24" ht="15" thickBot="1" x14ac:dyDescent="0.35">
      <c r="V18" s="101"/>
      <c r="W18" s="102" t="s">
        <v>62</v>
      </c>
      <c r="X18" s="103">
        <f>+SUM('4b. FNS Impacted Gen'!B4:Z368)</f>
        <v>16727.752</v>
      </c>
    </row>
    <row r="19" spans="1:24" ht="33" customHeight="1" thickBot="1" x14ac:dyDescent="0.35">
      <c r="A19" s="3"/>
      <c r="B19" s="107" t="s">
        <v>42</v>
      </c>
      <c r="C19" s="108"/>
      <c r="D19" s="108"/>
      <c r="E19" s="108"/>
      <c r="F19" s="108"/>
      <c r="G19" s="108"/>
      <c r="H19" s="108"/>
      <c r="I19" s="108"/>
      <c r="J19" s="109"/>
      <c r="V19" s="104"/>
      <c r="W19" s="105" t="s">
        <v>60</v>
      </c>
      <c r="X19" s="106">
        <f>+X18/X17</f>
        <v>0.24999701472716218</v>
      </c>
    </row>
    <row r="20" spans="1:24" ht="15" thickBot="1" x14ac:dyDescent="0.35"/>
    <row r="21" spans="1:24" ht="15" thickBot="1" x14ac:dyDescent="0.35">
      <c r="B21" s="110" t="s">
        <v>51</v>
      </c>
      <c r="C21" s="111"/>
      <c r="D21" s="111"/>
      <c r="E21" s="111"/>
      <c r="F21" s="111"/>
      <c r="G21" s="111"/>
      <c r="H21" s="111"/>
      <c r="I21" s="111"/>
      <c r="J21" s="112"/>
    </row>
    <row r="36" hidden="1" x14ac:dyDescent="0.3"/>
    <row r="37" hidden="1" x14ac:dyDescent="0.3"/>
  </sheetData>
  <customSheetViews>
    <customSheetView guid="{8A8105C0-83EB-4A44-B7A3-B214DE87C003}" hiddenRows="1">
      <selection activeCell="C3" sqref="C3"/>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1307E1D6-ACEF-4F46-83D5-A3F0C39E4213}" hiddenRows="1">
      <selection activeCell="A17" sqref="A17:XFD17"/>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924B6936-F263-4DDF-95E6-12DA4520B93E}" hiddenRows="1" topLeftCell="A144">
      <selection activeCell="D4" sqref="D4"/>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CD7E2741-FF9A-4F6E-9EC3-3FF260E78826}" hiddenRows="1">
      <selection activeCell="D4" sqref="D4"/>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AC9F2D5D-A7EC-41E8-8331-3D5BEDB4E5E1}" hiddenRows="1" topLeftCell="A144">
      <selection activeCell="D4" sqref="D4"/>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60FA64A9-FB06-4F85-81F4-EBABEFBFEB4C}" hiddenRows="1" hiddenColumns="1">
      <selection activeCell="C1" sqref="C1"/>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5">
    <mergeCell ref="B17:J17"/>
    <mergeCell ref="B19:J19"/>
    <mergeCell ref="B21:J21"/>
    <mergeCell ref="B1:J1"/>
    <mergeCell ref="L1:R1"/>
  </mergeCells>
  <phoneticPr fontId="19" type="noConversion"/>
  <conditionalFormatting sqref="C3:E14">
    <cfRule type="expression" dxfId="3" priority="2">
      <formula>OR(U3&gt;0,U3&lt;0)</formula>
    </cfRule>
  </conditionalFormatting>
  <conditionalFormatting sqref="I3:I14">
    <cfRule type="expression" dxfId="2" priority="1">
      <formula>OR(X3&gt;0,X3&lt;0)</formula>
    </cfRule>
  </conditionalFormatting>
  <conditionalFormatting sqref="U3:W14">
    <cfRule type="cellIs" dxfId="1" priority="8" operator="lessThan">
      <formula>0</formula>
    </cfRule>
    <cfRule type="cellIs" dxfId="0" priority="9" operator="greaterThan">
      <formula>0</formula>
    </cfRule>
  </conditionalFormatting>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40D1B-D556-4A7A-AC2B-8D25ED345BBB}">
  <sheetPr>
    <tabColor theme="3" tint="0.59999389629810485"/>
  </sheetPr>
  <dimension ref="A1:AE370"/>
  <sheetViews>
    <sheetView zoomScale="90" zoomScaleNormal="90" workbookViewId="0">
      <pane xSplit="2" ySplit="5" topLeftCell="C60" activePane="bottomRight" state="frozen"/>
      <selection pane="topRight" activeCell="C1" sqref="C1"/>
      <selection pane="bottomLeft" activeCell="A6" sqref="A6"/>
      <selection pane="bottomRight" activeCell="T23" sqref="T23"/>
    </sheetView>
  </sheetViews>
  <sheetFormatPr defaultColWidth="9.21875" defaultRowHeight="14.4" x14ac:dyDescent="0.3"/>
  <cols>
    <col min="1" max="1" width="9.21875" style="4"/>
    <col min="2" max="2" width="11.77734375" style="4" bestFit="1" customWidth="1"/>
    <col min="3" max="3" width="9.77734375" style="4" bestFit="1" customWidth="1"/>
    <col min="4" max="4" width="6.21875" style="4" bestFit="1" customWidth="1"/>
    <col min="5" max="26" width="5.77734375" style="4" bestFit="1" customWidth="1"/>
    <col min="27" max="28" width="12.21875" style="4" bestFit="1" customWidth="1"/>
    <col min="29" max="29" width="17.77734375" style="4" hidden="1" customWidth="1"/>
    <col min="30" max="30" width="12.21875" style="4" hidden="1" customWidth="1"/>
    <col min="31" max="31" width="12.21875" style="4" bestFit="1" customWidth="1"/>
    <col min="32" max="16384" width="9.21875" style="4"/>
  </cols>
  <sheetData>
    <row r="1" spans="1:31" ht="16.2" thickBot="1" x14ac:dyDescent="0.35">
      <c r="B1" s="119" t="s">
        <v>41</v>
      </c>
      <c r="C1" s="120"/>
      <c r="D1" s="120"/>
      <c r="E1" s="120"/>
      <c r="F1" s="121"/>
    </row>
    <row r="2" spans="1:31" ht="15" thickBot="1" x14ac:dyDescent="0.35"/>
    <row r="3" spans="1:31" ht="15" thickBot="1" x14ac:dyDescent="0.35">
      <c r="B3" s="6" t="s">
        <v>0</v>
      </c>
      <c r="C3" s="21">
        <v>44927</v>
      </c>
    </row>
    <row r="4" spans="1:31" ht="15" thickBot="1" x14ac:dyDescent="0.35"/>
    <row r="5" spans="1:31" s="2" customFormat="1" ht="15" thickBot="1" x14ac:dyDescent="0.35">
      <c r="B5" s="9" t="s">
        <v>1</v>
      </c>
      <c r="C5" s="64">
        <v>1</v>
      </c>
      <c r="D5" s="64">
        <v>2</v>
      </c>
      <c r="E5" s="64">
        <v>3</v>
      </c>
      <c r="F5" s="64">
        <v>4</v>
      </c>
      <c r="G5" s="64">
        <v>5</v>
      </c>
      <c r="H5" s="64">
        <v>6</v>
      </c>
      <c r="I5" s="64">
        <v>7</v>
      </c>
      <c r="J5" s="64">
        <v>8</v>
      </c>
      <c r="K5" s="64">
        <v>9</v>
      </c>
      <c r="L5" s="64">
        <v>10</v>
      </c>
      <c r="M5" s="64">
        <v>11</v>
      </c>
      <c r="N5" s="64">
        <v>12</v>
      </c>
      <c r="O5" s="64">
        <v>13</v>
      </c>
      <c r="P5" s="64">
        <v>14</v>
      </c>
      <c r="Q5" s="64">
        <v>15</v>
      </c>
      <c r="R5" s="64">
        <v>16</v>
      </c>
      <c r="S5" s="64">
        <v>17</v>
      </c>
      <c r="T5" s="64">
        <v>18</v>
      </c>
      <c r="U5" s="64">
        <v>19</v>
      </c>
      <c r="V5" s="64">
        <v>20</v>
      </c>
      <c r="W5" s="64">
        <v>21</v>
      </c>
      <c r="X5" s="64">
        <v>22</v>
      </c>
      <c r="Y5" s="64">
        <v>23</v>
      </c>
      <c r="Z5" s="64">
        <v>24</v>
      </c>
      <c r="AA5" s="64">
        <v>25</v>
      </c>
      <c r="AB5" s="25" t="s">
        <v>2</v>
      </c>
      <c r="AC5" s="2" t="s">
        <v>35</v>
      </c>
      <c r="AD5" s="2" t="s">
        <v>36</v>
      </c>
    </row>
    <row r="6" spans="1:31" x14ac:dyDescent="0.3">
      <c r="A6" s="4" t="s">
        <v>7</v>
      </c>
      <c r="B6" s="32">
        <f>C3</f>
        <v>44927</v>
      </c>
      <c r="C6" s="30">
        <f>'4. FNS Gross'!B4+'5. FNO Gross'!B4+'6. LT PTP Usage'!B4</f>
        <v>267.48963428000002</v>
      </c>
      <c r="D6" s="30">
        <f>'4. FNS Gross'!C4+'5. FNO Gross'!C4+'6. LT PTP Usage'!C4</f>
        <v>259.29068376800001</v>
      </c>
      <c r="E6" s="30">
        <f>'4. FNS Gross'!D4+'5. FNO Gross'!D4+'6. LT PTP Usage'!D4</f>
        <v>256.337623624</v>
      </c>
      <c r="F6" s="30">
        <f>'4. FNS Gross'!E4+'5. FNO Gross'!E4+'6. LT PTP Usage'!E4</f>
        <v>255.34770629600001</v>
      </c>
      <c r="G6" s="30">
        <f>'4. FNS Gross'!F4+'5. FNO Gross'!F4+'6. LT PTP Usage'!F4</f>
        <v>260.50465236000002</v>
      </c>
      <c r="H6" s="30">
        <f>'4. FNS Gross'!G4+'5. FNO Gross'!G4+'6. LT PTP Usage'!G4</f>
        <v>258.61459153600003</v>
      </c>
      <c r="I6" s="30">
        <f>'4. FNS Gross'!H4+'5. FNO Gross'!H4+'6. LT PTP Usage'!H4</f>
        <v>266.11817987200004</v>
      </c>
      <c r="J6" s="30">
        <f>'4. FNS Gross'!I4+'5. FNO Gross'!I4+'6. LT PTP Usage'!I4</f>
        <v>264.75086310400002</v>
      </c>
      <c r="K6" s="30">
        <f>'4. FNS Gross'!J4+'5. FNO Gross'!J4+'6. LT PTP Usage'!J4</f>
        <v>251.07361839199999</v>
      </c>
      <c r="L6" s="30">
        <f>'4. FNS Gross'!K4+'5. FNO Gross'!K4+'6. LT PTP Usage'!K4</f>
        <v>215.38579271200001</v>
      </c>
      <c r="M6" s="30">
        <f>'4. FNS Gross'!L4+'5. FNO Gross'!L4+'6. LT PTP Usage'!L4</f>
        <v>236.29675449600001</v>
      </c>
      <c r="N6" s="30">
        <f>'4. FNS Gross'!M4+'5. FNO Gross'!M4+'6. LT PTP Usage'!M4</f>
        <v>214.56792692800002</v>
      </c>
      <c r="O6" s="30">
        <f>'4. FNS Gross'!N4+'5. FNO Gross'!N4+'6. LT PTP Usage'!N4</f>
        <v>254.52126524800002</v>
      </c>
      <c r="P6" s="30">
        <f>'4. FNS Gross'!O4+'5. FNO Gross'!O4+'6. LT PTP Usage'!O4</f>
        <v>265.26650524800004</v>
      </c>
      <c r="Q6" s="30">
        <f>'4. FNS Gross'!P4+'5. FNO Gross'!P4+'6. LT PTP Usage'!P4</f>
        <v>236.74366245600001</v>
      </c>
      <c r="R6" s="30">
        <f>'4. FNS Gross'!Q4+'5. FNO Gross'!Q4+'6. LT PTP Usage'!Q4</f>
        <v>249.61752156</v>
      </c>
      <c r="S6" s="30">
        <f>'4. FNS Gross'!R4+'5. FNO Gross'!R4+'6. LT PTP Usage'!R4</f>
        <v>269.71403495200002</v>
      </c>
      <c r="T6" s="30">
        <f>'4. FNS Gross'!S4+'5. FNO Gross'!S4+'6. LT PTP Usage'!S4</f>
        <v>301.471241152</v>
      </c>
      <c r="U6" s="30">
        <f>'4. FNS Gross'!T4+'5. FNO Gross'!T4+'6. LT PTP Usage'!T4</f>
        <v>302.33694566399998</v>
      </c>
      <c r="V6" s="30">
        <f>'4. FNS Gross'!U4+'5. FNO Gross'!U4+'6. LT PTP Usage'!U4</f>
        <v>298.08979875199998</v>
      </c>
      <c r="W6" s="30">
        <f>'4. FNS Gross'!V4+'5. FNO Gross'!V4+'6. LT PTP Usage'!V4</f>
        <v>293.94645799199998</v>
      </c>
      <c r="X6" s="30">
        <f>'4. FNS Gross'!W4+'5. FNO Gross'!W4+'6. LT PTP Usage'!W4</f>
        <v>280.44308315199999</v>
      </c>
      <c r="Y6" s="30">
        <f>'4. FNS Gross'!X4+'5. FNO Gross'!X4+'6. LT PTP Usage'!X4</f>
        <v>274.36572523199999</v>
      </c>
      <c r="Z6" s="30">
        <f>'4. FNS Gross'!Y4+'5. FNO Gross'!Y4+'6. LT PTP Usage'!Y4</f>
        <v>265.90536429600002</v>
      </c>
      <c r="AA6" s="33">
        <f>'4. FNS Gross'!Z4+'5. FNO Gross'!Z4+'6. LT PTP Usage'!Z4</f>
        <v>0</v>
      </c>
      <c r="AB6" s="18">
        <f>MAX(C6:AA6)</f>
        <v>302.33694566399998</v>
      </c>
      <c r="AC6" s="4" t="str">
        <f>+_xlfn.CONCAT(MONTH(B6),AB6)</f>
        <v>1302.336945664</v>
      </c>
      <c r="AD6" s="4">
        <f>+_xlfn.XLOOKUP(AB6,C6:AA6,$C$5:$AA$5,0,0)</f>
        <v>19</v>
      </c>
      <c r="AE6" s="65"/>
    </row>
    <row r="7" spans="1:31" x14ac:dyDescent="0.3">
      <c r="A7" s="4" t="s">
        <v>7</v>
      </c>
      <c r="B7" s="10">
        <f>B6+1</f>
        <v>44928</v>
      </c>
      <c r="C7" s="31">
        <f>'4. FNS Gross'!B5+'5. FNO Gross'!B5+'6. LT PTP Usage'!B5</f>
        <v>260.56997411999998</v>
      </c>
      <c r="D7" s="14">
        <f>'4. FNS Gross'!C5+'5. FNO Gross'!C5+'6. LT PTP Usage'!C5</f>
        <v>256.3823324</v>
      </c>
      <c r="E7" s="14">
        <f>'4. FNS Gross'!D5+'5. FNO Gross'!D5+'6. LT PTP Usage'!D5</f>
        <v>257.39351606399998</v>
      </c>
      <c r="F7" s="14">
        <f>'4. FNS Gross'!E5+'5. FNO Gross'!E5+'6. LT PTP Usage'!E5</f>
        <v>254.43394040800001</v>
      </c>
      <c r="G7" s="14">
        <f>'4. FNS Gross'!F5+'5. FNO Gross'!F5+'6. LT PTP Usage'!F5</f>
        <v>255.54284247199999</v>
      </c>
      <c r="H7" s="14">
        <f>'4. FNS Gross'!G5+'5. FNO Gross'!G5+'6. LT PTP Usage'!G5</f>
        <v>265.96942079999997</v>
      </c>
      <c r="I7" s="14">
        <f>'4. FNS Gross'!H5+'5. FNO Gross'!H5+'6. LT PTP Usage'!H5</f>
        <v>263.41328007200002</v>
      </c>
      <c r="J7" s="14">
        <f>'4. FNS Gross'!I5+'5. FNO Gross'!I5+'6. LT PTP Usage'!I5</f>
        <v>255.99349669599999</v>
      </c>
      <c r="K7" s="14">
        <f>'4. FNS Gross'!J5+'5. FNO Gross'!J5+'6. LT PTP Usage'!J5</f>
        <v>261.57925182400004</v>
      </c>
      <c r="L7" s="14">
        <f>'4. FNS Gross'!K5+'5. FNO Gross'!K5+'6. LT PTP Usage'!K5</f>
        <v>296.65449064799998</v>
      </c>
      <c r="M7" s="14">
        <f>'4. FNS Gross'!L5+'5. FNO Gross'!L5+'6. LT PTP Usage'!L5</f>
        <v>301.82043188800003</v>
      </c>
      <c r="N7" s="14">
        <f>'4. FNS Gross'!M5+'5. FNO Gross'!M5+'6. LT PTP Usage'!M5</f>
        <v>307.88920948800001</v>
      </c>
      <c r="O7" s="14">
        <f>'4. FNS Gross'!N5+'5. FNO Gross'!N5+'6. LT PTP Usage'!N5</f>
        <v>270.83151283200004</v>
      </c>
      <c r="P7" s="14">
        <f>'4. FNS Gross'!O5+'5. FNO Gross'!O5+'6. LT PTP Usage'!O5</f>
        <v>271.70480033600001</v>
      </c>
      <c r="Q7" s="14">
        <f>'4. FNS Gross'!P5+'5. FNO Gross'!P5+'6. LT PTP Usage'!P5</f>
        <v>251.22570633599997</v>
      </c>
      <c r="R7" s="14">
        <f>'4. FNS Gross'!Q5+'5. FNO Gross'!Q5+'6. LT PTP Usage'!Q5</f>
        <v>247.31247454400003</v>
      </c>
      <c r="S7" s="14">
        <f>'4. FNS Gross'!R5+'5. FNO Gross'!R5+'6. LT PTP Usage'!R5</f>
        <v>307.52499415199998</v>
      </c>
      <c r="T7" s="14">
        <f>'4. FNS Gross'!S5+'5. FNO Gross'!S5+'6. LT PTP Usage'!S5</f>
        <v>330.45053096800001</v>
      </c>
      <c r="U7" s="14">
        <f>'4. FNS Gross'!T5+'5. FNO Gross'!T5+'6. LT PTP Usage'!T5</f>
        <v>317.46123687199997</v>
      </c>
      <c r="V7" s="14">
        <f>'4. FNS Gross'!U5+'5. FNO Gross'!U5+'6. LT PTP Usage'!U5</f>
        <v>312.08920491999999</v>
      </c>
      <c r="W7" s="14">
        <f>'4. FNS Gross'!V5+'5. FNO Gross'!V5+'6. LT PTP Usage'!V5</f>
        <v>303.82668268800001</v>
      </c>
      <c r="X7" s="14">
        <f>'4. FNS Gross'!W5+'5. FNO Gross'!W5+'6. LT PTP Usage'!W5</f>
        <v>291.44184247999999</v>
      </c>
      <c r="Y7" s="14">
        <f>'4. FNS Gross'!X5+'5. FNO Gross'!X5+'6. LT PTP Usage'!X5</f>
        <v>284.50004414400001</v>
      </c>
      <c r="Z7" s="14">
        <f>'4. FNS Gross'!Y5+'5. FNO Gross'!Y5+'6. LT PTP Usage'!Y5</f>
        <v>270.860044184</v>
      </c>
      <c r="AA7" s="34">
        <f>'4. FNS Gross'!Z5+'5. FNO Gross'!Z5+'6. LT PTP Usage'!Z5</f>
        <v>0</v>
      </c>
      <c r="AB7" s="19">
        <f t="shared" ref="AB7:AB70" si="0">MAX(C7:AA7)</f>
        <v>330.45053096800001</v>
      </c>
      <c r="AC7" s="4" t="str">
        <f t="shared" ref="AC7:AC70" si="1">+_xlfn.CONCAT(MONTH(B7),AB7)</f>
        <v>1330.450530968</v>
      </c>
      <c r="AD7" s="4">
        <f>+_xlfn.XLOOKUP(AB7,C7:AA7,$C$5:$AA$5,0,0)</f>
        <v>18</v>
      </c>
      <c r="AE7" s="65"/>
    </row>
    <row r="8" spans="1:31" x14ac:dyDescent="0.3">
      <c r="A8" s="4" t="s">
        <v>7</v>
      </c>
      <c r="B8" s="10">
        <f t="shared" ref="B8:B71" si="2">B7+1</f>
        <v>44929</v>
      </c>
      <c r="C8" s="31">
        <f>'4. FNS Gross'!B6+'5. FNO Gross'!B6+'6. LT PTP Usage'!B6</f>
        <v>265.57760689600002</v>
      </c>
      <c r="D8" s="14">
        <f>'4. FNS Gross'!C6+'5. FNO Gross'!C6+'6. LT PTP Usage'!C6</f>
        <v>264.472628816</v>
      </c>
      <c r="E8" s="14">
        <f>'4. FNS Gross'!D6+'5. FNO Gross'!D6+'6. LT PTP Usage'!D6</f>
        <v>262.48549947999999</v>
      </c>
      <c r="F8" s="14">
        <f>'4. FNS Gross'!E6+'5. FNO Gross'!E6+'6. LT PTP Usage'!E6</f>
        <v>264.59939252800001</v>
      </c>
      <c r="G8" s="14">
        <f>'4. FNS Gross'!F6+'5. FNO Gross'!F6+'6. LT PTP Usage'!F6</f>
        <v>266.98596015199996</v>
      </c>
      <c r="H8" s="14">
        <f>'4. FNS Gross'!G6+'5. FNO Gross'!G6+'6. LT PTP Usage'!G6</f>
        <v>281.41020084799999</v>
      </c>
      <c r="I8" s="14">
        <f>'4. FNS Gross'!H6+'5. FNO Gross'!H6+'6. LT PTP Usage'!H6</f>
        <v>294.25622568</v>
      </c>
      <c r="J8" s="14">
        <f>'4. FNS Gross'!I6+'5. FNO Gross'!I6+'6. LT PTP Usage'!I6</f>
        <v>306.19441246399998</v>
      </c>
      <c r="K8" s="14">
        <f>'4. FNS Gross'!J6+'5. FNO Gross'!J6+'6. LT PTP Usage'!J6</f>
        <v>301.41858960800005</v>
      </c>
      <c r="L8" s="14">
        <f>'4. FNS Gross'!K6+'5. FNO Gross'!K6+'6. LT PTP Usage'!K6</f>
        <v>296.23891284000001</v>
      </c>
      <c r="M8" s="14">
        <f>'4. FNS Gross'!L6+'5. FNO Gross'!L6+'6. LT PTP Usage'!L6</f>
        <v>289.08867099999998</v>
      </c>
      <c r="N8" s="14">
        <f>'4. FNS Gross'!M6+'5. FNO Gross'!M6+'6. LT PTP Usage'!M6</f>
        <v>298.11297439200001</v>
      </c>
      <c r="O8" s="14">
        <f>'4. FNS Gross'!N6+'5. FNO Gross'!N6+'6. LT PTP Usage'!N6</f>
        <v>284.01191416</v>
      </c>
      <c r="P8" s="14">
        <f>'4. FNS Gross'!O6+'5. FNO Gross'!O6+'6. LT PTP Usage'!O6</f>
        <v>291.74712524</v>
      </c>
      <c r="Q8" s="14">
        <f>'4. FNS Gross'!P6+'5. FNO Gross'!P6+'6. LT PTP Usage'!P6</f>
        <v>295.64151673599997</v>
      </c>
      <c r="R8" s="14">
        <f>'4. FNS Gross'!Q6+'5. FNO Gross'!Q6+'6. LT PTP Usage'!Q6</f>
        <v>268.48305059200004</v>
      </c>
      <c r="S8" s="14">
        <f>'4. FNS Gross'!R6+'5. FNO Gross'!R6+'6. LT PTP Usage'!R6</f>
        <v>315.29516248800002</v>
      </c>
      <c r="T8" s="14">
        <f>'4. FNS Gross'!S6+'5. FNO Gross'!S6+'6. LT PTP Usage'!S6</f>
        <v>328.84332168000003</v>
      </c>
      <c r="U8" s="14">
        <f>'4. FNS Gross'!T6+'5. FNO Gross'!T6+'6. LT PTP Usage'!T6</f>
        <v>323.77299354399997</v>
      </c>
      <c r="V8" s="14">
        <f>'4. FNS Gross'!U6+'5. FNO Gross'!U6+'6. LT PTP Usage'!U6</f>
        <v>319.50137324000002</v>
      </c>
      <c r="W8" s="14">
        <f>'4. FNS Gross'!V6+'5. FNO Gross'!V6+'6. LT PTP Usage'!V6</f>
        <v>314.27895598399999</v>
      </c>
      <c r="X8" s="14">
        <f>'4. FNS Gross'!W6+'5. FNO Gross'!W6+'6. LT PTP Usage'!W6</f>
        <v>298.72128830400004</v>
      </c>
      <c r="Y8" s="14">
        <f>'4. FNS Gross'!X6+'5. FNO Gross'!X6+'6. LT PTP Usage'!X6</f>
        <v>289.73551143999998</v>
      </c>
      <c r="Z8" s="14">
        <f>'4. FNS Gross'!Y6+'5. FNO Gross'!Y6+'6. LT PTP Usage'!Y6</f>
        <v>286.07082436799999</v>
      </c>
      <c r="AA8" s="34">
        <f>'4. FNS Gross'!Z6+'5. FNO Gross'!Z6+'6. LT PTP Usage'!Z6</f>
        <v>0</v>
      </c>
      <c r="AB8" s="19">
        <f t="shared" si="0"/>
        <v>328.84332168000003</v>
      </c>
      <c r="AC8" s="4" t="str">
        <f t="shared" si="1"/>
        <v>1328.84332168</v>
      </c>
      <c r="AD8" s="4">
        <f t="shared" ref="AD8:AD71" si="3">+_xlfn.XLOOKUP(AB8,C8:AA8,$C$5:$AA$5,0,0)</f>
        <v>18</v>
      </c>
      <c r="AE8" s="65"/>
    </row>
    <row r="9" spans="1:31" x14ac:dyDescent="0.3">
      <c r="A9" s="4" t="s">
        <v>7</v>
      </c>
      <c r="B9" s="10">
        <f t="shared" si="2"/>
        <v>44930</v>
      </c>
      <c r="C9" s="31">
        <f>'4. FNS Gross'!B7+'5. FNO Gross'!B7+'6. LT PTP Usage'!B7</f>
        <v>279.82790572800002</v>
      </c>
      <c r="D9" s="14">
        <f>'4. FNS Gross'!C7+'5. FNO Gross'!C7+'6. LT PTP Usage'!C7</f>
        <v>280.87583254399999</v>
      </c>
      <c r="E9" s="14">
        <f>'4. FNS Gross'!D7+'5. FNO Gross'!D7+'6. LT PTP Usage'!D7</f>
        <v>279.03070288000004</v>
      </c>
      <c r="F9" s="14">
        <f>'4. FNS Gross'!E7+'5. FNO Gross'!E7+'6. LT PTP Usage'!E7</f>
        <v>281.11642208000001</v>
      </c>
      <c r="G9" s="14">
        <f>'4. FNS Gross'!F7+'5. FNO Gross'!F7+'6. LT PTP Usage'!F7</f>
        <v>284.28819713600001</v>
      </c>
      <c r="H9" s="14">
        <f>'4. FNS Gross'!G7+'5. FNO Gross'!G7+'6. LT PTP Usage'!G7</f>
        <v>296.80672419999996</v>
      </c>
      <c r="I9" s="14">
        <f>'4. FNS Gross'!H7+'5. FNO Gross'!H7+'6. LT PTP Usage'!H7</f>
        <v>308.48794199999998</v>
      </c>
      <c r="J9" s="14">
        <f>'4. FNS Gross'!I7+'5. FNO Gross'!I7+'6. LT PTP Usage'!I7</f>
        <v>319.55369108000002</v>
      </c>
      <c r="K9" s="14">
        <f>'4. FNS Gross'!J7+'5. FNO Gross'!J7+'6. LT PTP Usage'!J7</f>
        <v>309.90766633600003</v>
      </c>
      <c r="L9" s="14">
        <f>'4. FNS Gross'!K7+'5. FNO Gross'!K7+'6. LT PTP Usage'!K7</f>
        <v>298.45637722399999</v>
      </c>
      <c r="M9" s="14">
        <f>'4. FNS Gross'!L7+'5. FNO Gross'!L7+'6. LT PTP Usage'!L7</f>
        <v>284.96674550400002</v>
      </c>
      <c r="N9" s="14">
        <f>'4. FNS Gross'!M7+'5. FNO Gross'!M7+'6. LT PTP Usage'!M7</f>
        <v>281.03743737600001</v>
      </c>
      <c r="O9" s="14">
        <f>'4. FNS Gross'!N7+'5. FNO Gross'!N7+'6. LT PTP Usage'!N7</f>
        <v>275.870656376</v>
      </c>
      <c r="P9" s="14">
        <f>'4. FNS Gross'!O7+'5. FNO Gross'!O7+'6. LT PTP Usage'!O7</f>
        <v>274.67966592799996</v>
      </c>
      <c r="Q9" s="14">
        <f>'4. FNS Gross'!P7+'5. FNO Gross'!P7+'6. LT PTP Usage'!P7</f>
        <v>283.80297400799998</v>
      </c>
      <c r="R9" s="14">
        <f>'4. FNS Gross'!Q7+'5. FNO Gross'!Q7+'6. LT PTP Usage'!Q7</f>
        <v>288.83071568000003</v>
      </c>
      <c r="S9" s="14">
        <f>'4. FNS Gross'!R7+'5. FNO Gross'!R7+'6. LT PTP Usage'!R7</f>
        <v>303.56348520799997</v>
      </c>
      <c r="T9" s="14">
        <f>'4. FNS Gross'!S7+'5. FNO Gross'!S7+'6. LT PTP Usage'!S7</f>
        <v>323.33199575200001</v>
      </c>
      <c r="U9" s="14">
        <f>'4. FNS Gross'!T7+'5. FNO Gross'!T7+'6. LT PTP Usage'!T7</f>
        <v>325.54836446399997</v>
      </c>
      <c r="V9" s="14">
        <f>'4. FNS Gross'!U7+'5. FNO Gross'!U7+'6. LT PTP Usage'!U7</f>
        <v>329.28945163200001</v>
      </c>
      <c r="W9" s="14">
        <f>'4. FNS Gross'!V7+'5. FNO Gross'!V7+'6. LT PTP Usage'!V7</f>
        <v>318.223704704</v>
      </c>
      <c r="X9" s="14">
        <f>'4. FNS Gross'!W7+'5. FNO Gross'!W7+'6. LT PTP Usage'!W7</f>
        <v>302.94388416000004</v>
      </c>
      <c r="Y9" s="14">
        <f>'4. FNS Gross'!X7+'5. FNO Gross'!X7+'6. LT PTP Usage'!X7</f>
        <v>298.12627249600001</v>
      </c>
      <c r="Z9" s="14">
        <f>'4. FNS Gross'!Y7+'5. FNO Gross'!Y7+'6. LT PTP Usage'!Y7</f>
        <v>286.62109604</v>
      </c>
      <c r="AA9" s="34">
        <f>'4. FNS Gross'!Z7+'5. FNO Gross'!Z7+'6. LT PTP Usage'!Z7</f>
        <v>0</v>
      </c>
      <c r="AB9" s="19">
        <f t="shared" si="0"/>
        <v>329.28945163200001</v>
      </c>
      <c r="AC9" s="4" t="str">
        <f t="shared" si="1"/>
        <v>1329.289451632</v>
      </c>
      <c r="AD9" s="4">
        <f t="shared" si="3"/>
        <v>20</v>
      </c>
      <c r="AE9" s="65"/>
    </row>
    <row r="10" spans="1:31" x14ac:dyDescent="0.3">
      <c r="A10" s="4" t="s">
        <v>7</v>
      </c>
      <c r="B10" s="10">
        <f t="shared" si="2"/>
        <v>44931</v>
      </c>
      <c r="C10" s="31">
        <f>'4. FNS Gross'!B8+'5. FNO Gross'!B8+'6. LT PTP Usage'!B8</f>
        <v>292.41042948</v>
      </c>
      <c r="D10" s="14">
        <f>'4. FNS Gross'!C8+'5. FNO Gross'!C8+'6. LT PTP Usage'!C8</f>
        <v>293.27878663199999</v>
      </c>
      <c r="E10" s="14">
        <f>'4. FNS Gross'!D8+'5. FNO Gross'!D8+'6. LT PTP Usage'!D8</f>
        <v>292.33631223999998</v>
      </c>
      <c r="F10" s="14">
        <f>'4. FNS Gross'!E8+'5. FNO Gross'!E8+'6. LT PTP Usage'!E8</f>
        <v>280.53353035999999</v>
      </c>
      <c r="G10" s="14">
        <f>'4. FNS Gross'!F8+'5. FNO Gross'!F8+'6. LT PTP Usage'!F8</f>
        <v>298.74744557600002</v>
      </c>
      <c r="H10" s="14">
        <f>'4. FNS Gross'!G8+'5. FNO Gross'!G8+'6. LT PTP Usage'!G8</f>
        <v>312.21393691200001</v>
      </c>
      <c r="I10" s="14">
        <f>'4. FNS Gross'!H8+'5. FNO Gross'!H8+'6. LT PTP Usage'!H8</f>
        <v>326.967248144</v>
      </c>
      <c r="J10" s="14">
        <f>'4. FNS Gross'!I8+'5. FNO Gross'!I8+'6. LT PTP Usage'!I8</f>
        <v>339.934191408</v>
      </c>
      <c r="K10" s="14">
        <f>'4. FNS Gross'!J8+'5. FNO Gross'!J8+'6. LT PTP Usage'!J8</f>
        <v>326.076353208</v>
      </c>
      <c r="L10" s="14">
        <f>'4. FNS Gross'!K8+'5. FNO Gross'!K8+'6. LT PTP Usage'!K8</f>
        <v>332.08425832799998</v>
      </c>
      <c r="M10" s="14">
        <f>'4. FNS Gross'!L8+'5. FNO Gross'!L8+'6. LT PTP Usage'!L8</f>
        <v>316.52035560799999</v>
      </c>
      <c r="N10" s="14">
        <f>'4. FNS Gross'!M8+'5. FNO Gross'!M8+'6. LT PTP Usage'!M8</f>
        <v>315.938945752</v>
      </c>
      <c r="O10" s="14">
        <f>'4. FNS Gross'!N8+'5. FNO Gross'!N8+'6. LT PTP Usage'!N8</f>
        <v>294.37703387199997</v>
      </c>
      <c r="P10" s="14">
        <f>'4. FNS Gross'!O8+'5. FNO Gross'!O8+'6. LT PTP Usage'!O8</f>
        <v>285.69171838400001</v>
      </c>
      <c r="Q10" s="14">
        <f>'4. FNS Gross'!P8+'5. FNO Gross'!P8+'6. LT PTP Usage'!P8</f>
        <v>290.92795902399996</v>
      </c>
      <c r="R10" s="14">
        <f>'4. FNS Gross'!Q8+'5. FNO Gross'!Q8+'6. LT PTP Usage'!Q8</f>
        <v>299.751646816</v>
      </c>
      <c r="S10" s="14">
        <f>'4. FNS Gross'!R8+'5. FNO Gross'!R8+'6. LT PTP Usage'!R8</f>
        <v>317.00344632000002</v>
      </c>
      <c r="T10" s="14">
        <f>'4. FNS Gross'!S8+'5. FNO Gross'!S8+'6. LT PTP Usage'!S8</f>
        <v>331.667498696</v>
      </c>
      <c r="U10" s="14">
        <f>'4. FNS Gross'!T8+'5. FNO Gross'!T8+'6. LT PTP Usage'!T8</f>
        <v>334.93295567199999</v>
      </c>
      <c r="V10" s="14">
        <f>'4. FNS Gross'!U8+'5. FNO Gross'!U8+'6. LT PTP Usage'!U8</f>
        <v>333.603828072</v>
      </c>
      <c r="W10" s="14">
        <f>'4. FNS Gross'!V8+'5. FNO Gross'!V8+'6. LT PTP Usage'!V8</f>
        <v>325.44260082400001</v>
      </c>
      <c r="X10" s="14">
        <f>'4. FNS Gross'!W8+'5. FNO Gross'!W8+'6. LT PTP Usage'!W8</f>
        <v>321.216203656</v>
      </c>
      <c r="Y10" s="14">
        <f>'4. FNS Gross'!X8+'5. FNO Gross'!X8+'6. LT PTP Usage'!X8</f>
        <v>312.01874952000003</v>
      </c>
      <c r="Z10" s="14">
        <f>'4. FNS Gross'!Y8+'5. FNO Gross'!Y8+'6. LT PTP Usage'!Y8</f>
        <v>303.469413352</v>
      </c>
      <c r="AA10" s="34">
        <f>'4. FNS Gross'!Z8+'5. FNO Gross'!Z8+'6. LT PTP Usage'!Z8</f>
        <v>0</v>
      </c>
      <c r="AB10" s="19">
        <f t="shared" si="0"/>
        <v>339.934191408</v>
      </c>
      <c r="AC10" s="4" t="str">
        <f t="shared" si="1"/>
        <v>1339.934191408</v>
      </c>
      <c r="AD10" s="4">
        <f t="shared" si="3"/>
        <v>8</v>
      </c>
      <c r="AE10" s="65"/>
    </row>
    <row r="11" spans="1:31" x14ac:dyDescent="0.3">
      <c r="A11" s="4" t="s">
        <v>7</v>
      </c>
      <c r="B11" s="10">
        <f t="shared" si="2"/>
        <v>44932</v>
      </c>
      <c r="C11" s="31">
        <f>'4. FNS Gross'!B9+'5. FNO Gross'!B9+'6. LT PTP Usage'!B9</f>
        <v>297.11819072000003</v>
      </c>
      <c r="D11" s="14">
        <f>'4. FNS Gross'!C9+'5. FNO Gross'!C9+'6. LT PTP Usage'!C9</f>
        <v>286.99749915999996</v>
      </c>
      <c r="E11" s="14">
        <f>'4. FNS Gross'!D9+'5. FNO Gross'!D9+'6. LT PTP Usage'!D9</f>
        <v>291.97670990400002</v>
      </c>
      <c r="F11" s="14">
        <f>'4. FNS Gross'!E9+'5. FNO Gross'!E9+'6. LT PTP Usage'!E9</f>
        <v>285.97487041599999</v>
      </c>
      <c r="G11" s="14">
        <f>'4. FNS Gross'!F9+'5. FNO Gross'!F9+'6. LT PTP Usage'!F9</f>
        <v>292.277019392</v>
      </c>
      <c r="H11" s="14">
        <f>'4. FNS Gross'!G9+'5. FNO Gross'!G9+'6. LT PTP Usage'!G9</f>
        <v>298.83956027199997</v>
      </c>
      <c r="I11" s="14">
        <f>'4. FNS Gross'!H9+'5. FNO Gross'!H9+'6. LT PTP Usage'!H9</f>
        <v>313.603329368</v>
      </c>
      <c r="J11" s="14">
        <f>'4. FNS Gross'!I9+'5. FNO Gross'!I9+'6. LT PTP Usage'!I9</f>
        <v>320.47102344000001</v>
      </c>
      <c r="K11" s="14">
        <f>'4. FNS Gross'!J9+'5. FNO Gross'!J9+'6. LT PTP Usage'!J9</f>
        <v>315.89564031999998</v>
      </c>
      <c r="L11" s="14">
        <f>'4. FNS Gross'!K9+'5. FNO Gross'!K9+'6. LT PTP Usage'!K9</f>
        <v>301.22335652799995</v>
      </c>
      <c r="M11" s="14">
        <f>'4. FNS Gross'!L9+'5. FNO Gross'!L9+'6. LT PTP Usage'!L9</f>
        <v>282.390725256</v>
      </c>
      <c r="N11" s="14">
        <f>'4. FNS Gross'!M9+'5. FNO Gross'!M9+'6. LT PTP Usage'!M9</f>
        <v>286.41586659199999</v>
      </c>
      <c r="O11" s="14">
        <f>'4. FNS Gross'!N9+'5. FNO Gross'!N9+'6. LT PTP Usage'!N9</f>
        <v>286.77634533599996</v>
      </c>
      <c r="P11" s="14">
        <f>'4. FNS Gross'!O9+'5. FNO Gross'!O9+'6. LT PTP Usage'!O9</f>
        <v>292.428084544</v>
      </c>
      <c r="Q11" s="14">
        <f>'4. FNS Gross'!P9+'5. FNO Gross'!P9+'6. LT PTP Usage'!P9</f>
        <v>283.18292510399999</v>
      </c>
      <c r="R11" s="14">
        <f>'4. FNS Gross'!Q9+'5. FNO Gross'!Q9+'6. LT PTP Usage'!Q9</f>
        <v>295.36098892000001</v>
      </c>
      <c r="S11" s="14">
        <f>'4. FNS Gross'!R9+'5. FNO Gross'!R9+'6. LT PTP Usage'!R9</f>
        <v>305.63119668000002</v>
      </c>
      <c r="T11" s="14">
        <f>'4. FNS Gross'!S9+'5. FNO Gross'!S9+'6. LT PTP Usage'!S9</f>
        <v>326.28108660800001</v>
      </c>
      <c r="U11" s="14">
        <f>'4. FNS Gross'!T9+'5. FNO Gross'!T9+'6. LT PTP Usage'!T9</f>
        <v>316.483191288</v>
      </c>
      <c r="V11" s="14">
        <f>'4. FNS Gross'!U9+'5. FNO Gross'!U9+'6. LT PTP Usage'!U9</f>
        <v>311.12911212799997</v>
      </c>
      <c r="W11" s="14">
        <f>'4. FNS Gross'!V9+'5. FNO Gross'!V9+'6. LT PTP Usage'!V9</f>
        <v>311.97973628</v>
      </c>
      <c r="X11" s="14">
        <f>'4. FNS Gross'!W9+'5. FNO Gross'!W9+'6. LT PTP Usage'!W9</f>
        <v>309.74989119999998</v>
      </c>
      <c r="Y11" s="14">
        <f>'4. FNS Gross'!X9+'5. FNO Gross'!X9+'6. LT PTP Usage'!X9</f>
        <v>307.85660989600001</v>
      </c>
      <c r="Z11" s="14">
        <f>'4. FNS Gross'!Y9+'5. FNO Gross'!Y9+'6. LT PTP Usage'!Y9</f>
        <v>298.29525439999998</v>
      </c>
      <c r="AA11" s="34">
        <f>'4. FNS Gross'!Z9+'5. FNO Gross'!Z9+'6. LT PTP Usage'!Z9</f>
        <v>0</v>
      </c>
      <c r="AB11" s="19">
        <f t="shared" si="0"/>
        <v>326.28108660800001</v>
      </c>
      <c r="AC11" s="4" t="str">
        <f t="shared" si="1"/>
        <v>1326.281086608</v>
      </c>
      <c r="AD11" s="4">
        <f t="shared" si="3"/>
        <v>18</v>
      </c>
      <c r="AE11" s="65"/>
    </row>
    <row r="12" spans="1:31" x14ac:dyDescent="0.3">
      <c r="A12" s="4" t="s">
        <v>7</v>
      </c>
      <c r="B12" s="10">
        <f t="shared" si="2"/>
        <v>44933</v>
      </c>
      <c r="C12" s="31">
        <f>'4. FNS Gross'!B10+'5. FNO Gross'!B10+'6. LT PTP Usage'!B10</f>
        <v>293.08547262399998</v>
      </c>
      <c r="D12" s="14">
        <f>'4. FNS Gross'!C10+'5. FNO Gross'!C10+'6. LT PTP Usage'!C10</f>
        <v>289.09056945600003</v>
      </c>
      <c r="E12" s="14">
        <f>'4. FNS Gross'!D10+'5. FNO Gross'!D10+'6. LT PTP Usage'!D10</f>
        <v>289.20899101600003</v>
      </c>
      <c r="F12" s="14">
        <f>'4. FNS Gross'!E10+'5. FNO Gross'!E10+'6. LT PTP Usage'!E10</f>
        <v>287.38510312</v>
      </c>
      <c r="G12" s="14">
        <f>'4. FNS Gross'!F10+'5. FNO Gross'!F10+'6. LT PTP Usage'!F10</f>
        <v>292.55866021600002</v>
      </c>
      <c r="H12" s="14">
        <f>'4. FNS Gross'!G10+'5. FNO Gross'!G10+'6. LT PTP Usage'!G10</f>
        <v>299.87175995999996</v>
      </c>
      <c r="I12" s="14">
        <f>'4. FNS Gross'!H10+'5. FNO Gross'!H10+'6. LT PTP Usage'!H10</f>
        <v>309.41331528000001</v>
      </c>
      <c r="J12" s="14">
        <f>'4. FNS Gross'!I10+'5. FNO Gross'!I10+'6. LT PTP Usage'!I10</f>
        <v>311.45980491199998</v>
      </c>
      <c r="K12" s="14">
        <f>'4. FNS Gross'!J10+'5. FNO Gross'!J10+'6. LT PTP Usage'!J10</f>
        <v>305.79422557600003</v>
      </c>
      <c r="L12" s="14">
        <f>'4. FNS Gross'!K10+'5. FNO Gross'!K10+'6. LT PTP Usage'!K10</f>
        <v>288.14067602400002</v>
      </c>
      <c r="M12" s="14">
        <f>'4. FNS Gross'!L10+'5. FNO Gross'!L10+'6. LT PTP Usage'!L10</f>
        <v>281.52462569600004</v>
      </c>
      <c r="N12" s="14">
        <f>'4. FNS Gross'!M10+'5. FNO Gross'!M10+'6. LT PTP Usage'!M10</f>
        <v>275.66306730400004</v>
      </c>
      <c r="O12" s="14">
        <f>'4. FNS Gross'!N10+'5. FNO Gross'!N10+'6. LT PTP Usage'!N10</f>
        <v>262.13791235999997</v>
      </c>
      <c r="P12" s="14">
        <f>'4. FNS Gross'!O10+'5. FNO Gross'!O10+'6. LT PTP Usage'!O10</f>
        <v>270.03281018400003</v>
      </c>
      <c r="Q12" s="14">
        <f>'4. FNS Gross'!P10+'5. FNO Gross'!P10+'6. LT PTP Usage'!P10</f>
        <v>271.01289772799998</v>
      </c>
      <c r="R12" s="14">
        <f>'4. FNS Gross'!Q10+'5. FNO Gross'!Q10+'6. LT PTP Usage'!Q10</f>
        <v>280.06440393599996</v>
      </c>
      <c r="S12" s="14">
        <f>'4. FNS Gross'!R10+'5. FNO Gross'!R10+'6. LT PTP Usage'!R10</f>
        <v>299.30139736000001</v>
      </c>
      <c r="T12" s="14">
        <f>'4. FNS Gross'!S10+'5. FNO Gross'!S10+'6. LT PTP Usage'!S10</f>
        <v>320.08271433599998</v>
      </c>
      <c r="U12" s="14">
        <f>'4. FNS Gross'!T10+'5. FNO Gross'!T10+'6. LT PTP Usage'!T10</f>
        <v>315.52688863999998</v>
      </c>
      <c r="V12" s="14">
        <f>'4. FNS Gross'!U10+'5. FNO Gross'!U10+'6. LT PTP Usage'!U10</f>
        <v>318.18731652000002</v>
      </c>
      <c r="W12" s="14">
        <f>'4. FNS Gross'!V10+'5. FNO Gross'!V10+'6. LT PTP Usage'!V10</f>
        <v>312.07562971999999</v>
      </c>
      <c r="X12" s="14">
        <f>'4. FNS Gross'!W10+'5. FNO Gross'!W10+'6. LT PTP Usage'!W10</f>
        <v>307.990514776</v>
      </c>
      <c r="Y12" s="14">
        <f>'4. FNS Gross'!X10+'5. FNO Gross'!X10+'6. LT PTP Usage'!X10</f>
        <v>303.28376744799999</v>
      </c>
      <c r="Z12" s="14">
        <f>'4. FNS Gross'!Y10+'5. FNO Gross'!Y10+'6. LT PTP Usage'!Y10</f>
        <v>294.72827357599999</v>
      </c>
      <c r="AA12" s="34">
        <f>'4. FNS Gross'!Z10+'5. FNO Gross'!Z10+'6. LT PTP Usage'!Z10</f>
        <v>0</v>
      </c>
      <c r="AB12" s="19">
        <f t="shared" si="0"/>
        <v>320.08271433599998</v>
      </c>
      <c r="AC12" s="4" t="str">
        <f t="shared" si="1"/>
        <v>1320.082714336</v>
      </c>
      <c r="AD12" s="4">
        <f t="shared" si="3"/>
        <v>18</v>
      </c>
      <c r="AE12" s="65"/>
    </row>
    <row r="13" spans="1:31" x14ac:dyDescent="0.3">
      <c r="A13" s="4" t="s">
        <v>7</v>
      </c>
      <c r="B13" s="10">
        <f t="shared" si="2"/>
        <v>44934</v>
      </c>
      <c r="C13" s="31">
        <f>'4. FNS Gross'!B11+'5. FNO Gross'!B11+'6. LT PTP Usage'!B11</f>
        <v>286.465157568</v>
      </c>
      <c r="D13" s="14">
        <f>'4. FNS Gross'!C11+'5. FNO Gross'!C11+'6. LT PTP Usage'!C11</f>
        <v>279.35680655199997</v>
      </c>
      <c r="E13" s="14">
        <f>'4. FNS Gross'!D11+'5. FNO Gross'!D11+'6. LT PTP Usage'!D11</f>
        <v>274.33457684799998</v>
      </c>
      <c r="F13" s="14">
        <f>'4. FNS Gross'!E11+'5. FNO Gross'!E11+'6. LT PTP Usage'!E11</f>
        <v>269.450315472</v>
      </c>
      <c r="G13" s="14">
        <f>'4. FNS Gross'!F11+'5. FNO Gross'!F11+'6. LT PTP Usage'!F11</f>
        <v>278.60819992799998</v>
      </c>
      <c r="H13" s="14">
        <f>'4. FNS Gross'!G11+'5. FNO Gross'!G11+'6. LT PTP Usage'!G11</f>
        <v>283.88634073599997</v>
      </c>
      <c r="I13" s="14">
        <f>'4. FNS Gross'!H11+'5. FNO Gross'!H11+'6. LT PTP Usage'!H11</f>
        <v>290.451758928</v>
      </c>
      <c r="J13" s="14">
        <f>'4. FNS Gross'!I11+'5. FNO Gross'!I11+'6. LT PTP Usage'!I11</f>
        <v>294.37135751200003</v>
      </c>
      <c r="K13" s="14">
        <f>'4. FNS Gross'!J11+'5. FNO Gross'!J11+'6. LT PTP Usage'!J11</f>
        <v>293.80123321600001</v>
      </c>
      <c r="L13" s="14">
        <f>'4. FNS Gross'!K11+'5. FNO Gross'!K11+'6. LT PTP Usage'!K11</f>
        <v>278.13741743999998</v>
      </c>
      <c r="M13" s="14">
        <f>'4. FNS Gross'!L11+'5. FNO Gross'!L11+'6. LT PTP Usage'!L11</f>
        <v>273.20475724799996</v>
      </c>
      <c r="N13" s="14">
        <f>'4. FNS Gross'!M11+'5. FNO Gross'!M11+'6. LT PTP Usage'!M11</f>
        <v>262.352455136</v>
      </c>
      <c r="O13" s="14">
        <f>'4. FNS Gross'!N11+'5. FNO Gross'!N11+'6. LT PTP Usage'!N11</f>
        <v>239.95786210399999</v>
      </c>
      <c r="P13" s="14">
        <f>'4. FNS Gross'!O11+'5. FNO Gross'!O11+'6. LT PTP Usage'!O11</f>
        <v>243.62411184800001</v>
      </c>
      <c r="Q13" s="14">
        <f>'4. FNS Gross'!P11+'5. FNO Gross'!P11+'6. LT PTP Usage'!P11</f>
        <v>244.12516598400001</v>
      </c>
      <c r="R13" s="14">
        <f>'4. FNS Gross'!Q11+'5. FNO Gross'!Q11+'6. LT PTP Usage'!Q11</f>
        <v>230.861939608</v>
      </c>
      <c r="S13" s="14">
        <f>'4. FNS Gross'!R11+'5. FNO Gross'!R11+'6. LT PTP Usage'!R11</f>
        <v>293.02266080800001</v>
      </c>
      <c r="T13" s="14">
        <f>'4. FNS Gross'!S11+'5. FNO Gross'!S11+'6. LT PTP Usage'!S11</f>
        <v>263.84282543199998</v>
      </c>
      <c r="U13" s="14">
        <f>'4. FNS Gross'!T11+'5. FNO Gross'!T11+'6. LT PTP Usage'!T11</f>
        <v>262.32477555200001</v>
      </c>
      <c r="V13" s="14">
        <f>'4. FNS Gross'!U11+'5. FNO Gross'!U11+'6. LT PTP Usage'!U11</f>
        <v>263.97529886400002</v>
      </c>
      <c r="W13" s="14">
        <f>'4. FNS Gross'!V11+'5. FNO Gross'!V11+'6. LT PTP Usage'!V11</f>
        <v>257.717532672</v>
      </c>
      <c r="X13" s="14">
        <f>'4. FNS Gross'!W11+'5. FNO Gross'!W11+'6. LT PTP Usage'!W11</f>
        <v>295.35615236000001</v>
      </c>
      <c r="Y13" s="14">
        <f>'4. FNS Gross'!X11+'5. FNO Gross'!X11+'6. LT PTP Usage'!X11</f>
        <v>292.20680991200004</v>
      </c>
      <c r="Z13" s="14">
        <f>'4. FNS Gross'!Y11+'5. FNO Gross'!Y11+'6. LT PTP Usage'!Y11</f>
        <v>278.74554790399998</v>
      </c>
      <c r="AA13" s="34">
        <f>'4. FNS Gross'!Z11+'5. FNO Gross'!Z11+'6. LT PTP Usage'!Z11</f>
        <v>0</v>
      </c>
      <c r="AB13" s="19">
        <f t="shared" si="0"/>
        <v>295.35615236000001</v>
      </c>
      <c r="AC13" s="4" t="str">
        <f t="shared" si="1"/>
        <v>1295.35615236</v>
      </c>
      <c r="AD13" s="4">
        <f t="shared" si="3"/>
        <v>22</v>
      </c>
      <c r="AE13" s="65"/>
    </row>
    <row r="14" spans="1:31" x14ac:dyDescent="0.3">
      <c r="A14" s="4" t="s">
        <v>7</v>
      </c>
      <c r="B14" s="10">
        <f t="shared" si="2"/>
        <v>44935</v>
      </c>
      <c r="C14" s="31">
        <f>'4. FNS Gross'!B12+'5. FNO Gross'!B12+'6. LT PTP Usage'!B12</f>
        <v>276.44333940799999</v>
      </c>
      <c r="D14" s="14">
        <f>'4. FNS Gross'!C12+'5. FNO Gross'!C12+'6. LT PTP Usage'!C12</f>
        <v>262.42549871200004</v>
      </c>
      <c r="E14" s="14">
        <f>'4. FNS Gross'!D12+'5. FNO Gross'!D12+'6. LT PTP Usage'!D12</f>
        <v>274.44180083999998</v>
      </c>
      <c r="F14" s="14">
        <f>'4. FNS Gross'!E12+'5. FNO Gross'!E12+'6. LT PTP Usage'!E12</f>
        <v>271.39796253600002</v>
      </c>
      <c r="G14" s="14">
        <f>'4. FNS Gross'!F12+'5. FNO Gross'!F12+'6. LT PTP Usage'!F12</f>
        <v>277.63242681600002</v>
      </c>
      <c r="H14" s="14">
        <f>'4. FNS Gross'!G12+'5. FNO Gross'!G12+'6. LT PTP Usage'!G12</f>
        <v>286.21937081600004</v>
      </c>
      <c r="I14" s="14">
        <f>'4. FNS Gross'!H12+'5. FNO Gross'!H12+'6. LT PTP Usage'!H12</f>
        <v>301.20874973600002</v>
      </c>
      <c r="J14" s="14">
        <f>'4. FNS Gross'!I12+'5. FNO Gross'!I12+'6. LT PTP Usage'!I12</f>
        <v>312.34510602399996</v>
      </c>
      <c r="K14" s="14">
        <f>'4. FNS Gross'!J12+'5. FNO Gross'!J12+'6. LT PTP Usage'!J12</f>
        <v>302.94164481600001</v>
      </c>
      <c r="L14" s="14">
        <f>'4. FNS Gross'!K12+'5. FNO Gross'!K12+'6. LT PTP Usage'!K12</f>
        <v>291.58060027199997</v>
      </c>
      <c r="M14" s="14">
        <f>'4. FNS Gross'!L12+'5. FNO Gross'!L12+'6. LT PTP Usage'!L12</f>
        <v>283.74757267199999</v>
      </c>
      <c r="N14" s="14">
        <f>'4. FNS Gross'!M12+'5. FNO Gross'!M12+'6. LT PTP Usage'!M12</f>
        <v>260.04239924800004</v>
      </c>
      <c r="O14" s="14">
        <f>'4. FNS Gross'!N12+'5. FNO Gross'!N12+'6. LT PTP Usage'!N12</f>
        <v>254.36757265599999</v>
      </c>
      <c r="P14" s="14">
        <f>'4. FNS Gross'!O12+'5. FNO Gross'!O12+'6. LT PTP Usage'!O12</f>
        <v>262.400420376</v>
      </c>
      <c r="Q14" s="14">
        <f>'4. FNS Gross'!P12+'5. FNO Gross'!P12+'6. LT PTP Usage'!P12</f>
        <v>261.96503071999996</v>
      </c>
      <c r="R14" s="14">
        <f>'4. FNS Gross'!Q12+'5. FNO Gross'!Q12+'6. LT PTP Usage'!Q12</f>
        <v>244.37373889599999</v>
      </c>
      <c r="S14" s="14">
        <f>'4. FNS Gross'!R12+'5. FNO Gross'!R12+'6. LT PTP Usage'!R12</f>
        <v>288.44285558399997</v>
      </c>
      <c r="T14" s="14">
        <f>'4. FNS Gross'!S12+'5. FNO Gross'!S12+'6. LT PTP Usage'!S12</f>
        <v>292.84496636</v>
      </c>
      <c r="U14" s="14">
        <f>'4. FNS Gross'!T12+'5. FNO Gross'!T12+'6. LT PTP Usage'!T12</f>
        <v>320.07284435999998</v>
      </c>
      <c r="V14" s="14">
        <f>'4. FNS Gross'!U12+'5. FNO Gross'!U12+'6. LT PTP Usage'!U12</f>
        <v>313.61571151199996</v>
      </c>
      <c r="W14" s="14">
        <f>'4. FNS Gross'!V12+'5. FNO Gross'!V12+'6. LT PTP Usage'!V12</f>
        <v>300.37354875200003</v>
      </c>
      <c r="X14" s="14">
        <f>'4. FNS Gross'!W12+'5. FNO Gross'!W12+'6. LT PTP Usage'!W12</f>
        <v>285.98703739999996</v>
      </c>
      <c r="Y14" s="14">
        <f>'4. FNS Gross'!X12+'5. FNO Gross'!X12+'6. LT PTP Usage'!X12</f>
        <v>271.53004329600003</v>
      </c>
      <c r="Z14" s="14">
        <f>'4. FNS Gross'!Y12+'5. FNO Gross'!Y12+'6. LT PTP Usage'!Y12</f>
        <v>268.14657180799998</v>
      </c>
      <c r="AA14" s="34">
        <f>'4. FNS Gross'!Z12+'5. FNO Gross'!Z12+'6. LT PTP Usage'!Z12</f>
        <v>0</v>
      </c>
      <c r="AB14" s="19">
        <f t="shared" si="0"/>
        <v>320.07284435999998</v>
      </c>
      <c r="AC14" s="4" t="str">
        <f t="shared" si="1"/>
        <v>1320.07284436</v>
      </c>
      <c r="AD14" s="4">
        <f t="shared" si="3"/>
        <v>19</v>
      </c>
      <c r="AE14" s="65"/>
    </row>
    <row r="15" spans="1:31" x14ac:dyDescent="0.3">
      <c r="A15" s="4" t="s">
        <v>7</v>
      </c>
      <c r="B15" s="10">
        <f t="shared" si="2"/>
        <v>44936</v>
      </c>
      <c r="C15" s="31">
        <f>'4. FNS Gross'!B13+'5. FNO Gross'!B13+'6. LT PTP Usage'!B13</f>
        <v>266.02568728799997</v>
      </c>
      <c r="D15" s="14">
        <f>'4. FNS Gross'!C13+'5. FNO Gross'!C13+'6. LT PTP Usage'!C13</f>
        <v>271.942962696</v>
      </c>
      <c r="E15" s="14">
        <f>'4. FNS Gross'!D13+'5. FNO Gross'!D13+'6. LT PTP Usage'!D13</f>
        <v>270.01664614399999</v>
      </c>
      <c r="F15" s="14">
        <f>'4. FNS Gross'!E13+'5. FNO Gross'!E13+'6. LT PTP Usage'!E13</f>
        <v>276.02802577599999</v>
      </c>
      <c r="G15" s="14">
        <f>'4. FNS Gross'!F13+'5. FNO Gross'!F13+'6. LT PTP Usage'!F13</f>
        <v>275.20521831999997</v>
      </c>
      <c r="H15" s="14">
        <f>'4. FNS Gross'!G13+'5. FNO Gross'!G13+'6. LT PTP Usage'!G13</f>
        <v>288.76826507999999</v>
      </c>
      <c r="I15" s="14">
        <f>'4. FNS Gross'!H13+'5. FNO Gross'!H13+'6. LT PTP Usage'!H13</f>
        <v>303.949327552</v>
      </c>
      <c r="J15" s="14">
        <f>'4. FNS Gross'!I13+'5. FNO Gross'!I13+'6. LT PTP Usage'!I13</f>
        <v>313.73055550399999</v>
      </c>
      <c r="K15" s="14">
        <f>'4. FNS Gross'!J13+'5. FNO Gross'!J13+'6. LT PTP Usage'!J13</f>
        <v>319.09876730399998</v>
      </c>
      <c r="L15" s="14">
        <f>'4. FNS Gross'!K13+'5. FNO Gross'!K13+'6. LT PTP Usage'!K13</f>
        <v>310.84410765600001</v>
      </c>
      <c r="M15" s="14">
        <f>'4. FNS Gross'!L13+'5. FNO Gross'!L13+'6. LT PTP Usage'!L13</f>
        <v>297.170061336</v>
      </c>
      <c r="N15" s="14">
        <f>'4. FNS Gross'!M13+'5. FNO Gross'!M13+'6. LT PTP Usage'!M13</f>
        <v>283.39606377600001</v>
      </c>
      <c r="O15" s="14">
        <f>'4. FNS Gross'!N13+'5. FNO Gross'!N13+'6. LT PTP Usage'!N13</f>
        <v>274.73675746399999</v>
      </c>
      <c r="P15" s="14">
        <f>'4. FNS Gross'!O13+'5. FNO Gross'!O13+'6. LT PTP Usage'!O13</f>
        <v>272.66712926399998</v>
      </c>
      <c r="Q15" s="14">
        <f>'4. FNS Gross'!P13+'5. FNO Gross'!P13+'6. LT PTP Usage'!P13</f>
        <v>275.69587871199997</v>
      </c>
      <c r="R15" s="14">
        <f>'4. FNS Gross'!Q13+'5. FNO Gross'!Q13+'6. LT PTP Usage'!Q13</f>
        <v>285.76148146399998</v>
      </c>
      <c r="S15" s="14">
        <f>'4. FNS Gross'!R13+'5. FNO Gross'!R13+'6. LT PTP Usage'!R13</f>
        <v>305.5889062</v>
      </c>
      <c r="T15" s="14">
        <f>'4. FNS Gross'!S13+'5. FNO Gross'!S13+'6. LT PTP Usage'!S13</f>
        <v>319.12463465600001</v>
      </c>
      <c r="U15" s="14">
        <f>'4. FNS Gross'!T13+'5. FNO Gross'!T13+'6. LT PTP Usage'!T13</f>
        <v>322.46390815199999</v>
      </c>
      <c r="V15" s="14">
        <f>'4. FNS Gross'!U13+'5. FNO Gross'!U13+'6. LT PTP Usage'!U13</f>
        <v>289.06512595999999</v>
      </c>
      <c r="W15" s="14">
        <f>'4. FNS Gross'!V13+'5. FNO Gross'!V13+'6. LT PTP Usage'!V13</f>
        <v>311.99629056000003</v>
      </c>
      <c r="X15" s="14">
        <f>'4. FNS Gross'!W13+'5. FNO Gross'!W13+'6. LT PTP Usage'!W13</f>
        <v>301.751929168</v>
      </c>
      <c r="Y15" s="14">
        <f>'4. FNS Gross'!X13+'5. FNO Gross'!X13+'6. LT PTP Usage'!X13</f>
        <v>292.52242724799999</v>
      </c>
      <c r="Z15" s="14">
        <f>'4. FNS Gross'!Y13+'5. FNO Gross'!Y13+'6. LT PTP Usage'!Y13</f>
        <v>281.96621837600003</v>
      </c>
      <c r="AA15" s="34">
        <f>'4. FNS Gross'!Z13+'5. FNO Gross'!Z13+'6. LT PTP Usage'!Z13</f>
        <v>0</v>
      </c>
      <c r="AB15" s="19">
        <f t="shared" si="0"/>
        <v>322.46390815199999</v>
      </c>
      <c r="AC15" s="4" t="str">
        <f t="shared" si="1"/>
        <v>1322.463908152</v>
      </c>
      <c r="AD15" s="4">
        <f t="shared" si="3"/>
        <v>19</v>
      </c>
      <c r="AE15" s="65"/>
    </row>
    <row r="16" spans="1:31" x14ac:dyDescent="0.3">
      <c r="A16" s="4" t="s">
        <v>7</v>
      </c>
      <c r="B16" s="10">
        <f t="shared" si="2"/>
        <v>44937</v>
      </c>
      <c r="C16" s="31">
        <f>'4. FNS Gross'!B14+'5. FNO Gross'!B14+'6. LT PTP Usage'!B14</f>
        <v>278.69339257600001</v>
      </c>
      <c r="D16" s="14">
        <f>'4. FNS Gross'!C14+'5. FNO Gross'!C14+'6. LT PTP Usage'!C14</f>
        <v>273.68946697600001</v>
      </c>
      <c r="E16" s="14">
        <f>'4. FNS Gross'!D14+'5. FNO Gross'!D14+'6. LT PTP Usage'!D14</f>
        <v>273.83235952000001</v>
      </c>
      <c r="F16" s="14">
        <f>'4. FNS Gross'!E14+'5. FNO Gross'!E14+'6. LT PTP Usage'!E14</f>
        <v>273.77711878399998</v>
      </c>
      <c r="G16" s="14">
        <f>'4. FNS Gross'!F14+'5. FNO Gross'!F14+'6. LT PTP Usage'!F14</f>
        <v>270.065902392</v>
      </c>
      <c r="H16" s="14">
        <f>'4. FNS Gross'!G14+'5. FNO Gross'!G14+'6. LT PTP Usage'!G14</f>
        <v>278.659346336</v>
      </c>
      <c r="I16" s="14">
        <f>'4. FNS Gross'!H14+'5. FNO Gross'!H14+'6. LT PTP Usage'!H14</f>
        <v>293.51024608</v>
      </c>
      <c r="J16" s="14">
        <f>'4. FNS Gross'!I14+'5. FNO Gross'!I14+'6. LT PTP Usage'!I14</f>
        <v>306.41019263999999</v>
      </c>
      <c r="K16" s="14">
        <f>'4. FNS Gross'!J14+'5. FNO Gross'!J14+'6. LT PTP Usage'!J14</f>
        <v>297.84275672000001</v>
      </c>
      <c r="L16" s="14">
        <f>'4. FNS Gross'!K14+'5. FNO Gross'!K14+'6. LT PTP Usage'!K14</f>
        <v>315.80035776</v>
      </c>
      <c r="M16" s="14">
        <f>'4. FNS Gross'!L14+'5. FNO Gross'!L14+'6. LT PTP Usage'!L14</f>
        <v>312.80790827199996</v>
      </c>
      <c r="N16" s="14">
        <f>'4. FNS Gross'!M14+'5. FNO Gross'!M14+'6. LT PTP Usage'!M14</f>
        <v>310.40714507999996</v>
      </c>
      <c r="O16" s="14">
        <f>'4. FNS Gross'!N14+'5. FNO Gross'!N14+'6. LT PTP Usage'!N14</f>
        <v>307.177964632</v>
      </c>
      <c r="P16" s="14">
        <f>'4. FNS Gross'!O14+'5. FNO Gross'!O14+'6. LT PTP Usage'!O14</f>
        <v>308.836843864</v>
      </c>
      <c r="Q16" s="14">
        <f>'4. FNS Gross'!P14+'5. FNO Gross'!P14+'6. LT PTP Usage'!P14</f>
        <v>304.63733786400002</v>
      </c>
      <c r="R16" s="14">
        <f>'4. FNS Gross'!Q14+'5. FNO Gross'!Q14+'6. LT PTP Usage'!Q14</f>
        <v>304.48659868000004</v>
      </c>
      <c r="S16" s="14">
        <f>'4. FNS Gross'!R14+'5. FNO Gross'!R14+'6. LT PTP Usage'!R14</f>
        <v>315.733895072</v>
      </c>
      <c r="T16" s="14">
        <f>'4. FNS Gross'!S14+'5. FNO Gross'!S14+'6. LT PTP Usage'!S14</f>
        <v>329.64940409600001</v>
      </c>
      <c r="U16" s="14">
        <f>'4. FNS Gross'!T14+'5. FNO Gross'!T14+'6. LT PTP Usage'!T14</f>
        <v>325.742182808</v>
      </c>
      <c r="V16" s="14">
        <f>'4. FNS Gross'!U14+'5. FNO Gross'!U14+'6. LT PTP Usage'!U14</f>
        <v>315.37908427999997</v>
      </c>
      <c r="W16" s="14">
        <f>'4. FNS Gross'!V14+'5. FNO Gross'!V14+'6. LT PTP Usage'!V14</f>
        <v>313.97972419999996</v>
      </c>
      <c r="X16" s="14">
        <f>'4. FNS Gross'!W14+'5. FNO Gross'!W14+'6. LT PTP Usage'!W14</f>
        <v>302.581885376</v>
      </c>
      <c r="Y16" s="14">
        <f>'4. FNS Gross'!X14+'5. FNO Gross'!X14+'6. LT PTP Usage'!X14</f>
        <v>299.715421472</v>
      </c>
      <c r="Z16" s="14">
        <f>'4. FNS Gross'!Y14+'5. FNO Gross'!Y14+'6. LT PTP Usage'!Y14</f>
        <v>292.17601063199999</v>
      </c>
      <c r="AA16" s="34">
        <f>'4. FNS Gross'!Z14+'5. FNO Gross'!Z14+'6. LT PTP Usage'!Z14</f>
        <v>0</v>
      </c>
      <c r="AB16" s="19">
        <f t="shared" si="0"/>
        <v>329.64940409600001</v>
      </c>
      <c r="AC16" s="4" t="str">
        <f t="shared" si="1"/>
        <v>1329.649404096</v>
      </c>
      <c r="AD16" s="4">
        <f t="shared" si="3"/>
        <v>18</v>
      </c>
      <c r="AE16" s="65"/>
    </row>
    <row r="17" spans="1:31" x14ac:dyDescent="0.3">
      <c r="A17" s="4" t="s">
        <v>7</v>
      </c>
      <c r="B17" s="10">
        <f t="shared" si="2"/>
        <v>44938</v>
      </c>
      <c r="C17" s="31">
        <f>'4. FNS Gross'!B15+'5. FNO Gross'!B15+'6. LT PTP Usage'!B15</f>
        <v>291.01122076799999</v>
      </c>
      <c r="D17" s="14">
        <f>'4. FNS Gross'!C15+'5. FNO Gross'!C15+'6. LT PTP Usage'!C15</f>
        <v>285.84958616799997</v>
      </c>
      <c r="E17" s="14">
        <f>'4. FNS Gross'!D15+'5. FNO Gross'!D15+'6. LT PTP Usage'!D15</f>
        <v>286.01970214400001</v>
      </c>
      <c r="F17" s="14">
        <f>'4. FNS Gross'!E15+'5. FNO Gross'!E15+'6. LT PTP Usage'!E15</f>
        <v>288.135787032</v>
      </c>
      <c r="G17" s="14">
        <f>'4. FNS Gross'!F15+'5. FNO Gross'!F15+'6. LT PTP Usage'!F15</f>
        <v>301.49467842399997</v>
      </c>
      <c r="H17" s="14">
        <f>'4. FNS Gross'!G15+'5. FNO Gross'!G15+'6. LT PTP Usage'!G15</f>
        <v>316.06813840799998</v>
      </c>
      <c r="I17" s="14">
        <f>'4. FNS Gross'!H15+'5. FNO Gross'!H15+'6. LT PTP Usage'!H15</f>
        <v>331.04094750399997</v>
      </c>
      <c r="J17" s="14">
        <f>'4. FNS Gross'!I15+'5. FNO Gross'!I15+'6. LT PTP Usage'!I15</f>
        <v>336.99037623999999</v>
      </c>
      <c r="K17" s="14">
        <f>'4. FNS Gross'!J15+'5. FNO Gross'!J15+'6. LT PTP Usage'!J15</f>
        <v>323.54534547999998</v>
      </c>
      <c r="L17" s="14">
        <f>'4. FNS Gross'!K15+'5. FNO Gross'!K15+'6. LT PTP Usage'!K15</f>
        <v>310.201836216</v>
      </c>
      <c r="M17" s="14">
        <f>'4. FNS Gross'!L15+'5. FNO Gross'!L15+'6. LT PTP Usage'!L15</f>
        <v>298.20516728000001</v>
      </c>
      <c r="N17" s="14">
        <f>'4. FNS Gross'!M15+'5. FNO Gross'!M15+'6. LT PTP Usage'!M15</f>
        <v>295.10452355999996</v>
      </c>
      <c r="O17" s="14">
        <f>'4. FNS Gross'!N15+'5. FNO Gross'!N15+'6. LT PTP Usage'!N15</f>
        <v>285.77832244800004</v>
      </c>
      <c r="P17" s="14">
        <f>'4. FNS Gross'!O15+'5. FNO Gross'!O15+'6. LT PTP Usage'!O15</f>
        <v>277.68300885600001</v>
      </c>
      <c r="Q17" s="14">
        <f>'4. FNS Gross'!P15+'5. FNO Gross'!P15+'6. LT PTP Usage'!P15</f>
        <v>279.339926784</v>
      </c>
      <c r="R17" s="14">
        <f>'4. FNS Gross'!Q15+'5. FNO Gross'!Q15+'6. LT PTP Usage'!Q15</f>
        <v>284.217557408</v>
      </c>
      <c r="S17" s="14">
        <f>'4. FNS Gross'!R15+'5. FNO Gross'!R15+'6. LT PTP Usage'!R15</f>
        <v>315.09841307199997</v>
      </c>
      <c r="T17" s="14">
        <f>'4. FNS Gross'!S15+'5. FNO Gross'!S15+'6. LT PTP Usage'!S15</f>
        <v>334.56348186399998</v>
      </c>
      <c r="U17" s="14">
        <f>'4. FNS Gross'!T15+'5. FNO Gross'!T15+'6. LT PTP Usage'!T15</f>
        <v>328.72389792799999</v>
      </c>
      <c r="V17" s="14">
        <f>'4. FNS Gross'!U15+'5. FNO Gross'!U15+'6. LT PTP Usage'!U15</f>
        <v>328.57599046400003</v>
      </c>
      <c r="W17" s="14">
        <f>'4. FNS Gross'!V15+'5. FNO Gross'!V15+'6. LT PTP Usage'!V15</f>
        <v>328.54281774399999</v>
      </c>
      <c r="X17" s="14">
        <f>'4. FNS Gross'!W15+'5. FNO Gross'!W15+'6. LT PTP Usage'!W15</f>
        <v>313.40137620000002</v>
      </c>
      <c r="Y17" s="14">
        <f>'4. FNS Gross'!X15+'5. FNO Gross'!X15+'6. LT PTP Usage'!X15</f>
        <v>299.46113633599998</v>
      </c>
      <c r="Z17" s="14">
        <f>'4. FNS Gross'!Y15+'5. FNO Gross'!Y15+'6. LT PTP Usage'!Y15</f>
        <v>294.87868268800003</v>
      </c>
      <c r="AA17" s="34">
        <f>'4. FNS Gross'!Z15+'5. FNO Gross'!Z15+'6. LT PTP Usage'!Z15</f>
        <v>0</v>
      </c>
      <c r="AB17" s="19">
        <f t="shared" si="0"/>
        <v>336.99037623999999</v>
      </c>
      <c r="AC17" s="4" t="str">
        <f t="shared" si="1"/>
        <v>1336.99037624</v>
      </c>
      <c r="AD17" s="4">
        <f t="shared" si="3"/>
        <v>8</v>
      </c>
      <c r="AE17" s="65"/>
    </row>
    <row r="18" spans="1:31" x14ac:dyDescent="0.3">
      <c r="A18" s="4" t="s">
        <v>7</v>
      </c>
      <c r="B18" s="10">
        <f t="shared" si="2"/>
        <v>44939</v>
      </c>
      <c r="C18" s="31">
        <f>'4. FNS Gross'!B16+'5. FNO Gross'!B16+'6. LT PTP Usage'!B16</f>
        <v>290.59803206399999</v>
      </c>
      <c r="D18" s="14">
        <f>'4. FNS Gross'!C16+'5. FNO Gross'!C16+'6. LT PTP Usage'!C16</f>
        <v>285.54767737600002</v>
      </c>
      <c r="E18" s="14">
        <f>'4. FNS Gross'!D16+'5. FNO Gross'!D16+'6. LT PTP Usage'!D16</f>
        <v>287.65197563999999</v>
      </c>
      <c r="F18" s="14">
        <f>'4. FNS Gross'!E16+'5. FNO Gross'!E16+'6. LT PTP Usage'!E16</f>
        <v>292.77545963199998</v>
      </c>
      <c r="G18" s="14">
        <f>'4. FNS Gross'!F16+'5. FNO Gross'!F16+'6. LT PTP Usage'!F16</f>
        <v>290.03428288800001</v>
      </c>
      <c r="H18" s="14">
        <f>'4. FNS Gross'!G16+'5. FNO Gross'!G16+'6. LT PTP Usage'!G16</f>
        <v>300.52371915999998</v>
      </c>
      <c r="I18" s="14">
        <f>'4. FNS Gross'!H16+'5. FNO Gross'!H16+'6. LT PTP Usage'!H16</f>
        <v>318.13773388800001</v>
      </c>
      <c r="J18" s="14">
        <f>'4. FNS Gross'!I16+'5. FNO Gross'!I16+'6. LT PTP Usage'!I16</f>
        <v>320.18241066399997</v>
      </c>
      <c r="K18" s="14">
        <f>'4. FNS Gross'!J16+'5. FNO Gross'!J16+'6. LT PTP Usage'!J16</f>
        <v>318.468275592</v>
      </c>
      <c r="L18" s="14">
        <f>'4. FNS Gross'!K16+'5. FNO Gross'!K16+'6. LT PTP Usage'!K16</f>
        <v>308.48818396000001</v>
      </c>
      <c r="M18" s="14">
        <f>'4. FNS Gross'!L16+'5. FNO Gross'!L16+'6. LT PTP Usage'!L16</f>
        <v>302.56965639999999</v>
      </c>
      <c r="N18" s="14">
        <f>'4. FNS Gross'!M16+'5. FNO Gross'!M16+'6. LT PTP Usage'!M16</f>
        <v>291.71413384000004</v>
      </c>
      <c r="O18" s="14">
        <f>'4. FNS Gross'!N16+'5. FNO Gross'!N16+'6. LT PTP Usage'!N16</f>
        <v>281.07810156799997</v>
      </c>
      <c r="P18" s="14">
        <f>'4. FNS Gross'!O16+'5. FNO Gross'!O16+'6. LT PTP Usage'!O16</f>
        <v>281.40623147999997</v>
      </c>
      <c r="Q18" s="14">
        <f>'4. FNS Gross'!P16+'5. FNO Gross'!P16+'6. LT PTP Usage'!P16</f>
        <v>279.12480069599997</v>
      </c>
      <c r="R18" s="14">
        <f>'4. FNS Gross'!Q16+'5. FNO Gross'!Q16+'6. LT PTP Usage'!Q16</f>
        <v>268.22492593599998</v>
      </c>
      <c r="S18" s="14">
        <f>'4. FNS Gross'!R16+'5. FNO Gross'!R16+'6. LT PTP Usage'!R16</f>
        <v>302.56117182399998</v>
      </c>
      <c r="T18" s="14">
        <f>'4. FNS Gross'!S16+'5. FNO Gross'!S16+'6. LT PTP Usage'!S16</f>
        <v>316.87670322399998</v>
      </c>
      <c r="U18" s="14">
        <f>'4. FNS Gross'!T16+'5. FNO Gross'!T16+'6. LT PTP Usage'!T16</f>
        <v>315.28895609599999</v>
      </c>
      <c r="V18" s="14">
        <f>'4. FNS Gross'!U16+'5. FNO Gross'!U16+'6. LT PTP Usage'!U16</f>
        <v>318.17847765599998</v>
      </c>
      <c r="W18" s="14">
        <f>'4. FNS Gross'!V16+'5. FNO Gross'!V16+'6. LT PTP Usage'!V16</f>
        <v>314.05959303999998</v>
      </c>
      <c r="X18" s="14">
        <f>'4. FNS Gross'!W16+'5. FNO Gross'!W16+'6. LT PTP Usage'!W16</f>
        <v>303.05274980799999</v>
      </c>
      <c r="Y18" s="14">
        <f>'4. FNS Gross'!X16+'5. FNO Gross'!X16+'6. LT PTP Usage'!X16</f>
        <v>299.04728572800002</v>
      </c>
      <c r="Z18" s="14">
        <f>'4. FNS Gross'!Y16+'5. FNO Gross'!Y16+'6. LT PTP Usage'!Y16</f>
        <v>287.59413372799997</v>
      </c>
      <c r="AA18" s="34">
        <f>'4. FNS Gross'!Z16+'5. FNO Gross'!Z16+'6. LT PTP Usage'!Z16</f>
        <v>0</v>
      </c>
      <c r="AB18" s="19">
        <f t="shared" si="0"/>
        <v>320.18241066399997</v>
      </c>
      <c r="AC18" s="4" t="str">
        <f t="shared" si="1"/>
        <v>1320.182410664</v>
      </c>
      <c r="AD18" s="4">
        <f t="shared" si="3"/>
        <v>8</v>
      </c>
      <c r="AE18" s="65"/>
    </row>
    <row r="19" spans="1:31" x14ac:dyDescent="0.3">
      <c r="A19" s="4" t="s">
        <v>7</v>
      </c>
      <c r="B19" s="10">
        <f t="shared" si="2"/>
        <v>44940</v>
      </c>
      <c r="C19" s="31">
        <f>'4. FNS Gross'!B17+'5. FNO Gross'!B17+'6. LT PTP Usage'!B17</f>
        <v>284.21376178399998</v>
      </c>
      <c r="D19" s="14">
        <f>'4. FNS Gross'!C17+'5. FNO Gross'!C17+'6. LT PTP Usage'!C17</f>
        <v>278.99825332</v>
      </c>
      <c r="E19" s="14">
        <f>'4. FNS Gross'!D17+'5. FNO Gross'!D17+'6. LT PTP Usage'!D17</f>
        <v>272.97559328800003</v>
      </c>
      <c r="F19" s="14">
        <f>'4. FNS Gross'!E17+'5. FNO Gross'!E17+'6. LT PTP Usage'!E17</f>
        <v>270.99352135200002</v>
      </c>
      <c r="G19" s="14">
        <f>'4. FNS Gross'!F17+'5. FNO Gross'!F17+'6. LT PTP Usage'!F17</f>
        <v>267.05803472000002</v>
      </c>
      <c r="H19" s="14">
        <f>'4. FNS Gross'!G17+'5. FNO Gross'!G17+'6. LT PTP Usage'!G17</f>
        <v>282.47115875200001</v>
      </c>
      <c r="I19" s="14">
        <f>'4. FNS Gross'!H17+'5. FNO Gross'!H17+'6. LT PTP Usage'!H17</f>
        <v>296.148899352</v>
      </c>
      <c r="J19" s="14">
        <f>'4. FNS Gross'!I17+'5. FNO Gross'!I17+'6. LT PTP Usage'!I17</f>
        <v>307.79855373600003</v>
      </c>
      <c r="K19" s="14">
        <f>'4. FNS Gross'!J17+'5. FNO Gross'!J17+'6. LT PTP Usage'!J17</f>
        <v>306.72780777599996</v>
      </c>
      <c r="L19" s="14">
        <f>'4. FNS Gross'!K17+'5. FNO Gross'!K17+'6. LT PTP Usage'!K17</f>
        <v>307.90739927200002</v>
      </c>
      <c r="M19" s="14">
        <f>'4. FNS Gross'!L17+'5. FNO Gross'!L17+'6. LT PTP Usage'!L17</f>
        <v>297.79134817600004</v>
      </c>
      <c r="N19" s="14">
        <f>'4. FNS Gross'!M17+'5. FNO Gross'!M17+'6. LT PTP Usage'!M17</f>
        <v>284.05273624</v>
      </c>
      <c r="O19" s="14">
        <f>'4. FNS Gross'!N17+'5. FNO Gross'!N17+'6. LT PTP Usage'!N17</f>
        <v>275.63893752000001</v>
      </c>
      <c r="P19" s="14">
        <f>'4. FNS Gross'!O17+'5. FNO Gross'!O17+'6. LT PTP Usage'!O17</f>
        <v>273.21311414399997</v>
      </c>
      <c r="Q19" s="14">
        <f>'4. FNS Gross'!P17+'5. FNO Gross'!P17+'6. LT PTP Usage'!P17</f>
        <v>260.12436088799996</v>
      </c>
      <c r="R19" s="14">
        <f>'4. FNS Gross'!Q17+'5. FNO Gross'!Q17+'6. LT PTP Usage'!Q17</f>
        <v>236.29763357600001</v>
      </c>
      <c r="S19" s="14">
        <f>'4. FNS Gross'!R17+'5. FNO Gross'!R17+'6. LT PTP Usage'!R17</f>
        <v>291.53218575200003</v>
      </c>
      <c r="T19" s="14">
        <f>'4. FNS Gross'!S17+'5. FNO Gross'!S17+'6. LT PTP Usage'!S17</f>
        <v>289.20181306400002</v>
      </c>
      <c r="U19" s="14">
        <f>'4. FNS Gross'!T17+'5. FNO Gross'!T17+'6. LT PTP Usage'!T17</f>
        <v>282.62663034399998</v>
      </c>
      <c r="V19" s="14">
        <f>'4. FNS Gross'!U17+'5. FNO Gross'!U17+'6. LT PTP Usage'!U17</f>
        <v>298.256270368</v>
      </c>
      <c r="W19" s="14">
        <f>'4. FNS Gross'!V17+'5. FNO Gross'!V17+'6. LT PTP Usage'!V17</f>
        <v>248.1207114</v>
      </c>
      <c r="X19" s="14">
        <f>'4. FNS Gross'!W17+'5. FNO Gross'!W17+'6. LT PTP Usage'!W17</f>
        <v>286.84232079200001</v>
      </c>
      <c r="Y19" s="14">
        <f>'4. FNS Gross'!X17+'5. FNO Gross'!X17+'6. LT PTP Usage'!X17</f>
        <v>276.54108170400002</v>
      </c>
      <c r="Z19" s="14">
        <f>'4. FNS Gross'!Y17+'5. FNO Gross'!Y17+'6. LT PTP Usage'!Y17</f>
        <v>269.95420472800004</v>
      </c>
      <c r="AA19" s="34">
        <f>'4. FNS Gross'!Z17+'5. FNO Gross'!Z17+'6. LT PTP Usage'!Z17</f>
        <v>0</v>
      </c>
      <c r="AB19" s="19">
        <f t="shared" si="0"/>
        <v>307.90739927200002</v>
      </c>
      <c r="AC19" s="4" t="str">
        <f t="shared" si="1"/>
        <v>1307.907399272</v>
      </c>
      <c r="AD19" s="4">
        <f t="shared" si="3"/>
        <v>10</v>
      </c>
      <c r="AE19" s="65"/>
    </row>
    <row r="20" spans="1:31" x14ac:dyDescent="0.3">
      <c r="A20" s="4" t="s">
        <v>7</v>
      </c>
      <c r="B20" s="10">
        <f t="shared" si="2"/>
        <v>44941</v>
      </c>
      <c r="C20" s="31">
        <f>'4. FNS Gross'!B18+'5. FNO Gross'!B18+'6. LT PTP Usage'!B18</f>
        <v>260.68286722400001</v>
      </c>
      <c r="D20" s="14">
        <f>'4. FNS Gross'!C18+'5. FNO Gross'!C18+'6. LT PTP Usage'!C18</f>
        <v>256.50015637600001</v>
      </c>
      <c r="E20" s="14">
        <f>'4. FNS Gross'!D18+'5. FNO Gross'!D18+'6. LT PTP Usage'!D18</f>
        <v>255.606910704</v>
      </c>
      <c r="F20" s="14">
        <f>'4. FNS Gross'!E18+'5. FNO Gross'!E18+'6. LT PTP Usage'!E18</f>
        <v>256.66339998399997</v>
      </c>
      <c r="G20" s="14">
        <f>'4. FNS Gross'!F18+'5. FNO Gross'!F18+'6. LT PTP Usage'!F18</f>
        <v>263.76528749600004</v>
      </c>
      <c r="H20" s="14">
        <f>'4. FNS Gross'!G18+'5. FNO Gross'!G18+'6. LT PTP Usage'!G18</f>
        <v>264.06102899199999</v>
      </c>
      <c r="I20" s="14">
        <f>'4. FNS Gross'!H18+'5. FNO Gross'!H18+'6. LT PTP Usage'!H18</f>
        <v>271.78460082399999</v>
      </c>
      <c r="J20" s="14">
        <f>'4. FNS Gross'!I18+'5. FNO Gross'!I18+'6. LT PTP Usage'!I18</f>
        <v>280.442190568</v>
      </c>
      <c r="K20" s="14">
        <f>'4. FNS Gross'!J18+'5. FNO Gross'!J18+'6. LT PTP Usage'!J18</f>
        <v>288.34033662399997</v>
      </c>
      <c r="L20" s="14">
        <f>'4. FNS Gross'!K18+'5. FNO Gross'!K18+'6. LT PTP Usage'!K18</f>
        <v>292.60678298400001</v>
      </c>
      <c r="M20" s="14">
        <f>'4. FNS Gross'!L18+'5. FNO Gross'!L18+'6. LT PTP Usage'!L18</f>
        <v>283.37881615200001</v>
      </c>
      <c r="N20" s="14">
        <f>'4. FNS Gross'!M18+'5. FNO Gross'!M18+'6. LT PTP Usage'!M18</f>
        <v>276.82544538399998</v>
      </c>
      <c r="O20" s="14">
        <f>'4. FNS Gross'!N18+'5. FNO Gross'!N18+'6. LT PTP Usage'!N18</f>
        <v>279.07535024800001</v>
      </c>
      <c r="P20" s="14">
        <f>'4. FNS Gross'!O18+'5. FNO Gross'!O18+'6. LT PTP Usage'!O18</f>
        <v>277.70054724800002</v>
      </c>
      <c r="Q20" s="14">
        <f>'4. FNS Gross'!P18+'5. FNO Gross'!P18+'6. LT PTP Usage'!P18</f>
        <v>290.62379731999999</v>
      </c>
      <c r="R20" s="14">
        <f>'4. FNS Gross'!Q18+'5. FNO Gross'!Q18+'6. LT PTP Usage'!Q18</f>
        <v>291.96619537599997</v>
      </c>
      <c r="S20" s="14">
        <f>'4. FNS Gross'!R18+'5. FNO Gross'!R18+'6. LT PTP Usage'!R18</f>
        <v>313.27230576800002</v>
      </c>
      <c r="T20" s="14">
        <f>'4. FNS Gross'!S18+'5. FNO Gross'!S18+'6. LT PTP Usage'!S18</f>
        <v>303.999465848</v>
      </c>
      <c r="U20" s="14">
        <f>'4. FNS Gross'!T18+'5. FNO Gross'!T18+'6. LT PTP Usage'!T18</f>
        <v>318.14840590400001</v>
      </c>
      <c r="V20" s="14">
        <f>'4. FNS Gross'!U18+'5. FNO Gross'!U18+'6. LT PTP Usage'!U18</f>
        <v>315.859501464</v>
      </c>
      <c r="W20" s="14">
        <f>'4. FNS Gross'!V18+'5. FNO Gross'!V18+'6. LT PTP Usage'!V18</f>
        <v>312.65963928799999</v>
      </c>
      <c r="X20" s="14">
        <f>'4. FNS Gross'!W18+'5. FNO Gross'!W18+'6. LT PTP Usage'!W18</f>
        <v>293.22394638399999</v>
      </c>
      <c r="Y20" s="14">
        <f>'4. FNS Gross'!X18+'5. FNO Gross'!X18+'6. LT PTP Usage'!X18</f>
        <v>291.22140334400001</v>
      </c>
      <c r="Z20" s="14">
        <f>'4. FNS Gross'!Y18+'5. FNO Gross'!Y18+'6. LT PTP Usage'!Y18</f>
        <v>284.67061941600002</v>
      </c>
      <c r="AA20" s="34">
        <f>'4. FNS Gross'!Z18+'5. FNO Gross'!Z18+'6. LT PTP Usage'!Z18</f>
        <v>0</v>
      </c>
      <c r="AB20" s="19">
        <f t="shared" si="0"/>
        <v>318.14840590400001</v>
      </c>
      <c r="AC20" s="4" t="str">
        <f t="shared" si="1"/>
        <v>1318.148405904</v>
      </c>
      <c r="AD20" s="4">
        <f t="shared" si="3"/>
        <v>19</v>
      </c>
      <c r="AE20" s="65"/>
    </row>
    <row r="21" spans="1:31" x14ac:dyDescent="0.3">
      <c r="A21" s="4" t="s">
        <v>7</v>
      </c>
      <c r="B21" s="10">
        <f t="shared" si="2"/>
        <v>44942</v>
      </c>
      <c r="C21" s="31">
        <f>'4. FNS Gross'!B19+'5. FNO Gross'!B19+'6. LT PTP Usage'!B19</f>
        <v>273.29522958400003</v>
      </c>
      <c r="D21" s="14">
        <f>'4. FNS Gross'!C19+'5. FNO Gross'!C19+'6. LT PTP Usage'!C19</f>
        <v>269.279953616</v>
      </c>
      <c r="E21" s="14">
        <f>'4. FNS Gross'!D19+'5. FNO Gross'!D19+'6. LT PTP Usage'!D19</f>
        <v>269.30542412</v>
      </c>
      <c r="F21" s="14">
        <f>'4. FNS Gross'!E19+'5. FNO Gross'!E19+'6. LT PTP Usage'!E19</f>
        <v>269.42714832000001</v>
      </c>
      <c r="G21" s="14">
        <f>'4. FNS Gross'!F19+'5. FNO Gross'!F19+'6. LT PTP Usage'!F19</f>
        <v>280.54644771200003</v>
      </c>
      <c r="H21" s="14">
        <f>'4. FNS Gross'!G19+'5. FNO Gross'!G19+'6. LT PTP Usage'!G19</f>
        <v>293.07857044000002</v>
      </c>
      <c r="I21" s="14">
        <f>'4. FNS Gross'!H19+'5. FNO Gross'!H19+'6. LT PTP Usage'!H19</f>
        <v>311.01317519999998</v>
      </c>
      <c r="J21" s="14">
        <f>'4. FNS Gross'!I19+'5. FNO Gross'!I19+'6. LT PTP Usage'!I19</f>
        <v>320.965603208</v>
      </c>
      <c r="K21" s="14">
        <f>'4. FNS Gross'!J19+'5. FNO Gross'!J19+'6. LT PTP Usage'!J19</f>
        <v>308.88939801599997</v>
      </c>
      <c r="L21" s="14">
        <f>'4. FNS Gross'!K19+'5. FNO Gross'!K19+'6. LT PTP Usage'!K19</f>
        <v>293.74705559200004</v>
      </c>
      <c r="M21" s="14">
        <f>'4. FNS Gross'!L19+'5. FNO Gross'!L19+'6. LT PTP Usage'!L19</f>
        <v>280.13396769600001</v>
      </c>
      <c r="N21" s="14">
        <f>'4. FNS Gross'!M19+'5. FNO Gross'!M19+'6. LT PTP Usage'!M19</f>
        <v>268.04031471999997</v>
      </c>
      <c r="O21" s="14">
        <f>'4. FNS Gross'!N19+'5. FNO Gross'!N19+'6. LT PTP Usage'!N19</f>
        <v>266.47184248000002</v>
      </c>
      <c r="P21" s="14">
        <f>'4. FNS Gross'!O19+'5. FNO Gross'!O19+'6. LT PTP Usage'!O19</f>
        <v>270.35012524000001</v>
      </c>
      <c r="Q21" s="14">
        <f>'4. FNS Gross'!P19+'5. FNO Gross'!P19+'6. LT PTP Usage'!P19</f>
        <v>275.369994072</v>
      </c>
      <c r="R21" s="14">
        <f>'4. FNS Gross'!Q19+'5. FNO Gross'!Q19+'6. LT PTP Usage'!Q19</f>
        <v>269.78565971199998</v>
      </c>
      <c r="S21" s="14">
        <f>'4. FNS Gross'!R19+'5. FNO Gross'!R19+'6. LT PTP Usage'!R19</f>
        <v>306.62354994399999</v>
      </c>
      <c r="T21" s="14">
        <f>'4. FNS Gross'!S19+'5. FNO Gross'!S19+'6. LT PTP Usage'!S19</f>
        <v>327.87540467999997</v>
      </c>
      <c r="U21" s="14">
        <f>'4. FNS Gross'!T19+'5. FNO Gross'!T19+'6. LT PTP Usage'!T19</f>
        <v>327.061276776</v>
      </c>
      <c r="V21" s="14">
        <f>'4. FNS Gross'!U19+'5. FNO Gross'!U19+'6. LT PTP Usage'!U19</f>
        <v>322.67426839199999</v>
      </c>
      <c r="W21" s="14">
        <f>'4. FNS Gross'!V19+'5. FNO Gross'!V19+'6. LT PTP Usage'!V19</f>
        <v>314.52762620800002</v>
      </c>
      <c r="X21" s="14">
        <f>'4. FNS Gross'!W19+'5. FNO Gross'!W19+'6. LT PTP Usage'!W19</f>
        <v>311.24084787200002</v>
      </c>
      <c r="Y21" s="14">
        <f>'4. FNS Gross'!X19+'5. FNO Gross'!X19+'6. LT PTP Usage'!X19</f>
        <v>297.17336620000003</v>
      </c>
      <c r="Z21" s="14">
        <f>'4. FNS Gross'!Y19+'5. FNO Gross'!Y19+'6. LT PTP Usage'!Y19</f>
        <v>291.57884586400002</v>
      </c>
      <c r="AA21" s="34">
        <f>'4. FNS Gross'!Z19+'5. FNO Gross'!Z19+'6. LT PTP Usage'!Z19</f>
        <v>0</v>
      </c>
      <c r="AB21" s="19">
        <f t="shared" si="0"/>
        <v>327.87540467999997</v>
      </c>
      <c r="AC21" s="4" t="str">
        <f t="shared" si="1"/>
        <v>1327.87540468</v>
      </c>
      <c r="AD21" s="4">
        <f t="shared" si="3"/>
        <v>18</v>
      </c>
      <c r="AE21" s="65"/>
    </row>
    <row r="22" spans="1:31" x14ac:dyDescent="0.3">
      <c r="A22" s="4" t="s">
        <v>7</v>
      </c>
      <c r="B22" s="10">
        <f t="shared" si="2"/>
        <v>44943</v>
      </c>
      <c r="C22" s="31">
        <f>'4. FNS Gross'!B20+'5. FNO Gross'!B20+'6. LT PTP Usage'!B20</f>
        <v>261.28813579199999</v>
      </c>
      <c r="D22" s="14">
        <f>'4. FNS Gross'!C20+'5. FNO Gross'!C20+'6. LT PTP Usage'!C20</f>
        <v>279.26777345599999</v>
      </c>
      <c r="E22" s="14">
        <f>'4. FNS Gross'!D20+'5. FNO Gross'!D20+'6. LT PTP Usage'!D20</f>
        <v>280.31086696</v>
      </c>
      <c r="F22" s="14">
        <f>'4. FNS Gross'!E20+'5. FNO Gross'!E20+'6. LT PTP Usage'!E20</f>
        <v>282.45169274400001</v>
      </c>
      <c r="G22" s="14">
        <f>'4. FNS Gross'!F20+'5. FNO Gross'!F20+'6. LT PTP Usage'!F20</f>
        <v>285.69380823200004</v>
      </c>
      <c r="H22" s="14">
        <f>'4. FNS Gross'!G20+'5. FNO Gross'!G20+'6. LT PTP Usage'!G20</f>
        <v>283.39681881600001</v>
      </c>
      <c r="I22" s="14">
        <f>'4. FNS Gross'!H20+'5. FNO Gross'!H20+'6. LT PTP Usage'!H20</f>
        <v>259.531013304</v>
      </c>
      <c r="J22" s="14">
        <f>'4. FNS Gross'!I20+'5. FNO Gross'!I20+'6. LT PTP Usage'!I20</f>
        <v>270.59443626399997</v>
      </c>
      <c r="K22" s="14">
        <f>'4. FNS Gross'!J20+'5. FNO Gross'!J20+'6. LT PTP Usage'!J20</f>
        <v>314.22203476000004</v>
      </c>
      <c r="L22" s="14">
        <f>'4. FNS Gross'!K20+'5. FNO Gross'!K20+'6. LT PTP Usage'!K20</f>
        <v>304.863062528</v>
      </c>
      <c r="M22" s="14">
        <f>'4. FNS Gross'!L20+'5. FNO Gross'!L20+'6. LT PTP Usage'!L20</f>
        <v>293.104552592</v>
      </c>
      <c r="N22" s="14">
        <f>'4. FNS Gross'!M20+'5. FNO Gross'!M20+'6. LT PTP Usage'!M20</f>
        <v>294.44392424</v>
      </c>
      <c r="O22" s="14">
        <f>'4. FNS Gross'!N20+'5. FNO Gross'!N20+'6. LT PTP Usage'!N20</f>
        <v>290.27259582399995</v>
      </c>
      <c r="P22" s="14">
        <f>'4. FNS Gross'!O20+'5. FNO Gross'!O20+'6. LT PTP Usage'!O20</f>
        <v>306.29709804000004</v>
      </c>
      <c r="Q22" s="14">
        <f>'4. FNS Gross'!P20+'5. FNO Gross'!P20+'6. LT PTP Usage'!P20</f>
        <v>247.89748224800002</v>
      </c>
      <c r="R22" s="14">
        <f>'4. FNS Gross'!Q20+'5. FNO Gross'!Q20+'6. LT PTP Usage'!Q20</f>
        <v>254.977218776</v>
      </c>
      <c r="S22" s="14">
        <f>'4. FNS Gross'!R20+'5. FNO Gross'!R20+'6. LT PTP Usage'!R20</f>
        <v>261.44644027999999</v>
      </c>
      <c r="T22" s="14">
        <f>'4. FNS Gross'!S20+'5. FNO Gross'!S20+'6. LT PTP Usage'!S20</f>
        <v>336.978034976</v>
      </c>
      <c r="U22" s="14">
        <f>'4. FNS Gross'!T20+'5. FNO Gross'!T20+'6. LT PTP Usage'!T20</f>
        <v>331.14960588000002</v>
      </c>
      <c r="V22" s="14">
        <f>'4. FNS Gross'!U20+'5. FNO Gross'!U20+'6. LT PTP Usage'!U20</f>
        <v>318.79019088000001</v>
      </c>
      <c r="W22" s="14">
        <f>'4. FNS Gross'!V20+'5. FNO Gross'!V20+'6. LT PTP Usage'!V20</f>
        <v>279.41748525599996</v>
      </c>
      <c r="X22" s="14">
        <f>'4. FNS Gross'!W20+'5. FNO Gross'!W20+'6. LT PTP Usage'!W20</f>
        <v>295.109803376</v>
      </c>
      <c r="Y22" s="14">
        <f>'4. FNS Gross'!X20+'5. FNO Gross'!X20+'6. LT PTP Usage'!X20</f>
        <v>272.08554458399999</v>
      </c>
      <c r="Z22" s="14">
        <f>'4. FNS Gross'!Y20+'5. FNO Gross'!Y20+'6. LT PTP Usage'!Y20</f>
        <v>288.522375544</v>
      </c>
      <c r="AA22" s="34">
        <f>'4. FNS Gross'!Z20+'5. FNO Gross'!Z20+'6. LT PTP Usage'!Z20</f>
        <v>0</v>
      </c>
      <c r="AB22" s="19">
        <f t="shared" si="0"/>
        <v>336.978034976</v>
      </c>
      <c r="AC22" s="4" t="str">
        <f t="shared" si="1"/>
        <v>1336.978034976</v>
      </c>
      <c r="AD22" s="4">
        <f t="shared" si="3"/>
        <v>18</v>
      </c>
      <c r="AE22" s="65"/>
    </row>
    <row r="23" spans="1:31" x14ac:dyDescent="0.3">
      <c r="A23" s="4" t="s">
        <v>7</v>
      </c>
      <c r="B23" s="10">
        <f t="shared" si="2"/>
        <v>44944</v>
      </c>
      <c r="C23" s="31">
        <f>'4. FNS Gross'!B21+'5. FNO Gross'!B21+'6. LT PTP Usage'!B21</f>
        <v>226.06437236799999</v>
      </c>
      <c r="D23" s="14">
        <f>'4. FNS Gross'!C21+'5. FNO Gross'!C21+'6. LT PTP Usage'!C21</f>
        <v>224.921319904</v>
      </c>
      <c r="E23" s="14">
        <f>'4. FNS Gross'!D21+'5. FNO Gross'!D21+'6. LT PTP Usage'!D21</f>
        <v>279.90178727199998</v>
      </c>
      <c r="F23" s="14">
        <f>'4. FNS Gross'!E21+'5. FNO Gross'!E21+'6. LT PTP Usage'!E21</f>
        <v>284.904804168</v>
      </c>
      <c r="G23" s="14">
        <f>'4. FNS Gross'!F21+'5. FNO Gross'!F21+'6. LT PTP Usage'!F21</f>
        <v>285.13481284</v>
      </c>
      <c r="H23" s="14">
        <f>'4. FNS Gross'!G21+'5. FNO Gross'!G21+'6. LT PTP Usage'!G21</f>
        <v>294.75893499200004</v>
      </c>
      <c r="I23" s="14">
        <f>'4. FNS Gross'!H21+'5. FNO Gross'!H21+'6. LT PTP Usage'!H21</f>
        <v>311.80337213600001</v>
      </c>
      <c r="J23" s="14">
        <f>'4. FNS Gross'!I21+'5. FNO Gross'!I21+'6. LT PTP Usage'!I21</f>
        <v>321.48653784800001</v>
      </c>
      <c r="K23" s="14">
        <f>'4. FNS Gross'!J21+'5. FNO Gross'!J21+'6. LT PTP Usage'!J21</f>
        <v>329.89344108</v>
      </c>
      <c r="L23" s="14">
        <f>'4. FNS Gross'!K21+'5. FNO Gross'!K21+'6. LT PTP Usage'!K21</f>
        <v>334.09783118399997</v>
      </c>
      <c r="M23" s="14">
        <f>'4. FNS Gross'!L21+'5. FNO Gross'!L21+'6. LT PTP Usage'!L21</f>
        <v>329.59352350400002</v>
      </c>
      <c r="N23" s="14">
        <f>'4. FNS Gross'!M21+'5. FNO Gross'!M21+'6. LT PTP Usage'!M21</f>
        <v>324.99900070400003</v>
      </c>
      <c r="O23" s="14">
        <f>'4. FNS Gross'!N21+'5. FNO Gross'!N21+'6. LT PTP Usage'!N21</f>
        <v>320.94505250399999</v>
      </c>
      <c r="P23" s="14">
        <f>'4. FNS Gross'!O21+'5. FNO Gross'!O21+'6. LT PTP Usage'!O21</f>
        <v>320.359544304</v>
      </c>
      <c r="Q23" s="14">
        <f>'4. FNS Gross'!P21+'5. FNO Gross'!P21+'6. LT PTP Usage'!P21</f>
        <v>324.75047064</v>
      </c>
      <c r="R23" s="14">
        <f>'4. FNS Gross'!Q21+'5. FNO Gross'!Q21+'6. LT PTP Usage'!Q21</f>
        <v>321.74745418399999</v>
      </c>
      <c r="S23" s="14">
        <f>'4. FNS Gross'!R21+'5. FNO Gross'!R21+'6. LT PTP Usage'!R21</f>
        <v>342.62183672800001</v>
      </c>
      <c r="T23" s="14">
        <f>'4. FNS Gross'!S21+'5. FNO Gross'!S21+'6. LT PTP Usage'!S21</f>
        <v>351.96518547200003</v>
      </c>
      <c r="U23" s="14">
        <f>'4. FNS Gross'!T21+'5. FNO Gross'!T21+'6. LT PTP Usage'!T21</f>
        <v>345.91807042400001</v>
      </c>
      <c r="V23" s="14">
        <f>'4. FNS Gross'!U21+'5. FNO Gross'!U21+'6. LT PTP Usage'!U21</f>
        <v>342.437499312</v>
      </c>
      <c r="W23" s="14">
        <f>'4. FNS Gross'!V21+'5. FNO Gross'!V21+'6. LT PTP Usage'!V21</f>
        <v>335.25763979999999</v>
      </c>
      <c r="X23" s="14">
        <f>'4. FNS Gross'!W21+'5. FNO Gross'!W21+'6. LT PTP Usage'!W21</f>
        <v>315.71806965600001</v>
      </c>
      <c r="Y23" s="14">
        <f>'4. FNS Gross'!X21+'5. FNO Gross'!X21+'6. LT PTP Usage'!X21</f>
        <v>308.949915352</v>
      </c>
      <c r="Z23" s="14">
        <f>'4. FNS Gross'!Y21+'5. FNO Gross'!Y21+'6. LT PTP Usage'!Y21</f>
        <v>301.417887624</v>
      </c>
      <c r="AA23" s="34">
        <f>'4. FNS Gross'!Z21+'5. FNO Gross'!Z21+'6. LT PTP Usage'!Z21</f>
        <v>0</v>
      </c>
      <c r="AB23" s="19">
        <f t="shared" si="0"/>
        <v>351.96518547200003</v>
      </c>
      <c r="AC23" s="4" t="str">
        <f t="shared" si="1"/>
        <v>1351.965185472</v>
      </c>
      <c r="AD23" s="4">
        <f t="shared" si="3"/>
        <v>18</v>
      </c>
      <c r="AE23" s="65"/>
    </row>
    <row r="24" spans="1:31" x14ac:dyDescent="0.3">
      <c r="A24" s="4" t="s">
        <v>7</v>
      </c>
      <c r="B24" s="10">
        <f t="shared" si="2"/>
        <v>44945</v>
      </c>
      <c r="C24" s="31">
        <f>'4. FNS Gross'!B22+'5. FNO Gross'!B22+'6. LT PTP Usage'!B22</f>
        <v>293.05953426400004</v>
      </c>
      <c r="D24" s="14">
        <f>'4. FNS Gross'!C22+'5. FNO Gross'!C22+'6. LT PTP Usage'!C22</f>
        <v>294.01193356800002</v>
      </c>
      <c r="E24" s="14">
        <f>'4. FNS Gross'!D22+'5. FNO Gross'!D22+'6. LT PTP Usage'!D22</f>
        <v>293.05493766400002</v>
      </c>
      <c r="F24" s="14">
        <f>'4. FNS Gross'!E22+'5. FNO Gross'!E22+'6. LT PTP Usage'!E22</f>
        <v>298.198269568</v>
      </c>
      <c r="G24" s="14">
        <f>'4. FNS Gross'!F22+'5. FNO Gross'!F22+'6. LT PTP Usage'!F22</f>
        <v>301.49441210399999</v>
      </c>
      <c r="H24" s="14">
        <f>'4. FNS Gross'!G22+'5. FNO Gross'!G22+'6. LT PTP Usage'!G22</f>
        <v>309.11643132</v>
      </c>
      <c r="I24" s="14">
        <f>'4. FNS Gross'!H22+'5. FNO Gross'!H22+'6. LT PTP Usage'!H22</f>
        <v>283.04550047200001</v>
      </c>
      <c r="J24" s="14">
        <f>'4. FNS Gross'!I22+'5. FNO Gross'!I22+'6. LT PTP Usage'!I22</f>
        <v>315.29473984800001</v>
      </c>
      <c r="K24" s="14">
        <f>'4. FNS Gross'!J22+'5. FNO Gross'!J22+'6. LT PTP Usage'!J22</f>
        <v>330.06565659199998</v>
      </c>
      <c r="L24" s="14">
        <f>'4. FNS Gross'!K22+'5. FNO Gross'!K22+'6. LT PTP Usage'!K22</f>
        <v>312.50806202399997</v>
      </c>
      <c r="M24" s="14">
        <f>'4. FNS Gross'!L22+'5. FNO Gross'!L22+'6. LT PTP Usage'!L22</f>
        <v>290.56949085600002</v>
      </c>
      <c r="N24" s="14">
        <f>'4. FNS Gross'!M22+'5. FNO Gross'!M22+'6. LT PTP Usage'!M22</f>
        <v>286.47596028800001</v>
      </c>
      <c r="O24" s="14">
        <f>'4. FNS Gross'!N22+'5. FNO Gross'!N22+'6. LT PTP Usage'!N22</f>
        <v>280.732929232</v>
      </c>
      <c r="P24" s="14">
        <f>'4. FNS Gross'!O22+'5. FNO Gross'!O22+'6. LT PTP Usage'!O22</f>
        <v>281.20190160000004</v>
      </c>
      <c r="Q24" s="14">
        <f>'4. FNS Gross'!P22+'5. FNO Gross'!P22+'6. LT PTP Usage'!P22</f>
        <v>279.087436352</v>
      </c>
      <c r="R24" s="14">
        <f>'4. FNS Gross'!Q22+'5. FNO Gross'!Q22+'6. LT PTP Usage'!Q22</f>
        <v>281.32086110399996</v>
      </c>
      <c r="S24" s="14">
        <f>'4. FNS Gross'!R22+'5. FNO Gross'!R22+'6. LT PTP Usage'!R22</f>
        <v>303.869021976</v>
      </c>
      <c r="T24" s="14">
        <f>'4. FNS Gross'!S22+'5. FNO Gross'!S22+'6. LT PTP Usage'!S22</f>
        <v>324.43302561600001</v>
      </c>
      <c r="U24" s="14">
        <f>'4. FNS Gross'!T22+'5. FNO Gross'!T22+'6. LT PTP Usage'!T22</f>
        <v>274.85602534399999</v>
      </c>
      <c r="V24" s="14">
        <f>'4. FNS Gross'!U22+'5. FNO Gross'!U22+'6. LT PTP Usage'!U22</f>
        <v>304.70301054399999</v>
      </c>
      <c r="W24" s="14">
        <f>'4. FNS Gross'!V22+'5. FNO Gross'!V22+'6. LT PTP Usage'!V22</f>
        <v>328.634048544</v>
      </c>
      <c r="X24" s="14">
        <f>'4. FNS Gross'!W22+'5. FNO Gross'!W22+'6. LT PTP Usage'!W22</f>
        <v>313.27824873600002</v>
      </c>
      <c r="Y24" s="14">
        <f>'4. FNS Gross'!X22+'5. FNO Gross'!X22+'6. LT PTP Usage'!X22</f>
        <v>307.517115112</v>
      </c>
      <c r="Z24" s="14">
        <f>'4. FNS Gross'!Y22+'5. FNO Gross'!Y22+'6. LT PTP Usage'!Y22</f>
        <v>291.94042201600001</v>
      </c>
      <c r="AA24" s="34">
        <f>'4. FNS Gross'!Z22+'5. FNO Gross'!Z22+'6. LT PTP Usage'!Z22</f>
        <v>0</v>
      </c>
      <c r="AB24" s="19">
        <f t="shared" si="0"/>
        <v>330.06565659199998</v>
      </c>
      <c r="AC24" s="4" t="str">
        <f t="shared" si="1"/>
        <v>1330.065656592</v>
      </c>
      <c r="AD24" s="4">
        <f t="shared" si="3"/>
        <v>9</v>
      </c>
      <c r="AE24" s="65"/>
    </row>
    <row r="25" spans="1:31" x14ac:dyDescent="0.3">
      <c r="A25" s="4" t="s">
        <v>7</v>
      </c>
      <c r="B25" s="10">
        <f t="shared" si="2"/>
        <v>44946</v>
      </c>
      <c r="C25" s="31">
        <f>'4. FNS Gross'!B23+'5. FNO Gross'!B23+'6. LT PTP Usage'!B23</f>
        <v>291.45562867199999</v>
      </c>
      <c r="D25" s="14">
        <f>'4. FNS Gross'!C23+'5. FNO Gross'!C23+'6. LT PTP Usage'!C23</f>
        <v>291.42808718399999</v>
      </c>
      <c r="E25" s="14">
        <f>'4. FNS Gross'!D23+'5. FNO Gross'!D23+'6. LT PTP Usage'!D23</f>
        <v>280.52970052000001</v>
      </c>
      <c r="F25" s="14">
        <f>'4. FNS Gross'!E23+'5. FNO Gross'!E23+'6. LT PTP Usage'!E23</f>
        <v>280.72345345600002</v>
      </c>
      <c r="G25" s="14">
        <f>'4. FNS Gross'!F23+'5. FNO Gross'!F23+'6. LT PTP Usage'!F23</f>
        <v>285.985416128</v>
      </c>
      <c r="H25" s="14">
        <f>'4. FNS Gross'!G23+'5. FNO Gross'!G23+'6. LT PTP Usage'!G23</f>
        <v>297.58608523999999</v>
      </c>
      <c r="I25" s="14">
        <f>'4. FNS Gross'!H23+'5. FNO Gross'!H23+'6. LT PTP Usage'!H23</f>
        <v>307.43825323999999</v>
      </c>
      <c r="J25" s="14">
        <f>'4. FNS Gross'!I23+'5. FNO Gross'!I23+'6. LT PTP Usage'!I23</f>
        <v>324.58210786400002</v>
      </c>
      <c r="K25" s="14">
        <f>'4. FNS Gross'!J23+'5. FNO Gross'!J23+'6. LT PTP Usage'!J23</f>
        <v>312.08671681600003</v>
      </c>
      <c r="L25" s="14">
        <f>'4. FNS Gross'!K23+'5. FNO Gross'!K23+'6. LT PTP Usage'!K23</f>
        <v>305.176274944</v>
      </c>
      <c r="M25" s="14">
        <f>'4. FNS Gross'!L23+'5. FNO Gross'!L23+'6. LT PTP Usage'!L23</f>
        <v>287.07880377599997</v>
      </c>
      <c r="N25" s="14">
        <f>'4. FNS Gross'!M23+'5. FNO Gross'!M23+'6. LT PTP Usage'!M23</f>
        <v>291.758737408</v>
      </c>
      <c r="O25" s="14">
        <f>'4. FNS Gross'!N23+'5. FNO Gross'!N23+'6. LT PTP Usage'!N23</f>
        <v>290.30467989600004</v>
      </c>
      <c r="P25" s="14">
        <f>'4. FNS Gross'!O23+'5. FNO Gross'!O23+'6. LT PTP Usage'!O23</f>
        <v>302.88293457600003</v>
      </c>
      <c r="Q25" s="14">
        <f>'4. FNS Gross'!P23+'5. FNO Gross'!P23+'6. LT PTP Usage'!P23</f>
        <v>311.74740162399996</v>
      </c>
      <c r="R25" s="14">
        <f>'4. FNS Gross'!Q23+'5. FNO Gross'!Q23+'6. LT PTP Usage'!Q23</f>
        <v>312.28597388000003</v>
      </c>
      <c r="S25" s="14">
        <f>'4. FNS Gross'!R23+'5. FNO Gross'!R23+'6. LT PTP Usage'!R23</f>
        <v>332.25410396800004</v>
      </c>
      <c r="T25" s="14">
        <f>'4. FNS Gross'!S23+'5. FNO Gross'!S23+'6. LT PTP Usage'!S23</f>
        <v>340.091369144</v>
      </c>
      <c r="U25" s="14">
        <f>'4. FNS Gross'!T23+'5. FNO Gross'!T23+'6. LT PTP Usage'!T23</f>
        <v>341.29677071200001</v>
      </c>
      <c r="V25" s="14">
        <f>'4. FNS Gross'!U23+'5. FNO Gross'!U23+'6. LT PTP Usage'!U23</f>
        <v>335.92572383200002</v>
      </c>
      <c r="W25" s="14">
        <f>'4. FNS Gross'!V23+'5. FNO Gross'!V23+'6. LT PTP Usage'!V23</f>
        <v>332.645152376</v>
      </c>
      <c r="X25" s="14">
        <f>'4. FNS Gross'!W23+'5. FNO Gross'!W23+'6. LT PTP Usage'!W23</f>
        <v>323.13879568800002</v>
      </c>
      <c r="Y25" s="14">
        <f>'4. FNS Gross'!X23+'5. FNO Gross'!X23+'6. LT PTP Usage'!X23</f>
        <v>315.40149508000002</v>
      </c>
      <c r="Z25" s="14">
        <f>'4. FNS Gross'!Y23+'5. FNO Gross'!Y23+'6. LT PTP Usage'!Y23</f>
        <v>311.68758841600004</v>
      </c>
      <c r="AA25" s="34">
        <f>'4. FNS Gross'!Z23+'5. FNO Gross'!Z23+'6. LT PTP Usage'!Z23</f>
        <v>0</v>
      </c>
      <c r="AB25" s="19">
        <f t="shared" si="0"/>
        <v>341.29677071200001</v>
      </c>
      <c r="AC25" s="4" t="str">
        <f t="shared" si="1"/>
        <v>1341.296770712</v>
      </c>
      <c r="AD25" s="4">
        <f t="shared" si="3"/>
        <v>19</v>
      </c>
      <c r="AE25" s="65"/>
    </row>
    <row r="26" spans="1:31" x14ac:dyDescent="0.3">
      <c r="A26" s="4" t="s">
        <v>7</v>
      </c>
      <c r="B26" s="10">
        <f t="shared" si="2"/>
        <v>44947</v>
      </c>
      <c r="C26" s="31">
        <f>'4. FNS Gross'!B24+'5. FNO Gross'!B24+'6. LT PTP Usage'!B24</f>
        <v>309.17344656800003</v>
      </c>
      <c r="D26" s="14">
        <f>'4. FNS Gross'!C24+'5. FNO Gross'!C24+'6. LT PTP Usage'!C24</f>
        <v>299.04436425599999</v>
      </c>
      <c r="E26" s="14">
        <f>'4. FNS Gross'!D24+'5. FNO Gross'!D24+'6. LT PTP Usage'!D24</f>
        <v>297.03728239999998</v>
      </c>
      <c r="F26" s="14">
        <f>'4. FNS Gross'!E24+'5. FNO Gross'!E24+'6. LT PTP Usage'!E24</f>
        <v>297.19831904</v>
      </c>
      <c r="G26" s="14">
        <f>'4. FNS Gross'!F24+'5. FNO Gross'!F24+'6. LT PTP Usage'!F24</f>
        <v>299.42972648</v>
      </c>
      <c r="H26" s="14">
        <f>'4. FNS Gross'!G24+'5. FNO Gross'!G24+'6. LT PTP Usage'!G24</f>
        <v>304.745843304</v>
      </c>
      <c r="I26" s="14">
        <f>'4. FNS Gross'!H24+'5. FNO Gross'!H24+'6. LT PTP Usage'!H24</f>
        <v>314.393049056</v>
      </c>
      <c r="J26" s="14">
        <f>'4. FNS Gross'!I24+'5. FNO Gross'!I24+'6. LT PTP Usage'!I24</f>
        <v>326.11858833600002</v>
      </c>
      <c r="K26" s="14">
        <f>'4. FNS Gross'!J24+'5. FNO Gross'!J24+'6. LT PTP Usage'!J24</f>
        <v>329.44741768</v>
      </c>
      <c r="L26" s="14">
        <f>'4. FNS Gross'!K24+'5. FNO Gross'!K24+'6. LT PTP Usage'!K24</f>
        <v>331.65993147199998</v>
      </c>
      <c r="M26" s="14">
        <f>'4. FNS Gross'!L24+'5. FNO Gross'!L24+'6. LT PTP Usage'!L24</f>
        <v>327.52350764800002</v>
      </c>
      <c r="N26" s="14">
        <f>'4. FNS Gross'!M24+'5. FNO Gross'!M24+'6. LT PTP Usage'!M24</f>
        <v>328.61135002399999</v>
      </c>
      <c r="O26" s="14">
        <f>'4. FNS Gross'!N24+'5. FNO Gross'!N24+'6. LT PTP Usage'!N24</f>
        <v>324.73280099999999</v>
      </c>
      <c r="P26" s="14">
        <f>'4. FNS Gross'!O24+'5. FNO Gross'!O24+'6. LT PTP Usage'!O24</f>
        <v>320.45449100799999</v>
      </c>
      <c r="Q26" s="14">
        <f>'4. FNS Gross'!P24+'5. FNO Gross'!P24+'6. LT PTP Usage'!P24</f>
        <v>305.40351443200001</v>
      </c>
      <c r="R26" s="14">
        <f>'4. FNS Gross'!Q24+'5. FNO Gross'!Q24+'6. LT PTP Usage'!Q24</f>
        <v>319.78326789599998</v>
      </c>
      <c r="S26" s="14">
        <f>'4. FNS Gross'!R24+'5. FNO Gross'!R24+'6. LT PTP Usage'!R24</f>
        <v>329.45568198400002</v>
      </c>
      <c r="T26" s="14">
        <f>'4. FNS Gross'!S24+'5. FNO Gross'!S24+'6. LT PTP Usage'!S24</f>
        <v>339.79915634399998</v>
      </c>
      <c r="U26" s="14">
        <f>'4. FNS Gross'!T24+'5. FNO Gross'!T24+'6. LT PTP Usage'!T24</f>
        <v>339.04013562400002</v>
      </c>
      <c r="V26" s="14">
        <f>'4. FNS Gross'!U24+'5. FNO Gross'!U24+'6. LT PTP Usage'!U24</f>
        <v>328.54834556000003</v>
      </c>
      <c r="W26" s="14">
        <f>'4. FNS Gross'!V24+'5. FNO Gross'!V24+'6. LT PTP Usage'!V24</f>
        <v>325.49831804000002</v>
      </c>
      <c r="X26" s="14">
        <f>'4. FNS Gross'!W24+'5. FNO Gross'!W24+'6. LT PTP Usage'!W24</f>
        <v>317.102254824</v>
      </c>
      <c r="Y26" s="14">
        <f>'4. FNS Gross'!X24+'5. FNO Gross'!X24+'6. LT PTP Usage'!X24</f>
        <v>306.458210232</v>
      </c>
      <c r="Z26" s="14">
        <f>'4. FNS Gross'!Y24+'5. FNO Gross'!Y24+'6. LT PTP Usage'!Y24</f>
        <v>238.98449843200001</v>
      </c>
      <c r="AA26" s="34">
        <f>'4. FNS Gross'!Z24+'5. FNO Gross'!Z24+'6. LT PTP Usage'!Z24</f>
        <v>0</v>
      </c>
      <c r="AB26" s="19">
        <f t="shared" si="0"/>
        <v>339.79915634399998</v>
      </c>
      <c r="AC26" s="4" t="str">
        <f t="shared" si="1"/>
        <v>1339.799156344</v>
      </c>
      <c r="AD26" s="4">
        <f t="shared" si="3"/>
        <v>18</v>
      </c>
      <c r="AE26" s="65"/>
    </row>
    <row r="27" spans="1:31" x14ac:dyDescent="0.3">
      <c r="A27" s="4" t="s">
        <v>7</v>
      </c>
      <c r="B27" s="10">
        <f t="shared" si="2"/>
        <v>44948</v>
      </c>
      <c r="C27" s="31">
        <f>'4. FNS Gross'!B25+'5. FNO Gross'!B25+'6. LT PTP Usage'!B25</f>
        <v>291.47484442400003</v>
      </c>
      <c r="D27" s="14">
        <f>'4. FNS Gross'!C25+'5. FNO Gross'!C25+'6. LT PTP Usage'!C25</f>
        <v>281.33167235999997</v>
      </c>
      <c r="E27" s="14">
        <f>'4. FNS Gross'!D25+'5. FNO Gross'!D25+'6. LT PTP Usage'!D25</f>
        <v>284.19898657600004</v>
      </c>
      <c r="F27" s="14">
        <f>'4. FNS Gross'!E25+'5. FNO Gross'!E25+'6. LT PTP Usage'!E25</f>
        <v>278.29503298399999</v>
      </c>
      <c r="G27" s="14">
        <f>'4. FNS Gross'!F25+'5. FNO Gross'!F25+'6. LT PTP Usage'!F25</f>
        <v>279.47016097599999</v>
      </c>
      <c r="H27" s="14">
        <f>'4. FNS Gross'!G25+'5. FNO Gross'!G25+'6. LT PTP Usage'!G25</f>
        <v>283.87792093600001</v>
      </c>
      <c r="I27" s="14">
        <f>'4. FNS Gross'!H25+'5. FNO Gross'!H25+'6. LT PTP Usage'!H25</f>
        <v>296.62543123199998</v>
      </c>
      <c r="J27" s="14">
        <f>'4. FNS Gross'!I25+'5. FNO Gross'!I25+'6. LT PTP Usage'!I25</f>
        <v>303.53126692800004</v>
      </c>
      <c r="K27" s="14">
        <f>'4. FNS Gross'!J25+'5. FNO Gross'!J25+'6. LT PTP Usage'!J25</f>
        <v>289.88003207999998</v>
      </c>
      <c r="L27" s="14">
        <f>'4. FNS Gross'!K25+'5. FNO Gross'!K25+'6. LT PTP Usage'!K25</f>
        <v>285.43501141599995</v>
      </c>
      <c r="M27" s="14">
        <f>'4. FNS Gross'!L25+'5. FNO Gross'!L25+'6. LT PTP Usage'!L25</f>
        <v>271.81916445599995</v>
      </c>
      <c r="N27" s="14">
        <f>'4. FNS Gross'!M25+'5. FNO Gross'!M25+'6. LT PTP Usage'!M25</f>
        <v>267.94287536000002</v>
      </c>
      <c r="O27" s="14">
        <f>'4. FNS Gross'!N25+'5. FNO Gross'!N25+'6. LT PTP Usage'!N25</f>
        <v>260.26883486399998</v>
      </c>
      <c r="P27" s="14">
        <f>'4. FNS Gross'!O25+'5. FNO Gross'!O25+'6. LT PTP Usage'!O25</f>
        <v>232.907639488</v>
      </c>
      <c r="Q27" s="14">
        <f>'4. FNS Gross'!P25+'5. FNO Gross'!P25+'6. LT PTP Usage'!P25</f>
        <v>266.995386376</v>
      </c>
      <c r="R27" s="14">
        <f>'4. FNS Gross'!Q25+'5. FNO Gross'!Q25+'6. LT PTP Usage'!Q25</f>
        <v>281.18776648800002</v>
      </c>
      <c r="S27" s="14">
        <f>'4. FNS Gross'!R25+'5. FNO Gross'!R25+'6. LT PTP Usage'!R25</f>
        <v>305.52901953599996</v>
      </c>
      <c r="T27" s="14">
        <f>'4. FNS Gross'!S25+'5. FNO Gross'!S25+'6. LT PTP Usage'!S25</f>
        <v>327.05053141600001</v>
      </c>
      <c r="U27" s="14">
        <f>'4. FNS Gross'!T25+'5. FNO Gross'!T25+'6. LT PTP Usage'!T25</f>
        <v>323.50757105600002</v>
      </c>
      <c r="V27" s="14">
        <f>'4. FNS Gross'!U25+'5. FNO Gross'!U25+'6. LT PTP Usage'!U25</f>
        <v>316.30415844800001</v>
      </c>
      <c r="W27" s="14">
        <f>'4. FNS Gross'!V25+'5. FNO Gross'!V25+'6. LT PTP Usage'!V25</f>
        <v>316.13729192</v>
      </c>
      <c r="X27" s="14">
        <f>'4. FNS Gross'!W25+'5. FNO Gross'!W25+'6. LT PTP Usage'!W25</f>
        <v>309.82694803999999</v>
      </c>
      <c r="Y27" s="14">
        <f>'4. FNS Gross'!X25+'5. FNO Gross'!X25+'6. LT PTP Usage'!X25</f>
        <v>293.95123308799998</v>
      </c>
      <c r="Z27" s="14">
        <f>'4. FNS Gross'!Y25+'5. FNO Gross'!Y25+'6. LT PTP Usage'!Y25</f>
        <v>289.24960576800004</v>
      </c>
      <c r="AA27" s="34">
        <f>'4. FNS Gross'!Z25+'5. FNO Gross'!Z25+'6. LT PTP Usage'!Z25</f>
        <v>0</v>
      </c>
      <c r="AB27" s="19">
        <f t="shared" si="0"/>
        <v>327.05053141600001</v>
      </c>
      <c r="AC27" s="4" t="str">
        <f t="shared" si="1"/>
        <v>1327.050531416</v>
      </c>
      <c r="AD27" s="4">
        <f t="shared" si="3"/>
        <v>18</v>
      </c>
      <c r="AE27" s="65"/>
    </row>
    <row r="28" spans="1:31" x14ac:dyDescent="0.3">
      <c r="A28" s="4" t="s">
        <v>7</v>
      </c>
      <c r="B28" s="10">
        <f t="shared" si="2"/>
        <v>44949</v>
      </c>
      <c r="C28" s="31">
        <f>'4. FNS Gross'!B26+'5. FNO Gross'!B26+'6. LT PTP Usage'!B26</f>
        <v>276.73709444799999</v>
      </c>
      <c r="D28" s="14">
        <f>'4. FNS Gross'!C26+'5. FNO Gross'!C26+'6. LT PTP Usage'!C26</f>
        <v>272.71351644000003</v>
      </c>
      <c r="E28" s="14">
        <f>'4. FNS Gross'!D26+'5. FNO Gross'!D26+'6. LT PTP Usage'!D26</f>
        <v>279.74818124800004</v>
      </c>
      <c r="F28" s="14">
        <f>'4. FNS Gross'!E26+'5. FNO Gross'!E26+'6. LT PTP Usage'!E26</f>
        <v>271.73543068000004</v>
      </c>
      <c r="G28" s="14">
        <f>'4. FNS Gross'!F26+'5. FNO Gross'!F26+'6. LT PTP Usage'!F26</f>
        <v>280.979507168</v>
      </c>
      <c r="H28" s="14">
        <f>'4. FNS Gross'!G26+'5. FNO Gross'!G26+'6. LT PTP Usage'!G26</f>
        <v>287.51360136799997</v>
      </c>
      <c r="I28" s="14">
        <f>'4. FNS Gross'!H26+'5. FNO Gross'!H26+'6. LT PTP Usage'!H26</f>
        <v>310.39610698399997</v>
      </c>
      <c r="J28" s="14">
        <f>'4. FNS Gross'!I26+'5. FNO Gross'!I26+'6. LT PTP Usage'!I26</f>
        <v>322.08784531200001</v>
      </c>
      <c r="K28" s="14">
        <f>'4. FNS Gross'!J26+'5. FNO Gross'!J26+'6. LT PTP Usage'!J26</f>
        <v>326.92364733599999</v>
      </c>
      <c r="L28" s="14">
        <f>'4. FNS Gross'!K26+'5. FNO Gross'!K26+'6. LT PTP Usage'!K26</f>
        <v>326.51809095999999</v>
      </c>
      <c r="M28" s="14">
        <f>'4. FNS Gross'!L26+'5. FNO Gross'!L26+'6. LT PTP Usage'!L26</f>
        <v>325.09438418399998</v>
      </c>
      <c r="N28" s="14">
        <f>'4. FNS Gross'!M26+'5. FNO Gross'!M26+'6. LT PTP Usage'!M26</f>
        <v>320.743905536</v>
      </c>
      <c r="O28" s="14">
        <f>'4. FNS Gross'!N26+'5. FNO Gross'!N26+'6. LT PTP Usage'!N26</f>
        <v>303.99959198400001</v>
      </c>
      <c r="P28" s="14">
        <f>'4. FNS Gross'!O26+'5. FNO Gross'!O26+'6. LT PTP Usage'!O26</f>
        <v>298.77333387199997</v>
      </c>
      <c r="Q28" s="14">
        <f>'4. FNS Gross'!P26+'5. FNO Gross'!P26+'6. LT PTP Usage'!P26</f>
        <v>293.08542251200004</v>
      </c>
      <c r="R28" s="14">
        <f>'4. FNS Gross'!Q26+'5. FNO Gross'!Q26+'6. LT PTP Usage'!Q26</f>
        <v>293.50082930400004</v>
      </c>
      <c r="S28" s="14">
        <f>'4. FNS Gross'!R26+'5. FNO Gross'!R26+'6. LT PTP Usage'!R26</f>
        <v>309.22032699199997</v>
      </c>
      <c r="T28" s="14">
        <f>'4. FNS Gross'!S26+'5. FNO Gross'!S26+'6. LT PTP Usage'!S26</f>
        <v>325.66297256799999</v>
      </c>
      <c r="U28" s="14">
        <f>'4. FNS Gross'!T26+'5. FNO Gross'!T26+'6. LT PTP Usage'!T26</f>
        <v>326.285688048</v>
      </c>
      <c r="V28" s="14">
        <f>'4. FNS Gross'!U26+'5. FNO Gross'!U26+'6. LT PTP Usage'!U26</f>
        <v>323.020392528</v>
      </c>
      <c r="W28" s="14">
        <f>'4. FNS Gross'!V26+'5. FNO Gross'!V26+'6. LT PTP Usage'!V26</f>
        <v>320.76748808000002</v>
      </c>
      <c r="X28" s="14">
        <f>'4. FNS Gross'!W26+'5. FNO Gross'!W26+'6. LT PTP Usage'!W26</f>
        <v>311.38229627199996</v>
      </c>
      <c r="Y28" s="14">
        <f>'4. FNS Gross'!X26+'5. FNO Gross'!X26+'6. LT PTP Usage'!X26</f>
        <v>306.654655784</v>
      </c>
      <c r="Z28" s="14">
        <f>'4. FNS Gross'!Y26+'5. FNO Gross'!Y26+'6. LT PTP Usage'!Y26</f>
        <v>293.10192994400001</v>
      </c>
      <c r="AA28" s="34">
        <f>'4. FNS Gross'!Z26+'5. FNO Gross'!Z26+'6. LT PTP Usage'!Z26</f>
        <v>0</v>
      </c>
      <c r="AB28" s="19">
        <f t="shared" si="0"/>
        <v>326.92364733599999</v>
      </c>
      <c r="AC28" s="4" t="str">
        <f t="shared" si="1"/>
        <v>1326.923647336</v>
      </c>
      <c r="AD28" s="4">
        <f t="shared" si="3"/>
        <v>9</v>
      </c>
      <c r="AE28" s="65"/>
    </row>
    <row r="29" spans="1:31" x14ac:dyDescent="0.3">
      <c r="A29" s="4" t="s">
        <v>7</v>
      </c>
      <c r="B29" s="10">
        <f t="shared" si="2"/>
        <v>44950</v>
      </c>
      <c r="C29" s="31">
        <f>'4. FNS Gross'!B27+'5. FNO Gross'!B27+'6. LT PTP Usage'!B27</f>
        <v>290.74129349600003</v>
      </c>
      <c r="D29" s="14">
        <f>'4. FNS Gross'!C27+'5. FNO Gross'!C27+'6. LT PTP Usage'!C27</f>
        <v>278.68594824000002</v>
      </c>
      <c r="E29" s="14">
        <f>'4. FNS Gross'!D27+'5. FNO Gross'!D27+'6. LT PTP Usage'!D27</f>
        <v>285.76231831999996</v>
      </c>
      <c r="F29" s="14">
        <f>'4. FNS Gross'!E27+'5. FNO Gross'!E27+'6. LT PTP Usage'!E27</f>
        <v>286.70543035200001</v>
      </c>
      <c r="G29" s="14">
        <f>'4. FNS Gross'!F27+'5. FNO Gross'!F27+'6. LT PTP Usage'!F27</f>
        <v>292.04914496800001</v>
      </c>
      <c r="H29" s="14">
        <f>'4. FNS Gross'!G27+'5. FNO Gross'!G27+'6. LT PTP Usage'!G27</f>
        <v>297.69235907199999</v>
      </c>
      <c r="I29" s="14">
        <f>'4. FNS Gross'!H27+'5. FNO Gross'!H27+'6. LT PTP Usage'!H27</f>
        <v>325.65406213599999</v>
      </c>
      <c r="J29" s="14">
        <f>'4. FNS Gross'!I27+'5. FNO Gross'!I27+'6. LT PTP Usage'!I27</f>
        <v>336.58951024800001</v>
      </c>
      <c r="K29" s="14">
        <f>'4. FNS Gross'!J27+'5. FNO Gross'!J27+'6. LT PTP Usage'!J27</f>
        <v>327.544608616</v>
      </c>
      <c r="L29" s="14">
        <f>'4. FNS Gross'!K27+'5. FNO Gross'!K27+'6. LT PTP Usage'!K27</f>
        <v>323.47160912800001</v>
      </c>
      <c r="M29" s="14">
        <f>'4. FNS Gross'!L27+'5. FNO Gross'!L27+'6. LT PTP Usage'!L27</f>
        <v>312.00011791999998</v>
      </c>
      <c r="N29" s="14">
        <f>'4. FNS Gross'!M27+'5. FNO Gross'!M27+'6. LT PTP Usage'!M27</f>
        <v>300.19170104800003</v>
      </c>
      <c r="O29" s="14">
        <f>'4. FNS Gross'!N27+'5. FNO Gross'!N27+'6. LT PTP Usage'!N27</f>
        <v>292.35480071999996</v>
      </c>
      <c r="P29" s="14">
        <f>'4. FNS Gross'!O27+'5. FNO Gross'!O27+'6. LT PTP Usage'!O27</f>
        <v>290.923797896</v>
      </c>
      <c r="Q29" s="14">
        <f>'4. FNS Gross'!P27+'5. FNO Gross'!P27+'6. LT PTP Usage'!P27</f>
        <v>285.05833972000005</v>
      </c>
      <c r="R29" s="14">
        <f>'4. FNS Gross'!Q27+'5. FNO Gross'!Q27+'6. LT PTP Usage'!Q27</f>
        <v>295.890118024</v>
      </c>
      <c r="S29" s="14">
        <f>'4. FNS Gross'!R27+'5. FNO Gross'!R27+'6. LT PTP Usage'!R27</f>
        <v>317.08379508799999</v>
      </c>
      <c r="T29" s="14">
        <f>'4. FNS Gross'!S27+'5. FNO Gross'!S27+'6. LT PTP Usage'!S27</f>
        <v>328.57756045600001</v>
      </c>
      <c r="U29" s="14">
        <f>'4. FNS Gross'!T27+'5. FNO Gross'!T27+'6. LT PTP Usage'!T27</f>
        <v>328.10358364000001</v>
      </c>
      <c r="V29" s="14">
        <f>'4. FNS Gross'!U27+'5. FNO Gross'!U27+'6. LT PTP Usage'!U27</f>
        <v>326.67809765599998</v>
      </c>
      <c r="W29" s="14">
        <f>'4. FNS Gross'!V27+'5. FNO Gross'!V27+'6. LT PTP Usage'!V27</f>
        <v>319.39150313599998</v>
      </c>
      <c r="X29" s="14">
        <f>'4. FNS Gross'!W27+'5. FNO Gross'!W27+'6. LT PTP Usage'!W27</f>
        <v>309.89459432000001</v>
      </c>
      <c r="Y29" s="14">
        <f>'4. FNS Gross'!X27+'5. FNO Gross'!X27+'6. LT PTP Usage'!X27</f>
        <v>301.02341646399998</v>
      </c>
      <c r="Z29" s="14">
        <f>'4. FNS Gross'!Y27+'5. FNO Gross'!Y27+'6. LT PTP Usage'!Y27</f>
        <v>289.51654616799999</v>
      </c>
      <c r="AA29" s="34">
        <f>'4. FNS Gross'!Z27+'5. FNO Gross'!Z27+'6. LT PTP Usage'!Z27</f>
        <v>0</v>
      </c>
      <c r="AB29" s="19">
        <f t="shared" si="0"/>
        <v>336.58951024800001</v>
      </c>
      <c r="AC29" s="4" t="str">
        <f t="shared" si="1"/>
        <v>1336.589510248</v>
      </c>
      <c r="AD29" s="4">
        <f t="shared" si="3"/>
        <v>8</v>
      </c>
      <c r="AE29" s="65"/>
    </row>
    <row r="30" spans="1:31" x14ac:dyDescent="0.3">
      <c r="A30" s="4" t="s">
        <v>7</v>
      </c>
      <c r="B30" s="10">
        <f t="shared" si="2"/>
        <v>44951</v>
      </c>
      <c r="C30" s="31">
        <f>'4. FNS Gross'!B28+'5. FNO Gross'!B28+'6. LT PTP Usage'!B28</f>
        <v>286.10390019199997</v>
      </c>
      <c r="D30" s="14">
        <f>'4. FNS Gross'!C28+'5. FNO Gross'!C28+'6. LT PTP Usage'!C28</f>
        <v>287.03483887200002</v>
      </c>
      <c r="E30" s="14">
        <f>'4. FNS Gross'!D28+'5. FNO Gross'!D28+'6. LT PTP Usage'!D28</f>
        <v>281.151756992</v>
      </c>
      <c r="F30" s="14">
        <f>'4. FNS Gross'!E28+'5. FNO Gross'!E28+'6. LT PTP Usage'!E28</f>
        <v>286.24234949599997</v>
      </c>
      <c r="G30" s="14">
        <f>'4. FNS Gross'!F28+'5. FNO Gross'!F28+'6. LT PTP Usage'!F28</f>
        <v>291.52076544800002</v>
      </c>
      <c r="H30" s="14">
        <f>'4. FNS Gross'!G28+'5. FNO Gross'!G28+'6. LT PTP Usage'!G28</f>
        <v>302.14552831999998</v>
      </c>
      <c r="I30" s="14">
        <f>'4. FNS Gross'!H28+'5. FNO Gross'!H28+'6. LT PTP Usage'!H28</f>
        <v>320.200125544</v>
      </c>
      <c r="J30" s="14">
        <f>'4. FNS Gross'!I28+'5. FNO Gross'!I28+'6. LT PTP Usage'!I28</f>
        <v>326.68752996799998</v>
      </c>
      <c r="K30" s="14">
        <f>'4. FNS Gross'!J28+'5. FNO Gross'!J28+'6. LT PTP Usage'!J28</f>
        <v>303.13507070399999</v>
      </c>
      <c r="L30" s="14">
        <f>'4. FNS Gross'!K28+'5. FNO Gross'!K28+'6. LT PTP Usage'!K28</f>
        <v>314.03170095999997</v>
      </c>
      <c r="M30" s="14">
        <f>'4. FNS Gross'!L28+'5. FNO Gross'!L28+'6. LT PTP Usage'!L28</f>
        <v>298.09685029599996</v>
      </c>
      <c r="N30" s="14">
        <f>'4. FNS Gross'!M28+'5. FNO Gross'!M28+'6. LT PTP Usage'!M28</f>
        <v>284.39386637600001</v>
      </c>
      <c r="O30" s="14">
        <f>'4. FNS Gross'!N28+'5. FNO Gross'!N28+'6. LT PTP Usage'!N28</f>
        <v>293.56311559200003</v>
      </c>
      <c r="P30" s="14">
        <f>'4. FNS Gross'!O28+'5. FNO Gross'!O28+'6. LT PTP Usage'!O28</f>
        <v>296.75531290399999</v>
      </c>
      <c r="Q30" s="14">
        <f>'4. FNS Gross'!P28+'5. FNO Gross'!P28+'6. LT PTP Usage'!P28</f>
        <v>306.56595288799997</v>
      </c>
      <c r="R30" s="14">
        <f>'4. FNS Gross'!Q28+'5. FNO Gross'!Q28+'6. LT PTP Usage'!Q28</f>
        <v>311.36452458400004</v>
      </c>
      <c r="S30" s="14">
        <f>'4. FNS Gross'!R28+'5. FNO Gross'!R28+'6. LT PTP Usage'!R28</f>
        <v>319.391567888</v>
      </c>
      <c r="T30" s="14">
        <f>'4. FNS Gross'!S28+'5. FNO Gross'!S28+'6. LT PTP Usage'!S28</f>
        <v>332.74365978399999</v>
      </c>
      <c r="U30" s="14">
        <f>'4. FNS Gross'!T28+'5. FNO Gross'!T28+'6. LT PTP Usage'!T28</f>
        <v>323.25014306399999</v>
      </c>
      <c r="V30" s="14">
        <f>'4. FNS Gross'!U28+'5. FNO Gross'!U28+'6. LT PTP Usage'!U28</f>
        <v>324.86056900799997</v>
      </c>
      <c r="W30" s="14">
        <f>'4. FNS Gross'!V28+'5. FNO Gross'!V28+'6. LT PTP Usage'!V28</f>
        <v>313.841485944</v>
      </c>
      <c r="X30" s="14">
        <f>'4. FNS Gross'!W28+'5. FNO Gross'!W28+'6. LT PTP Usage'!W28</f>
        <v>316.48934872799998</v>
      </c>
      <c r="Y30" s="14">
        <f>'4. FNS Gross'!X28+'5. FNO Gross'!X28+'6. LT PTP Usage'!X28</f>
        <v>306.72983692000003</v>
      </c>
      <c r="Z30" s="14">
        <f>'4. FNS Gross'!Y28+'5. FNO Gross'!Y28+'6. LT PTP Usage'!Y28</f>
        <v>297.256086504</v>
      </c>
      <c r="AA30" s="34">
        <f>'4. FNS Gross'!Z28+'5. FNO Gross'!Z28+'6. LT PTP Usage'!Z28</f>
        <v>0</v>
      </c>
      <c r="AB30" s="19">
        <f t="shared" si="0"/>
        <v>332.74365978399999</v>
      </c>
      <c r="AC30" s="4" t="str">
        <f t="shared" si="1"/>
        <v>1332.743659784</v>
      </c>
      <c r="AD30" s="4">
        <f t="shared" si="3"/>
        <v>18</v>
      </c>
      <c r="AE30" s="65"/>
    </row>
    <row r="31" spans="1:31" x14ac:dyDescent="0.3">
      <c r="A31" s="4" t="s">
        <v>7</v>
      </c>
      <c r="B31" s="10">
        <f t="shared" si="2"/>
        <v>44952</v>
      </c>
      <c r="C31" s="31">
        <f>'4. FNS Gross'!B29+'5. FNO Gross'!B29+'6. LT PTP Usage'!B29</f>
        <v>293.92048748799999</v>
      </c>
      <c r="D31" s="14">
        <f>'4. FNS Gross'!C29+'5. FNO Gross'!C29+'6. LT PTP Usage'!C29</f>
        <v>297.946724528</v>
      </c>
      <c r="E31" s="14">
        <f>'4. FNS Gross'!D29+'5. FNO Gross'!D29+'6. LT PTP Usage'!D29</f>
        <v>297.00294184799998</v>
      </c>
      <c r="F31" s="14">
        <f>'4. FNS Gross'!E29+'5. FNO Gross'!E29+'6. LT PTP Usage'!E29</f>
        <v>294.16651719200001</v>
      </c>
      <c r="G31" s="14">
        <f>'4. FNS Gross'!F29+'5. FNO Gross'!F29+'6. LT PTP Usage'!F29</f>
        <v>298.36640131199999</v>
      </c>
      <c r="H31" s="14">
        <f>'4. FNS Gross'!G29+'5. FNO Gross'!G29+'6. LT PTP Usage'!G29</f>
        <v>308.92667868000001</v>
      </c>
      <c r="I31" s="14">
        <f>'4. FNS Gross'!H29+'5. FNO Gross'!H29+'6. LT PTP Usage'!H29</f>
        <v>331.13262394399999</v>
      </c>
      <c r="J31" s="14">
        <f>'4. FNS Gross'!I29+'5. FNO Gross'!I29+'6. LT PTP Usage'!I29</f>
        <v>335.22669207199999</v>
      </c>
      <c r="K31" s="14">
        <f>'4. FNS Gross'!J29+'5. FNO Gross'!J29+'6. LT PTP Usage'!J29</f>
        <v>329.07309712</v>
      </c>
      <c r="L31" s="14">
        <f>'4. FNS Gross'!K29+'5. FNO Gross'!K29+'6. LT PTP Usage'!K29</f>
        <v>314.57813131199998</v>
      </c>
      <c r="M31" s="14">
        <f>'4. FNS Gross'!L29+'5. FNO Gross'!L29+'6. LT PTP Usage'!L29</f>
        <v>304.71153984</v>
      </c>
      <c r="N31" s="14">
        <f>'4. FNS Gross'!M29+'5. FNO Gross'!M29+'6. LT PTP Usage'!M29</f>
        <v>301.73076254399996</v>
      </c>
      <c r="O31" s="14">
        <f>'4. FNS Gross'!N29+'5. FNO Gross'!N29+'6. LT PTP Usage'!N29</f>
        <v>291.103272608</v>
      </c>
      <c r="P31" s="14">
        <f>'4. FNS Gross'!O29+'5. FNO Gross'!O29+'6. LT PTP Usage'!O29</f>
        <v>294.809215016</v>
      </c>
      <c r="Q31" s="14">
        <f>'4. FNS Gross'!P29+'5. FNO Gross'!P29+'6. LT PTP Usage'!P29</f>
        <v>291.60251632799998</v>
      </c>
      <c r="R31" s="14">
        <f>'4. FNS Gross'!Q29+'5. FNO Gross'!Q29+'6. LT PTP Usage'!Q29</f>
        <v>304.98529070400002</v>
      </c>
      <c r="S31" s="14">
        <f>'4. FNS Gross'!R29+'5. FNO Gross'!R29+'6. LT PTP Usage'!R29</f>
        <v>317.36165497600001</v>
      </c>
      <c r="T31" s="14">
        <f>'4. FNS Gross'!S29+'5. FNO Gross'!S29+'6. LT PTP Usage'!S29</f>
        <v>337.26854360800002</v>
      </c>
      <c r="U31" s="14">
        <f>'4. FNS Gross'!T29+'5. FNO Gross'!T29+'6. LT PTP Usage'!T29</f>
        <v>342.93250691999998</v>
      </c>
      <c r="V31" s="14">
        <f>'4. FNS Gross'!U29+'5. FNO Gross'!U29+'6. LT PTP Usage'!U29</f>
        <v>341.87473502400002</v>
      </c>
      <c r="W31" s="14">
        <f>'4. FNS Gross'!V29+'5. FNO Gross'!V29+'6. LT PTP Usage'!V29</f>
        <v>332.742605728</v>
      </c>
      <c r="X31" s="14">
        <f>'4. FNS Gross'!W29+'5. FNO Gross'!W29+'6. LT PTP Usage'!W29</f>
        <v>326.44091497599999</v>
      </c>
      <c r="Y31" s="14">
        <f>'4. FNS Gross'!X29+'5. FNO Gross'!X29+'6. LT PTP Usage'!X29</f>
        <v>312.582749912</v>
      </c>
      <c r="Z31" s="14">
        <f>'4. FNS Gross'!Y29+'5. FNO Gross'!Y29+'6. LT PTP Usage'!Y29</f>
        <v>305.90453220799998</v>
      </c>
      <c r="AA31" s="34">
        <f>'4. FNS Gross'!Z29+'5. FNO Gross'!Z29+'6. LT PTP Usage'!Z29</f>
        <v>0</v>
      </c>
      <c r="AB31" s="19">
        <f t="shared" si="0"/>
        <v>342.93250691999998</v>
      </c>
      <c r="AC31" s="4" t="str">
        <f t="shared" si="1"/>
        <v>1342.93250692</v>
      </c>
      <c r="AD31" s="4">
        <f t="shared" si="3"/>
        <v>19</v>
      </c>
      <c r="AE31" s="65"/>
    </row>
    <row r="32" spans="1:31" x14ac:dyDescent="0.3">
      <c r="A32" s="4" t="s">
        <v>7</v>
      </c>
      <c r="B32" s="10">
        <f t="shared" si="2"/>
        <v>44953</v>
      </c>
      <c r="C32" s="31">
        <f>'4. FNS Gross'!B30+'5. FNO Gross'!B30+'6. LT PTP Usage'!B30</f>
        <v>301.45597353599999</v>
      </c>
      <c r="D32" s="14">
        <f>'4. FNS Gross'!C30+'5. FNO Gross'!C30+'6. LT PTP Usage'!C30</f>
        <v>296.27081975199997</v>
      </c>
      <c r="E32" s="14">
        <f>'4. FNS Gross'!D30+'5. FNO Gross'!D30+'6. LT PTP Usage'!D30</f>
        <v>295.24959380799999</v>
      </c>
      <c r="F32" s="14">
        <f>'4. FNS Gross'!E30+'5. FNO Gross'!E30+'6. LT PTP Usage'!E30</f>
        <v>295.33361339999999</v>
      </c>
      <c r="G32" s="14">
        <f>'4. FNS Gross'!F30+'5. FNO Gross'!F30+'6. LT PTP Usage'!F30</f>
        <v>299.73569486400004</v>
      </c>
      <c r="H32" s="14">
        <f>'4. FNS Gross'!G30+'5. FNO Gross'!G30+'6. LT PTP Usage'!G30</f>
        <v>300.15282572000001</v>
      </c>
      <c r="I32" s="14">
        <f>'4. FNS Gross'!H30+'5. FNO Gross'!H30+'6. LT PTP Usage'!H30</f>
        <v>314.25667121599997</v>
      </c>
      <c r="J32" s="14">
        <f>'4. FNS Gross'!I30+'5. FNO Gross'!I30+'6. LT PTP Usage'!I30</f>
        <v>320.20006299199997</v>
      </c>
      <c r="K32" s="14">
        <f>'4. FNS Gross'!J30+'5. FNO Gross'!J30+'6. LT PTP Usage'!J30</f>
        <v>319.172413248</v>
      </c>
      <c r="L32" s="14">
        <f>'4. FNS Gross'!K30+'5. FNO Gross'!K30+'6. LT PTP Usage'!K30</f>
        <v>297.02253295200001</v>
      </c>
      <c r="M32" s="14">
        <f>'4. FNS Gross'!L30+'5. FNO Gross'!L30+'6. LT PTP Usage'!L30</f>
        <v>282.39496880800004</v>
      </c>
      <c r="N32" s="14">
        <f>'4. FNS Gross'!M30+'5. FNO Gross'!M30+'6. LT PTP Usage'!M30</f>
        <v>274.42387687200005</v>
      </c>
      <c r="O32" s="14">
        <f>'4. FNS Gross'!N30+'5. FNO Gross'!N30+'6. LT PTP Usage'!N30</f>
        <v>212.8535808</v>
      </c>
      <c r="P32" s="14">
        <f>'4. FNS Gross'!O30+'5. FNO Gross'!O30+'6. LT PTP Usage'!O30</f>
        <v>240.80710715199999</v>
      </c>
      <c r="Q32" s="14">
        <f>'4. FNS Gross'!P30+'5. FNO Gross'!P30+'6. LT PTP Usage'!P30</f>
        <v>249.31773496</v>
      </c>
      <c r="R32" s="14">
        <f>'4. FNS Gross'!Q30+'5. FNO Gross'!Q30+'6. LT PTP Usage'!Q30</f>
        <v>287.95748470400002</v>
      </c>
      <c r="S32" s="14">
        <f>'4. FNS Gross'!R30+'5. FNO Gross'!R30+'6. LT PTP Usage'!R30</f>
        <v>309.86828184000001</v>
      </c>
      <c r="T32" s="14">
        <f>'4. FNS Gross'!S30+'5. FNO Gross'!S30+'6. LT PTP Usage'!S30</f>
        <v>324.90088689599997</v>
      </c>
      <c r="U32" s="14">
        <f>'4. FNS Gross'!T30+'5. FNO Gross'!T30+'6. LT PTP Usage'!T30</f>
        <v>333.31208795200001</v>
      </c>
      <c r="V32" s="14">
        <f>'4. FNS Gross'!U30+'5. FNO Gross'!U30+'6. LT PTP Usage'!U30</f>
        <v>329.082181128</v>
      </c>
      <c r="W32" s="14">
        <f>'4. FNS Gross'!V30+'5. FNO Gross'!V30+'6. LT PTP Usage'!V30</f>
        <v>325.04311213599999</v>
      </c>
      <c r="X32" s="14">
        <f>'4. FNS Gross'!W30+'5. FNO Gross'!W30+'6. LT PTP Usage'!W30</f>
        <v>320.70932612799999</v>
      </c>
      <c r="Y32" s="14">
        <f>'4. FNS Gross'!X30+'5. FNO Gross'!X30+'6. LT PTP Usage'!X30</f>
        <v>308.63216726400003</v>
      </c>
      <c r="Z32" s="14">
        <f>'4. FNS Gross'!Y30+'5. FNO Gross'!Y30+'6. LT PTP Usage'!Y30</f>
        <v>286.09383017599998</v>
      </c>
      <c r="AA32" s="34">
        <f>'4. FNS Gross'!Z30+'5. FNO Gross'!Z30+'6. LT PTP Usage'!Z30</f>
        <v>0</v>
      </c>
      <c r="AB32" s="19">
        <f t="shared" si="0"/>
        <v>333.31208795200001</v>
      </c>
      <c r="AC32" s="4" t="str">
        <f t="shared" si="1"/>
        <v>1333.312087952</v>
      </c>
      <c r="AD32" s="4">
        <f t="shared" si="3"/>
        <v>19</v>
      </c>
      <c r="AE32" s="65"/>
    </row>
    <row r="33" spans="1:31" x14ac:dyDescent="0.3">
      <c r="A33" s="4" t="s">
        <v>7</v>
      </c>
      <c r="B33" s="10">
        <f t="shared" si="2"/>
        <v>44954</v>
      </c>
      <c r="C33" s="31">
        <f>'4. FNS Gross'!B31+'5. FNO Gross'!B31+'6. LT PTP Usage'!B31</f>
        <v>293.54603197599999</v>
      </c>
      <c r="D33" s="14">
        <f>'4. FNS Gross'!C31+'5. FNO Gross'!C31+'6. LT PTP Usage'!C31</f>
        <v>285.44020627200001</v>
      </c>
      <c r="E33" s="14">
        <f>'4. FNS Gross'!D31+'5. FNO Gross'!D31+'6. LT PTP Usage'!D31</f>
        <v>281.43751714400003</v>
      </c>
      <c r="F33" s="14">
        <f>'4. FNS Gross'!E31+'5. FNO Gross'!E31+'6. LT PTP Usage'!E31</f>
        <v>289.47224181600001</v>
      </c>
      <c r="G33" s="14">
        <f>'4. FNS Gross'!F31+'5. FNO Gross'!F31+'6. LT PTP Usage'!F31</f>
        <v>291.71844147199999</v>
      </c>
      <c r="H33" s="14">
        <f>'4. FNS Gross'!G31+'5. FNO Gross'!G31+'6. LT PTP Usage'!G31</f>
        <v>294.01322909600003</v>
      </c>
      <c r="I33" s="14">
        <f>'4. FNS Gross'!H31+'5. FNO Gross'!H31+'6. LT PTP Usage'!H31</f>
        <v>301.77698717600003</v>
      </c>
      <c r="J33" s="14">
        <f>'4. FNS Gross'!I31+'5. FNO Gross'!I31+'6. LT PTP Usage'!I31</f>
        <v>305.00071136000003</v>
      </c>
      <c r="K33" s="14">
        <f>'4. FNS Gross'!J31+'5. FNO Gross'!J31+'6. LT PTP Usage'!J31</f>
        <v>304.47870923200003</v>
      </c>
      <c r="L33" s="14">
        <f>'4. FNS Gross'!K31+'5. FNO Gross'!K31+'6. LT PTP Usage'!K31</f>
        <v>297.72365425600003</v>
      </c>
      <c r="M33" s="14">
        <f>'4. FNS Gross'!L31+'5. FNO Gross'!L31+'6. LT PTP Usage'!L31</f>
        <v>269.51549058399996</v>
      </c>
      <c r="N33" s="14">
        <f>'4. FNS Gross'!M31+'5. FNO Gross'!M31+'6. LT PTP Usage'!M31</f>
        <v>239.27096230399999</v>
      </c>
      <c r="O33" s="14">
        <f>'4. FNS Gross'!N31+'5. FNO Gross'!N31+'6. LT PTP Usage'!N31</f>
        <v>228.671565496</v>
      </c>
      <c r="P33" s="14">
        <f>'4. FNS Gross'!O31+'5. FNO Gross'!O31+'6. LT PTP Usage'!O31</f>
        <v>221.20731740799999</v>
      </c>
      <c r="Q33" s="14">
        <f>'4. FNS Gross'!P31+'5. FNO Gross'!P31+'6. LT PTP Usage'!P31</f>
        <v>212.860434424</v>
      </c>
      <c r="R33" s="14">
        <f>'4. FNS Gross'!Q31+'5. FNO Gross'!Q31+'6. LT PTP Usage'!Q31</f>
        <v>232.77966899200001</v>
      </c>
      <c r="S33" s="14">
        <f>'4. FNS Gross'!R31+'5. FNO Gross'!R31+'6. LT PTP Usage'!R31</f>
        <v>272.79329273600001</v>
      </c>
      <c r="T33" s="14">
        <f>'4. FNS Gross'!S31+'5. FNO Gross'!S31+'6. LT PTP Usage'!S31</f>
        <v>317.35669160800001</v>
      </c>
      <c r="U33" s="14">
        <f>'4. FNS Gross'!T31+'5. FNO Gross'!T31+'6. LT PTP Usage'!T31</f>
        <v>324.63227368000003</v>
      </c>
      <c r="V33" s="14">
        <f>'4. FNS Gross'!U31+'5. FNO Gross'!U31+'6. LT PTP Usage'!U31</f>
        <v>327.29258822399999</v>
      </c>
      <c r="W33" s="14">
        <f>'4. FNS Gross'!V31+'5. FNO Gross'!V31+'6. LT PTP Usage'!V31</f>
        <v>328.18839606400002</v>
      </c>
      <c r="X33" s="14">
        <f>'4. FNS Gross'!W31+'5. FNO Gross'!W31+'6. LT PTP Usage'!W31</f>
        <v>322.96094671200001</v>
      </c>
      <c r="Y33" s="14">
        <f>'4. FNS Gross'!X31+'5. FNO Gross'!X31+'6. LT PTP Usage'!X31</f>
        <v>315.196418768</v>
      </c>
      <c r="Z33" s="14">
        <f>'4. FNS Gross'!Y31+'5. FNO Gross'!Y31+'6. LT PTP Usage'!Y31</f>
        <v>309.81966475199999</v>
      </c>
      <c r="AA33" s="34">
        <f>'4. FNS Gross'!Z31+'5. FNO Gross'!Z31+'6. LT PTP Usage'!Z31</f>
        <v>0</v>
      </c>
      <c r="AB33" s="19">
        <f t="shared" si="0"/>
        <v>328.18839606400002</v>
      </c>
      <c r="AC33" s="4" t="str">
        <f t="shared" si="1"/>
        <v>1328.188396064</v>
      </c>
      <c r="AD33" s="4">
        <f t="shared" si="3"/>
        <v>21</v>
      </c>
      <c r="AE33" s="65"/>
    </row>
    <row r="34" spans="1:31" x14ac:dyDescent="0.3">
      <c r="A34" s="4" t="s">
        <v>7</v>
      </c>
      <c r="B34" s="10">
        <f t="shared" si="2"/>
        <v>44955</v>
      </c>
      <c r="C34" s="31">
        <f>'4. FNS Gross'!B32+'5. FNO Gross'!B32+'6. LT PTP Usage'!B32</f>
        <v>241.254385544</v>
      </c>
      <c r="D34" s="14">
        <f>'4. FNS Gross'!C32+'5. FNO Gross'!C32+'6. LT PTP Usage'!C32</f>
        <v>244.12652766400001</v>
      </c>
      <c r="E34" s="14">
        <f>'4. FNS Gross'!D32+'5. FNO Gross'!D32+'6. LT PTP Usage'!D32</f>
        <v>240.158617144</v>
      </c>
      <c r="F34" s="14">
        <f>'4. FNS Gross'!E32+'5. FNO Gross'!E32+'6. LT PTP Usage'!E32</f>
        <v>243.246814672</v>
      </c>
      <c r="G34" s="14">
        <f>'4. FNS Gross'!F32+'5. FNO Gross'!F32+'6. LT PTP Usage'!F32</f>
        <v>245.45903016</v>
      </c>
      <c r="H34" s="14">
        <f>'4. FNS Gross'!G32+'5. FNO Gross'!G32+'6. LT PTP Usage'!G32</f>
        <v>250.788348856</v>
      </c>
      <c r="I34" s="14">
        <f>'4. FNS Gross'!H32+'5. FNO Gross'!H32+'6. LT PTP Usage'!H32</f>
        <v>262.64849645599998</v>
      </c>
      <c r="J34" s="14">
        <f>'4. FNS Gross'!I32+'5. FNO Gross'!I32+'6. LT PTP Usage'!I32</f>
        <v>266.334637208</v>
      </c>
      <c r="K34" s="14">
        <f>'4. FNS Gross'!J32+'5. FNO Gross'!J32+'6. LT PTP Usage'!J32</f>
        <v>277.68077571200001</v>
      </c>
      <c r="L34" s="14">
        <f>'4. FNS Gross'!K32+'5. FNO Gross'!K32+'6. LT PTP Usage'!K32</f>
        <v>281.54023872800002</v>
      </c>
      <c r="M34" s="14">
        <f>'4. FNS Gross'!L32+'5. FNO Gross'!L32+'6. LT PTP Usage'!L32</f>
        <v>288.40681424000002</v>
      </c>
      <c r="N34" s="14">
        <f>'4. FNS Gross'!M32+'5. FNO Gross'!M32+'6. LT PTP Usage'!M32</f>
        <v>285.19420403200002</v>
      </c>
      <c r="O34" s="14">
        <f>'4. FNS Gross'!N32+'5. FNO Gross'!N32+'6. LT PTP Usage'!N32</f>
        <v>280.10544608800001</v>
      </c>
      <c r="P34" s="14">
        <f>'4. FNS Gross'!O32+'5. FNO Gross'!O32+'6. LT PTP Usage'!O32</f>
        <v>286.71777502399999</v>
      </c>
      <c r="Q34" s="14">
        <f>'4. FNS Gross'!P32+'5. FNO Gross'!P32+'6. LT PTP Usage'!P32</f>
        <v>289.349300368</v>
      </c>
      <c r="R34" s="14">
        <f>'4. FNS Gross'!Q32+'5. FNO Gross'!Q32+'6. LT PTP Usage'!Q32</f>
        <v>292.42028071999999</v>
      </c>
      <c r="S34" s="14">
        <f>'4. FNS Gross'!R32+'5. FNO Gross'!R32+'6. LT PTP Usage'!R32</f>
        <v>293.880085296</v>
      </c>
      <c r="T34" s="14">
        <f>'4. FNS Gross'!S32+'5. FNO Gross'!S32+'6. LT PTP Usage'!S32</f>
        <v>307.77000663199999</v>
      </c>
      <c r="U34" s="14">
        <f>'4. FNS Gross'!T32+'5. FNO Gross'!T32+'6. LT PTP Usage'!T32</f>
        <v>300.31370601600003</v>
      </c>
      <c r="V34" s="14">
        <f>'4. FNS Gross'!U32+'5. FNO Gross'!U32+'6. LT PTP Usage'!U32</f>
        <v>297.83982442399997</v>
      </c>
      <c r="W34" s="14">
        <f>'4. FNS Gross'!V32+'5. FNO Gross'!V32+'6. LT PTP Usage'!V32</f>
        <v>291.64651735199999</v>
      </c>
      <c r="X34" s="14">
        <f>'4. FNS Gross'!W32+'5. FNO Gross'!W32+'6. LT PTP Usage'!W32</f>
        <v>288.35297678400002</v>
      </c>
      <c r="Y34" s="14">
        <f>'4. FNS Gross'!X32+'5. FNO Gross'!X32+'6. LT PTP Usage'!X32</f>
        <v>275.40341816799997</v>
      </c>
      <c r="Z34" s="14">
        <f>'4. FNS Gross'!Y32+'5. FNO Gross'!Y32+'6. LT PTP Usage'!Y32</f>
        <v>268.81169544800002</v>
      </c>
      <c r="AA34" s="34">
        <f>'4. FNS Gross'!Z32+'5. FNO Gross'!Z32+'6. LT PTP Usage'!Z32</f>
        <v>0</v>
      </c>
      <c r="AB34" s="19">
        <f t="shared" si="0"/>
        <v>307.77000663199999</v>
      </c>
      <c r="AC34" s="4" t="str">
        <f t="shared" si="1"/>
        <v>1307.770006632</v>
      </c>
      <c r="AD34" s="4">
        <f t="shared" si="3"/>
        <v>18</v>
      </c>
      <c r="AE34" s="65"/>
    </row>
    <row r="35" spans="1:31" x14ac:dyDescent="0.3">
      <c r="A35" s="4" t="s">
        <v>7</v>
      </c>
      <c r="B35" s="10">
        <f t="shared" si="2"/>
        <v>44956</v>
      </c>
      <c r="C35" s="31">
        <f>'4. FNS Gross'!B33+'5. FNO Gross'!B33+'6. LT PTP Usage'!B33</f>
        <v>263.38811317599999</v>
      </c>
      <c r="D35" s="14">
        <f>'4. FNS Gross'!C33+'5. FNO Gross'!C33+'6. LT PTP Usage'!C33</f>
        <v>259.28252903200001</v>
      </c>
      <c r="E35" s="14">
        <f>'4. FNS Gross'!D33+'5. FNO Gross'!D33+'6. LT PTP Usage'!D33</f>
        <v>258.26835202400002</v>
      </c>
      <c r="F35" s="14">
        <f>'4. FNS Gross'!E33+'5. FNO Gross'!E33+'6. LT PTP Usage'!E33</f>
        <v>257.31840332000002</v>
      </c>
      <c r="G35" s="14">
        <f>'4. FNS Gross'!F33+'5. FNO Gross'!F33+'6. LT PTP Usage'!F33</f>
        <v>263.53155644000003</v>
      </c>
      <c r="H35" s="14">
        <f>'4. FNS Gross'!G33+'5. FNO Gross'!G33+'6. LT PTP Usage'!G33</f>
        <v>270.02305627200002</v>
      </c>
      <c r="I35" s="14">
        <f>'4. FNS Gross'!H33+'5. FNO Gross'!H33+'6. LT PTP Usage'!H33</f>
        <v>285.91818225600002</v>
      </c>
      <c r="J35" s="14">
        <f>'4. FNS Gross'!I33+'5. FNO Gross'!I33+'6. LT PTP Usage'!I33</f>
        <v>296.46355308</v>
      </c>
      <c r="K35" s="14">
        <f>'4. FNS Gross'!J33+'5. FNO Gross'!J33+'6. LT PTP Usage'!J33</f>
        <v>301.61137443199999</v>
      </c>
      <c r="L35" s="14">
        <f>'4. FNS Gross'!K33+'5. FNO Gross'!K33+'6. LT PTP Usage'!K33</f>
        <v>295.45528612800001</v>
      </c>
      <c r="M35" s="14">
        <f>'4. FNS Gross'!L33+'5. FNO Gross'!L33+'6. LT PTP Usage'!L33</f>
        <v>294.22872411999998</v>
      </c>
      <c r="N35" s="14">
        <f>'4. FNS Gross'!M33+'5. FNO Gross'!M33+'6. LT PTP Usage'!M33</f>
        <v>298.10089433600001</v>
      </c>
      <c r="O35" s="14">
        <f>'4. FNS Gross'!N33+'5. FNO Gross'!N33+'6. LT PTP Usage'!N33</f>
        <v>287.01836663200004</v>
      </c>
      <c r="P35" s="14">
        <f>'4. FNS Gross'!O33+'5. FNO Gross'!O33+'6. LT PTP Usage'!O33</f>
        <v>293.65564228800002</v>
      </c>
      <c r="Q35" s="14">
        <f>'4. FNS Gross'!P33+'5. FNO Gross'!P33+'6. LT PTP Usage'!P33</f>
        <v>288.561626472</v>
      </c>
      <c r="R35" s="14">
        <f>'4. FNS Gross'!Q33+'5. FNO Gross'!Q33+'6. LT PTP Usage'!Q33</f>
        <v>290.52771832000002</v>
      </c>
      <c r="S35" s="14">
        <f>'4. FNS Gross'!R33+'5. FNO Gross'!R33+'6. LT PTP Usage'!R33</f>
        <v>294.64711195199999</v>
      </c>
      <c r="T35" s="14">
        <f>'4. FNS Gross'!S33+'5. FNO Gross'!S33+'6. LT PTP Usage'!S33</f>
        <v>308.38199753599997</v>
      </c>
      <c r="U35" s="14">
        <f>'4. FNS Gross'!T33+'5. FNO Gross'!T33+'6. LT PTP Usage'!T33</f>
        <v>315.501243504</v>
      </c>
      <c r="V35" s="14">
        <f>'4. FNS Gross'!U33+'5. FNO Gross'!U33+'6. LT PTP Usage'!U33</f>
        <v>306.08693452</v>
      </c>
      <c r="W35" s="14">
        <f>'4. FNS Gross'!V33+'5. FNO Gross'!V33+'6. LT PTP Usage'!V33</f>
        <v>302.84752502399999</v>
      </c>
      <c r="X35" s="14">
        <f>'4. FNS Gross'!W33+'5. FNO Gross'!W33+'6. LT PTP Usage'!W33</f>
        <v>287.50918055199998</v>
      </c>
      <c r="Y35" s="14">
        <f>'4. FNS Gross'!X33+'5. FNO Gross'!X33+'6. LT PTP Usage'!X33</f>
        <v>278.47099737600001</v>
      </c>
      <c r="Z35" s="14">
        <f>'4. FNS Gross'!Y33+'5. FNO Gross'!Y33+'6. LT PTP Usage'!Y33</f>
        <v>272.96153408800001</v>
      </c>
      <c r="AA35" s="34">
        <f>'4. FNS Gross'!Z33+'5. FNO Gross'!Z33+'6. LT PTP Usage'!Z33</f>
        <v>0</v>
      </c>
      <c r="AB35" s="19">
        <f t="shared" si="0"/>
        <v>315.501243504</v>
      </c>
      <c r="AC35" s="4" t="str">
        <f t="shared" si="1"/>
        <v>1315.501243504</v>
      </c>
      <c r="AD35" s="4">
        <f t="shared" si="3"/>
        <v>19</v>
      </c>
      <c r="AE35" s="65"/>
    </row>
    <row r="36" spans="1:31" x14ac:dyDescent="0.3">
      <c r="A36" s="4" t="s">
        <v>7</v>
      </c>
      <c r="B36" s="10">
        <f t="shared" si="2"/>
        <v>44957</v>
      </c>
      <c r="C36" s="31">
        <f>'4. FNS Gross'!B34+'5. FNO Gross'!B34+'6. LT PTP Usage'!B34</f>
        <v>265.61681065599998</v>
      </c>
      <c r="D36" s="14">
        <f>'4. FNS Gross'!C34+'5. FNO Gross'!C34+'6. LT PTP Usage'!C34</f>
        <v>262.61975720800001</v>
      </c>
      <c r="E36" s="14">
        <f>'4. FNS Gross'!D34+'5. FNO Gross'!D34+'6. LT PTP Usage'!D34</f>
        <v>264.68898783999998</v>
      </c>
      <c r="F36" s="14">
        <f>'4. FNS Gross'!E34+'5. FNO Gross'!E34+'6. LT PTP Usage'!E34</f>
        <v>265.75613999199999</v>
      </c>
      <c r="G36" s="14">
        <f>'4. FNS Gross'!F34+'5. FNO Gross'!F34+'6. LT PTP Usage'!F34</f>
        <v>271.05608653600001</v>
      </c>
      <c r="H36" s="14">
        <f>'4. FNS Gross'!G34+'5. FNO Gross'!G34+'6. LT PTP Usage'!G34</f>
        <v>280.58670586400001</v>
      </c>
      <c r="I36" s="14">
        <f>'4. FNS Gross'!H34+'5. FNO Gross'!H34+'6. LT PTP Usage'!H34</f>
        <v>298.66188099200002</v>
      </c>
      <c r="J36" s="14">
        <f>'4. FNS Gross'!I34+'5. FNO Gross'!I34+'6. LT PTP Usage'!I34</f>
        <v>310.416541424</v>
      </c>
      <c r="K36" s="14">
        <f>'4. FNS Gross'!J34+'5. FNO Gross'!J34+'6. LT PTP Usage'!J34</f>
        <v>293.02084778400001</v>
      </c>
      <c r="L36" s="14">
        <f>'4. FNS Gross'!K34+'5. FNO Gross'!K34+'6. LT PTP Usage'!K34</f>
        <v>335.76677797600001</v>
      </c>
      <c r="M36" s="14">
        <f>'4. FNS Gross'!L34+'5. FNO Gross'!L34+'6. LT PTP Usage'!L34</f>
        <v>324.746285656</v>
      </c>
      <c r="N36" s="14">
        <f>'4. FNS Gross'!M34+'5. FNO Gross'!M34+'6. LT PTP Usage'!M34</f>
        <v>316.12054703199999</v>
      </c>
      <c r="O36" s="14">
        <f>'4. FNS Gross'!N34+'5. FNO Gross'!N34+'6. LT PTP Usage'!N34</f>
        <v>260.62158224799998</v>
      </c>
      <c r="P36" s="14">
        <f>'4. FNS Gross'!O34+'5. FNO Gross'!O34+'6. LT PTP Usage'!O34</f>
        <v>251.43650679999999</v>
      </c>
      <c r="Q36" s="14">
        <f>'4. FNS Gross'!P34+'5. FNO Gross'!P34+'6. LT PTP Usage'!P34</f>
        <v>236.54994119199998</v>
      </c>
      <c r="R36" s="14">
        <f>'4. FNS Gross'!Q34+'5. FNO Gross'!Q34+'6. LT PTP Usage'!Q34</f>
        <v>241.47786788800002</v>
      </c>
      <c r="S36" s="14">
        <f>'4. FNS Gross'!R34+'5. FNO Gross'!R34+'6. LT PTP Usage'!R34</f>
        <v>257.06111075199999</v>
      </c>
      <c r="T36" s="14">
        <f>'4. FNS Gross'!S34+'5. FNO Gross'!S34+'6. LT PTP Usage'!S34</f>
        <v>276.59107180799998</v>
      </c>
      <c r="U36" s="14">
        <f>'4. FNS Gross'!T34+'5. FNO Gross'!T34+'6. LT PTP Usage'!T34</f>
        <v>280.31096335199999</v>
      </c>
      <c r="V36" s="14">
        <f>'4. FNS Gross'!U34+'5. FNO Gross'!U34+'6. LT PTP Usage'!U34</f>
        <v>280.30479131999999</v>
      </c>
      <c r="W36" s="14">
        <f>'4. FNS Gross'!V34+'5. FNO Gross'!V34+'6. LT PTP Usage'!V34</f>
        <v>279.17519208800002</v>
      </c>
      <c r="X36" s="14">
        <f>'4. FNS Gross'!W34+'5. FNO Gross'!W34+'6. LT PTP Usage'!W34</f>
        <v>267.07202422400002</v>
      </c>
      <c r="Y36" s="14">
        <f>'4. FNS Gross'!X34+'5. FNO Gross'!X34+'6. LT PTP Usage'!X34</f>
        <v>257.22132346400002</v>
      </c>
      <c r="Z36" s="14">
        <f>'4. FNS Gross'!Y34+'5. FNO Gross'!Y34+'6. LT PTP Usage'!Y34</f>
        <v>251.68710856799999</v>
      </c>
      <c r="AA36" s="34">
        <f>'4. FNS Gross'!Z34+'5. FNO Gross'!Z34+'6. LT PTP Usage'!Z34</f>
        <v>0</v>
      </c>
      <c r="AB36" s="19">
        <f t="shared" si="0"/>
        <v>335.76677797600001</v>
      </c>
      <c r="AC36" s="4" t="str">
        <f t="shared" si="1"/>
        <v>1335.766777976</v>
      </c>
      <c r="AD36" s="4">
        <f t="shared" si="3"/>
        <v>10</v>
      </c>
      <c r="AE36" s="65"/>
    </row>
    <row r="37" spans="1:31" x14ac:dyDescent="0.3">
      <c r="A37" s="4" t="s">
        <v>8</v>
      </c>
      <c r="B37" s="10">
        <f t="shared" si="2"/>
        <v>44958</v>
      </c>
      <c r="C37" s="31">
        <f>'4. FNS Gross'!B35+'5. FNO Gross'!B35+'6. LT PTP Usage'!B35</f>
        <v>259.31013330400003</v>
      </c>
      <c r="D37" s="14">
        <f>'4. FNS Gross'!C35+'5. FNO Gross'!C35+'6. LT PTP Usage'!C35</f>
        <v>245.03762774399999</v>
      </c>
      <c r="E37" s="14">
        <f>'4. FNS Gross'!D35+'5. FNO Gross'!D35+'6. LT PTP Usage'!D35</f>
        <v>242.03720714400001</v>
      </c>
      <c r="F37" s="14">
        <f>'4. FNS Gross'!E35+'5. FNO Gross'!E35+'6. LT PTP Usage'!E35</f>
        <v>304.175832528</v>
      </c>
      <c r="G37" s="14">
        <f>'4. FNS Gross'!F35+'5. FNO Gross'!F35+'6. LT PTP Usage'!F35</f>
        <v>250.46070428799999</v>
      </c>
      <c r="H37" s="14">
        <f>'4. FNS Gross'!G35+'5. FNO Gross'!G35+'6. LT PTP Usage'!G35</f>
        <v>264.086213176</v>
      </c>
      <c r="I37" s="14">
        <f>'4. FNS Gross'!H35+'5. FNO Gross'!H35+'6. LT PTP Usage'!H35</f>
        <v>279.02329321599996</v>
      </c>
      <c r="J37" s="14">
        <f>'4. FNS Gross'!I35+'5. FNO Gross'!I35+'6. LT PTP Usage'!I35</f>
        <v>282.35912991200001</v>
      </c>
      <c r="K37" s="14">
        <f>'4. FNS Gross'!J35+'5. FNO Gross'!J35+'6. LT PTP Usage'!J35</f>
        <v>275.10265306400004</v>
      </c>
      <c r="L37" s="14">
        <f>'4. FNS Gross'!K35+'5. FNO Gross'!K35+'6. LT PTP Usage'!K35</f>
        <v>256.09018007200001</v>
      </c>
      <c r="M37" s="14">
        <f>'4. FNS Gross'!L35+'5. FNO Gross'!L35+'6. LT PTP Usage'!L35</f>
        <v>243.07793859200001</v>
      </c>
      <c r="N37" s="14">
        <f>'4. FNS Gross'!M35+'5. FNO Gross'!M35+'6. LT PTP Usage'!M35</f>
        <v>231.13061900000002</v>
      </c>
      <c r="O37" s="14">
        <f>'4. FNS Gross'!N35+'5. FNO Gross'!N35+'6. LT PTP Usage'!N35</f>
        <v>222.36815418399999</v>
      </c>
      <c r="P37" s="14">
        <f>'4. FNS Gross'!O35+'5. FNO Gross'!O35+'6. LT PTP Usage'!O35</f>
        <v>212.19214504000001</v>
      </c>
      <c r="Q37" s="14">
        <f>'4. FNS Gross'!P35+'5. FNO Gross'!P35+'6. LT PTP Usage'!P35</f>
        <v>219.01033628000002</v>
      </c>
      <c r="R37" s="14">
        <f>'4. FNS Gross'!Q35+'5. FNO Gross'!Q35+'6. LT PTP Usage'!Q35</f>
        <v>225.40661180000001</v>
      </c>
      <c r="S37" s="14">
        <f>'4. FNS Gross'!R35+'5. FNO Gross'!R35+'6. LT PTP Usage'!R35</f>
        <v>246.04269632800001</v>
      </c>
      <c r="T37" s="14">
        <f>'4. FNS Gross'!S35+'5. FNO Gross'!S35+'6. LT PTP Usage'!S35</f>
        <v>267.34347978400001</v>
      </c>
      <c r="U37" s="14">
        <f>'4. FNS Gross'!T35+'5. FNO Gross'!T35+'6. LT PTP Usage'!T35</f>
        <v>271.23388641600002</v>
      </c>
      <c r="V37" s="14">
        <f>'4. FNS Gross'!U35+'5. FNO Gross'!U35+'6. LT PTP Usage'!U35</f>
        <v>269.15849059200002</v>
      </c>
      <c r="W37" s="14">
        <f>'4. FNS Gross'!V35+'5. FNO Gross'!V35+'6. LT PTP Usage'!V35</f>
        <v>265.12261471199997</v>
      </c>
      <c r="X37" s="14">
        <f>'4. FNS Gross'!W35+'5. FNO Gross'!W35+'6. LT PTP Usage'!W35</f>
        <v>310.91202820800004</v>
      </c>
      <c r="Y37" s="14">
        <f>'4. FNS Gross'!X35+'5. FNO Gross'!X35+'6. LT PTP Usage'!X35</f>
        <v>283.05681218400002</v>
      </c>
      <c r="Z37" s="14">
        <f>'4. FNS Gross'!Y35+'5. FNO Gross'!Y35+'6. LT PTP Usage'!Y35</f>
        <v>239.50532688000001</v>
      </c>
      <c r="AA37" s="34">
        <f>'4. FNS Gross'!Z35+'5. FNO Gross'!Z35+'6. LT PTP Usage'!Z35</f>
        <v>0</v>
      </c>
      <c r="AB37" s="19">
        <f t="shared" si="0"/>
        <v>310.91202820800004</v>
      </c>
      <c r="AC37" s="4" t="str">
        <f t="shared" si="1"/>
        <v>2310.912028208</v>
      </c>
      <c r="AD37" s="4">
        <f t="shared" si="3"/>
        <v>22</v>
      </c>
      <c r="AE37" s="65"/>
    </row>
    <row r="38" spans="1:31" x14ac:dyDescent="0.3">
      <c r="A38" s="4" t="s">
        <v>8</v>
      </c>
      <c r="B38" s="10">
        <f t="shared" si="2"/>
        <v>44959</v>
      </c>
      <c r="C38" s="31">
        <f>'4. FNS Gross'!B36+'5. FNO Gross'!B36+'6. LT PTP Usage'!B36</f>
        <v>233.17914264000001</v>
      </c>
      <c r="D38" s="14">
        <f>'4. FNS Gross'!C36+'5. FNO Gross'!C36+'6. LT PTP Usage'!C36</f>
        <v>232.162518968</v>
      </c>
      <c r="E38" s="14">
        <f>'4. FNS Gross'!D36+'5. FNO Gross'!D36+'6. LT PTP Usage'!D36</f>
        <v>231.25293063999999</v>
      </c>
      <c r="F38" s="14">
        <f>'4. FNS Gross'!E36+'5. FNO Gross'!E36+'6. LT PTP Usage'!E36</f>
        <v>291.39287364799998</v>
      </c>
      <c r="G38" s="14">
        <f>'4. FNS Gross'!F36+'5. FNO Gross'!F36+'6. LT PTP Usage'!F36</f>
        <v>296.77549237599999</v>
      </c>
      <c r="H38" s="14">
        <f>'4. FNS Gross'!G36+'5. FNO Gross'!G36+'6. LT PTP Usage'!G36</f>
        <v>307.319837968</v>
      </c>
      <c r="I38" s="14">
        <f>'4. FNS Gross'!H36+'5. FNO Gross'!H36+'6. LT PTP Usage'!H36</f>
        <v>276.29972593600002</v>
      </c>
      <c r="J38" s="14">
        <f>'4. FNS Gross'!I36+'5. FNO Gross'!I36+'6. LT PTP Usage'!I36</f>
        <v>324.38836096800003</v>
      </c>
      <c r="K38" s="14">
        <f>'4. FNS Gross'!J36+'5. FNO Gross'!J36+'6. LT PTP Usage'!J36</f>
        <v>313.14974240800001</v>
      </c>
      <c r="L38" s="14">
        <f>'4. FNS Gross'!K36+'5. FNO Gross'!K36+'6. LT PTP Usage'!K36</f>
        <v>291.21518974399999</v>
      </c>
      <c r="M38" s="14">
        <f>'4. FNS Gross'!L36+'5. FNO Gross'!L36+'6. LT PTP Usage'!L36</f>
        <v>252.97604003200001</v>
      </c>
      <c r="N38" s="14">
        <f>'4. FNS Gross'!M36+'5. FNO Gross'!M36+'6. LT PTP Usage'!M36</f>
        <v>222.034277984</v>
      </c>
      <c r="O38" s="14">
        <f>'4. FNS Gross'!N36+'5. FNO Gross'!N36+'6. LT PTP Usage'!N36</f>
        <v>204.54531199199999</v>
      </c>
      <c r="P38" s="14">
        <f>'4. FNS Gross'!O36+'5. FNO Gross'!O36+'6. LT PTP Usage'!O36</f>
        <v>203.47787213599997</v>
      </c>
      <c r="Q38" s="14">
        <f>'4. FNS Gross'!P36+'5. FNO Gross'!P36+'6. LT PTP Usage'!P36</f>
        <v>211.367137224</v>
      </c>
      <c r="R38" s="14">
        <f>'4. FNS Gross'!Q36+'5. FNO Gross'!Q36+'6. LT PTP Usage'!Q36</f>
        <v>218.066365408</v>
      </c>
      <c r="S38" s="14">
        <f>'4. FNS Gross'!R36+'5. FNO Gross'!R36+'6. LT PTP Usage'!R36</f>
        <v>235.48162208800002</v>
      </c>
      <c r="T38" s="14">
        <f>'4. FNS Gross'!S36+'5. FNO Gross'!S36+'6. LT PTP Usage'!S36</f>
        <v>251.83431432</v>
      </c>
      <c r="U38" s="14">
        <f>'4. FNS Gross'!T36+'5. FNO Gross'!T36+'6. LT PTP Usage'!T36</f>
        <v>258.38970431199999</v>
      </c>
      <c r="V38" s="14">
        <f>'4. FNS Gross'!U36+'5. FNO Gross'!U36+'6. LT PTP Usage'!U36</f>
        <v>266.38490636799997</v>
      </c>
      <c r="W38" s="14">
        <f>'4. FNS Gross'!V36+'5. FNO Gross'!V36+'6. LT PTP Usage'!V36</f>
        <v>260.341232128</v>
      </c>
      <c r="X38" s="14">
        <f>'4. FNS Gross'!W36+'5. FNO Gross'!W36+'6. LT PTP Usage'!W36</f>
        <v>263.24892344800003</v>
      </c>
      <c r="Y38" s="14">
        <f>'4. FNS Gross'!X36+'5. FNO Gross'!X36+'6. LT PTP Usage'!X36</f>
        <v>246.32313962399999</v>
      </c>
      <c r="Z38" s="14">
        <f>'4. FNS Gross'!Y36+'5. FNO Gross'!Y36+'6. LT PTP Usage'!Y36</f>
        <v>276.682814968</v>
      </c>
      <c r="AA38" s="34">
        <f>'4. FNS Gross'!Z36+'5. FNO Gross'!Z36+'6. LT PTP Usage'!Z36</f>
        <v>0</v>
      </c>
      <c r="AB38" s="19">
        <f t="shared" si="0"/>
        <v>324.38836096800003</v>
      </c>
      <c r="AC38" s="4" t="str">
        <f t="shared" si="1"/>
        <v>2324.388360968</v>
      </c>
      <c r="AD38" s="4">
        <f t="shared" si="3"/>
        <v>8</v>
      </c>
      <c r="AE38" s="65"/>
    </row>
    <row r="39" spans="1:31" x14ac:dyDescent="0.3">
      <c r="A39" s="4" t="s">
        <v>8</v>
      </c>
      <c r="B39" s="10">
        <f t="shared" si="2"/>
        <v>44960</v>
      </c>
      <c r="C39" s="31">
        <f>'4. FNS Gross'!B37+'5. FNO Gross'!B37+'6. LT PTP Usage'!B37</f>
        <v>292.44089792</v>
      </c>
      <c r="D39" s="14">
        <f>'4. FNS Gross'!C37+'5. FNO Gross'!C37+'6. LT PTP Usage'!C37</f>
        <v>295.469827888</v>
      </c>
      <c r="E39" s="14">
        <f>'4. FNS Gross'!D37+'5. FNO Gross'!D37+'6. LT PTP Usage'!D37</f>
        <v>295.53180712</v>
      </c>
      <c r="F39" s="14">
        <f>'4. FNS Gross'!E37+'5. FNO Gross'!E37+'6. LT PTP Usage'!E37</f>
        <v>297.76891157599999</v>
      </c>
      <c r="G39" s="14">
        <f>'4. FNS Gross'!F37+'5. FNO Gross'!F37+'6. LT PTP Usage'!F37</f>
        <v>297.979693344</v>
      </c>
      <c r="H39" s="14">
        <f>'4. FNS Gross'!G37+'5. FNO Gross'!G37+'6. LT PTP Usage'!G37</f>
        <v>309.53062485600003</v>
      </c>
      <c r="I39" s="14">
        <f>'4. FNS Gross'!H37+'5. FNO Gross'!H37+'6. LT PTP Usage'!H37</f>
        <v>283.55137271199999</v>
      </c>
      <c r="J39" s="14">
        <f>'4. FNS Gross'!I37+'5. FNO Gross'!I37+'6. LT PTP Usage'!I37</f>
        <v>276.85180016000004</v>
      </c>
      <c r="K39" s="14">
        <f>'4. FNS Gross'!J37+'5. FNO Gross'!J37+'6. LT PTP Usage'!J37</f>
        <v>289.13170089599998</v>
      </c>
      <c r="L39" s="14">
        <f>'4. FNS Gross'!K37+'5. FNO Gross'!K37+'6. LT PTP Usage'!K37</f>
        <v>258.14008935200002</v>
      </c>
      <c r="M39" s="14">
        <f>'4. FNS Gross'!L37+'5. FNO Gross'!L37+'6. LT PTP Usage'!L37</f>
        <v>230.10471716000001</v>
      </c>
      <c r="N39" s="14">
        <f>'4. FNS Gross'!M37+'5. FNO Gross'!M37+'6. LT PTP Usage'!M37</f>
        <v>221.049810224</v>
      </c>
      <c r="O39" s="14">
        <f>'4. FNS Gross'!N37+'5. FNO Gross'!N37+'6. LT PTP Usage'!N37</f>
        <v>216.090552344</v>
      </c>
      <c r="P39" s="14">
        <f>'4. FNS Gross'!O37+'5. FNO Gross'!O37+'6. LT PTP Usage'!O37</f>
        <v>209.75616920799999</v>
      </c>
      <c r="Q39" s="14">
        <f>'4. FNS Gross'!P37+'5. FNO Gross'!P37+'6. LT PTP Usage'!P37</f>
        <v>216.77181713600001</v>
      </c>
      <c r="R39" s="14">
        <f>'4. FNS Gross'!Q37+'5. FNO Gross'!Q37+'6. LT PTP Usage'!Q37</f>
        <v>222.28779236</v>
      </c>
      <c r="S39" s="14">
        <f>'4. FNS Gross'!R37+'5. FNO Gross'!R37+'6. LT PTP Usage'!R37</f>
        <v>247.17135343199999</v>
      </c>
      <c r="T39" s="14">
        <f>'4. FNS Gross'!S37+'5. FNO Gross'!S37+'6. LT PTP Usage'!S37</f>
        <v>288.100485408</v>
      </c>
      <c r="U39" s="14">
        <f>'4. FNS Gross'!T37+'5. FNO Gross'!T37+'6. LT PTP Usage'!T37</f>
        <v>309.72843767200004</v>
      </c>
      <c r="V39" s="14">
        <f>'4. FNS Gross'!U37+'5. FNO Gross'!U37+'6. LT PTP Usage'!U37</f>
        <v>312.65396260800003</v>
      </c>
      <c r="W39" s="14">
        <f>'4. FNS Gross'!V37+'5. FNO Gross'!V37+'6. LT PTP Usage'!V37</f>
        <v>308.4864958</v>
      </c>
      <c r="X39" s="14">
        <f>'4. FNS Gross'!W37+'5. FNO Gross'!W37+'6. LT PTP Usage'!W37</f>
        <v>309.476136768</v>
      </c>
      <c r="Y39" s="14">
        <f>'4. FNS Gross'!X37+'5. FNO Gross'!X37+'6. LT PTP Usage'!X37</f>
        <v>297.47529304800003</v>
      </c>
      <c r="Z39" s="14">
        <f>'4. FNS Gross'!Y37+'5. FNO Gross'!Y37+'6. LT PTP Usage'!Y37</f>
        <v>296.026992544</v>
      </c>
      <c r="AA39" s="34">
        <f>'4. FNS Gross'!Z37+'5. FNO Gross'!Z37+'6. LT PTP Usage'!Z37</f>
        <v>0</v>
      </c>
      <c r="AB39" s="19">
        <f t="shared" si="0"/>
        <v>312.65396260800003</v>
      </c>
      <c r="AC39" s="4" t="str">
        <f t="shared" si="1"/>
        <v>2312.653962608</v>
      </c>
      <c r="AD39" s="4">
        <f t="shared" si="3"/>
        <v>20</v>
      </c>
      <c r="AE39" s="65"/>
    </row>
    <row r="40" spans="1:31" x14ac:dyDescent="0.3">
      <c r="A40" s="4" t="s">
        <v>8</v>
      </c>
      <c r="B40" s="10">
        <f t="shared" si="2"/>
        <v>44961</v>
      </c>
      <c r="C40" s="31">
        <f>'4. FNS Gross'!B38+'5. FNO Gross'!B38+'6. LT PTP Usage'!B38</f>
        <v>277.74171363200003</v>
      </c>
      <c r="D40" s="14">
        <f>'4. FNS Gross'!C38+'5. FNO Gross'!C38+'6. LT PTP Usage'!C38</f>
        <v>268.63635459199998</v>
      </c>
      <c r="E40" s="14">
        <f>'4. FNS Gross'!D38+'5. FNO Gross'!D38+'6. LT PTP Usage'!D38</f>
        <v>266.75381895999999</v>
      </c>
      <c r="F40" s="14">
        <f>'4. FNS Gross'!E38+'5. FNO Gross'!E38+'6. LT PTP Usage'!E38</f>
        <v>273.76823976000003</v>
      </c>
      <c r="G40" s="14">
        <f>'4. FNS Gross'!F38+'5. FNO Gross'!F38+'6. LT PTP Usage'!F38</f>
        <v>275.90091847999997</v>
      </c>
      <c r="H40" s="14">
        <f>'4. FNS Gross'!G38+'5. FNO Gross'!G38+'6. LT PTP Usage'!G38</f>
        <v>284.28229891199999</v>
      </c>
      <c r="I40" s="14">
        <f>'4. FNS Gross'!H38+'5. FNO Gross'!H38+'6. LT PTP Usage'!H38</f>
        <v>285.04786171199999</v>
      </c>
      <c r="J40" s="14">
        <f>'4. FNS Gross'!I38+'5. FNO Gross'!I38+'6. LT PTP Usage'!I38</f>
        <v>291.67178905600002</v>
      </c>
      <c r="K40" s="14">
        <f>'4. FNS Gross'!J38+'5. FNO Gross'!J38+'6. LT PTP Usage'!J38</f>
        <v>297.41660671199998</v>
      </c>
      <c r="L40" s="14">
        <f>'4. FNS Gross'!K38+'5. FNO Gross'!K38+'6. LT PTP Usage'!K38</f>
        <v>293.41061006400002</v>
      </c>
      <c r="M40" s="14">
        <f>'4. FNS Gross'!L38+'5. FNO Gross'!L38+'6. LT PTP Usage'!L38</f>
        <v>278.32179826399999</v>
      </c>
      <c r="N40" s="14">
        <f>'4. FNS Gross'!M38+'5. FNO Gross'!M38+'6. LT PTP Usage'!M38</f>
        <v>261.24991091200002</v>
      </c>
      <c r="O40" s="14">
        <f>'4. FNS Gross'!N38+'5. FNO Gross'!N38+'6. LT PTP Usage'!N38</f>
        <v>250.07919964000001</v>
      </c>
      <c r="P40" s="14">
        <f>'4. FNS Gross'!O38+'5. FNO Gross'!O38+'6. LT PTP Usage'!O38</f>
        <v>251.41740918400001</v>
      </c>
      <c r="Q40" s="14">
        <f>'4. FNS Gross'!P38+'5. FNO Gross'!P38+'6. LT PTP Usage'!P38</f>
        <v>252.35900468</v>
      </c>
      <c r="R40" s="14">
        <f>'4. FNS Gross'!Q38+'5. FNO Gross'!Q38+'6. LT PTP Usage'!Q38</f>
        <v>201.88868018400001</v>
      </c>
      <c r="S40" s="14">
        <f>'4. FNS Gross'!R38+'5. FNO Gross'!R38+'6. LT PTP Usage'!R38</f>
        <v>229.55278939999999</v>
      </c>
      <c r="T40" s="14">
        <f>'4. FNS Gross'!S38+'5. FNO Gross'!S38+'6. LT PTP Usage'!S38</f>
        <v>277.97294264000004</v>
      </c>
      <c r="U40" s="14">
        <f>'4. FNS Gross'!T38+'5. FNO Gross'!T38+'6. LT PTP Usage'!T38</f>
        <v>292.52632675199999</v>
      </c>
      <c r="V40" s="14">
        <f>'4. FNS Gross'!U38+'5. FNO Gross'!U38+'6. LT PTP Usage'!U38</f>
        <v>305.36609830399999</v>
      </c>
      <c r="W40" s="14">
        <f>'4. FNS Gross'!V38+'5. FNO Gross'!V38+'6. LT PTP Usage'!V38</f>
        <v>316.21510238399998</v>
      </c>
      <c r="X40" s="14">
        <f>'4. FNS Gross'!W38+'5. FNO Gross'!W38+'6. LT PTP Usage'!W38</f>
        <v>310.11214751199998</v>
      </c>
      <c r="Y40" s="14">
        <f>'4. FNS Gross'!X38+'5. FNO Gross'!X38+'6. LT PTP Usage'!X38</f>
        <v>291.13062020000001</v>
      </c>
      <c r="Z40" s="14">
        <f>'4. FNS Gross'!Y38+'5. FNO Gross'!Y38+'6. LT PTP Usage'!Y38</f>
        <v>277.63837669600002</v>
      </c>
      <c r="AA40" s="34">
        <f>'4. FNS Gross'!Z38+'5. FNO Gross'!Z38+'6. LT PTP Usage'!Z38</f>
        <v>0</v>
      </c>
      <c r="AB40" s="19">
        <f t="shared" si="0"/>
        <v>316.21510238399998</v>
      </c>
      <c r="AC40" s="4" t="str">
        <f t="shared" si="1"/>
        <v>2316.215102384</v>
      </c>
      <c r="AD40" s="4">
        <f t="shared" si="3"/>
        <v>21</v>
      </c>
      <c r="AE40" s="65"/>
    </row>
    <row r="41" spans="1:31" x14ac:dyDescent="0.3">
      <c r="A41" s="4" t="s">
        <v>8</v>
      </c>
      <c r="B41" s="10">
        <f t="shared" si="2"/>
        <v>44962</v>
      </c>
      <c r="C41" s="31">
        <f>'4. FNS Gross'!B39+'5. FNO Gross'!B39+'6. LT PTP Usage'!B39</f>
        <v>291.27925920799998</v>
      </c>
      <c r="D41" s="14">
        <f>'4. FNS Gross'!C39+'5. FNO Gross'!C39+'6. LT PTP Usage'!C39</f>
        <v>282.17913885600001</v>
      </c>
      <c r="E41" s="14">
        <f>'4. FNS Gross'!D39+'5. FNO Gross'!D39+'6. LT PTP Usage'!D39</f>
        <v>289.24291430400001</v>
      </c>
      <c r="F41" s="14">
        <f>'4. FNS Gross'!E39+'5. FNO Gross'!E39+'6. LT PTP Usage'!E39</f>
        <v>292.35826287999998</v>
      </c>
      <c r="G41" s="14">
        <f>'4. FNS Gross'!F39+'5. FNO Gross'!F39+'6. LT PTP Usage'!F39</f>
        <v>298.58280276799996</v>
      </c>
      <c r="H41" s="14">
        <f>'4. FNS Gross'!G39+'5. FNO Gross'!G39+'6. LT PTP Usage'!G39</f>
        <v>304.04483837600003</v>
      </c>
      <c r="I41" s="14">
        <f>'4. FNS Gross'!H39+'5. FNO Gross'!H39+'6. LT PTP Usage'!H39</f>
        <v>299.82143971200003</v>
      </c>
      <c r="J41" s="14">
        <f>'4. FNS Gross'!I39+'5. FNO Gross'!I39+'6. LT PTP Usage'!I39</f>
        <v>289.81512991200003</v>
      </c>
      <c r="K41" s="14">
        <f>'4. FNS Gross'!J39+'5. FNO Gross'!J39+'6. LT PTP Usage'!J39</f>
        <v>243.981379312</v>
      </c>
      <c r="L41" s="14">
        <f>'4. FNS Gross'!K39+'5. FNO Gross'!K39+'6. LT PTP Usage'!K39</f>
        <v>249.30887676</v>
      </c>
      <c r="M41" s="14">
        <f>'4. FNS Gross'!L39+'5. FNO Gross'!L39+'6. LT PTP Usage'!L39</f>
        <v>218.802625616</v>
      </c>
      <c r="N41" s="14">
        <f>'4. FNS Gross'!M39+'5. FNO Gross'!M39+'6. LT PTP Usage'!M39</f>
        <v>271.864171392</v>
      </c>
      <c r="O41" s="14">
        <f>'4. FNS Gross'!N39+'5. FNO Gross'!N39+'6. LT PTP Usage'!N39</f>
        <v>258.46506718399996</v>
      </c>
      <c r="P41" s="14">
        <f>'4. FNS Gross'!O39+'5. FNO Gross'!O39+'6. LT PTP Usage'!O39</f>
        <v>260.22035602400001</v>
      </c>
      <c r="Q41" s="14">
        <f>'4. FNS Gross'!P39+'5. FNO Gross'!P39+'6. LT PTP Usage'!P39</f>
        <v>261.35486877599999</v>
      </c>
      <c r="R41" s="14">
        <f>'4. FNS Gross'!Q39+'5. FNO Gross'!Q39+'6. LT PTP Usage'!Q39</f>
        <v>271.93566099999998</v>
      </c>
      <c r="S41" s="14">
        <f>'4. FNS Gross'!R39+'5. FNO Gross'!R39+'6. LT PTP Usage'!R39</f>
        <v>293.71683033600004</v>
      </c>
      <c r="T41" s="14">
        <f>'4. FNS Gross'!S39+'5. FNO Gross'!S39+'6. LT PTP Usage'!S39</f>
        <v>292.807097344</v>
      </c>
      <c r="U41" s="14">
        <f>'4. FNS Gross'!T39+'5. FNO Gross'!T39+'6. LT PTP Usage'!T39</f>
        <v>317.39036828799999</v>
      </c>
      <c r="V41" s="14">
        <f>'4. FNS Gross'!U39+'5. FNO Gross'!U39+'6. LT PTP Usage'!U39</f>
        <v>321.135365288</v>
      </c>
      <c r="W41" s="14">
        <f>'4. FNS Gross'!V39+'5. FNO Gross'!V39+'6. LT PTP Usage'!V39</f>
        <v>322.13785635199997</v>
      </c>
      <c r="X41" s="14">
        <f>'4. FNS Gross'!W39+'5. FNO Gross'!W39+'6. LT PTP Usage'!W39</f>
        <v>313.88528925599996</v>
      </c>
      <c r="Y41" s="14">
        <f>'4. FNS Gross'!X39+'5. FNO Gross'!X39+'6. LT PTP Usage'!X39</f>
        <v>304.65492770399999</v>
      </c>
      <c r="Z41" s="14">
        <f>'4. FNS Gross'!Y39+'5. FNO Gross'!Y39+'6. LT PTP Usage'!Y39</f>
        <v>294.04531792</v>
      </c>
      <c r="AA41" s="34">
        <f>'4. FNS Gross'!Z39+'5. FNO Gross'!Z39+'6. LT PTP Usage'!Z39</f>
        <v>0</v>
      </c>
      <c r="AB41" s="19">
        <f t="shared" si="0"/>
        <v>322.13785635199997</v>
      </c>
      <c r="AC41" s="4" t="str">
        <f t="shared" si="1"/>
        <v>2322.137856352</v>
      </c>
      <c r="AD41" s="4">
        <f t="shared" si="3"/>
        <v>21</v>
      </c>
      <c r="AE41" s="65"/>
    </row>
    <row r="42" spans="1:31" x14ac:dyDescent="0.3">
      <c r="A42" s="4" t="s">
        <v>8</v>
      </c>
      <c r="B42" s="10">
        <f t="shared" si="2"/>
        <v>44963</v>
      </c>
      <c r="C42" s="31">
        <f>'4. FNS Gross'!B40+'5. FNO Gross'!B40+'6. LT PTP Usage'!B40</f>
        <v>283.726828528</v>
      </c>
      <c r="D42" s="14">
        <f>'4. FNS Gross'!C40+'5. FNO Gross'!C40+'6. LT PTP Usage'!C40</f>
        <v>270.82187059199998</v>
      </c>
      <c r="E42" s="14">
        <f>'4. FNS Gross'!D40+'5. FNO Gross'!D40+'6. LT PTP Usage'!D40</f>
        <v>240.962322296</v>
      </c>
      <c r="F42" s="14">
        <f>'4. FNS Gross'!E40+'5. FNO Gross'!E40+'6. LT PTP Usage'!E40</f>
        <v>237.945516312</v>
      </c>
      <c r="G42" s="14">
        <f>'4. FNS Gross'!F40+'5. FNO Gross'!F40+'6. LT PTP Usage'!F40</f>
        <v>271.15124920799997</v>
      </c>
      <c r="H42" s="14">
        <f>'4. FNS Gross'!G40+'5. FNO Gross'!G40+'6. LT PTP Usage'!G40</f>
        <v>277.74521191999997</v>
      </c>
      <c r="I42" s="14">
        <f>'4. FNS Gross'!H40+'5. FNO Gross'!H40+'6. LT PTP Usage'!H40</f>
        <v>294.82349843199995</v>
      </c>
      <c r="J42" s="14">
        <f>'4. FNS Gross'!I40+'5. FNO Gross'!I40+'6. LT PTP Usage'!I40</f>
        <v>299.18811308800002</v>
      </c>
      <c r="K42" s="14">
        <f>'4. FNS Gross'!J40+'5. FNO Gross'!J40+'6. LT PTP Usage'!J40</f>
        <v>268.12555894399998</v>
      </c>
      <c r="L42" s="14">
        <f>'4. FNS Gross'!K40+'5. FNO Gross'!K40+'6. LT PTP Usage'!K40</f>
        <v>256.78942548800001</v>
      </c>
      <c r="M42" s="14">
        <f>'4. FNS Gross'!L40+'5. FNO Gross'!L40+'6. LT PTP Usage'!L40</f>
        <v>231.04568185599999</v>
      </c>
      <c r="N42" s="14">
        <f>'4. FNS Gross'!M40+'5. FNO Gross'!M40+'6. LT PTP Usage'!M40</f>
        <v>208.41069755199999</v>
      </c>
      <c r="O42" s="14">
        <f>'4. FNS Gross'!N40+'5. FNO Gross'!N40+'6. LT PTP Usage'!N40</f>
        <v>198.900482272</v>
      </c>
      <c r="P42" s="14">
        <f>'4. FNS Gross'!O40+'5. FNO Gross'!O40+'6. LT PTP Usage'!O40</f>
        <v>196.062059928</v>
      </c>
      <c r="Q42" s="14">
        <f>'4. FNS Gross'!P40+'5. FNO Gross'!P40+'6. LT PTP Usage'!P40</f>
        <v>216.49165644000001</v>
      </c>
      <c r="R42" s="14">
        <f>'4. FNS Gross'!Q40+'5. FNO Gross'!Q40+'6. LT PTP Usage'!Q40</f>
        <v>230.31073248799999</v>
      </c>
      <c r="S42" s="14">
        <f>'4. FNS Gross'!R40+'5. FNO Gross'!R40+'6. LT PTP Usage'!R40</f>
        <v>263.54976832800003</v>
      </c>
      <c r="T42" s="14">
        <f>'4. FNS Gross'!S40+'5. FNO Gross'!S40+'6. LT PTP Usage'!S40</f>
        <v>309.85200602399999</v>
      </c>
      <c r="U42" s="14">
        <f>'4. FNS Gross'!T40+'5. FNO Gross'!T40+'6. LT PTP Usage'!T40</f>
        <v>313.44031883999997</v>
      </c>
      <c r="V42" s="14">
        <f>'4. FNS Gross'!U40+'5. FNO Gross'!U40+'6. LT PTP Usage'!U40</f>
        <v>313.31263580799998</v>
      </c>
      <c r="W42" s="14">
        <f>'4. FNS Gross'!V40+'5. FNO Gross'!V40+'6. LT PTP Usage'!V40</f>
        <v>308.20435664000001</v>
      </c>
      <c r="X42" s="14">
        <f>'4. FNS Gross'!W40+'5. FNO Gross'!W40+'6. LT PTP Usage'!W40</f>
        <v>300.830619216</v>
      </c>
      <c r="Y42" s="14">
        <f>'4. FNS Gross'!X40+'5. FNO Gross'!X40+'6. LT PTP Usage'!X40</f>
        <v>293.97107613599997</v>
      </c>
      <c r="Z42" s="14">
        <f>'4. FNS Gross'!Y40+'5. FNO Gross'!Y40+'6. LT PTP Usage'!Y40</f>
        <v>292.37239235200002</v>
      </c>
      <c r="AA42" s="34">
        <f>'4. FNS Gross'!Z40+'5. FNO Gross'!Z40+'6. LT PTP Usage'!Z40</f>
        <v>0</v>
      </c>
      <c r="AB42" s="19">
        <f t="shared" si="0"/>
        <v>313.44031883999997</v>
      </c>
      <c r="AC42" s="4" t="str">
        <f t="shared" si="1"/>
        <v>2313.44031884</v>
      </c>
      <c r="AD42" s="4">
        <f t="shared" si="3"/>
        <v>19</v>
      </c>
      <c r="AE42" s="65"/>
    </row>
    <row r="43" spans="1:31" x14ac:dyDescent="0.3">
      <c r="A43" s="4" t="s">
        <v>8</v>
      </c>
      <c r="B43" s="10">
        <f t="shared" si="2"/>
        <v>44964</v>
      </c>
      <c r="C43" s="31">
        <f>'4. FNS Gross'!B41+'5. FNO Gross'!B41+'6. LT PTP Usage'!B41</f>
        <v>285.16087459200003</v>
      </c>
      <c r="D43" s="14">
        <f>'4. FNS Gross'!C41+'5. FNO Gross'!C41+'6. LT PTP Usage'!C41</f>
        <v>283.12706342399997</v>
      </c>
      <c r="E43" s="14">
        <f>'4. FNS Gross'!D41+'5. FNO Gross'!D41+'6. LT PTP Usage'!D41</f>
        <v>283.18401842399999</v>
      </c>
      <c r="F43" s="14">
        <f>'4. FNS Gross'!E41+'5. FNO Gross'!E41+'6. LT PTP Usage'!E41</f>
        <v>285.30311084799996</v>
      </c>
      <c r="G43" s="14">
        <f>'4. FNS Gross'!F41+'5. FNO Gross'!F41+'6. LT PTP Usage'!F41</f>
        <v>294.64985791200002</v>
      </c>
      <c r="H43" s="14">
        <f>'4. FNS Gross'!G41+'5. FNO Gross'!G41+'6. LT PTP Usage'!G41</f>
        <v>307.21838465600001</v>
      </c>
      <c r="I43" s="14">
        <f>'4. FNS Gross'!H41+'5. FNO Gross'!H41+'6. LT PTP Usage'!H41</f>
        <v>324.47564817599999</v>
      </c>
      <c r="J43" s="14">
        <f>'4. FNS Gross'!I41+'5. FNO Gross'!I41+'6. LT PTP Usage'!I41</f>
        <v>302.84274496</v>
      </c>
      <c r="K43" s="14">
        <f>'4. FNS Gross'!J41+'5. FNO Gross'!J41+'6. LT PTP Usage'!J41</f>
        <v>252.49836309599999</v>
      </c>
      <c r="L43" s="14">
        <f>'4. FNS Gross'!K41+'5. FNO Gross'!K41+'6. LT PTP Usage'!K41</f>
        <v>236.62856053600001</v>
      </c>
      <c r="M43" s="14">
        <f>'4. FNS Gross'!L41+'5. FNO Gross'!L41+'6. LT PTP Usage'!L41</f>
        <v>224.54229969600001</v>
      </c>
      <c r="N43" s="14">
        <f>'4. FNS Gross'!M41+'5. FNO Gross'!M41+'6. LT PTP Usage'!M41</f>
        <v>211.61406302399999</v>
      </c>
      <c r="O43" s="14">
        <f>'4. FNS Gross'!N41+'5. FNO Gross'!N41+'6. LT PTP Usage'!N41</f>
        <v>208.91087453599999</v>
      </c>
      <c r="P43" s="14">
        <f>'4. FNS Gross'!O41+'5. FNO Gross'!O41+'6. LT PTP Usage'!O41</f>
        <v>208.68551946399998</v>
      </c>
      <c r="Q43" s="14">
        <f>'4. FNS Gross'!P41+'5. FNO Gross'!P41+'6. LT PTP Usage'!P41</f>
        <v>210.612468552</v>
      </c>
      <c r="R43" s="14">
        <f>'4. FNS Gross'!Q41+'5. FNO Gross'!Q41+'6. LT PTP Usage'!Q41</f>
        <v>222.26402309600002</v>
      </c>
      <c r="S43" s="14">
        <f>'4. FNS Gross'!R41+'5. FNO Gross'!R41+'6. LT PTP Usage'!R41</f>
        <v>262.11817564799998</v>
      </c>
      <c r="T43" s="14">
        <f>'4. FNS Gross'!S41+'5. FNO Gross'!S41+'6. LT PTP Usage'!S41</f>
        <v>259.23726686399999</v>
      </c>
      <c r="U43" s="14">
        <f>'4. FNS Gross'!T41+'5. FNO Gross'!T41+'6. LT PTP Usage'!T41</f>
        <v>267.00981520800002</v>
      </c>
      <c r="V43" s="14">
        <f>'4. FNS Gross'!U41+'5. FNO Gross'!U41+'6. LT PTP Usage'!U41</f>
        <v>267.03144356000001</v>
      </c>
      <c r="W43" s="14">
        <f>'4. FNS Gross'!V41+'5. FNO Gross'!V41+'6. LT PTP Usage'!V41</f>
        <v>264.94693813599997</v>
      </c>
      <c r="X43" s="14">
        <f>'4. FNS Gross'!W41+'5. FNO Gross'!W41+'6. LT PTP Usage'!W41</f>
        <v>253.822585672</v>
      </c>
      <c r="Y43" s="14">
        <f>'4. FNS Gross'!X41+'5. FNO Gross'!X41+'6. LT PTP Usage'!X41</f>
        <v>243.93216548800001</v>
      </c>
      <c r="Z43" s="14">
        <f>'4. FNS Gross'!Y41+'5. FNO Gross'!Y41+'6. LT PTP Usage'!Y41</f>
        <v>267.391029688</v>
      </c>
      <c r="AA43" s="34">
        <f>'4. FNS Gross'!Z41+'5. FNO Gross'!Z41+'6. LT PTP Usage'!Z41</f>
        <v>0</v>
      </c>
      <c r="AB43" s="19">
        <f t="shared" si="0"/>
        <v>324.47564817599999</v>
      </c>
      <c r="AC43" s="4" t="str">
        <f t="shared" si="1"/>
        <v>2324.475648176</v>
      </c>
      <c r="AD43" s="4">
        <f t="shared" si="3"/>
        <v>7</v>
      </c>
      <c r="AE43" s="65"/>
    </row>
    <row r="44" spans="1:31" x14ac:dyDescent="0.3">
      <c r="A44" s="4" t="s">
        <v>8</v>
      </c>
      <c r="B44" s="10">
        <f t="shared" si="2"/>
        <v>44965</v>
      </c>
      <c r="C44" s="31">
        <f>'4. FNS Gross'!B42+'5. FNO Gross'!B42+'6. LT PTP Usage'!B42</f>
        <v>293.21492535200002</v>
      </c>
      <c r="D44" s="14">
        <f>'4. FNS Gross'!C42+'5. FNO Gross'!C42+'6. LT PTP Usage'!C42</f>
        <v>288.18935513600002</v>
      </c>
      <c r="E44" s="14">
        <f>'4. FNS Gross'!D42+'5. FNO Gross'!D42+'6. LT PTP Usage'!D42</f>
        <v>280.36901841600002</v>
      </c>
      <c r="F44" s="14">
        <f>'4. FNS Gross'!E42+'5. FNO Gross'!E42+'6. LT PTP Usage'!E42</f>
        <v>295.50629600000002</v>
      </c>
      <c r="G44" s="14">
        <f>'4. FNS Gross'!F42+'5. FNO Gross'!F42+'6. LT PTP Usage'!F42</f>
        <v>296.81665827199998</v>
      </c>
      <c r="H44" s="14">
        <f>'4. FNS Gross'!G42+'5. FNO Gross'!G42+'6. LT PTP Usage'!G42</f>
        <v>309.55031624000003</v>
      </c>
      <c r="I44" s="14">
        <f>'4. FNS Gross'!H42+'5. FNO Gross'!H42+'6. LT PTP Usage'!H42</f>
        <v>320.59698712800002</v>
      </c>
      <c r="J44" s="14">
        <f>'4. FNS Gross'!I42+'5. FNO Gross'!I42+'6. LT PTP Usage'!I42</f>
        <v>322.830670064</v>
      </c>
      <c r="K44" s="14">
        <f>'4. FNS Gross'!J42+'5. FNO Gross'!J42+'6. LT PTP Usage'!J42</f>
        <v>246.65812783999999</v>
      </c>
      <c r="L44" s="14">
        <f>'4. FNS Gross'!K42+'5. FNO Gross'!K42+'6. LT PTP Usage'!K42</f>
        <v>251.68768193599999</v>
      </c>
      <c r="M44" s="14">
        <f>'4. FNS Gross'!L42+'5. FNO Gross'!L42+'6. LT PTP Usage'!L42</f>
        <v>274.58758909599999</v>
      </c>
      <c r="N44" s="14">
        <f>'4. FNS Gross'!M42+'5. FNO Gross'!M42+'6. LT PTP Usage'!M42</f>
        <v>264.42285768800002</v>
      </c>
      <c r="O44" s="14">
        <f>'4. FNS Gross'!N42+'5. FNO Gross'!N42+'6. LT PTP Usage'!N42</f>
        <v>256.90327328800004</v>
      </c>
      <c r="P44" s="14">
        <f>'4. FNS Gross'!O42+'5. FNO Gross'!O42+'6. LT PTP Usage'!O42</f>
        <v>260.52964787999997</v>
      </c>
      <c r="Q44" s="14">
        <f>'4. FNS Gross'!P42+'5. FNO Gross'!P42+'6. LT PTP Usage'!P42</f>
        <v>262.62811733599995</v>
      </c>
      <c r="R44" s="14">
        <f>'4. FNS Gross'!Q42+'5. FNO Gross'!Q42+'6. LT PTP Usage'!Q42</f>
        <v>232.965331088</v>
      </c>
      <c r="S44" s="14">
        <f>'4. FNS Gross'!R42+'5. FNO Gross'!R42+'6. LT PTP Usage'!R42</f>
        <v>262.89244443999996</v>
      </c>
      <c r="T44" s="14">
        <f>'4. FNS Gross'!S42+'5. FNO Gross'!S42+'6. LT PTP Usage'!S42</f>
        <v>285.09388721599998</v>
      </c>
      <c r="U44" s="14">
        <f>'4. FNS Gross'!T42+'5. FNO Gross'!T42+'6. LT PTP Usage'!T42</f>
        <v>317.79966511200001</v>
      </c>
      <c r="V44" s="14">
        <f>'4. FNS Gross'!U42+'5. FNO Gross'!U42+'6. LT PTP Usage'!U42</f>
        <v>319.92531806400001</v>
      </c>
      <c r="W44" s="14">
        <f>'4. FNS Gross'!V42+'5. FNO Gross'!V42+'6. LT PTP Usage'!V42</f>
        <v>313.72739164799998</v>
      </c>
      <c r="X44" s="14">
        <f>'4. FNS Gross'!W42+'5. FNO Gross'!W42+'6. LT PTP Usage'!W42</f>
        <v>302.46804317600004</v>
      </c>
      <c r="Y44" s="14">
        <f>'4. FNS Gross'!X42+'5. FNO Gross'!X42+'6. LT PTP Usage'!X42</f>
        <v>291.42964100799998</v>
      </c>
      <c r="Z44" s="14">
        <f>'4. FNS Gross'!Y42+'5. FNO Gross'!Y42+'6. LT PTP Usage'!Y42</f>
        <v>289.904576432</v>
      </c>
      <c r="AA44" s="34">
        <f>'4. FNS Gross'!Z42+'5. FNO Gross'!Z42+'6. LT PTP Usage'!Z42</f>
        <v>0</v>
      </c>
      <c r="AB44" s="19">
        <f t="shared" si="0"/>
        <v>322.830670064</v>
      </c>
      <c r="AC44" s="4" t="str">
        <f t="shared" si="1"/>
        <v>2322.830670064</v>
      </c>
      <c r="AD44" s="4">
        <f t="shared" si="3"/>
        <v>8</v>
      </c>
      <c r="AE44" s="65"/>
    </row>
    <row r="45" spans="1:31" x14ac:dyDescent="0.3">
      <c r="A45" s="4" t="s">
        <v>8</v>
      </c>
      <c r="B45" s="10">
        <f t="shared" si="2"/>
        <v>44966</v>
      </c>
      <c r="C45" s="31">
        <f>'4. FNS Gross'!B43+'5. FNO Gross'!B43+'6. LT PTP Usage'!B43</f>
        <v>282.71975704800002</v>
      </c>
      <c r="D45" s="14">
        <f>'4. FNS Gross'!C43+'5. FNO Gross'!C43+'6. LT PTP Usage'!C43</f>
        <v>286.76904504800001</v>
      </c>
      <c r="E45" s="14">
        <f>'4. FNS Gross'!D43+'5. FNO Gross'!D43+'6. LT PTP Usage'!D43</f>
        <v>286.89673152</v>
      </c>
      <c r="F45" s="14">
        <f>'4. FNS Gross'!E43+'5. FNO Gross'!E43+'6. LT PTP Usage'!E43</f>
        <v>286.97326728799999</v>
      </c>
      <c r="G45" s="14">
        <f>'4. FNS Gross'!F43+'5. FNO Gross'!F43+'6. LT PTP Usage'!F43</f>
        <v>293.27560739199998</v>
      </c>
      <c r="H45" s="14">
        <f>'4. FNS Gross'!G43+'5. FNO Gross'!G43+'6. LT PTP Usage'!G43</f>
        <v>303.00843881599997</v>
      </c>
      <c r="I45" s="14">
        <f>'4. FNS Gross'!H43+'5. FNO Gross'!H43+'6. LT PTP Usage'!H43</f>
        <v>315.105518872</v>
      </c>
      <c r="J45" s="14">
        <f>'4. FNS Gross'!I43+'5. FNO Gross'!I43+'6. LT PTP Usage'!I43</f>
        <v>321.95563419199999</v>
      </c>
      <c r="K45" s="14">
        <f>'4. FNS Gross'!J43+'5. FNO Gross'!J43+'6. LT PTP Usage'!J43</f>
        <v>319.779823088</v>
      </c>
      <c r="L45" s="14">
        <f>'4. FNS Gross'!K43+'5. FNO Gross'!K43+'6. LT PTP Usage'!K43</f>
        <v>324.08385040799999</v>
      </c>
      <c r="M45" s="14">
        <f>'4. FNS Gross'!L43+'5. FNO Gross'!L43+'6. LT PTP Usage'!L43</f>
        <v>305.53576244800001</v>
      </c>
      <c r="N45" s="14">
        <f>'4. FNS Gross'!M43+'5. FNO Gross'!M43+'6. LT PTP Usage'!M43</f>
        <v>294.73866938399999</v>
      </c>
      <c r="O45" s="14">
        <f>'4. FNS Gross'!N43+'5. FNO Gross'!N43+'6. LT PTP Usage'!N43</f>
        <v>273.91222778400004</v>
      </c>
      <c r="P45" s="14">
        <f>'4. FNS Gross'!O43+'5. FNO Gross'!O43+'6. LT PTP Usage'!O43</f>
        <v>263.395551184</v>
      </c>
      <c r="Q45" s="14">
        <f>'4. FNS Gross'!P43+'5. FNO Gross'!P43+'6. LT PTP Usage'!P43</f>
        <v>269.24874665599998</v>
      </c>
      <c r="R45" s="14">
        <f>'4. FNS Gross'!Q43+'5. FNO Gross'!Q43+'6. LT PTP Usage'!Q43</f>
        <v>291.30382561600004</v>
      </c>
      <c r="S45" s="14">
        <f>'4. FNS Gross'!R43+'5. FNO Gross'!R43+'6. LT PTP Usage'!R43</f>
        <v>282.25169082399998</v>
      </c>
      <c r="T45" s="14">
        <f>'4. FNS Gross'!S43+'5. FNO Gross'!S43+'6. LT PTP Usage'!S43</f>
        <v>325.24348545600003</v>
      </c>
      <c r="U45" s="14">
        <f>'4. FNS Gross'!T43+'5. FNO Gross'!T43+'6. LT PTP Usage'!T43</f>
        <v>326.55143420000002</v>
      </c>
      <c r="V45" s="14">
        <f>'4. FNS Gross'!U43+'5. FNO Gross'!U43+'6. LT PTP Usage'!U43</f>
        <v>326.36564668800003</v>
      </c>
      <c r="W45" s="14">
        <f>'4. FNS Gross'!V43+'5. FNO Gross'!V43+'6. LT PTP Usage'!V43</f>
        <v>314.192660424</v>
      </c>
      <c r="X45" s="14">
        <f>'4. FNS Gross'!W43+'5. FNO Gross'!W43+'6. LT PTP Usage'!W43</f>
        <v>309.86083844799998</v>
      </c>
      <c r="Y45" s="14">
        <f>'4. FNS Gross'!X43+'5. FNO Gross'!X43+'6. LT PTP Usage'!X43</f>
        <v>299.13381278399999</v>
      </c>
      <c r="Z45" s="14">
        <f>'4. FNS Gross'!Y43+'5. FNO Gross'!Y43+'6. LT PTP Usage'!Y43</f>
        <v>290.64877662399999</v>
      </c>
      <c r="AA45" s="34">
        <f>'4. FNS Gross'!Z43+'5. FNO Gross'!Z43+'6. LT PTP Usage'!Z43</f>
        <v>0</v>
      </c>
      <c r="AB45" s="19">
        <f t="shared" si="0"/>
        <v>326.55143420000002</v>
      </c>
      <c r="AC45" s="4" t="str">
        <f t="shared" si="1"/>
        <v>2326.5514342</v>
      </c>
      <c r="AD45" s="4">
        <f t="shared" si="3"/>
        <v>19</v>
      </c>
      <c r="AE45" s="65"/>
    </row>
    <row r="46" spans="1:31" x14ac:dyDescent="0.3">
      <c r="A46" s="4" t="s">
        <v>8</v>
      </c>
      <c r="B46" s="10">
        <f t="shared" si="2"/>
        <v>44967</v>
      </c>
      <c r="C46" s="31">
        <f>'4. FNS Gross'!B44+'5. FNO Gross'!B44+'6. LT PTP Usage'!B44</f>
        <v>286.32154631200001</v>
      </c>
      <c r="D46" s="14">
        <f>'4. FNS Gross'!C44+'5. FNO Gross'!C44+'6. LT PTP Usage'!C44</f>
        <v>286.311267488</v>
      </c>
      <c r="E46" s="14">
        <f>'4. FNS Gross'!D44+'5. FNO Gross'!D44+'6. LT PTP Usage'!D44</f>
        <v>287.44225616</v>
      </c>
      <c r="F46" s="14">
        <f>'4. FNS Gross'!E44+'5. FNO Gross'!E44+'6. LT PTP Usage'!E44</f>
        <v>285.62071154399996</v>
      </c>
      <c r="G46" s="14">
        <f>'4. FNS Gross'!F44+'5. FNO Gross'!F44+'6. LT PTP Usage'!F44</f>
        <v>294.87499698400001</v>
      </c>
      <c r="H46" s="14">
        <f>'4. FNS Gross'!G44+'5. FNO Gross'!G44+'6. LT PTP Usage'!G44</f>
        <v>303.5242872</v>
      </c>
      <c r="I46" s="14">
        <f>'4. FNS Gross'!H44+'5. FNO Gross'!H44+'6. LT PTP Usage'!H44</f>
        <v>313.59847472000001</v>
      </c>
      <c r="J46" s="14">
        <f>'4. FNS Gross'!I44+'5. FNO Gross'!I44+'6. LT PTP Usage'!I44</f>
        <v>324.27426773600001</v>
      </c>
      <c r="K46" s="14">
        <f>'4. FNS Gross'!J44+'5. FNO Gross'!J44+'6. LT PTP Usage'!J44</f>
        <v>311.65993579999997</v>
      </c>
      <c r="L46" s="14">
        <f>'4. FNS Gross'!K44+'5. FNO Gross'!K44+'6. LT PTP Usage'!K44</f>
        <v>294.64834897599997</v>
      </c>
      <c r="M46" s="14">
        <f>'4. FNS Gross'!L44+'5. FNO Gross'!L44+'6. LT PTP Usage'!L44</f>
        <v>290.59558921600001</v>
      </c>
      <c r="N46" s="14">
        <f>'4. FNS Gross'!M44+'5. FNO Gross'!M44+'6. LT PTP Usage'!M44</f>
        <v>276.45969495200001</v>
      </c>
      <c r="O46" s="14">
        <f>'4. FNS Gross'!N44+'5. FNO Gross'!N44+'6. LT PTP Usage'!N44</f>
        <v>273.62267140799997</v>
      </c>
      <c r="P46" s="14">
        <f>'4. FNS Gross'!O44+'5. FNO Gross'!O44+'6. LT PTP Usage'!O44</f>
        <v>264.35100118399998</v>
      </c>
      <c r="Q46" s="14">
        <f>'4. FNS Gross'!P44+'5. FNO Gross'!P44+'6. LT PTP Usage'!P44</f>
        <v>272.16938468000001</v>
      </c>
      <c r="R46" s="14">
        <f>'4. FNS Gross'!Q44+'5. FNO Gross'!Q44+'6. LT PTP Usage'!Q44</f>
        <v>217.73720294399999</v>
      </c>
      <c r="S46" s="14">
        <f>'4. FNS Gross'!R44+'5. FNO Gross'!R44+'6. LT PTP Usage'!R44</f>
        <v>266.17041928000003</v>
      </c>
      <c r="T46" s="14">
        <f>'4. FNS Gross'!S44+'5. FNO Gross'!S44+'6. LT PTP Usage'!S44</f>
        <v>308.42802447999998</v>
      </c>
      <c r="U46" s="14">
        <f>'4. FNS Gross'!T44+'5. FNO Gross'!T44+'6. LT PTP Usage'!T44</f>
        <v>324.08107058399997</v>
      </c>
      <c r="V46" s="14">
        <f>'4. FNS Gross'!U44+'5. FNO Gross'!U44+'6. LT PTP Usage'!U44</f>
        <v>320.90788620000001</v>
      </c>
      <c r="W46" s="14">
        <f>'4. FNS Gross'!V44+'5. FNO Gross'!V44+'6. LT PTP Usage'!V44</f>
        <v>321.922048104</v>
      </c>
      <c r="X46" s="14">
        <f>'4. FNS Gross'!W44+'5. FNO Gross'!W44+'6. LT PTP Usage'!W44</f>
        <v>308.84302370399996</v>
      </c>
      <c r="Y46" s="14">
        <f>'4. FNS Gross'!X44+'5. FNO Gross'!X44+'6. LT PTP Usage'!X44</f>
        <v>300.933806296</v>
      </c>
      <c r="Z46" s="14">
        <f>'4. FNS Gross'!Y44+'5. FNO Gross'!Y44+'6. LT PTP Usage'!Y44</f>
        <v>297.43621215999997</v>
      </c>
      <c r="AA46" s="34">
        <f>'4. FNS Gross'!Z44+'5. FNO Gross'!Z44+'6. LT PTP Usage'!Z44</f>
        <v>0</v>
      </c>
      <c r="AB46" s="19">
        <f t="shared" si="0"/>
        <v>324.27426773600001</v>
      </c>
      <c r="AC46" s="4" t="str">
        <f t="shared" si="1"/>
        <v>2324.274267736</v>
      </c>
      <c r="AD46" s="4">
        <f t="shared" si="3"/>
        <v>8</v>
      </c>
      <c r="AE46" s="65"/>
    </row>
    <row r="47" spans="1:31" x14ac:dyDescent="0.3">
      <c r="A47" s="4" t="s">
        <v>8</v>
      </c>
      <c r="B47" s="10">
        <f t="shared" si="2"/>
        <v>44968</v>
      </c>
      <c r="C47" s="31">
        <f>'4. FNS Gross'!B45+'5. FNO Gross'!B45+'6. LT PTP Usage'!B45</f>
        <v>298.09825524000001</v>
      </c>
      <c r="D47" s="14">
        <f>'4. FNS Gross'!C45+'5. FNO Gross'!C45+'6. LT PTP Usage'!C45</f>
        <v>299.04995091199999</v>
      </c>
      <c r="E47" s="14">
        <f>'4. FNS Gross'!D45+'5. FNO Gross'!D45+'6. LT PTP Usage'!D45</f>
        <v>295.15063009599999</v>
      </c>
      <c r="F47" s="14">
        <f>'4. FNS Gross'!E45+'5. FNO Gross'!E45+'6. LT PTP Usage'!E45</f>
        <v>299.21448874399999</v>
      </c>
      <c r="G47" s="14">
        <f>'4. FNS Gross'!F45+'5. FNO Gross'!F45+'6. LT PTP Usage'!F45</f>
        <v>301.40019944799997</v>
      </c>
      <c r="H47" s="14">
        <f>'4. FNS Gross'!G45+'5. FNO Gross'!G45+'6. LT PTP Usage'!G45</f>
        <v>305.83611775200001</v>
      </c>
      <c r="I47" s="14">
        <f>'4. FNS Gross'!H45+'5. FNO Gross'!H45+'6. LT PTP Usage'!H45</f>
        <v>309.68505545599999</v>
      </c>
      <c r="J47" s="14">
        <f>'4. FNS Gross'!I45+'5. FNO Gross'!I45+'6. LT PTP Usage'!I45</f>
        <v>317.39262483200002</v>
      </c>
      <c r="K47" s="14">
        <f>'4. FNS Gross'!J45+'5. FNO Gross'!J45+'6. LT PTP Usage'!J45</f>
        <v>298.49309941600001</v>
      </c>
      <c r="L47" s="14">
        <f>'4. FNS Gross'!K45+'5. FNO Gross'!K45+'6. LT PTP Usage'!K45</f>
        <v>284.18083418399999</v>
      </c>
      <c r="M47" s="14">
        <f>'4. FNS Gross'!L45+'5. FNO Gross'!L45+'6. LT PTP Usage'!L45</f>
        <v>262.26733458399997</v>
      </c>
      <c r="N47" s="14">
        <f>'4. FNS Gross'!M45+'5. FNO Gross'!M45+'6. LT PTP Usage'!M45</f>
        <v>253.30572155999999</v>
      </c>
      <c r="O47" s="14">
        <f>'4. FNS Gross'!N45+'5. FNO Gross'!N45+'6. LT PTP Usage'!N45</f>
        <v>249.85188668000001</v>
      </c>
      <c r="P47" s="14">
        <f>'4. FNS Gross'!O45+'5. FNO Gross'!O45+'6. LT PTP Usage'!O45</f>
        <v>253.84352820800001</v>
      </c>
      <c r="Q47" s="14">
        <f>'4. FNS Gross'!P45+'5. FNO Gross'!P45+'6. LT PTP Usage'!P45</f>
        <v>259.10121600800005</v>
      </c>
      <c r="R47" s="14">
        <f>'4. FNS Gross'!Q45+'5. FNO Gross'!Q45+'6. LT PTP Usage'!Q45</f>
        <v>225.49401518400001</v>
      </c>
      <c r="S47" s="14">
        <f>'4. FNS Gross'!R45+'5. FNO Gross'!R45+'6. LT PTP Usage'!R45</f>
        <v>253.37722283199997</v>
      </c>
      <c r="T47" s="14">
        <f>'4. FNS Gross'!S45+'5. FNO Gross'!S45+'6. LT PTP Usage'!S45</f>
        <v>310.63882227199997</v>
      </c>
      <c r="U47" s="14">
        <f>'4. FNS Gross'!T45+'5. FNO Gross'!T45+'6. LT PTP Usage'!T45</f>
        <v>317.27503108799999</v>
      </c>
      <c r="V47" s="14">
        <f>'4. FNS Gross'!U45+'5. FNO Gross'!U45+'6. LT PTP Usage'!U45</f>
        <v>317.06185709599998</v>
      </c>
      <c r="W47" s="14">
        <f>'4. FNS Gross'!V45+'5. FNO Gross'!V45+'6. LT PTP Usage'!V45</f>
        <v>314.05598698400001</v>
      </c>
      <c r="X47" s="14">
        <f>'4. FNS Gross'!W45+'5. FNO Gross'!W45+'6. LT PTP Usage'!W45</f>
        <v>306.927044104</v>
      </c>
      <c r="Y47" s="14">
        <f>'4. FNS Gross'!X45+'5. FNO Gross'!X45+'6. LT PTP Usage'!X45</f>
        <v>302.817957304</v>
      </c>
      <c r="Z47" s="14">
        <f>'4. FNS Gross'!Y45+'5. FNO Gross'!Y45+'6. LT PTP Usage'!Y45</f>
        <v>293.32318145599999</v>
      </c>
      <c r="AA47" s="34">
        <f>'4. FNS Gross'!Z45+'5. FNO Gross'!Z45+'6. LT PTP Usage'!Z45</f>
        <v>0</v>
      </c>
      <c r="AB47" s="19">
        <f t="shared" si="0"/>
        <v>317.39262483200002</v>
      </c>
      <c r="AC47" s="4" t="str">
        <f t="shared" si="1"/>
        <v>2317.392624832</v>
      </c>
      <c r="AD47" s="4">
        <f t="shared" si="3"/>
        <v>8</v>
      </c>
      <c r="AE47" s="65"/>
    </row>
    <row r="48" spans="1:31" x14ac:dyDescent="0.3">
      <c r="A48" s="4" t="s">
        <v>8</v>
      </c>
      <c r="B48" s="10">
        <f t="shared" si="2"/>
        <v>44969</v>
      </c>
      <c r="C48" s="31">
        <f>'4. FNS Gross'!B46+'5. FNO Gross'!B46+'6. LT PTP Usage'!B46</f>
        <v>290.9027696</v>
      </c>
      <c r="D48" s="14">
        <f>'4. FNS Gross'!C46+'5. FNO Gross'!C46+'6. LT PTP Usage'!C46</f>
        <v>287.7277426</v>
      </c>
      <c r="E48" s="14">
        <f>'4. FNS Gross'!D46+'5. FNO Gross'!D46+'6. LT PTP Usage'!D46</f>
        <v>284.84142412799997</v>
      </c>
      <c r="F48" s="14">
        <f>'4. FNS Gross'!E46+'5. FNO Gross'!E46+'6. LT PTP Usage'!E46</f>
        <v>283.99442118399998</v>
      </c>
      <c r="G48" s="14">
        <f>'4. FNS Gross'!F46+'5. FNO Gross'!F46+'6. LT PTP Usage'!F46</f>
        <v>285.08533438400002</v>
      </c>
      <c r="H48" s="14">
        <f>'4. FNS Gross'!G46+'5. FNO Gross'!G46+'6. LT PTP Usage'!G46</f>
        <v>286.50304740800004</v>
      </c>
      <c r="I48" s="14">
        <f>'4. FNS Gross'!H46+'5. FNO Gross'!H46+'6. LT PTP Usage'!H46</f>
        <v>284.25667684799998</v>
      </c>
      <c r="J48" s="14">
        <f>'4. FNS Gross'!I46+'5. FNO Gross'!I46+'6. LT PTP Usage'!I46</f>
        <v>277.603833216</v>
      </c>
      <c r="K48" s="14">
        <f>'4. FNS Gross'!J46+'5. FNO Gross'!J46+'6. LT PTP Usage'!J46</f>
        <v>239.25588003999999</v>
      </c>
      <c r="L48" s="14">
        <f>'4. FNS Gross'!K46+'5. FNO Gross'!K46+'6. LT PTP Usage'!K46</f>
        <v>265.86786638400002</v>
      </c>
      <c r="M48" s="14">
        <f>'4. FNS Gross'!L46+'5. FNO Gross'!L46+'6. LT PTP Usage'!L46</f>
        <v>257.21815798400002</v>
      </c>
      <c r="N48" s="14">
        <f>'4. FNS Gross'!M46+'5. FNO Gross'!M46+'6. LT PTP Usage'!M46</f>
        <v>252.64902345600001</v>
      </c>
      <c r="O48" s="14">
        <f>'4. FNS Gross'!N46+'5. FNO Gross'!N46+'6. LT PTP Usage'!N46</f>
        <v>250.504451424</v>
      </c>
      <c r="P48" s="14">
        <f>'4. FNS Gross'!O46+'5. FNO Gross'!O46+'6. LT PTP Usage'!O46</f>
        <v>248.203083048</v>
      </c>
      <c r="Q48" s="14">
        <f>'4. FNS Gross'!P46+'5. FNO Gross'!P46+'6. LT PTP Usage'!P46</f>
        <v>259.08711521600003</v>
      </c>
      <c r="R48" s="14">
        <f>'4. FNS Gross'!Q46+'5. FNO Gross'!Q46+'6. LT PTP Usage'!Q46</f>
        <v>217.71177463999999</v>
      </c>
      <c r="S48" s="14">
        <f>'4. FNS Gross'!R46+'5. FNO Gross'!R46+'6. LT PTP Usage'!R46</f>
        <v>247.753285952</v>
      </c>
      <c r="T48" s="14">
        <f>'4. FNS Gross'!S46+'5. FNO Gross'!S46+'6. LT PTP Usage'!S46</f>
        <v>299.19333075999998</v>
      </c>
      <c r="U48" s="14">
        <f>'4. FNS Gross'!T46+'5. FNO Gross'!T46+'6. LT PTP Usage'!T46</f>
        <v>302.64011365600004</v>
      </c>
      <c r="V48" s="14">
        <f>'4. FNS Gross'!U46+'5. FNO Gross'!U46+'6. LT PTP Usage'!U46</f>
        <v>295.55950314400002</v>
      </c>
      <c r="W48" s="14">
        <f>'4. FNS Gross'!V46+'5. FNO Gross'!V46+'6. LT PTP Usage'!V46</f>
        <v>301.74963465600001</v>
      </c>
      <c r="X48" s="14">
        <f>'4. FNS Gross'!W46+'5. FNO Gross'!W46+'6. LT PTP Usage'!W46</f>
        <v>303.77767260799999</v>
      </c>
      <c r="Y48" s="14">
        <f>'4. FNS Gross'!X46+'5. FNO Gross'!X46+'6. LT PTP Usage'!X46</f>
        <v>284.87469952000004</v>
      </c>
      <c r="Z48" s="14">
        <f>'4. FNS Gross'!Y46+'5. FNO Gross'!Y46+'6. LT PTP Usage'!Y46</f>
        <v>271.30019513600001</v>
      </c>
      <c r="AA48" s="34">
        <f>'4. FNS Gross'!Z46+'5. FNO Gross'!Z46+'6. LT PTP Usage'!Z46</f>
        <v>0</v>
      </c>
      <c r="AB48" s="19">
        <f t="shared" si="0"/>
        <v>303.77767260799999</v>
      </c>
      <c r="AC48" s="4" t="str">
        <f t="shared" si="1"/>
        <v>2303.777672608</v>
      </c>
      <c r="AD48" s="4">
        <f t="shared" si="3"/>
        <v>22</v>
      </c>
      <c r="AE48" s="65"/>
    </row>
    <row r="49" spans="1:31" x14ac:dyDescent="0.3">
      <c r="A49" s="4" t="s">
        <v>8</v>
      </c>
      <c r="B49" s="10">
        <f t="shared" si="2"/>
        <v>44970</v>
      </c>
      <c r="C49" s="31">
        <f>'4. FNS Gross'!B47+'5. FNO Gross'!B47+'6. LT PTP Usage'!B47</f>
        <v>270.04299708799999</v>
      </c>
      <c r="D49" s="14">
        <f>'4. FNS Gross'!C47+'5. FNO Gross'!C47+'6. LT PTP Usage'!C47</f>
        <v>273.19341870400001</v>
      </c>
      <c r="E49" s="14">
        <f>'4. FNS Gross'!D47+'5. FNO Gross'!D47+'6. LT PTP Usage'!D47</f>
        <v>274.26996458400004</v>
      </c>
      <c r="F49" s="14">
        <f>'4. FNS Gross'!E47+'5. FNO Gross'!E47+'6. LT PTP Usage'!E47</f>
        <v>281.44650795999996</v>
      </c>
      <c r="G49" s="14">
        <f>'4. FNS Gross'!F47+'5. FNO Gross'!F47+'6. LT PTP Usage'!F47</f>
        <v>290.799820168</v>
      </c>
      <c r="H49" s="14">
        <f>'4. FNS Gross'!G47+'5. FNO Gross'!G47+'6. LT PTP Usage'!G47</f>
        <v>300.37085927199996</v>
      </c>
      <c r="I49" s="14">
        <f>'4. FNS Gross'!H47+'5. FNO Gross'!H47+'6. LT PTP Usage'!H47</f>
        <v>317.60155484799998</v>
      </c>
      <c r="J49" s="14">
        <f>'4. FNS Gross'!I47+'5. FNO Gross'!I47+'6. LT PTP Usage'!I47</f>
        <v>280.54057941600001</v>
      </c>
      <c r="K49" s="14">
        <f>'4. FNS Gross'!J47+'5. FNO Gross'!J47+'6. LT PTP Usage'!J47</f>
        <v>306.360277096</v>
      </c>
      <c r="L49" s="14">
        <f>'4. FNS Gross'!K47+'5. FNO Gross'!K47+'6. LT PTP Usage'!K47</f>
        <v>291.22931704799998</v>
      </c>
      <c r="M49" s="14">
        <f>'4. FNS Gross'!L47+'5. FNO Gross'!L47+'6. LT PTP Usage'!L47</f>
        <v>285.32378770399998</v>
      </c>
      <c r="N49" s="14">
        <f>'4. FNS Gross'!M47+'5. FNO Gross'!M47+'6. LT PTP Usage'!M47</f>
        <v>290.20730873600002</v>
      </c>
      <c r="O49" s="14">
        <f>'4. FNS Gross'!N47+'5. FNO Gross'!N47+'6. LT PTP Usage'!N47</f>
        <v>293.71425092000004</v>
      </c>
      <c r="P49" s="14">
        <f>'4. FNS Gross'!O47+'5. FNO Gross'!O47+'6. LT PTP Usage'!O47</f>
        <v>298.301868496</v>
      </c>
      <c r="Q49" s="14">
        <f>'4. FNS Gross'!P47+'5. FNO Gross'!P47+'6. LT PTP Usage'!P47</f>
        <v>300.75318398399997</v>
      </c>
      <c r="R49" s="14">
        <f>'4. FNS Gross'!Q47+'5. FNO Gross'!Q47+'6. LT PTP Usage'!Q47</f>
        <v>268.15469327200003</v>
      </c>
      <c r="S49" s="14">
        <f>'4. FNS Gross'!R47+'5. FNO Gross'!R47+'6. LT PTP Usage'!R47</f>
        <v>301.97914995999997</v>
      </c>
      <c r="T49" s="14">
        <f>'4. FNS Gross'!S47+'5. FNO Gross'!S47+'6. LT PTP Usage'!S47</f>
        <v>314.24280889599999</v>
      </c>
      <c r="U49" s="14">
        <f>'4. FNS Gross'!T47+'5. FNO Gross'!T47+'6. LT PTP Usage'!T47</f>
        <v>325.550942056</v>
      </c>
      <c r="V49" s="14">
        <f>'4. FNS Gross'!U47+'5. FNO Gross'!U47+'6. LT PTP Usage'!U47</f>
        <v>323.34412099999997</v>
      </c>
      <c r="W49" s="14">
        <f>'4. FNS Gross'!V47+'5. FNO Gross'!V47+'6. LT PTP Usage'!V47</f>
        <v>318.06982898400003</v>
      </c>
      <c r="X49" s="14">
        <f>'4. FNS Gross'!W47+'5. FNO Gross'!W47+'6. LT PTP Usage'!W47</f>
        <v>309.68771409600004</v>
      </c>
      <c r="Y49" s="14">
        <f>'4. FNS Gross'!X47+'5. FNO Gross'!X47+'6. LT PTP Usage'!X47</f>
        <v>295.42561456800001</v>
      </c>
      <c r="Z49" s="14">
        <f>'4. FNS Gross'!Y47+'5. FNO Gross'!Y47+'6. LT PTP Usage'!Y47</f>
        <v>284.97164773600002</v>
      </c>
      <c r="AA49" s="34">
        <f>'4. FNS Gross'!Z47+'5. FNO Gross'!Z47+'6. LT PTP Usage'!Z47</f>
        <v>0</v>
      </c>
      <c r="AB49" s="19">
        <f t="shared" si="0"/>
        <v>325.550942056</v>
      </c>
      <c r="AC49" s="4" t="str">
        <f t="shared" si="1"/>
        <v>2325.550942056</v>
      </c>
      <c r="AD49" s="4">
        <f t="shared" si="3"/>
        <v>19</v>
      </c>
      <c r="AE49" s="65"/>
    </row>
    <row r="50" spans="1:31" x14ac:dyDescent="0.3">
      <c r="A50" s="4" t="s">
        <v>8</v>
      </c>
      <c r="B50" s="10">
        <f t="shared" si="2"/>
        <v>44971</v>
      </c>
      <c r="C50" s="31">
        <f>'4. FNS Gross'!B48+'5. FNO Gross'!B48+'6. LT PTP Usage'!B48</f>
        <v>277.60794215199996</v>
      </c>
      <c r="D50" s="14">
        <f>'4. FNS Gross'!C48+'5. FNO Gross'!C48+'6. LT PTP Usage'!C48</f>
        <v>274.67919176800001</v>
      </c>
      <c r="E50" s="14">
        <f>'4. FNS Gross'!D48+'5. FNO Gross'!D48+'6. LT PTP Usage'!D48</f>
        <v>276.79367618399999</v>
      </c>
      <c r="F50" s="14">
        <f>'4. FNS Gross'!E48+'5. FNO Gross'!E48+'6. LT PTP Usage'!E48</f>
        <v>248.99665304000001</v>
      </c>
      <c r="G50" s="14">
        <f>'4. FNS Gross'!F48+'5. FNO Gross'!F48+'6. LT PTP Usage'!F48</f>
        <v>233.26231583999999</v>
      </c>
      <c r="H50" s="14">
        <f>'4. FNS Gross'!G48+'5. FNO Gross'!G48+'6. LT PTP Usage'!G48</f>
        <v>241.835856296</v>
      </c>
      <c r="I50" s="14">
        <f>'4. FNS Gross'!H48+'5. FNO Gross'!H48+'6. LT PTP Usage'!H48</f>
        <v>262.97987147999999</v>
      </c>
      <c r="J50" s="14">
        <f>'4. FNS Gross'!I48+'5. FNO Gross'!I48+'6. LT PTP Usage'!I48</f>
        <v>259.73209194399999</v>
      </c>
      <c r="K50" s="14">
        <f>'4. FNS Gross'!J48+'5. FNO Gross'!J48+'6. LT PTP Usage'!J48</f>
        <v>298.27248945600002</v>
      </c>
      <c r="L50" s="14">
        <f>'4. FNS Gross'!K48+'5. FNO Gross'!K48+'6. LT PTP Usage'!K48</f>
        <v>282.87185276000002</v>
      </c>
      <c r="M50" s="14">
        <f>'4. FNS Gross'!L48+'5. FNO Gross'!L48+'6. LT PTP Usage'!L48</f>
        <v>247.972859704</v>
      </c>
      <c r="N50" s="14">
        <f>'4. FNS Gross'!M48+'5. FNO Gross'!M48+'6. LT PTP Usage'!M48</f>
        <v>238.24548368800001</v>
      </c>
      <c r="O50" s="14">
        <f>'4. FNS Gross'!N48+'5. FNO Gross'!N48+'6. LT PTP Usage'!N48</f>
        <v>280.33867134399998</v>
      </c>
      <c r="P50" s="14">
        <f>'4. FNS Gross'!O48+'5. FNO Gross'!O48+'6. LT PTP Usage'!O48</f>
        <v>278.43802446400002</v>
      </c>
      <c r="Q50" s="14">
        <f>'4. FNS Gross'!P48+'5. FNO Gross'!P48+'6. LT PTP Usage'!P48</f>
        <v>229.30013567200001</v>
      </c>
      <c r="R50" s="14">
        <f>'4. FNS Gross'!Q48+'5. FNO Gross'!Q48+'6. LT PTP Usage'!Q48</f>
        <v>226.82890492800001</v>
      </c>
      <c r="S50" s="14">
        <f>'4. FNS Gross'!R48+'5. FNO Gross'!R48+'6. LT PTP Usage'!R48</f>
        <v>261.93707528799996</v>
      </c>
      <c r="T50" s="14">
        <f>'4. FNS Gross'!S48+'5. FNO Gross'!S48+'6. LT PTP Usage'!S48</f>
        <v>307.99428022400002</v>
      </c>
      <c r="U50" s="14">
        <f>'4. FNS Gross'!T48+'5. FNO Gross'!T48+'6. LT PTP Usage'!T48</f>
        <v>320.52241378399998</v>
      </c>
      <c r="V50" s="14">
        <f>'4. FNS Gross'!U48+'5. FNO Gross'!U48+'6. LT PTP Usage'!U48</f>
        <v>324.37367453600001</v>
      </c>
      <c r="W50" s="14">
        <f>'4. FNS Gross'!V48+'5. FNO Gross'!V48+'6. LT PTP Usage'!V48</f>
        <v>318.18681855199998</v>
      </c>
      <c r="X50" s="14">
        <f>'4. FNS Gross'!W48+'5. FNO Gross'!W48+'6. LT PTP Usage'!W48</f>
        <v>317.85825385599998</v>
      </c>
      <c r="Y50" s="14">
        <f>'4. FNS Gross'!X48+'5. FNO Gross'!X48+'6. LT PTP Usage'!X48</f>
        <v>305.82403764000003</v>
      </c>
      <c r="Z50" s="14">
        <f>'4. FNS Gross'!Y48+'5. FNO Gross'!Y48+'6. LT PTP Usage'!Y48</f>
        <v>294.47540893600001</v>
      </c>
      <c r="AA50" s="34">
        <f>'4. FNS Gross'!Z48+'5. FNO Gross'!Z48+'6. LT PTP Usage'!Z48</f>
        <v>0</v>
      </c>
      <c r="AB50" s="19">
        <f t="shared" si="0"/>
        <v>324.37367453600001</v>
      </c>
      <c r="AC50" s="4" t="str">
        <f t="shared" si="1"/>
        <v>2324.373674536</v>
      </c>
      <c r="AD50" s="4">
        <f t="shared" si="3"/>
        <v>20</v>
      </c>
      <c r="AE50" s="65"/>
    </row>
    <row r="51" spans="1:31" x14ac:dyDescent="0.3">
      <c r="A51" s="4" t="s">
        <v>8</v>
      </c>
      <c r="B51" s="10">
        <f t="shared" si="2"/>
        <v>44972</v>
      </c>
      <c r="C51" s="31">
        <f>'4. FNS Gross'!B49+'5. FNO Gross'!B49+'6. LT PTP Usage'!B49</f>
        <v>293.15631935199997</v>
      </c>
      <c r="D51" s="14">
        <f>'4. FNS Gross'!C49+'5. FNO Gross'!C49+'6. LT PTP Usage'!C49</f>
        <v>257.03119453599999</v>
      </c>
      <c r="E51" s="14">
        <f>'4. FNS Gross'!D49+'5. FNO Gross'!D49+'6. LT PTP Usage'!D49</f>
        <v>239.06449056</v>
      </c>
      <c r="F51" s="14">
        <f>'4. FNS Gross'!E49+'5. FNO Gross'!E49+'6. LT PTP Usage'!E49</f>
        <v>234.22518604800001</v>
      </c>
      <c r="G51" s="14">
        <f>'4. FNS Gross'!F49+'5. FNO Gross'!F49+'6. LT PTP Usage'!F49</f>
        <v>236.382612072</v>
      </c>
      <c r="H51" s="14">
        <f>'4. FNS Gross'!G49+'5. FNO Gross'!G49+'6. LT PTP Usage'!G49</f>
        <v>244.96653010400001</v>
      </c>
      <c r="I51" s="14">
        <f>'4. FNS Gross'!H49+'5. FNO Gross'!H49+'6. LT PTP Usage'!H49</f>
        <v>254.03577396</v>
      </c>
      <c r="J51" s="14">
        <f>'4. FNS Gross'!I49+'5. FNO Gross'!I49+'6. LT PTP Usage'!I49</f>
        <v>266.05324871200003</v>
      </c>
      <c r="K51" s="14">
        <f>'4. FNS Gross'!J49+'5. FNO Gross'!J49+'6. LT PTP Usage'!J49</f>
        <v>273.74316251200003</v>
      </c>
      <c r="L51" s="14">
        <f>'4. FNS Gross'!K49+'5. FNO Gross'!K49+'6. LT PTP Usage'!K49</f>
        <v>279.50776848800001</v>
      </c>
      <c r="M51" s="14">
        <f>'4. FNS Gross'!L49+'5. FNO Gross'!L49+'6. LT PTP Usage'!L49</f>
        <v>286.05331080000002</v>
      </c>
      <c r="N51" s="14">
        <f>'4. FNS Gross'!M49+'5. FNO Gross'!M49+'6. LT PTP Usage'!M49</f>
        <v>289.328768776</v>
      </c>
      <c r="O51" s="14">
        <f>'4. FNS Gross'!N49+'5. FNO Gross'!N49+'6. LT PTP Usage'!N49</f>
        <v>287.78735982400002</v>
      </c>
      <c r="P51" s="14">
        <f>'4. FNS Gross'!O49+'5. FNO Gross'!O49+'6. LT PTP Usage'!O49</f>
        <v>286.319661376</v>
      </c>
      <c r="Q51" s="14">
        <f>'4. FNS Gross'!P49+'5. FNO Gross'!P49+'6. LT PTP Usage'!P49</f>
        <v>286.69196272800002</v>
      </c>
      <c r="R51" s="14">
        <f>'4. FNS Gross'!Q49+'5. FNO Gross'!Q49+'6. LT PTP Usage'!Q49</f>
        <v>284.20479248799995</v>
      </c>
      <c r="S51" s="14">
        <f>'4. FNS Gross'!R49+'5. FNO Gross'!R49+'6. LT PTP Usage'!R49</f>
        <v>290.58149781599997</v>
      </c>
      <c r="T51" s="14">
        <f>'4. FNS Gross'!S49+'5. FNO Gross'!S49+'6. LT PTP Usage'!S49</f>
        <v>349.85718944000001</v>
      </c>
      <c r="U51" s="14">
        <f>'4. FNS Gross'!T49+'5. FNO Gross'!T49+'6. LT PTP Usage'!T49</f>
        <v>309.96222829599998</v>
      </c>
      <c r="V51" s="14">
        <f>'4. FNS Gross'!U49+'5. FNO Gross'!U49+'6. LT PTP Usage'!U49</f>
        <v>303.912830896</v>
      </c>
      <c r="W51" s="14">
        <f>'4. FNS Gross'!V49+'5. FNO Gross'!V49+'6. LT PTP Usage'!V49</f>
        <v>292.42422690400002</v>
      </c>
      <c r="X51" s="14">
        <f>'4. FNS Gross'!W49+'5. FNO Gross'!W49+'6. LT PTP Usage'!W49</f>
        <v>290.54744603199998</v>
      </c>
      <c r="Y51" s="14">
        <f>'4. FNS Gross'!X49+'5. FNO Gross'!X49+'6. LT PTP Usage'!X49</f>
        <v>272.853489696</v>
      </c>
      <c r="Z51" s="14">
        <f>'4. FNS Gross'!Y49+'5. FNO Gross'!Y49+'6. LT PTP Usage'!Y49</f>
        <v>263.47932316800001</v>
      </c>
      <c r="AA51" s="34">
        <f>'4. FNS Gross'!Z49+'5. FNO Gross'!Z49+'6. LT PTP Usage'!Z49</f>
        <v>0</v>
      </c>
      <c r="AB51" s="19">
        <f t="shared" si="0"/>
        <v>349.85718944000001</v>
      </c>
      <c r="AC51" s="4" t="str">
        <f t="shared" si="1"/>
        <v>2349.85718944</v>
      </c>
      <c r="AD51" s="4">
        <f t="shared" si="3"/>
        <v>18</v>
      </c>
      <c r="AE51" s="65"/>
    </row>
    <row r="52" spans="1:31" x14ac:dyDescent="0.3">
      <c r="A52" s="4" t="s">
        <v>8</v>
      </c>
      <c r="B52" s="10">
        <f t="shared" si="2"/>
        <v>44973</v>
      </c>
      <c r="C52" s="31">
        <f>'4. FNS Gross'!B50+'5. FNO Gross'!B50+'6. LT PTP Usage'!B50</f>
        <v>258.12306380799998</v>
      </c>
      <c r="D52" s="14">
        <f>'4. FNS Gross'!C50+'5. FNO Gross'!C50+'6. LT PTP Usage'!C50</f>
        <v>257.03342800799999</v>
      </c>
      <c r="E52" s="14">
        <f>'4. FNS Gross'!D50+'5. FNO Gross'!D50+'6. LT PTP Usage'!D50</f>
        <v>257.09717206400001</v>
      </c>
      <c r="F52" s="14">
        <f>'4. FNS Gross'!E50+'5. FNO Gross'!E50+'6. LT PTP Usage'!E50</f>
        <v>261.24602029599998</v>
      </c>
      <c r="G52" s="14">
        <f>'4. FNS Gross'!F50+'5. FNO Gross'!F50+'6. LT PTP Usage'!F50</f>
        <v>265.47706795200003</v>
      </c>
      <c r="H52" s="14">
        <f>'4. FNS Gross'!G50+'5. FNO Gross'!G50+'6. LT PTP Usage'!G50</f>
        <v>274.06163770400002</v>
      </c>
      <c r="I52" s="14">
        <f>'4. FNS Gross'!H50+'5. FNO Gross'!H50+'6. LT PTP Usage'!H50</f>
        <v>285.21528873599999</v>
      </c>
      <c r="J52" s="14">
        <f>'4. FNS Gross'!I50+'5. FNO Gross'!I50+'6. LT PTP Usage'!I50</f>
        <v>298.08261336000004</v>
      </c>
      <c r="K52" s="14">
        <f>'4. FNS Gross'!J50+'5. FNO Gross'!J50+'6. LT PTP Usage'!J50</f>
        <v>295.58527014399999</v>
      </c>
      <c r="L52" s="14">
        <f>'4. FNS Gross'!K50+'5. FNO Gross'!K50+'6. LT PTP Usage'!K50</f>
        <v>294.61249540800003</v>
      </c>
      <c r="M52" s="14">
        <f>'4. FNS Gross'!L50+'5. FNO Gross'!L50+'6. LT PTP Usage'!L50</f>
        <v>289.39342018400004</v>
      </c>
      <c r="N52" s="14">
        <f>'4. FNS Gross'!M50+'5. FNO Gross'!M50+'6. LT PTP Usage'!M50</f>
        <v>281.264450544</v>
      </c>
      <c r="O52" s="14">
        <f>'4. FNS Gross'!N50+'5. FNO Gross'!N50+'6. LT PTP Usage'!N50</f>
        <v>261.64063997599999</v>
      </c>
      <c r="P52" s="14">
        <f>'4. FNS Gross'!O50+'5. FNO Gross'!O50+'6. LT PTP Usage'!O50</f>
        <v>258.197241744</v>
      </c>
      <c r="Q52" s="14">
        <f>'4. FNS Gross'!P50+'5. FNO Gross'!P50+'6. LT PTP Usage'!P50</f>
        <v>253.01155262400002</v>
      </c>
      <c r="R52" s="14">
        <f>'4. FNS Gross'!Q50+'5. FNO Gross'!Q50+'6. LT PTP Usage'!Q50</f>
        <v>257.45858885600001</v>
      </c>
      <c r="S52" s="14">
        <f>'4. FNS Gross'!R50+'5. FNO Gross'!R50+'6. LT PTP Usage'!R50</f>
        <v>270.16151395200001</v>
      </c>
      <c r="T52" s="14">
        <f>'4. FNS Gross'!S50+'5. FNO Gross'!S50+'6. LT PTP Usage'!S50</f>
        <v>284.55172266400001</v>
      </c>
      <c r="U52" s="14">
        <f>'4. FNS Gross'!T50+'5. FNO Gross'!T50+'6. LT PTP Usage'!T50</f>
        <v>300.11752181600002</v>
      </c>
      <c r="V52" s="14">
        <f>'4. FNS Gross'!U50+'5. FNO Gross'!U50+'6. LT PTP Usage'!U50</f>
        <v>306.02910164799999</v>
      </c>
      <c r="W52" s="14">
        <f>'4. FNS Gross'!V50+'5. FNO Gross'!V50+'6. LT PTP Usage'!V50</f>
        <v>299.84321477600002</v>
      </c>
      <c r="X52" s="14">
        <f>'4. FNS Gross'!W50+'5. FNO Gross'!W50+'6. LT PTP Usage'!W50</f>
        <v>321.69700430400002</v>
      </c>
      <c r="Y52" s="14">
        <f>'4. FNS Gross'!X50+'5. FNO Gross'!X50+'6. LT PTP Usage'!X50</f>
        <v>294.80736991999999</v>
      </c>
      <c r="Z52" s="14">
        <f>'4. FNS Gross'!Y50+'5. FNO Gross'!Y50+'6. LT PTP Usage'!Y50</f>
        <v>264.31131628000003</v>
      </c>
      <c r="AA52" s="34">
        <f>'4. FNS Gross'!Z50+'5. FNO Gross'!Z50+'6. LT PTP Usage'!Z50</f>
        <v>0</v>
      </c>
      <c r="AB52" s="19">
        <f t="shared" si="0"/>
        <v>321.69700430400002</v>
      </c>
      <c r="AC52" s="4" t="str">
        <f t="shared" si="1"/>
        <v>2321.697004304</v>
      </c>
      <c r="AD52" s="4">
        <f t="shared" si="3"/>
        <v>22</v>
      </c>
      <c r="AE52" s="65"/>
    </row>
    <row r="53" spans="1:31" x14ac:dyDescent="0.3">
      <c r="A53" s="4" t="s">
        <v>8</v>
      </c>
      <c r="B53" s="10">
        <f t="shared" si="2"/>
        <v>44974</v>
      </c>
      <c r="C53" s="31">
        <f>'4. FNS Gross'!B51+'5. FNO Gross'!B51+'6. LT PTP Usage'!B51</f>
        <v>242.07024095200001</v>
      </c>
      <c r="D53" s="14">
        <f>'4. FNS Gross'!C51+'5. FNO Gross'!C51+'6. LT PTP Usage'!C51</f>
        <v>240.86052412000001</v>
      </c>
      <c r="E53" s="14">
        <f>'4. FNS Gross'!D51+'5. FNO Gross'!D51+'6. LT PTP Usage'!D51</f>
        <v>240.95693145600001</v>
      </c>
      <c r="F53" s="14">
        <f>'4. FNS Gross'!E51+'5. FNO Gross'!E51+'6. LT PTP Usage'!E51</f>
        <v>245.03030627999999</v>
      </c>
      <c r="G53" s="14">
        <f>'4. FNS Gross'!F51+'5. FNO Gross'!F51+'6. LT PTP Usage'!F51</f>
        <v>262.26788251200003</v>
      </c>
      <c r="H53" s="14">
        <f>'4. FNS Gross'!G51+'5. FNO Gross'!G51+'6. LT PTP Usage'!G51</f>
        <v>286.81629131199998</v>
      </c>
      <c r="I53" s="14">
        <f>'4. FNS Gross'!H51+'5. FNO Gross'!H51+'6. LT PTP Usage'!H51</f>
        <v>298.749535272</v>
      </c>
      <c r="J53" s="14">
        <f>'4. FNS Gross'!I51+'5. FNO Gross'!I51+'6. LT PTP Usage'!I51</f>
        <v>282.91516442400001</v>
      </c>
      <c r="K53" s="14">
        <f>'4. FNS Gross'!J51+'5. FNO Gross'!J51+'6. LT PTP Usage'!J51</f>
        <v>261.77399908000001</v>
      </c>
      <c r="L53" s="14">
        <f>'4. FNS Gross'!K51+'5. FNO Gross'!K51+'6. LT PTP Usage'!K51</f>
        <v>247.56321904800001</v>
      </c>
      <c r="M53" s="14">
        <f>'4. FNS Gross'!L51+'5. FNO Gross'!L51+'6. LT PTP Usage'!L51</f>
        <v>238.82051696799999</v>
      </c>
      <c r="N53" s="14">
        <f>'4. FNS Gross'!M51+'5. FNO Gross'!M51+'6. LT PTP Usage'!M51</f>
        <v>227.06536936800001</v>
      </c>
      <c r="O53" s="14">
        <f>'4. FNS Gross'!N51+'5. FNO Gross'!N51+'6. LT PTP Usage'!N51</f>
        <v>216.070241872</v>
      </c>
      <c r="P53" s="14">
        <f>'4. FNS Gross'!O51+'5. FNO Gross'!O51+'6. LT PTP Usage'!O51</f>
        <v>203.08392243200001</v>
      </c>
      <c r="Q53" s="14">
        <f>'4. FNS Gross'!P51+'5. FNO Gross'!P51+'6. LT PTP Usage'!P51</f>
        <v>210.54283992800001</v>
      </c>
      <c r="R53" s="14">
        <f>'4. FNS Gross'!Q51+'5. FNO Gross'!Q51+'6. LT PTP Usage'!Q51</f>
        <v>212.755689808</v>
      </c>
      <c r="S53" s="14">
        <f>'4. FNS Gross'!R51+'5. FNO Gross'!R51+'6. LT PTP Usage'!R51</f>
        <v>231.08260736800003</v>
      </c>
      <c r="T53" s="14">
        <f>'4. FNS Gross'!S51+'5. FNO Gross'!S51+'6. LT PTP Usage'!S51</f>
        <v>247.84254177599999</v>
      </c>
      <c r="U53" s="14">
        <f>'4. FNS Gross'!T51+'5. FNO Gross'!T51+'6. LT PTP Usage'!T51</f>
        <v>254.39648564000001</v>
      </c>
      <c r="V53" s="14">
        <f>'4. FNS Gross'!U51+'5. FNO Gross'!U51+'6. LT PTP Usage'!U51</f>
        <v>256.51556640000001</v>
      </c>
      <c r="W53" s="14">
        <f>'4. FNS Gross'!V51+'5. FNO Gross'!V51+'6. LT PTP Usage'!V51</f>
        <v>253.48662537600001</v>
      </c>
      <c r="X53" s="14">
        <f>'4. FNS Gross'!W51+'5. FNO Gross'!W51+'6. LT PTP Usage'!W51</f>
        <v>264.21286543999997</v>
      </c>
      <c r="Y53" s="14">
        <f>'4. FNS Gross'!X51+'5. FNO Gross'!X51+'6. LT PTP Usage'!X51</f>
        <v>255.18578932</v>
      </c>
      <c r="Z53" s="14">
        <f>'4. FNS Gross'!Y51+'5. FNO Gross'!Y51+'6. LT PTP Usage'!Y51</f>
        <v>237.75230621599999</v>
      </c>
      <c r="AA53" s="34">
        <f>'4. FNS Gross'!Z51+'5. FNO Gross'!Z51+'6. LT PTP Usage'!Z51</f>
        <v>0</v>
      </c>
      <c r="AB53" s="19">
        <f t="shared" si="0"/>
        <v>298.749535272</v>
      </c>
      <c r="AC53" s="4" t="str">
        <f t="shared" si="1"/>
        <v>2298.749535272</v>
      </c>
      <c r="AD53" s="4">
        <f t="shared" si="3"/>
        <v>7</v>
      </c>
      <c r="AE53" s="65"/>
    </row>
    <row r="54" spans="1:31" x14ac:dyDescent="0.3">
      <c r="A54" s="4" t="s">
        <v>8</v>
      </c>
      <c r="B54" s="10">
        <f t="shared" si="2"/>
        <v>44975</v>
      </c>
      <c r="C54" s="31">
        <f>'4. FNS Gross'!B52+'5. FNO Gross'!B52+'6. LT PTP Usage'!B52</f>
        <v>292.46303716800003</v>
      </c>
      <c r="D54" s="14">
        <f>'4. FNS Gross'!C52+'5. FNO Gross'!C52+'6. LT PTP Usage'!C52</f>
        <v>290.25775550399999</v>
      </c>
      <c r="E54" s="14">
        <f>'4. FNS Gross'!D52+'5. FNO Gross'!D52+'6. LT PTP Usage'!D52</f>
        <v>292.38886460800001</v>
      </c>
      <c r="F54" s="14">
        <f>'4. FNS Gross'!E52+'5. FNO Gross'!E52+'6. LT PTP Usage'!E52</f>
        <v>288.51140303199998</v>
      </c>
      <c r="G54" s="14">
        <f>'4. FNS Gross'!F52+'5. FNO Gross'!F52+'6. LT PTP Usage'!F52</f>
        <v>275.66416917599997</v>
      </c>
      <c r="H54" s="14">
        <f>'4. FNS Gross'!G52+'5. FNO Gross'!G52+'6. LT PTP Usage'!G52</f>
        <v>241.19346859199999</v>
      </c>
      <c r="I54" s="14">
        <f>'4. FNS Gross'!H52+'5. FNO Gross'!H52+'6. LT PTP Usage'!H52</f>
        <v>297.00988456799996</v>
      </c>
      <c r="J54" s="14">
        <f>'4. FNS Gross'!I52+'5. FNO Gross'!I52+'6. LT PTP Usage'!I52</f>
        <v>251.49274188000001</v>
      </c>
      <c r="K54" s="14">
        <f>'4. FNS Gross'!J52+'5. FNO Gross'!J52+'6. LT PTP Usage'!J52</f>
        <v>241.45674683999999</v>
      </c>
      <c r="L54" s="14">
        <f>'4. FNS Gross'!K52+'5. FNO Gross'!K52+'6. LT PTP Usage'!K52</f>
        <v>233.23290318399998</v>
      </c>
      <c r="M54" s="14">
        <f>'4. FNS Gross'!L52+'5. FNO Gross'!L52+'6. LT PTP Usage'!L52</f>
        <v>235.44863211199998</v>
      </c>
      <c r="N54" s="14">
        <f>'4. FNS Gross'!M52+'5. FNO Gross'!M52+'6. LT PTP Usage'!M52</f>
        <v>229.316430352</v>
      </c>
      <c r="O54" s="14">
        <f>'4. FNS Gross'!N52+'5. FNO Gross'!N52+'6. LT PTP Usage'!N52</f>
        <v>217.91099452</v>
      </c>
      <c r="P54" s="14">
        <f>'4. FNS Gross'!O52+'5. FNO Gross'!O52+'6. LT PTP Usage'!O52</f>
        <v>216.221029856</v>
      </c>
      <c r="Q54" s="14">
        <f>'4. FNS Gross'!P52+'5. FNO Gross'!P52+'6. LT PTP Usage'!P52</f>
        <v>215.94960657600001</v>
      </c>
      <c r="R54" s="14">
        <f>'4. FNS Gross'!Q52+'5. FNO Gross'!Q52+'6. LT PTP Usage'!Q52</f>
        <v>217.482127416</v>
      </c>
      <c r="S54" s="14">
        <f>'4. FNS Gross'!R52+'5. FNO Gross'!R52+'6. LT PTP Usage'!R52</f>
        <v>231.53833526400001</v>
      </c>
      <c r="T54" s="14">
        <f>'4. FNS Gross'!S52+'5. FNO Gross'!S52+'6. LT PTP Usage'!S52</f>
        <v>272.28647028</v>
      </c>
      <c r="U54" s="14">
        <f>'4. FNS Gross'!T52+'5. FNO Gross'!T52+'6. LT PTP Usage'!T52</f>
        <v>286.87111716800001</v>
      </c>
      <c r="V54" s="14">
        <f>'4. FNS Gross'!U52+'5. FNO Gross'!U52+'6. LT PTP Usage'!U52</f>
        <v>315.94574052000002</v>
      </c>
      <c r="W54" s="14">
        <f>'4. FNS Gross'!V52+'5. FNO Gross'!V52+'6. LT PTP Usage'!V52</f>
        <v>304.88510713599999</v>
      </c>
      <c r="X54" s="14">
        <f>'4. FNS Gross'!W52+'5. FNO Gross'!W52+'6. LT PTP Usage'!W52</f>
        <v>279.61450240800002</v>
      </c>
      <c r="Y54" s="14">
        <f>'4. FNS Gross'!X52+'5. FNO Gross'!X52+'6. LT PTP Usage'!X52</f>
        <v>258.62757124000001</v>
      </c>
      <c r="Z54" s="14">
        <f>'4. FNS Gross'!Y52+'5. FNO Gross'!Y52+'6. LT PTP Usage'!Y52</f>
        <v>292.097370856</v>
      </c>
      <c r="AA54" s="34">
        <f>'4. FNS Gross'!Z52+'5. FNO Gross'!Z52+'6. LT PTP Usage'!Z52</f>
        <v>0</v>
      </c>
      <c r="AB54" s="19">
        <f t="shared" si="0"/>
        <v>315.94574052000002</v>
      </c>
      <c r="AC54" s="4" t="str">
        <f t="shared" si="1"/>
        <v>2315.94574052</v>
      </c>
      <c r="AD54" s="4">
        <f t="shared" si="3"/>
        <v>20</v>
      </c>
      <c r="AE54" s="65"/>
    </row>
    <row r="55" spans="1:31" x14ac:dyDescent="0.3">
      <c r="A55" s="4" t="s">
        <v>8</v>
      </c>
      <c r="B55" s="10">
        <f t="shared" si="2"/>
        <v>44976</v>
      </c>
      <c r="C55" s="31">
        <f>'4. FNS Gross'!B53+'5. FNO Gross'!B53+'6. LT PTP Usage'!B53</f>
        <v>283.84140039199997</v>
      </c>
      <c r="D55" s="14">
        <f>'4. FNS Gross'!C53+'5. FNO Gross'!C53+'6. LT PTP Usage'!C53</f>
        <v>286.760656208</v>
      </c>
      <c r="E55" s="14">
        <f>'4. FNS Gross'!D53+'5. FNO Gross'!D53+'6. LT PTP Usage'!D53</f>
        <v>274.86415612799999</v>
      </c>
      <c r="F55" s="14">
        <f>'4. FNS Gross'!E53+'5. FNO Gross'!E53+'6. LT PTP Usage'!E53</f>
        <v>271.804910936</v>
      </c>
      <c r="G55" s="14">
        <f>'4. FNS Gross'!F53+'5. FNO Gross'!F53+'6. LT PTP Usage'!F53</f>
        <v>272.979762096</v>
      </c>
      <c r="H55" s="14">
        <f>'4. FNS Gross'!G53+'5. FNO Gross'!G53+'6. LT PTP Usage'!G53</f>
        <v>276.27009555999996</v>
      </c>
      <c r="I55" s="14">
        <f>'4. FNS Gross'!H53+'5. FNO Gross'!H53+'6. LT PTP Usage'!H53</f>
        <v>285.06964786399999</v>
      </c>
      <c r="J55" s="14">
        <f>'4. FNS Gross'!I53+'5. FNO Gross'!I53+'6. LT PTP Usage'!I53</f>
        <v>249.09302031999999</v>
      </c>
      <c r="K55" s="14">
        <f>'4. FNS Gross'!J53+'5. FNO Gross'!J53+'6. LT PTP Usage'!J53</f>
        <v>241.82673333599999</v>
      </c>
      <c r="L55" s="14">
        <f>'4. FNS Gross'!K53+'5. FNO Gross'!K53+'6. LT PTP Usage'!K53</f>
        <v>247.779091064</v>
      </c>
      <c r="M55" s="14">
        <f>'4. FNS Gross'!L53+'5. FNO Gross'!L53+'6. LT PTP Usage'!L53</f>
        <v>232.24795485599998</v>
      </c>
      <c r="N55" s="14">
        <f>'4. FNS Gross'!M53+'5. FNO Gross'!M53+'6. LT PTP Usage'!M53</f>
        <v>203.72319655199999</v>
      </c>
      <c r="O55" s="14">
        <f>'4. FNS Gross'!N53+'5. FNO Gross'!N53+'6. LT PTP Usage'!N53</f>
        <v>201.294194992</v>
      </c>
      <c r="P55" s="14">
        <f>'4. FNS Gross'!O53+'5. FNO Gross'!O53+'6. LT PTP Usage'!O53</f>
        <v>202.350311232</v>
      </c>
      <c r="Q55" s="14">
        <f>'4. FNS Gross'!P53+'5. FNO Gross'!P53+'6. LT PTP Usage'!P53</f>
        <v>206.38921919200001</v>
      </c>
      <c r="R55" s="14">
        <f>'4. FNS Gross'!Q53+'5. FNO Gross'!Q53+'6. LT PTP Usage'!Q53</f>
        <v>219.87779660800001</v>
      </c>
      <c r="S55" s="14">
        <f>'4. FNS Gross'!R53+'5. FNO Gross'!R53+'6. LT PTP Usage'!R53</f>
        <v>236.56379455199999</v>
      </c>
      <c r="T55" s="14">
        <f>'4. FNS Gross'!S53+'5. FNO Gross'!S53+'6. LT PTP Usage'!S53</f>
        <v>275.45821985600003</v>
      </c>
      <c r="U55" s="14">
        <f>'4. FNS Gross'!T53+'5. FNO Gross'!T53+'6. LT PTP Usage'!T53</f>
        <v>273.031643256</v>
      </c>
      <c r="V55" s="14">
        <f>'4. FNS Gross'!U53+'5. FNO Gross'!U53+'6. LT PTP Usage'!U53</f>
        <v>298.89202147200001</v>
      </c>
      <c r="W55" s="14">
        <f>'4. FNS Gross'!V53+'5. FNO Gross'!V53+'6. LT PTP Usage'!V53</f>
        <v>282.66754059200002</v>
      </c>
      <c r="X55" s="14">
        <f>'4. FNS Gross'!W53+'5. FNO Gross'!W53+'6. LT PTP Usage'!W53</f>
        <v>276.508132768</v>
      </c>
      <c r="Y55" s="14">
        <f>'4. FNS Gross'!X53+'5. FNO Gross'!X53+'6. LT PTP Usage'!X53</f>
        <v>298.56011316000001</v>
      </c>
      <c r="Z55" s="14">
        <f>'4. FNS Gross'!Y53+'5. FNO Gross'!Y53+'6. LT PTP Usage'!Y53</f>
        <v>288.83765871200001</v>
      </c>
      <c r="AA55" s="34">
        <f>'4. FNS Gross'!Z53+'5. FNO Gross'!Z53+'6. LT PTP Usage'!Z53</f>
        <v>0</v>
      </c>
      <c r="AB55" s="19">
        <f t="shared" si="0"/>
        <v>298.89202147200001</v>
      </c>
      <c r="AC55" s="4" t="str">
        <f t="shared" si="1"/>
        <v>2298.892021472</v>
      </c>
      <c r="AD55" s="4">
        <f t="shared" si="3"/>
        <v>20</v>
      </c>
      <c r="AE55" s="65"/>
    </row>
    <row r="56" spans="1:31" x14ac:dyDescent="0.3">
      <c r="A56" s="4" t="s">
        <v>8</v>
      </c>
      <c r="B56" s="10">
        <f t="shared" si="2"/>
        <v>44977</v>
      </c>
      <c r="C56" s="31">
        <f>'4. FNS Gross'!B54+'5. FNO Gross'!B54+'6. LT PTP Usage'!B54</f>
        <v>282.56678092800001</v>
      </c>
      <c r="D56" s="14">
        <f>'4. FNS Gross'!C54+'5. FNO Gross'!C54+'6. LT PTP Usage'!C54</f>
        <v>276.55058639200001</v>
      </c>
      <c r="E56" s="14">
        <f>'4. FNS Gross'!D54+'5. FNO Gross'!D54+'6. LT PTP Usage'!D54</f>
        <v>271.65284008000003</v>
      </c>
      <c r="F56" s="14">
        <f>'4. FNS Gross'!E54+'5. FNO Gross'!E54+'6. LT PTP Usage'!E54</f>
        <v>274.73776033600001</v>
      </c>
      <c r="G56" s="14">
        <f>'4. FNS Gross'!F54+'5. FNO Gross'!F54+'6. LT PTP Usage'!F54</f>
        <v>278.7299352</v>
      </c>
      <c r="H56" s="14">
        <f>'4. FNS Gross'!G54+'5. FNO Gross'!G54+'6. LT PTP Usage'!G54</f>
        <v>296.21663587199998</v>
      </c>
      <c r="I56" s="14">
        <f>'4. FNS Gross'!H54+'5. FNO Gross'!H54+'6. LT PTP Usage'!H54</f>
        <v>301.09597115199995</v>
      </c>
      <c r="J56" s="14">
        <f>'4. FNS Gross'!I54+'5. FNO Gross'!I54+'6. LT PTP Usage'!I54</f>
        <v>300.27557100800004</v>
      </c>
      <c r="K56" s="14">
        <f>'4. FNS Gross'!J54+'5. FNO Gross'!J54+'6. LT PTP Usage'!J54</f>
        <v>285.64242905599997</v>
      </c>
      <c r="L56" s="14">
        <f>'4. FNS Gross'!K54+'5. FNO Gross'!K54+'6. LT PTP Usage'!K54</f>
        <v>287.62518107200003</v>
      </c>
      <c r="M56" s="14">
        <f>'4. FNS Gross'!L54+'5. FNO Gross'!L54+'6. LT PTP Usage'!L54</f>
        <v>239.014052072</v>
      </c>
      <c r="N56" s="14">
        <f>'4. FNS Gross'!M54+'5. FNO Gross'!M54+'6. LT PTP Usage'!M54</f>
        <v>225.717004336</v>
      </c>
      <c r="O56" s="14">
        <f>'4. FNS Gross'!N54+'5. FNO Gross'!N54+'6. LT PTP Usage'!N54</f>
        <v>212.190562712</v>
      </c>
      <c r="P56" s="14">
        <f>'4. FNS Gross'!O54+'5. FNO Gross'!O54+'6. LT PTP Usage'!O54</f>
        <v>221.545123808</v>
      </c>
      <c r="Q56" s="14">
        <f>'4. FNS Gross'!P54+'5. FNO Gross'!P54+'6. LT PTP Usage'!P54</f>
        <v>214.26501826400002</v>
      </c>
      <c r="R56" s="14">
        <f>'4. FNS Gross'!Q54+'5. FNO Gross'!Q54+'6. LT PTP Usage'!Q54</f>
        <v>227.28060876000001</v>
      </c>
      <c r="S56" s="14">
        <f>'4. FNS Gross'!R54+'5. FNO Gross'!R54+'6. LT PTP Usage'!R54</f>
        <v>242.643785304</v>
      </c>
      <c r="T56" s="14">
        <f>'4. FNS Gross'!S54+'5. FNO Gross'!S54+'6. LT PTP Usage'!S54</f>
        <v>285.01970888800003</v>
      </c>
      <c r="U56" s="14">
        <f>'4. FNS Gross'!T54+'5. FNO Gross'!T54+'6. LT PTP Usage'!T54</f>
        <v>287.12539349600002</v>
      </c>
      <c r="V56" s="14">
        <f>'4. FNS Gross'!U54+'5. FNO Gross'!U54+'6. LT PTP Usage'!U54</f>
        <v>301.05066917599999</v>
      </c>
      <c r="W56" s="14">
        <f>'4. FNS Gross'!V54+'5. FNO Gross'!V54+'6. LT PTP Usage'!V54</f>
        <v>289.92319339200003</v>
      </c>
      <c r="X56" s="14">
        <f>'4. FNS Gross'!W54+'5. FNO Gross'!W54+'6. LT PTP Usage'!W54</f>
        <v>294.64554036800001</v>
      </c>
      <c r="Y56" s="14">
        <f>'4. FNS Gross'!X54+'5. FNO Gross'!X54+'6. LT PTP Usage'!X54</f>
        <v>288.526772456</v>
      </c>
      <c r="Z56" s="14">
        <f>'4. FNS Gross'!Y54+'5. FNO Gross'!Y54+'6. LT PTP Usage'!Y54</f>
        <v>274.024265888</v>
      </c>
      <c r="AA56" s="34">
        <f>'4. FNS Gross'!Z54+'5. FNO Gross'!Z54+'6. LT PTP Usage'!Z54</f>
        <v>0</v>
      </c>
      <c r="AB56" s="19">
        <f t="shared" si="0"/>
        <v>301.09597115199995</v>
      </c>
      <c r="AC56" s="4" t="str">
        <f t="shared" si="1"/>
        <v>2301.095971152</v>
      </c>
      <c r="AD56" s="4">
        <f t="shared" si="3"/>
        <v>7</v>
      </c>
      <c r="AE56" s="65"/>
    </row>
    <row r="57" spans="1:31" x14ac:dyDescent="0.3">
      <c r="A57" s="4" t="s">
        <v>8</v>
      </c>
      <c r="B57" s="10">
        <f t="shared" si="2"/>
        <v>44978</v>
      </c>
      <c r="C57" s="31">
        <f>'4. FNS Gross'!B55+'5. FNO Gross'!B55+'6. LT PTP Usage'!B55</f>
        <v>273.76168028000001</v>
      </c>
      <c r="D57" s="14">
        <f>'4. FNS Gross'!C55+'5. FNO Gross'!C55+'6. LT PTP Usage'!C55</f>
        <v>274.72214589600003</v>
      </c>
      <c r="E57" s="14">
        <f>'4. FNS Gross'!D55+'5. FNO Gross'!D55+'6. LT PTP Usage'!D55</f>
        <v>256.83033918399997</v>
      </c>
      <c r="F57" s="14">
        <f>'4. FNS Gross'!E55+'5. FNO Gross'!E55+'6. LT PTP Usage'!E55</f>
        <v>270.861094928</v>
      </c>
      <c r="G57" s="14">
        <f>'4. FNS Gross'!F55+'5. FNO Gross'!F55+'6. LT PTP Usage'!F55</f>
        <v>280.19199378400003</v>
      </c>
      <c r="H57" s="14">
        <f>'4. FNS Gross'!G55+'5. FNO Gross'!G55+'6. LT PTP Usage'!G55</f>
        <v>296.70169893600001</v>
      </c>
      <c r="I57" s="14">
        <f>'4. FNS Gross'!H55+'5. FNO Gross'!H55+'6. LT PTP Usage'!H55</f>
        <v>302.03227224800003</v>
      </c>
      <c r="J57" s="14">
        <f>'4. FNS Gross'!I55+'5. FNO Gross'!I55+'6. LT PTP Usage'!I55</f>
        <v>299.35751809599998</v>
      </c>
      <c r="K57" s="14">
        <f>'4. FNS Gross'!J55+'5. FNO Gross'!J55+'6. LT PTP Usage'!J55</f>
        <v>252.698099856</v>
      </c>
      <c r="L57" s="14">
        <f>'4. FNS Gross'!K55+'5. FNO Gross'!K55+'6. LT PTP Usage'!K55</f>
        <v>243.21744112799999</v>
      </c>
      <c r="M57" s="14">
        <f>'4. FNS Gross'!L55+'5. FNO Gross'!L55+'6. LT PTP Usage'!L55</f>
        <v>228.39280199999999</v>
      </c>
      <c r="N57" s="14">
        <f>'4. FNS Gross'!M55+'5. FNO Gross'!M55+'6. LT PTP Usage'!M55</f>
        <v>206.708297512</v>
      </c>
      <c r="O57" s="14">
        <f>'4. FNS Gross'!N55+'5. FNO Gross'!N55+'6. LT PTP Usage'!N55</f>
        <v>204.58738606400001</v>
      </c>
      <c r="P57" s="14">
        <f>'4. FNS Gross'!O55+'5. FNO Gross'!O55+'6. LT PTP Usage'!O55</f>
        <v>205.573421792</v>
      </c>
      <c r="Q57" s="14">
        <f>'4. FNS Gross'!P55+'5. FNO Gross'!P55+'6. LT PTP Usage'!P55</f>
        <v>210.33863459200001</v>
      </c>
      <c r="R57" s="14">
        <f>'4. FNS Gross'!Q55+'5. FNO Gross'!Q55+'6. LT PTP Usage'!Q55</f>
        <v>208.69071548000002</v>
      </c>
      <c r="S57" s="14">
        <f>'4. FNS Gross'!R55+'5. FNO Gross'!R55+'6. LT PTP Usage'!R55</f>
        <v>238.68785023199999</v>
      </c>
      <c r="T57" s="14">
        <f>'4. FNS Gross'!S55+'5. FNO Gross'!S55+'6. LT PTP Usage'!S55</f>
        <v>284.82287243999997</v>
      </c>
      <c r="U57" s="14">
        <f>'4. FNS Gross'!T55+'5. FNO Gross'!T55+'6. LT PTP Usage'!T55</f>
        <v>305.043417224</v>
      </c>
      <c r="V57" s="14">
        <f>'4. FNS Gross'!U55+'5. FNO Gross'!U55+'6. LT PTP Usage'!U55</f>
        <v>302.93156626400003</v>
      </c>
      <c r="W57" s="14">
        <f>'4. FNS Gross'!V55+'5. FNO Gross'!V55+'6. LT PTP Usage'!V55</f>
        <v>295.77453951999996</v>
      </c>
      <c r="X57" s="14">
        <f>'4. FNS Gross'!W55+'5. FNO Gross'!W55+'6. LT PTP Usage'!W55</f>
        <v>283.477934952</v>
      </c>
      <c r="Y57" s="14">
        <f>'4. FNS Gross'!X55+'5. FNO Gross'!X55+'6. LT PTP Usage'!X55</f>
        <v>273.18466665599999</v>
      </c>
      <c r="Z57" s="14">
        <f>'4. FNS Gross'!Y55+'5. FNO Gross'!Y55+'6. LT PTP Usage'!Y55</f>
        <v>260.60070297599998</v>
      </c>
      <c r="AA57" s="34">
        <f>'4. FNS Gross'!Z55+'5. FNO Gross'!Z55+'6. LT PTP Usage'!Z55</f>
        <v>0</v>
      </c>
      <c r="AB57" s="19">
        <f t="shared" si="0"/>
        <v>305.043417224</v>
      </c>
      <c r="AC57" s="4" t="str">
        <f t="shared" si="1"/>
        <v>2305.043417224</v>
      </c>
      <c r="AD57" s="4">
        <f t="shared" si="3"/>
        <v>19</v>
      </c>
      <c r="AE57" s="65"/>
    </row>
    <row r="58" spans="1:31" x14ac:dyDescent="0.3">
      <c r="A58" s="4" t="s">
        <v>8</v>
      </c>
      <c r="B58" s="10">
        <f t="shared" si="2"/>
        <v>44979</v>
      </c>
      <c r="C58" s="31">
        <f>'4. FNS Gross'!B56+'5. FNO Gross'!B56+'6. LT PTP Usage'!B56</f>
        <v>263.26928236800001</v>
      </c>
      <c r="D58" s="14">
        <f>'4. FNS Gross'!C56+'5. FNO Gross'!C56+'6. LT PTP Usage'!C56</f>
        <v>255.09736196</v>
      </c>
      <c r="E58" s="14">
        <f>'4. FNS Gross'!D56+'5. FNO Gross'!D56+'6. LT PTP Usage'!D56</f>
        <v>254.258978184</v>
      </c>
      <c r="F58" s="14">
        <f>'4. FNS Gross'!E56+'5. FNO Gross'!E56+'6. LT PTP Usage'!E56</f>
        <v>255.30792840800001</v>
      </c>
      <c r="G58" s="14">
        <f>'4. FNS Gross'!F56+'5. FNO Gross'!F56+'6. LT PTP Usage'!F56</f>
        <v>258.76461524800004</v>
      </c>
      <c r="H58" s="14">
        <f>'4. FNS Gross'!G56+'5. FNO Gross'!G56+'6. LT PTP Usage'!G56</f>
        <v>270.495961368</v>
      </c>
      <c r="I58" s="14">
        <f>'4. FNS Gross'!H56+'5. FNO Gross'!H56+'6. LT PTP Usage'!H56</f>
        <v>291.45372363199999</v>
      </c>
      <c r="J58" s="14">
        <f>'4. FNS Gross'!I56+'5. FNO Gross'!I56+'6. LT PTP Usage'!I56</f>
        <v>303.33616443200003</v>
      </c>
      <c r="K58" s="14">
        <f>'4. FNS Gross'!J56+'5. FNO Gross'!J56+'6. LT PTP Usage'!J56</f>
        <v>300.83256055999999</v>
      </c>
      <c r="L58" s="14">
        <f>'4. FNS Gross'!K56+'5. FNO Gross'!K56+'6. LT PTP Usage'!K56</f>
        <v>310.26709288000001</v>
      </c>
      <c r="M58" s="14">
        <f>'4. FNS Gross'!L56+'5. FNO Gross'!L56+'6. LT PTP Usage'!L56</f>
        <v>313.71070738399999</v>
      </c>
      <c r="N58" s="14">
        <f>'4. FNS Gross'!M56+'5. FNO Gross'!M56+'6. LT PTP Usage'!M56</f>
        <v>309.10189216800001</v>
      </c>
      <c r="O58" s="14">
        <f>'4. FNS Gross'!N56+'5. FNO Gross'!N56+'6. LT PTP Usage'!N56</f>
        <v>304.45565277599997</v>
      </c>
      <c r="P58" s="14">
        <f>'4. FNS Gross'!O56+'5. FNO Gross'!O56+'6. LT PTP Usage'!O56</f>
        <v>307.10379216000001</v>
      </c>
      <c r="Q58" s="14">
        <f>'4. FNS Gross'!P56+'5. FNO Gross'!P56+'6. LT PTP Usage'!P56</f>
        <v>304.81073917599997</v>
      </c>
      <c r="R58" s="14">
        <f>'4. FNS Gross'!Q56+'5. FNO Gross'!Q56+'6. LT PTP Usage'!Q56</f>
        <v>315.71758845600004</v>
      </c>
      <c r="S58" s="14">
        <f>'4. FNS Gross'!R56+'5. FNO Gross'!R56+'6. LT PTP Usage'!R56</f>
        <v>337.66379428800002</v>
      </c>
      <c r="T58" s="14">
        <f>'4. FNS Gross'!S56+'5. FNO Gross'!S56+'6. LT PTP Usage'!S56</f>
        <v>329.169270584</v>
      </c>
      <c r="U58" s="14">
        <f>'4. FNS Gross'!T56+'5. FNO Gross'!T56+'6. LT PTP Usage'!T56</f>
        <v>355.47610257600002</v>
      </c>
      <c r="V58" s="14">
        <f>'4. FNS Gross'!U56+'5. FNO Gross'!U56+'6. LT PTP Usage'!U56</f>
        <v>343.27530624799999</v>
      </c>
      <c r="W58" s="14">
        <f>'4. FNS Gross'!V56+'5. FNO Gross'!V56+'6. LT PTP Usage'!V56</f>
        <v>327.96065263999998</v>
      </c>
      <c r="X58" s="14">
        <f>'4. FNS Gross'!W56+'5. FNO Gross'!W56+'6. LT PTP Usage'!W56</f>
        <v>334.51014008800001</v>
      </c>
      <c r="Y58" s="14">
        <f>'4. FNS Gross'!X56+'5. FNO Gross'!X56+'6. LT PTP Usage'!X56</f>
        <v>319.60516829599999</v>
      </c>
      <c r="Z58" s="14">
        <f>'4. FNS Gross'!Y56+'5. FNO Gross'!Y56+'6. LT PTP Usage'!Y56</f>
        <v>321.16216473600002</v>
      </c>
      <c r="AA58" s="34">
        <f>'4. FNS Gross'!Z56+'5. FNO Gross'!Z56+'6. LT PTP Usage'!Z56</f>
        <v>0</v>
      </c>
      <c r="AB58" s="19">
        <f t="shared" si="0"/>
        <v>355.47610257600002</v>
      </c>
      <c r="AC58" s="4" t="str">
        <f t="shared" si="1"/>
        <v>2355.476102576</v>
      </c>
      <c r="AD58" s="4">
        <f t="shared" si="3"/>
        <v>19</v>
      </c>
      <c r="AE58" s="65"/>
    </row>
    <row r="59" spans="1:31" x14ac:dyDescent="0.3">
      <c r="A59" s="4" t="s">
        <v>8</v>
      </c>
      <c r="B59" s="10">
        <f t="shared" si="2"/>
        <v>44980</v>
      </c>
      <c r="C59" s="31">
        <f>'4. FNS Gross'!B57+'5. FNO Gross'!B57+'6. LT PTP Usage'!B57</f>
        <v>316.80256223999999</v>
      </c>
      <c r="D59" s="14">
        <f>'4. FNS Gross'!C57+'5. FNO Gross'!C57+'6. LT PTP Usage'!C57</f>
        <v>309.709314984</v>
      </c>
      <c r="E59" s="14">
        <f>'4. FNS Gross'!D57+'5. FNO Gross'!D57+'6. LT PTP Usage'!D57</f>
        <v>317.75145509599997</v>
      </c>
      <c r="F59" s="14">
        <f>'4. FNS Gross'!E57+'5. FNO Gross'!E57+'6. LT PTP Usage'!E57</f>
        <v>318.70691282400003</v>
      </c>
      <c r="G59" s="14">
        <f>'4. FNS Gross'!F57+'5. FNO Gross'!F57+'6. LT PTP Usage'!F57</f>
        <v>320.14938704799999</v>
      </c>
      <c r="H59" s="14">
        <f>'4. FNS Gross'!G57+'5. FNO Gross'!G57+'6. LT PTP Usage'!G57</f>
        <v>331.7248462</v>
      </c>
      <c r="I59" s="14">
        <f>'4. FNS Gross'!H57+'5. FNO Gross'!H57+'6. LT PTP Usage'!H57</f>
        <v>337.766448744</v>
      </c>
      <c r="J59" s="14">
        <f>'4. FNS Gross'!I57+'5. FNO Gross'!I57+'6. LT PTP Usage'!I57</f>
        <v>296.375644088</v>
      </c>
      <c r="K59" s="14">
        <f>'4. FNS Gross'!J57+'5. FNO Gross'!J57+'6. LT PTP Usage'!J57</f>
        <v>295.03026563200001</v>
      </c>
      <c r="L59" s="14">
        <f>'4. FNS Gross'!K57+'5. FNO Gross'!K57+'6. LT PTP Usage'!K57</f>
        <v>294.82659754399998</v>
      </c>
      <c r="M59" s="14">
        <f>'4. FNS Gross'!L57+'5. FNO Gross'!L57+'6. LT PTP Usage'!L57</f>
        <v>276.09374698400001</v>
      </c>
      <c r="N59" s="14">
        <f>'4. FNS Gross'!M57+'5. FNO Gross'!M57+'6. LT PTP Usage'!M57</f>
        <v>266.22515172800001</v>
      </c>
      <c r="O59" s="14">
        <f>'4. FNS Gross'!N57+'5. FNO Gross'!N57+'6. LT PTP Usage'!N57</f>
        <v>255.86526572</v>
      </c>
      <c r="P59" s="14">
        <f>'4. FNS Gross'!O57+'5. FNO Gross'!O57+'6. LT PTP Usage'!O57</f>
        <v>257.77991928799997</v>
      </c>
      <c r="Q59" s="14">
        <f>'4. FNS Gross'!P57+'5. FNO Gross'!P57+'6. LT PTP Usage'!P57</f>
        <v>259.14780922400001</v>
      </c>
      <c r="R59" s="14">
        <f>'4. FNS Gross'!Q57+'5. FNO Gross'!Q57+'6. LT PTP Usage'!Q57</f>
        <v>257.75361018400002</v>
      </c>
      <c r="S59" s="14">
        <f>'4. FNS Gross'!R57+'5. FNO Gross'!R57+'6. LT PTP Usage'!R57</f>
        <v>279.69883701600003</v>
      </c>
      <c r="T59" s="14">
        <f>'4. FNS Gross'!S57+'5. FNO Gross'!S57+'6. LT PTP Usage'!S57</f>
        <v>286.27430181599999</v>
      </c>
      <c r="U59" s="14">
        <f>'4. FNS Gross'!T57+'5. FNO Gross'!T57+'6. LT PTP Usage'!T57</f>
        <v>327.528413296</v>
      </c>
      <c r="V59" s="14">
        <f>'4. FNS Gross'!U57+'5. FNO Gross'!U57+'6. LT PTP Usage'!U57</f>
        <v>288.50504360000002</v>
      </c>
      <c r="W59" s="14">
        <f>'4. FNS Gross'!V57+'5. FNO Gross'!V57+'6. LT PTP Usage'!V57</f>
        <v>279.90258909599999</v>
      </c>
      <c r="X59" s="14">
        <f>'4. FNS Gross'!W57+'5. FNO Gross'!W57+'6. LT PTP Usage'!W57</f>
        <v>310.39802512</v>
      </c>
      <c r="Y59" s="14">
        <f>'4. FNS Gross'!X57+'5. FNO Gross'!X57+'6. LT PTP Usage'!X57</f>
        <v>310.39833591199999</v>
      </c>
      <c r="Z59" s="14">
        <f>'4. FNS Gross'!Y57+'5. FNO Gross'!Y57+'6. LT PTP Usage'!Y57</f>
        <v>280.91334921600003</v>
      </c>
      <c r="AA59" s="34">
        <f>'4. FNS Gross'!Z57+'5. FNO Gross'!Z57+'6. LT PTP Usage'!Z57</f>
        <v>0</v>
      </c>
      <c r="AB59" s="19">
        <f t="shared" si="0"/>
        <v>337.766448744</v>
      </c>
      <c r="AC59" s="4" t="str">
        <f t="shared" si="1"/>
        <v>2337.766448744</v>
      </c>
      <c r="AD59" s="4">
        <f t="shared" si="3"/>
        <v>7</v>
      </c>
      <c r="AE59" s="65"/>
    </row>
    <row r="60" spans="1:31" x14ac:dyDescent="0.3">
      <c r="A60" s="4" t="s">
        <v>8</v>
      </c>
      <c r="B60" s="10">
        <f t="shared" si="2"/>
        <v>44981</v>
      </c>
      <c r="C60" s="31">
        <f>'4. FNS Gross'!B58+'5. FNO Gross'!B58+'6. LT PTP Usage'!B58</f>
        <v>280.56230842399998</v>
      </c>
      <c r="D60" s="14">
        <f>'4. FNS Gross'!C58+'5. FNO Gross'!C58+'6. LT PTP Usage'!C58</f>
        <v>298.47753860800003</v>
      </c>
      <c r="E60" s="14">
        <f>'4. FNS Gross'!D58+'5. FNO Gross'!D58+'6. LT PTP Usage'!D58</f>
        <v>299.48224483199999</v>
      </c>
      <c r="F60" s="14">
        <f>'4. FNS Gross'!E58+'5. FNO Gross'!E58+'6. LT PTP Usage'!E58</f>
        <v>301.551451192</v>
      </c>
      <c r="G60" s="14">
        <f>'4. FNS Gross'!F58+'5. FNO Gross'!F58+'6. LT PTP Usage'!F58</f>
        <v>302.79149865599999</v>
      </c>
      <c r="H60" s="14">
        <f>'4. FNS Gross'!G58+'5. FNO Gross'!G58+'6. LT PTP Usage'!G58</f>
        <v>308.27859788800004</v>
      </c>
      <c r="I60" s="14">
        <f>'4. FNS Gross'!H58+'5. FNO Gross'!H58+'6. LT PTP Usage'!H58</f>
        <v>323.14191295199998</v>
      </c>
      <c r="J60" s="14">
        <f>'4. FNS Gross'!I58+'5. FNO Gross'!I58+'6. LT PTP Usage'!I58</f>
        <v>325.21101792799999</v>
      </c>
      <c r="K60" s="14">
        <f>'4. FNS Gross'!J58+'5. FNO Gross'!J58+'6. LT PTP Usage'!J58</f>
        <v>270.31334336000003</v>
      </c>
      <c r="L60" s="14">
        <f>'4. FNS Gross'!K58+'5. FNO Gross'!K58+'6. LT PTP Usage'!K58</f>
        <v>310.03817265600003</v>
      </c>
      <c r="M60" s="14">
        <f>'4. FNS Gross'!L58+'5. FNO Gross'!L58+'6. LT PTP Usage'!L58</f>
        <v>301.44249787199999</v>
      </c>
      <c r="N60" s="14">
        <f>'4. FNS Gross'!M58+'5. FNO Gross'!M58+'6. LT PTP Usage'!M58</f>
        <v>291.04771019200001</v>
      </c>
      <c r="O60" s="14">
        <f>'4. FNS Gross'!N58+'5. FNO Gross'!N58+'6. LT PTP Usage'!N58</f>
        <v>280.53738239199998</v>
      </c>
      <c r="P60" s="14">
        <f>'4. FNS Gross'!O58+'5. FNO Gross'!O58+'6. LT PTP Usage'!O58</f>
        <v>274.10771995200002</v>
      </c>
      <c r="Q60" s="14">
        <f>'4. FNS Gross'!P58+'5. FNO Gross'!P58+'6. LT PTP Usage'!P58</f>
        <v>272.830497208</v>
      </c>
      <c r="R60" s="14">
        <f>'4. FNS Gross'!Q58+'5. FNO Gross'!Q58+'6. LT PTP Usage'!Q58</f>
        <v>238.35656633599999</v>
      </c>
      <c r="S60" s="14">
        <f>'4. FNS Gross'!R58+'5. FNO Gross'!R58+'6. LT PTP Usage'!R58</f>
        <v>295.12947247199997</v>
      </c>
      <c r="T60" s="14">
        <f>'4. FNS Gross'!S58+'5. FNO Gross'!S58+'6. LT PTP Usage'!S58</f>
        <v>261.52138860800005</v>
      </c>
      <c r="U60" s="14">
        <f>'4. FNS Gross'!T58+'5. FNO Gross'!T58+'6. LT PTP Usage'!T58</f>
        <v>315.83680601600003</v>
      </c>
      <c r="V60" s="14">
        <f>'4. FNS Gross'!U58+'5. FNO Gross'!U58+'6. LT PTP Usage'!U58</f>
        <v>310.649018232</v>
      </c>
      <c r="W60" s="14">
        <f>'4. FNS Gross'!V58+'5. FNO Gross'!V58+'6. LT PTP Usage'!V58</f>
        <v>307.46055825600001</v>
      </c>
      <c r="X60" s="14">
        <f>'4. FNS Gross'!W58+'5. FNO Gross'!W58+'6. LT PTP Usage'!W58</f>
        <v>309.30927226400001</v>
      </c>
      <c r="Y60" s="14">
        <f>'4. FNS Gross'!X58+'5. FNO Gross'!X58+'6. LT PTP Usage'!X58</f>
        <v>296.38854707199999</v>
      </c>
      <c r="Z60" s="14">
        <f>'4. FNS Gross'!Y58+'5. FNO Gross'!Y58+'6. LT PTP Usage'!Y58</f>
        <v>291.88707968799997</v>
      </c>
      <c r="AA60" s="34">
        <f>'4. FNS Gross'!Z58+'5. FNO Gross'!Z58+'6. LT PTP Usage'!Z58</f>
        <v>0</v>
      </c>
      <c r="AB60" s="19">
        <f t="shared" si="0"/>
        <v>325.21101792799999</v>
      </c>
      <c r="AC60" s="4" t="str">
        <f t="shared" si="1"/>
        <v>2325.211017928</v>
      </c>
      <c r="AD60" s="4">
        <f t="shared" si="3"/>
        <v>8</v>
      </c>
      <c r="AE60" s="65"/>
    </row>
    <row r="61" spans="1:31" x14ac:dyDescent="0.3">
      <c r="A61" s="4" t="s">
        <v>8</v>
      </c>
      <c r="B61" s="10">
        <f t="shared" si="2"/>
        <v>44982</v>
      </c>
      <c r="C61" s="31">
        <f>'4. FNS Gross'!B59+'5. FNO Gross'!B59+'6. LT PTP Usage'!B59</f>
        <v>285.58538865599996</v>
      </c>
      <c r="D61" s="14">
        <f>'4. FNS Gross'!C59+'5. FNO Gross'!C59+'6. LT PTP Usage'!C59</f>
        <v>277.44818808000002</v>
      </c>
      <c r="E61" s="14">
        <f>'4. FNS Gross'!D59+'5. FNO Gross'!D59+'6. LT PTP Usage'!D59</f>
        <v>272.52853776799998</v>
      </c>
      <c r="F61" s="14">
        <f>'4. FNS Gross'!E59+'5. FNO Gross'!E59+'6. LT PTP Usage'!E59</f>
        <v>274.61661721600001</v>
      </c>
      <c r="G61" s="14">
        <f>'4. FNS Gross'!F59+'5. FNO Gross'!F59+'6. LT PTP Usage'!F59</f>
        <v>280.74394905600002</v>
      </c>
      <c r="H61" s="14">
        <f>'4. FNS Gross'!G59+'5. FNO Gross'!G59+'6. LT PTP Usage'!G59</f>
        <v>285.97056440799997</v>
      </c>
      <c r="I61" s="14">
        <f>'4. FNS Gross'!H59+'5. FNO Gross'!H59+'6. LT PTP Usage'!H59</f>
        <v>293.93225357599999</v>
      </c>
      <c r="J61" s="14">
        <f>'4. FNS Gross'!I59+'5. FNO Gross'!I59+'6. LT PTP Usage'!I59</f>
        <v>295.59533447199999</v>
      </c>
      <c r="K61" s="14">
        <f>'4. FNS Gross'!J59+'5. FNO Gross'!J59+'6. LT PTP Usage'!J59</f>
        <v>288.527161552</v>
      </c>
      <c r="L61" s="14">
        <f>'4. FNS Gross'!K59+'5. FNO Gross'!K59+'6. LT PTP Usage'!K59</f>
        <v>273.69462361599994</v>
      </c>
      <c r="M61" s="14">
        <f>'4. FNS Gross'!L59+'5. FNO Gross'!L59+'6. LT PTP Usage'!L59</f>
        <v>239.63096061599998</v>
      </c>
      <c r="N61" s="14">
        <f>'4. FNS Gross'!M59+'5. FNO Gross'!M59+'6. LT PTP Usage'!M59</f>
        <v>221.86002606399998</v>
      </c>
      <c r="O61" s="14">
        <f>'4. FNS Gross'!N59+'5. FNO Gross'!N59+'6. LT PTP Usage'!N59</f>
        <v>230.98106108800002</v>
      </c>
      <c r="P61" s="14">
        <f>'4. FNS Gross'!O59+'5. FNO Gross'!O59+'6. LT PTP Usage'!O59</f>
        <v>245.583734768</v>
      </c>
      <c r="Q61" s="14">
        <f>'4. FNS Gross'!P59+'5. FNO Gross'!P59+'6. LT PTP Usage'!P59</f>
        <v>252.923966888</v>
      </c>
      <c r="R61" s="14">
        <f>'4. FNS Gross'!Q59+'5. FNO Gross'!Q59+'6. LT PTP Usage'!Q59</f>
        <v>270.25577598400002</v>
      </c>
      <c r="S61" s="14">
        <f>'4. FNS Gross'!R59+'5. FNO Gross'!R59+'6. LT PTP Usage'!R59</f>
        <v>275.225860264</v>
      </c>
      <c r="T61" s="14">
        <f>'4. FNS Gross'!S59+'5. FNO Gross'!S59+'6. LT PTP Usage'!S59</f>
        <v>287.84864071999999</v>
      </c>
      <c r="U61" s="14">
        <f>'4. FNS Gross'!T59+'5. FNO Gross'!T59+'6. LT PTP Usage'!T59</f>
        <v>296.069732504</v>
      </c>
      <c r="V61" s="14">
        <f>'4. FNS Gross'!U59+'5. FNO Gross'!U59+'6. LT PTP Usage'!U59</f>
        <v>289.17913454400002</v>
      </c>
      <c r="W61" s="14">
        <f>'4. FNS Gross'!V59+'5. FNO Gross'!V59+'6. LT PTP Usage'!V59</f>
        <v>285.04053249599997</v>
      </c>
      <c r="X61" s="14">
        <f>'4. FNS Gross'!W59+'5. FNO Gross'!W59+'6. LT PTP Usage'!W59</f>
        <v>275.89652448800001</v>
      </c>
      <c r="Y61" s="14">
        <f>'4. FNS Gross'!X59+'5. FNO Gross'!X59+'6. LT PTP Usage'!X59</f>
        <v>278.79792123200002</v>
      </c>
      <c r="Z61" s="14">
        <f>'4. FNS Gross'!Y59+'5. FNO Gross'!Y59+'6. LT PTP Usage'!Y59</f>
        <v>272.44158252</v>
      </c>
      <c r="AA61" s="34">
        <f>'4. FNS Gross'!Z59+'5. FNO Gross'!Z59+'6. LT PTP Usage'!Z59</f>
        <v>0</v>
      </c>
      <c r="AB61" s="19">
        <f t="shared" si="0"/>
        <v>296.069732504</v>
      </c>
      <c r="AC61" s="4" t="str">
        <f t="shared" si="1"/>
        <v>2296.069732504</v>
      </c>
      <c r="AD61" s="4">
        <f t="shared" si="3"/>
        <v>19</v>
      </c>
      <c r="AE61" s="65"/>
    </row>
    <row r="62" spans="1:31" x14ac:dyDescent="0.3">
      <c r="A62" s="4" t="s">
        <v>8</v>
      </c>
      <c r="B62" s="10">
        <f t="shared" si="2"/>
        <v>44983</v>
      </c>
      <c r="C62" s="31">
        <f>'4. FNS Gross'!B60+'5. FNO Gross'!B60+'6. LT PTP Usage'!B60</f>
        <v>268.15804292799999</v>
      </c>
      <c r="D62" s="14">
        <f>'4. FNS Gross'!C60+'5. FNO Gross'!C60+'6. LT PTP Usage'!C60</f>
        <v>263.08530129600001</v>
      </c>
      <c r="E62" s="14">
        <f>'4. FNS Gross'!D60+'5. FNO Gross'!D60+'6. LT PTP Usage'!D60</f>
        <v>259.16286399199998</v>
      </c>
      <c r="F62" s="14">
        <f>'4. FNS Gross'!E60+'5. FNO Gross'!E60+'6. LT PTP Usage'!E60</f>
        <v>260.21306416799996</v>
      </c>
      <c r="G62" s="14">
        <f>'4. FNS Gross'!F60+'5. FNO Gross'!F60+'6. LT PTP Usage'!F60</f>
        <v>260.39372923999997</v>
      </c>
      <c r="H62" s="14">
        <f>'4. FNS Gross'!G60+'5. FNO Gross'!G60+'6. LT PTP Usage'!G60</f>
        <v>263.76546648800002</v>
      </c>
      <c r="I62" s="14">
        <f>'4. FNS Gross'!H60+'5. FNO Gross'!H60+'6. LT PTP Usage'!H60</f>
        <v>267.55956185600002</v>
      </c>
      <c r="J62" s="14">
        <f>'4. FNS Gross'!I60+'5. FNO Gross'!I60+'6. LT PTP Usage'!I60</f>
        <v>266.08899051999998</v>
      </c>
      <c r="K62" s="14">
        <f>'4. FNS Gross'!J60+'5. FNO Gross'!J60+'6. LT PTP Usage'!J60</f>
        <v>251.55799036800002</v>
      </c>
      <c r="L62" s="14">
        <f>'4. FNS Gross'!K60+'5. FNO Gross'!K60+'6. LT PTP Usage'!K60</f>
        <v>253.05908656</v>
      </c>
      <c r="M62" s="14">
        <f>'4. FNS Gross'!L60+'5. FNO Gross'!L60+'6. LT PTP Usage'!L60</f>
        <v>252.34343481600001</v>
      </c>
      <c r="N62" s="14">
        <f>'4. FNS Gross'!M60+'5. FNO Gross'!M60+'6. LT PTP Usage'!M60</f>
        <v>260.23949432799998</v>
      </c>
      <c r="O62" s="14">
        <f>'4. FNS Gross'!N60+'5. FNO Gross'!N60+'6. LT PTP Usage'!N60</f>
        <v>277.64877815199998</v>
      </c>
      <c r="P62" s="14">
        <f>'4. FNS Gross'!O60+'5. FNO Gross'!O60+'6. LT PTP Usage'!O60</f>
        <v>278.655060064</v>
      </c>
      <c r="Q62" s="14">
        <f>'4. FNS Gross'!P60+'5. FNO Gross'!P60+'6. LT PTP Usage'!P60</f>
        <v>268.39828548000003</v>
      </c>
      <c r="R62" s="14">
        <f>'4. FNS Gross'!Q60+'5. FNO Gross'!Q60+'6. LT PTP Usage'!Q60</f>
        <v>266.84296043999996</v>
      </c>
      <c r="S62" s="14">
        <f>'4. FNS Gross'!R60+'5. FNO Gross'!R60+'6. LT PTP Usage'!R60</f>
        <v>274.81946275199999</v>
      </c>
      <c r="T62" s="14">
        <f>'4. FNS Gross'!S60+'5. FNO Gross'!S60+'6. LT PTP Usage'!S60</f>
        <v>292.27618038399999</v>
      </c>
      <c r="U62" s="14">
        <f>'4. FNS Gross'!T60+'5. FNO Gross'!T60+'6. LT PTP Usage'!T60</f>
        <v>302.550466664</v>
      </c>
      <c r="V62" s="14">
        <f>'4. FNS Gross'!U60+'5. FNO Gross'!U60+'6. LT PTP Usage'!U60</f>
        <v>297.59872215199999</v>
      </c>
      <c r="W62" s="14">
        <f>'4. FNS Gross'!V60+'5. FNO Gross'!V60+'6. LT PTP Usage'!V60</f>
        <v>300.49289072800002</v>
      </c>
      <c r="X62" s="14">
        <f>'4. FNS Gross'!W60+'5. FNO Gross'!W60+'6. LT PTP Usage'!W60</f>
        <v>298.18002003999999</v>
      </c>
      <c r="Y62" s="14">
        <f>'4. FNS Gross'!X60+'5. FNO Gross'!X60+'6. LT PTP Usage'!X60</f>
        <v>285.24959032000004</v>
      </c>
      <c r="Z62" s="14">
        <f>'4. FNS Gross'!Y60+'5. FNO Gross'!Y60+'6. LT PTP Usage'!Y60</f>
        <v>271.68321406400003</v>
      </c>
      <c r="AA62" s="34">
        <f>'4. FNS Gross'!Z60+'5. FNO Gross'!Z60+'6. LT PTP Usage'!Z60</f>
        <v>0</v>
      </c>
      <c r="AB62" s="19">
        <f t="shared" si="0"/>
        <v>302.550466664</v>
      </c>
      <c r="AC62" s="4" t="str">
        <f t="shared" si="1"/>
        <v>2302.550466664</v>
      </c>
      <c r="AD62" s="4">
        <f t="shared" si="3"/>
        <v>19</v>
      </c>
      <c r="AE62" s="65"/>
    </row>
    <row r="63" spans="1:31" x14ac:dyDescent="0.3">
      <c r="A63" s="4" t="s">
        <v>8</v>
      </c>
      <c r="B63" s="10">
        <f t="shared" si="2"/>
        <v>44984</v>
      </c>
      <c r="C63" s="31">
        <f>'4. FNS Gross'!B61+'5. FNO Gross'!B61+'6. LT PTP Usage'!B61</f>
        <v>268.55465184799999</v>
      </c>
      <c r="D63" s="14">
        <f>'4. FNS Gross'!C61+'5. FNO Gross'!C61+'6. LT PTP Usage'!C61</f>
        <v>269.55149479199997</v>
      </c>
      <c r="E63" s="14">
        <f>'4. FNS Gross'!D61+'5. FNO Gross'!D61+'6. LT PTP Usage'!D61</f>
        <v>264.62036158399997</v>
      </c>
      <c r="F63" s="14">
        <f>'4. FNS Gross'!E61+'5. FNO Gross'!E61+'6. LT PTP Usage'!E61</f>
        <v>267.63844515200003</v>
      </c>
      <c r="G63" s="14">
        <f>'4. FNS Gross'!F61+'5. FNO Gross'!F61+'6. LT PTP Usage'!F61</f>
        <v>271.90710763999999</v>
      </c>
      <c r="H63" s="14">
        <f>'4. FNS Gross'!G61+'5. FNO Gross'!G61+'6. LT PTP Usage'!G61</f>
        <v>281.585117056</v>
      </c>
      <c r="I63" s="14">
        <f>'4. FNS Gross'!H61+'5. FNO Gross'!H61+'6. LT PTP Usage'!H61</f>
        <v>287.77327182400001</v>
      </c>
      <c r="J63" s="14">
        <f>'4. FNS Gross'!I61+'5. FNO Gross'!I61+'6. LT PTP Usage'!I61</f>
        <v>290.31708348000001</v>
      </c>
      <c r="K63" s="14">
        <f>'4. FNS Gross'!J61+'5. FNO Gross'!J61+'6. LT PTP Usage'!J61</f>
        <v>277.34350474400003</v>
      </c>
      <c r="L63" s="14">
        <f>'4. FNS Gross'!K61+'5. FNO Gross'!K61+'6. LT PTP Usage'!K61</f>
        <v>268.70490731200005</v>
      </c>
      <c r="M63" s="14">
        <f>'4. FNS Gross'!L61+'5. FNO Gross'!L61+'6. LT PTP Usage'!L61</f>
        <v>259.24906925599998</v>
      </c>
      <c r="N63" s="14">
        <f>'4. FNS Gross'!M61+'5. FNO Gross'!M61+'6. LT PTP Usage'!M61</f>
        <v>254.597452336</v>
      </c>
      <c r="O63" s="14">
        <f>'4. FNS Gross'!N61+'5. FNO Gross'!N61+'6. LT PTP Usage'!N61</f>
        <v>252.378566568</v>
      </c>
      <c r="P63" s="14">
        <f>'4. FNS Gross'!O61+'5. FNO Gross'!O61+'6. LT PTP Usage'!O61</f>
        <v>193.61077020800002</v>
      </c>
      <c r="Q63" s="14">
        <f>'4. FNS Gross'!P61+'5. FNO Gross'!P61+'6. LT PTP Usage'!P61</f>
        <v>203.40792952799998</v>
      </c>
      <c r="R63" s="14">
        <f>'4. FNS Gross'!Q61+'5. FNO Gross'!Q61+'6. LT PTP Usage'!Q61</f>
        <v>259.52574888000004</v>
      </c>
      <c r="S63" s="14">
        <f>'4. FNS Gross'!R61+'5. FNO Gross'!R61+'6. LT PTP Usage'!R61</f>
        <v>268.00116944000001</v>
      </c>
      <c r="T63" s="14">
        <f>'4. FNS Gross'!S61+'5. FNO Gross'!S61+'6. LT PTP Usage'!S61</f>
        <v>284.89471036800001</v>
      </c>
      <c r="U63" s="14">
        <f>'4. FNS Gross'!T61+'5. FNO Gross'!T61+'6. LT PTP Usage'!T61</f>
        <v>298.25170623999998</v>
      </c>
      <c r="V63" s="14">
        <f>'4. FNS Gross'!U61+'5. FNO Gross'!U61+'6. LT PTP Usage'!U61</f>
        <v>297.33650582400003</v>
      </c>
      <c r="W63" s="14">
        <f>'4. FNS Gross'!V61+'5. FNO Gross'!V61+'6. LT PTP Usage'!V61</f>
        <v>295.14306640000001</v>
      </c>
      <c r="X63" s="14">
        <f>'4. FNS Gross'!W61+'5. FNO Gross'!W61+'6. LT PTP Usage'!W61</f>
        <v>286.96569292800001</v>
      </c>
      <c r="Y63" s="14">
        <f>'4. FNS Gross'!X61+'5. FNO Gross'!X61+'6. LT PTP Usage'!X61</f>
        <v>273.020561816</v>
      </c>
      <c r="Z63" s="14">
        <f>'4. FNS Gross'!Y61+'5. FNO Gross'!Y61+'6. LT PTP Usage'!Y61</f>
        <v>264.41598989599999</v>
      </c>
      <c r="AA63" s="34">
        <f>'4. FNS Gross'!Z61+'5. FNO Gross'!Z61+'6. LT PTP Usage'!Z61</f>
        <v>0</v>
      </c>
      <c r="AB63" s="19">
        <f t="shared" si="0"/>
        <v>298.25170623999998</v>
      </c>
      <c r="AC63" s="4" t="str">
        <f t="shared" si="1"/>
        <v>2298.25170624</v>
      </c>
      <c r="AD63" s="4">
        <f t="shared" si="3"/>
        <v>19</v>
      </c>
      <c r="AE63" s="65"/>
    </row>
    <row r="64" spans="1:31" x14ac:dyDescent="0.3">
      <c r="A64" s="4" t="s">
        <v>8</v>
      </c>
      <c r="B64" s="10">
        <f t="shared" si="2"/>
        <v>44985</v>
      </c>
      <c r="C64" s="31">
        <f>'4. FNS Gross'!B62+'5. FNO Gross'!B62+'6. LT PTP Usage'!B62</f>
        <v>262.18112736</v>
      </c>
      <c r="D64" s="14">
        <f>'4. FNS Gross'!C62+'5. FNO Gross'!C62+'6. LT PTP Usage'!C62</f>
        <v>256.17523618400003</v>
      </c>
      <c r="E64" s="14">
        <f>'4. FNS Gross'!D62+'5. FNO Gross'!D62+'6. LT PTP Usage'!D62</f>
        <v>258.279036088</v>
      </c>
      <c r="F64" s="14">
        <f>'4. FNS Gross'!E62+'5. FNO Gross'!E62+'6. LT PTP Usage'!E62</f>
        <v>262.38551766399996</v>
      </c>
      <c r="G64" s="14">
        <f>'4. FNS Gross'!F62+'5. FNO Gross'!F62+'6. LT PTP Usage'!F62</f>
        <v>264.56895528799998</v>
      </c>
      <c r="H64" s="14">
        <f>'4. FNS Gross'!G62+'5. FNO Gross'!G62+'6. LT PTP Usage'!G62</f>
        <v>276.23539223199998</v>
      </c>
      <c r="I64" s="14">
        <f>'4. FNS Gross'!H62+'5. FNO Gross'!H62+'6. LT PTP Usage'!H62</f>
        <v>288.50434111999999</v>
      </c>
      <c r="J64" s="14">
        <f>'4. FNS Gross'!I62+'5. FNO Gross'!I62+'6. LT PTP Usage'!I62</f>
        <v>292.11497697599998</v>
      </c>
      <c r="K64" s="14">
        <f>'4. FNS Gross'!J62+'5. FNO Gross'!J62+'6. LT PTP Usage'!J62</f>
        <v>267.71165487999997</v>
      </c>
      <c r="L64" s="14">
        <f>'4. FNS Gross'!K62+'5. FNO Gross'!K62+'6. LT PTP Usage'!K62</f>
        <v>264.18391952000002</v>
      </c>
      <c r="M64" s="14">
        <f>'4. FNS Gross'!L62+'5. FNO Gross'!L62+'6. LT PTP Usage'!L62</f>
        <v>254.79286732</v>
      </c>
      <c r="N64" s="14">
        <f>'4. FNS Gross'!M62+'5. FNO Gross'!M62+'6. LT PTP Usage'!M62</f>
        <v>247.31665045600002</v>
      </c>
      <c r="O64" s="14">
        <f>'4. FNS Gross'!N62+'5. FNO Gross'!N62+'6. LT PTP Usage'!N62</f>
        <v>239.98093484</v>
      </c>
      <c r="P64" s="14">
        <f>'4. FNS Gross'!O62+'5. FNO Gross'!O62+'6. LT PTP Usage'!O62</f>
        <v>242.93374664000001</v>
      </c>
      <c r="Q64" s="14">
        <f>'4. FNS Gross'!P62+'5. FNO Gross'!P62+'6. LT PTP Usage'!P62</f>
        <v>246.81298371999998</v>
      </c>
      <c r="R64" s="14">
        <f>'4. FNS Gross'!Q62+'5. FNO Gross'!Q62+'6. LT PTP Usage'!Q62</f>
        <v>220.65611759199999</v>
      </c>
      <c r="S64" s="14">
        <f>'4. FNS Gross'!R62+'5. FNO Gross'!R62+'6. LT PTP Usage'!R62</f>
        <v>262.90968059199997</v>
      </c>
      <c r="T64" s="14">
        <f>'4. FNS Gross'!S62+'5. FNO Gross'!S62+'6. LT PTP Usage'!S62</f>
        <v>285.59726397600002</v>
      </c>
      <c r="U64" s="14">
        <f>'4. FNS Gross'!T62+'5. FNO Gross'!T62+'6. LT PTP Usage'!T62</f>
        <v>303.71617726400001</v>
      </c>
      <c r="V64" s="14">
        <f>'4. FNS Gross'!U62+'5. FNO Gross'!U62+'6. LT PTP Usage'!U62</f>
        <v>300.74880575999998</v>
      </c>
      <c r="W64" s="14">
        <f>'4. FNS Gross'!V62+'5. FNO Gross'!V62+'6. LT PTP Usage'!V62</f>
        <v>296.50653113600004</v>
      </c>
      <c r="X64" s="14">
        <f>'4. FNS Gross'!W62+'5. FNO Gross'!W62+'6. LT PTP Usage'!W62</f>
        <v>288.28117415999998</v>
      </c>
      <c r="Y64" s="14">
        <f>'4. FNS Gross'!X62+'5. FNO Gross'!X62+'6. LT PTP Usage'!X62</f>
        <v>273.48059803199999</v>
      </c>
      <c r="Z64" s="14">
        <f>'4. FNS Gross'!Y62+'5. FNO Gross'!Y62+'6. LT PTP Usage'!Y62</f>
        <v>263.84688532799998</v>
      </c>
      <c r="AA64" s="34">
        <f>'4. FNS Gross'!Z62+'5. FNO Gross'!Z62+'6. LT PTP Usage'!Z62</f>
        <v>0</v>
      </c>
      <c r="AB64" s="19">
        <f t="shared" si="0"/>
        <v>303.71617726400001</v>
      </c>
      <c r="AC64" s="4" t="str">
        <f t="shared" si="1"/>
        <v>2303.716177264</v>
      </c>
      <c r="AD64" s="4">
        <f t="shared" si="3"/>
        <v>19</v>
      </c>
      <c r="AE64" s="65"/>
    </row>
    <row r="65" spans="1:31" x14ac:dyDescent="0.3">
      <c r="A65" s="4" t="s">
        <v>9</v>
      </c>
      <c r="B65" s="10">
        <f t="shared" si="2"/>
        <v>44986</v>
      </c>
      <c r="C65" s="31">
        <f>'4. FNS Gross'!B63+'5. FNO Gross'!B63+'6. LT PTP Usage'!B63</f>
        <v>266.65656888000001</v>
      </c>
      <c r="D65" s="14">
        <f>'4. FNS Gross'!C63+'5. FNO Gross'!C63+'6. LT PTP Usage'!C63</f>
        <v>261.72322731999998</v>
      </c>
      <c r="E65" s="14">
        <f>'4. FNS Gross'!D63+'5. FNO Gross'!D63+'6. LT PTP Usage'!D63</f>
        <v>262.76177638399997</v>
      </c>
      <c r="F65" s="14">
        <f>'4. FNS Gross'!E63+'5. FNO Gross'!E63+'6. LT PTP Usage'!E63</f>
        <v>264.87214457599998</v>
      </c>
      <c r="G65" s="14">
        <f>'4. FNS Gross'!F63+'5. FNO Gross'!F63+'6. LT PTP Usage'!F63</f>
        <v>275.16370466399997</v>
      </c>
      <c r="H65" s="14">
        <f>'4. FNS Gross'!G63+'5. FNO Gross'!G63+'6. LT PTP Usage'!G63</f>
        <v>282.74041440799999</v>
      </c>
      <c r="I65" s="14">
        <f>'4. FNS Gross'!H63+'5. FNO Gross'!H63+'6. LT PTP Usage'!H63</f>
        <v>299.09137245600004</v>
      </c>
      <c r="J65" s="14">
        <f>'4. FNS Gross'!I63+'5. FNO Gross'!I63+'6. LT PTP Usage'!I63</f>
        <v>257.707561048</v>
      </c>
      <c r="K65" s="14">
        <f>'4. FNS Gross'!J63+'5. FNO Gross'!J63+'6. LT PTP Usage'!J63</f>
        <v>234.94386436000002</v>
      </c>
      <c r="L65" s="14">
        <f>'4. FNS Gross'!K63+'5. FNO Gross'!K63+'6. LT PTP Usage'!K63</f>
        <v>295.98808801600001</v>
      </c>
      <c r="M65" s="14">
        <f>'4. FNS Gross'!L63+'5. FNO Gross'!L63+'6. LT PTP Usage'!L63</f>
        <v>293.89342551999999</v>
      </c>
      <c r="N65" s="14">
        <f>'4. FNS Gross'!M63+'5. FNO Gross'!M63+'6. LT PTP Usage'!M63</f>
        <v>290.97618371999999</v>
      </c>
      <c r="O65" s="14">
        <f>'4. FNS Gross'!N63+'5. FNO Gross'!N63+'6. LT PTP Usage'!N63</f>
        <v>288.790678136</v>
      </c>
      <c r="P65" s="14">
        <f>'4. FNS Gross'!O63+'5. FNO Gross'!O63+'6. LT PTP Usage'!O63</f>
        <v>282.89753227200003</v>
      </c>
      <c r="Q65" s="14">
        <f>'4. FNS Gross'!P63+'5. FNO Gross'!P63+'6. LT PTP Usage'!P63</f>
        <v>270.44014312800005</v>
      </c>
      <c r="R65" s="14">
        <f>'4. FNS Gross'!Q63+'5. FNO Gross'!Q63+'6. LT PTP Usage'!Q63</f>
        <v>218.14393868800002</v>
      </c>
      <c r="S65" s="14">
        <f>'4. FNS Gross'!R63+'5. FNO Gross'!R63+'6. LT PTP Usage'!R63</f>
        <v>248.50392923999999</v>
      </c>
      <c r="T65" s="14">
        <f>'4. FNS Gross'!S63+'5. FNO Gross'!S63+'6. LT PTP Usage'!S63</f>
        <v>238.42346016799999</v>
      </c>
      <c r="U65" s="14">
        <f>'4. FNS Gross'!T63+'5. FNO Gross'!T63+'6. LT PTP Usage'!T63</f>
        <v>266.60531101599997</v>
      </c>
      <c r="V65" s="14">
        <f>'4. FNS Gross'!U63+'5. FNO Gross'!U63+'6. LT PTP Usage'!U63</f>
        <v>271.52245371200002</v>
      </c>
      <c r="W65" s="14">
        <f>'4. FNS Gross'!V63+'5. FNO Gross'!V63+'6. LT PTP Usage'!V63</f>
        <v>267.91682045599998</v>
      </c>
      <c r="X65" s="14">
        <f>'4. FNS Gross'!W63+'5. FNO Gross'!W63+'6. LT PTP Usage'!W63</f>
        <v>288.39662321599997</v>
      </c>
      <c r="Y65" s="14">
        <f>'4. FNS Gross'!X63+'5. FNO Gross'!X63+'6. LT PTP Usage'!X63</f>
        <v>283.45766423999999</v>
      </c>
      <c r="Z65" s="14">
        <f>'4. FNS Gross'!Y63+'5. FNO Gross'!Y63+'6. LT PTP Usage'!Y63</f>
        <v>270.00707485600003</v>
      </c>
      <c r="AA65" s="34">
        <f>'4. FNS Gross'!Z63+'5. FNO Gross'!Z63+'6. LT PTP Usage'!Z63</f>
        <v>0</v>
      </c>
      <c r="AB65" s="19">
        <f t="shared" si="0"/>
        <v>299.09137245600004</v>
      </c>
      <c r="AC65" s="4" t="str">
        <f t="shared" si="1"/>
        <v>3299.091372456</v>
      </c>
      <c r="AD65" s="4">
        <f t="shared" si="3"/>
        <v>7</v>
      </c>
      <c r="AE65" s="65"/>
    </row>
    <row r="66" spans="1:31" x14ac:dyDescent="0.3">
      <c r="A66" s="4" t="s">
        <v>9</v>
      </c>
      <c r="B66" s="10">
        <f t="shared" si="2"/>
        <v>44987</v>
      </c>
      <c r="C66" s="31">
        <f>'4. FNS Gross'!B64+'5. FNO Gross'!B64+'6. LT PTP Usage'!B64</f>
        <v>265.839450032</v>
      </c>
      <c r="D66" s="14">
        <f>'4. FNS Gross'!C64+'5. FNO Gross'!C64+'6. LT PTP Usage'!C64</f>
        <v>266.85970658400004</v>
      </c>
      <c r="E66" s="14">
        <f>'4. FNS Gross'!D64+'5. FNO Gross'!D64+'6. LT PTP Usage'!D64</f>
        <v>265.99082149599997</v>
      </c>
      <c r="F66" s="14">
        <f>'4. FNS Gross'!E64+'5. FNO Gross'!E64+'6. LT PTP Usage'!E64</f>
        <v>267.10331159999998</v>
      </c>
      <c r="G66" s="14">
        <f>'4. FNS Gross'!F64+'5. FNO Gross'!F64+'6. LT PTP Usage'!F64</f>
        <v>226.394670136</v>
      </c>
      <c r="H66" s="14">
        <f>'4. FNS Gross'!G64+'5. FNO Gross'!G64+'6. LT PTP Usage'!G64</f>
        <v>272.01994686399996</v>
      </c>
      <c r="I66" s="14">
        <f>'4. FNS Gross'!H64+'5. FNO Gross'!H64+'6. LT PTP Usage'!H64</f>
        <v>240.27787834400002</v>
      </c>
      <c r="J66" s="14">
        <f>'4. FNS Gross'!I64+'5. FNO Gross'!I64+'6. LT PTP Usage'!I64</f>
        <v>240.71687675199999</v>
      </c>
      <c r="K66" s="14">
        <f>'4. FNS Gross'!J64+'5. FNO Gross'!J64+'6. LT PTP Usage'!J64</f>
        <v>283.08076538399996</v>
      </c>
      <c r="L66" s="14">
        <f>'4. FNS Gross'!K64+'5. FNO Gross'!K64+'6. LT PTP Usage'!K64</f>
        <v>266.840577784</v>
      </c>
      <c r="M66" s="14">
        <f>'4. FNS Gross'!L64+'5. FNO Gross'!L64+'6. LT PTP Usage'!L64</f>
        <v>259.50500495200004</v>
      </c>
      <c r="N66" s="14">
        <f>'4. FNS Gross'!M64+'5. FNO Gross'!M64+'6. LT PTP Usage'!M64</f>
        <v>249.02303740000002</v>
      </c>
      <c r="O66" s="14">
        <f>'4. FNS Gross'!N64+'5. FNO Gross'!N64+'6. LT PTP Usage'!N64</f>
        <v>232.632172424</v>
      </c>
      <c r="P66" s="14">
        <f>'4. FNS Gross'!O64+'5. FNO Gross'!O64+'6. LT PTP Usage'!O64</f>
        <v>199.47634191200001</v>
      </c>
      <c r="Q66" s="14">
        <f>'4. FNS Gross'!P64+'5. FNO Gross'!P64+'6. LT PTP Usage'!P64</f>
        <v>193.08768499999999</v>
      </c>
      <c r="R66" s="14">
        <f>'4. FNS Gross'!Q64+'5. FNO Gross'!Q64+'6. LT PTP Usage'!Q64</f>
        <v>195.767950872</v>
      </c>
      <c r="S66" s="14">
        <f>'4. FNS Gross'!R64+'5. FNO Gross'!R64+'6. LT PTP Usage'!R64</f>
        <v>210.68775780799999</v>
      </c>
      <c r="T66" s="14">
        <f>'4. FNS Gross'!S64+'5. FNO Gross'!S64+'6. LT PTP Usage'!S64</f>
        <v>276.30111505599996</v>
      </c>
      <c r="U66" s="14">
        <f>'4. FNS Gross'!T64+'5. FNO Gross'!T64+'6. LT PTP Usage'!T64</f>
        <v>234.79199850399999</v>
      </c>
      <c r="V66" s="14">
        <f>'4. FNS Gross'!U64+'5. FNO Gross'!U64+'6. LT PTP Usage'!U64</f>
        <v>234.86541770400001</v>
      </c>
      <c r="W66" s="14">
        <f>'4. FNS Gross'!V64+'5. FNO Gross'!V64+'6. LT PTP Usage'!V64</f>
        <v>293.54794742399997</v>
      </c>
      <c r="X66" s="14">
        <f>'4. FNS Gross'!W64+'5. FNO Gross'!W64+'6. LT PTP Usage'!W64</f>
        <v>288.20353085599999</v>
      </c>
      <c r="Y66" s="14">
        <f>'4. FNS Gross'!X64+'5. FNO Gross'!X64+'6. LT PTP Usage'!X64</f>
        <v>276.294832848</v>
      </c>
      <c r="Z66" s="14">
        <f>'4. FNS Gross'!Y64+'5. FNO Gross'!Y64+'6. LT PTP Usage'!Y64</f>
        <v>272.80057901600003</v>
      </c>
      <c r="AA66" s="34">
        <f>'4. FNS Gross'!Z64+'5. FNO Gross'!Z64+'6. LT PTP Usage'!Z64</f>
        <v>0</v>
      </c>
      <c r="AB66" s="19">
        <f t="shared" si="0"/>
        <v>293.54794742399997</v>
      </c>
      <c r="AC66" s="4" t="str">
        <f t="shared" si="1"/>
        <v>3293.547947424</v>
      </c>
      <c r="AD66" s="4">
        <f t="shared" si="3"/>
        <v>21</v>
      </c>
      <c r="AE66" s="65"/>
    </row>
    <row r="67" spans="1:31" x14ac:dyDescent="0.3">
      <c r="A67" s="4" t="s">
        <v>9</v>
      </c>
      <c r="B67" s="10">
        <f t="shared" si="2"/>
        <v>44988</v>
      </c>
      <c r="C67" s="31">
        <f>'4. FNS Gross'!B65+'5. FNO Gross'!B65+'6. LT PTP Usage'!B65</f>
        <v>267.62938611200002</v>
      </c>
      <c r="D67" s="14">
        <f>'4. FNS Gross'!C65+'5. FNO Gross'!C65+'6. LT PTP Usage'!C65</f>
        <v>269.71944264000001</v>
      </c>
      <c r="E67" s="14">
        <f>'4. FNS Gross'!D65+'5. FNO Gross'!D65+'6. LT PTP Usage'!D65</f>
        <v>266.92661515200001</v>
      </c>
      <c r="F67" s="14">
        <f>'4. FNS Gross'!E65+'5. FNO Gross'!E65+'6. LT PTP Usage'!E65</f>
        <v>246.899409472</v>
      </c>
      <c r="G67" s="14">
        <f>'4. FNS Gross'!F65+'5. FNO Gross'!F65+'6. LT PTP Usage'!F65</f>
        <v>275.09218924800001</v>
      </c>
      <c r="H67" s="14">
        <f>'4. FNS Gross'!G65+'5. FNO Gross'!G65+'6. LT PTP Usage'!G65</f>
        <v>280.75772011200002</v>
      </c>
      <c r="I67" s="14">
        <f>'4. FNS Gross'!H65+'5. FNO Gross'!H65+'6. LT PTP Usage'!H65</f>
        <v>292.77329456799998</v>
      </c>
      <c r="J67" s="14">
        <f>'4. FNS Gross'!I65+'5. FNO Gross'!I65+'6. LT PTP Usage'!I65</f>
        <v>286.27332408000001</v>
      </c>
      <c r="K67" s="14">
        <f>'4. FNS Gross'!J65+'5. FNO Gross'!J65+'6. LT PTP Usage'!J65</f>
        <v>274.05570609599999</v>
      </c>
      <c r="L67" s="14">
        <f>'4. FNS Gross'!K65+'5. FNO Gross'!K65+'6. LT PTP Usage'!K65</f>
        <v>230.085078256</v>
      </c>
      <c r="M67" s="14">
        <f>'4. FNS Gross'!L65+'5. FNO Gross'!L65+'6. LT PTP Usage'!L65</f>
        <v>196.46925201599998</v>
      </c>
      <c r="N67" s="14">
        <f>'4. FNS Gross'!M65+'5. FNO Gross'!M65+'6. LT PTP Usage'!M65</f>
        <v>192.42978434399998</v>
      </c>
      <c r="O67" s="14">
        <f>'4. FNS Gross'!N65+'5. FNO Gross'!N65+'6. LT PTP Usage'!N65</f>
        <v>190.44665275200001</v>
      </c>
      <c r="P67" s="14">
        <f>'4. FNS Gross'!O65+'5. FNO Gross'!O65+'6. LT PTP Usage'!O65</f>
        <v>200.335756016</v>
      </c>
      <c r="Q67" s="14">
        <f>'4. FNS Gross'!P65+'5. FNO Gross'!P65+'6. LT PTP Usage'!P65</f>
        <v>197.393477448</v>
      </c>
      <c r="R67" s="14">
        <f>'4. FNS Gross'!Q65+'5. FNO Gross'!Q65+'6. LT PTP Usage'!Q65</f>
        <v>195.95658911199999</v>
      </c>
      <c r="S67" s="14">
        <f>'4. FNS Gross'!R65+'5. FNO Gross'!R65+'6. LT PTP Usage'!R65</f>
        <v>212.57080715200001</v>
      </c>
      <c r="T67" s="14">
        <f>'4. FNS Gross'!S65+'5. FNO Gross'!S65+'6. LT PTP Usage'!S65</f>
        <v>224.48883938399999</v>
      </c>
      <c r="U67" s="14">
        <f>'4. FNS Gross'!T65+'5. FNO Gross'!T65+'6. LT PTP Usage'!T65</f>
        <v>277.96302246400001</v>
      </c>
      <c r="V67" s="14">
        <f>'4. FNS Gross'!U65+'5. FNO Gross'!U65+'6. LT PTP Usage'!U65</f>
        <v>290.14408529600001</v>
      </c>
      <c r="W67" s="14">
        <f>'4. FNS Gross'!V65+'5. FNO Gross'!V65+'6. LT PTP Usage'!V65</f>
        <v>289.97069308799996</v>
      </c>
      <c r="X67" s="14">
        <f>'4. FNS Gross'!W65+'5. FNO Gross'!W65+'6. LT PTP Usage'!W65</f>
        <v>276.85153140800003</v>
      </c>
      <c r="Y67" s="14">
        <f>'4. FNS Gross'!X65+'5. FNO Gross'!X65+'6. LT PTP Usage'!X65</f>
        <v>274.99213192799999</v>
      </c>
      <c r="Z67" s="14">
        <f>'4. FNS Gross'!Y65+'5. FNO Gross'!Y65+'6. LT PTP Usage'!Y65</f>
        <v>268.613720656</v>
      </c>
      <c r="AA67" s="34">
        <f>'4. FNS Gross'!Z65+'5. FNO Gross'!Z65+'6. LT PTP Usage'!Z65</f>
        <v>0</v>
      </c>
      <c r="AB67" s="19">
        <f t="shared" si="0"/>
        <v>292.77329456799998</v>
      </c>
      <c r="AC67" s="4" t="str">
        <f t="shared" si="1"/>
        <v>3292.773294568</v>
      </c>
      <c r="AD67" s="4">
        <f t="shared" si="3"/>
        <v>7</v>
      </c>
      <c r="AE67" s="65"/>
    </row>
    <row r="68" spans="1:31" x14ac:dyDescent="0.3">
      <c r="A68" s="4" t="s">
        <v>9</v>
      </c>
      <c r="B68" s="10">
        <f t="shared" si="2"/>
        <v>44989</v>
      </c>
      <c r="C68" s="31">
        <f>'4. FNS Gross'!B66+'5. FNO Gross'!B66+'6. LT PTP Usage'!B66</f>
        <v>259.41584710400002</v>
      </c>
      <c r="D68" s="14">
        <f>'4. FNS Gross'!C66+'5. FNO Gross'!C66+'6. LT PTP Usage'!C66</f>
        <v>261.466538464</v>
      </c>
      <c r="E68" s="14">
        <f>'4. FNS Gross'!D66+'5. FNO Gross'!D66+'6. LT PTP Usage'!D66</f>
        <v>255.63815925599999</v>
      </c>
      <c r="F68" s="14">
        <f>'4. FNS Gross'!E66+'5. FNO Gross'!E66+'6. LT PTP Usage'!E66</f>
        <v>259.71657519199999</v>
      </c>
      <c r="G68" s="14">
        <f>'4. FNS Gross'!F66+'5. FNO Gross'!F66+'6. LT PTP Usage'!F66</f>
        <v>266.95092354400003</v>
      </c>
      <c r="H68" s="14">
        <f>'4. FNS Gross'!G66+'5. FNO Gross'!G66+'6. LT PTP Usage'!G66</f>
        <v>263.34656935999999</v>
      </c>
      <c r="I68" s="14">
        <f>'4. FNS Gross'!H66+'5. FNO Gross'!H66+'6. LT PTP Usage'!H66</f>
        <v>272.08811592000001</v>
      </c>
      <c r="J68" s="14">
        <f>'4. FNS Gross'!I66+'5. FNO Gross'!I66+'6. LT PTP Usage'!I66</f>
        <v>277.10043866399997</v>
      </c>
      <c r="K68" s="14">
        <f>'4. FNS Gross'!J66+'5. FNO Gross'!J66+'6. LT PTP Usage'!J66</f>
        <v>213.76519916800001</v>
      </c>
      <c r="L68" s="14">
        <f>'4. FNS Gross'!K66+'5. FNO Gross'!K66+'6. LT PTP Usage'!K66</f>
        <v>217.90138796799999</v>
      </c>
      <c r="M68" s="14">
        <f>'4. FNS Gross'!L66+'5. FNO Gross'!L66+'6. LT PTP Usage'!L66</f>
        <v>201.53773171200001</v>
      </c>
      <c r="N68" s="14">
        <f>'4. FNS Gross'!M66+'5. FNO Gross'!M66+'6. LT PTP Usage'!M66</f>
        <v>196.37143039200001</v>
      </c>
      <c r="O68" s="14">
        <f>'4. FNS Gross'!N66+'5. FNO Gross'!N66+'6. LT PTP Usage'!N66</f>
        <v>191.720563304</v>
      </c>
      <c r="P68" s="14">
        <f>'4. FNS Gross'!O66+'5. FNO Gross'!O66+'6. LT PTP Usage'!O66</f>
        <v>184.18559644000001</v>
      </c>
      <c r="Q68" s="14">
        <f>'4. FNS Gross'!P66+'5. FNO Gross'!P66+'6. LT PTP Usage'!P66</f>
        <v>242.85101493599998</v>
      </c>
      <c r="R68" s="14">
        <f>'4. FNS Gross'!Q66+'5. FNO Gross'!Q66+'6. LT PTP Usage'!Q66</f>
        <v>242.29748242399998</v>
      </c>
      <c r="S68" s="14">
        <f>'4. FNS Gross'!R66+'5. FNO Gross'!R66+'6. LT PTP Usage'!R66</f>
        <v>210.398883888</v>
      </c>
      <c r="T68" s="14">
        <f>'4. FNS Gross'!S66+'5. FNO Gross'!S66+'6. LT PTP Usage'!S66</f>
        <v>240.87056596799999</v>
      </c>
      <c r="U68" s="14">
        <f>'4. FNS Gross'!T66+'5. FNO Gross'!T66+'6. LT PTP Usage'!T66</f>
        <v>267.23641904800002</v>
      </c>
      <c r="V68" s="14">
        <f>'4. FNS Gross'!U66+'5. FNO Gross'!U66+'6. LT PTP Usage'!U66</f>
        <v>275.21068702399998</v>
      </c>
      <c r="W68" s="14">
        <f>'4. FNS Gross'!V66+'5. FNO Gross'!V66+'6. LT PTP Usage'!V66</f>
        <v>284.00803463199998</v>
      </c>
      <c r="X68" s="14">
        <f>'4. FNS Gross'!W66+'5. FNO Gross'!W66+'6. LT PTP Usage'!W66</f>
        <v>280.71390031199996</v>
      </c>
      <c r="Y68" s="14">
        <f>'4. FNS Gross'!X66+'5. FNO Gross'!X66+'6. LT PTP Usage'!X66</f>
        <v>279.46954672000004</v>
      </c>
      <c r="Z68" s="14">
        <f>'4. FNS Gross'!Y66+'5. FNO Gross'!Y66+'6. LT PTP Usage'!Y66</f>
        <v>268.962254728</v>
      </c>
      <c r="AA68" s="34">
        <f>'4. FNS Gross'!Z66+'5. FNO Gross'!Z66+'6. LT PTP Usage'!Z66</f>
        <v>0</v>
      </c>
      <c r="AB68" s="19">
        <f t="shared" si="0"/>
        <v>284.00803463199998</v>
      </c>
      <c r="AC68" s="4" t="str">
        <f t="shared" si="1"/>
        <v>3284.008034632</v>
      </c>
      <c r="AD68" s="4">
        <f t="shared" si="3"/>
        <v>21</v>
      </c>
      <c r="AE68" s="65"/>
    </row>
    <row r="69" spans="1:31" x14ac:dyDescent="0.3">
      <c r="A69" s="4" t="s">
        <v>9</v>
      </c>
      <c r="B69" s="10">
        <f t="shared" si="2"/>
        <v>44990</v>
      </c>
      <c r="C69" s="31">
        <f>'4. FNS Gross'!B67+'5. FNO Gross'!B67+'6. LT PTP Usage'!B67</f>
        <v>265.80820113599998</v>
      </c>
      <c r="D69" s="14">
        <f>'4. FNS Gross'!C67+'5. FNO Gross'!C67+'6. LT PTP Usage'!C67</f>
        <v>259.75087394399998</v>
      </c>
      <c r="E69" s="14">
        <f>'4. FNS Gross'!D67+'5. FNO Gross'!D67+'6. LT PTP Usage'!D67</f>
        <v>257.909766144</v>
      </c>
      <c r="F69" s="14">
        <f>'4. FNS Gross'!E67+'5. FNO Gross'!E67+'6. LT PTP Usage'!E67</f>
        <v>262.03093583200001</v>
      </c>
      <c r="G69" s="14">
        <f>'4. FNS Gross'!F67+'5. FNO Gross'!F67+'6. LT PTP Usage'!F67</f>
        <v>262.22917447999998</v>
      </c>
      <c r="H69" s="14">
        <f>'4. FNS Gross'!G67+'5. FNO Gross'!G67+'6. LT PTP Usage'!G67</f>
        <v>267.68585204800002</v>
      </c>
      <c r="I69" s="14">
        <f>'4. FNS Gross'!H67+'5. FNO Gross'!H67+'6. LT PTP Usage'!H67</f>
        <v>270.48865010400004</v>
      </c>
      <c r="J69" s="14">
        <f>'4. FNS Gross'!I67+'5. FNO Gross'!I67+'6. LT PTP Usage'!I67</f>
        <v>257.49417988799996</v>
      </c>
      <c r="K69" s="14">
        <f>'4. FNS Gross'!J67+'5. FNO Gross'!J67+'6. LT PTP Usage'!J67</f>
        <v>209.592257856</v>
      </c>
      <c r="L69" s="14">
        <f>'4. FNS Gross'!K67+'5. FNO Gross'!K67+'6. LT PTP Usage'!K67</f>
        <v>214.41028592799998</v>
      </c>
      <c r="M69" s="14">
        <f>'4. FNS Gross'!L67+'5. FNO Gross'!L67+'6. LT PTP Usage'!L67</f>
        <v>200.00808047999999</v>
      </c>
      <c r="N69" s="14">
        <f>'4. FNS Gross'!M67+'5. FNO Gross'!M67+'6. LT PTP Usage'!M67</f>
        <v>206.50905136799997</v>
      </c>
      <c r="O69" s="14">
        <f>'4. FNS Gross'!N67+'5. FNO Gross'!N67+'6. LT PTP Usage'!N67</f>
        <v>215.11310051200002</v>
      </c>
      <c r="P69" s="14">
        <f>'4. FNS Gross'!O67+'5. FNO Gross'!O67+'6. LT PTP Usage'!O67</f>
        <v>216.81771119199999</v>
      </c>
      <c r="Q69" s="14">
        <f>'4. FNS Gross'!P67+'5. FNO Gross'!P67+'6. LT PTP Usage'!P67</f>
        <v>225.840296456</v>
      </c>
      <c r="R69" s="14">
        <f>'4. FNS Gross'!Q67+'5. FNO Gross'!Q67+'6. LT PTP Usage'!Q67</f>
        <v>205.66577443200001</v>
      </c>
      <c r="S69" s="14">
        <f>'4. FNS Gross'!R67+'5. FNO Gross'!R67+'6. LT PTP Usage'!R67</f>
        <v>231.17613796799998</v>
      </c>
      <c r="T69" s="14">
        <f>'4. FNS Gross'!S67+'5. FNO Gross'!S67+'6. LT PTP Usage'!S67</f>
        <v>291.422342152</v>
      </c>
      <c r="U69" s="14">
        <f>'4. FNS Gross'!T67+'5. FNO Gross'!T67+'6. LT PTP Usage'!T67</f>
        <v>313.80046795199996</v>
      </c>
      <c r="V69" s="14">
        <f>'4. FNS Gross'!U67+'5. FNO Gross'!U67+'6. LT PTP Usage'!U67</f>
        <v>314.75577493600002</v>
      </c>
      <c r="W69" s="14">
        <f>'4. FNS Gross'!V67+'5. FNO Gross'!V67+'6. LT PTP Usage'!V67</f>
        <v>302.66917941600002</v>
      </c>
      <c r="X69" s="14">
        <f>'4. FNS Gross'!W67+'5. FNO Gross'!W67+'6. LT PTP Usage'!W67</f>
        <v>293.31485095200003</v>
      </c>
      <c r="Y69" s="14">
        <f>'4. FNS Gross'!X67+'5. FNO Gross'!X67+'6. LT PTP Usage'!X67</f>
        <v>288.18462521599997</v>
      </c>
      <c r="Z69" s="14">
        <f>'4. FNS Gross'!Y67+'5. FNO Gross'!Y67+'6. LT PTP Usage'!Y67</f>
        <v>283.68340639999997</v>
      </c>
      <c r="AA69" s="34">
        <f>'4. FNS Gross'!Z67+'5. FNO Gross'!Z67+'6. LT PTP Usage'!Z67</f>
        <v>0</v>
      </c>
      <c r="AB69" s="19">
        <f t="shared" si="0"/>
        <v>314.75577493600002</v>
      </c>
      <c r="AC69" s="4" t="str">
        <f t="shared" si="1"/>
        <v>3314.755774936</v>
      </c>
      <c r="AD69" s="4">
        <f t="shared" si="3"/>
        <v>20</v>
      </c>
      <c r="AE69" s="65"/>
    </row>
    <row r="70" spans="1:31" x14ac:dyDescent="0.3">
      <c r="A70" s="4" t="s">
        <v>9</v>
      </c>
      <c r="B70" s="10">
        <f t="shared" si="2"/>
        <v>44991</v>
      </c>
      <c r="C70" s="31">
        <f>'4. FNS Gross'!B68+'5. FNO Gross'!B68+'6. LT PTP Usage'!B68</f>
        <v>280.44601912799999</v>
      </c>
      <c r="D70" s="14">
        <f>'4. FNS Gross'!C68+'5. FNO Gross'!C68+'6. LT PTP Usage'!C68</f>
        <v>277.48471479199998</v>
      </c>
      <c r="E70" s="14">
        <f>'4. FNS Gross'!D68+'5. FNO Gross'!D68+'6. LT PTP Usage'!D68</f>
        <v>272.64567876800004</v>
      </c>
      <c r="F70" s="14">
        <f>'4. FNS Gross'!E68+'5. FNO Gross'!E68+'6. LT PTP Usage'!E68</f>
        <v>272.82741973600002</v>
      </c>
      <c r="G70" s="14">
        <f>'4. FNS Gross'!F68+'5. FNO Gross'!F68+'6. LT PTP Usage'!F68</f>
        <v>285.231875608</v>
      </c>
      <c r="H70" s="14">
        <f>'4. FNS Gross'!G68+'5. FNO Gross'!G68+'6. LT PTP Usage'!G68</f>
        <v>302.99878300800003</v>
      </c>
      <c r="I70" s="14">
        <f>'4. FNS Gross'!H68+'5. FNO Gross'!H68+'6. LT PTP Usage'!H68</f>
        <v>319.29829078400002</v>
      </c>
      <c r="J70" s="14">
        <f>'4. FNS Gross'!I68+'5. FNO Gross'!I68+'6. LT PTP Usage'!I68</f>
        <v>288.38749303999998</v>
      </c>
      <c r="K70" s="14">
        <f>'4. FNS Gross'!J68+'5. FNO Gross'!J68+'6. LT PTP Usage'!J68</f>
        <v>268.067574896</v>
      </c>
      <c r="L70" s="14">
        <f>'4. FNS Gross'!K68+'5. FNO Gross'!K68+'6. LT PTP Usage'!K68</f>
        <v>268.07220248800002</v>
      </c>
      <c r="M70" s="14">
        <f>'4. FNS Gross'!L68+'5. FNO Gross'!L68+'6. LT PTP Usage'!L68</f>
        <v>253.628623616</v>
      </c>
      <c r="N70" s="14">
        <f>'4. FNS Gross'!M68+'5. FNO Gross'!M68+'6. LT PTP Usage'!M68</f>
        <v>242.95405394400001</v>
      </c>
      <c r="O70" s="14">
        <f>'4. FNS Gross'!N68+'5. FNO Gross'!N68+'6. LT PTP Usage'!N68</f>
        <v>242.66341288000001</v>
      </c>
      <c r="P70" s="14">
        <f>'4. FNS Gross'!O68+'5. FNO Gross'!O68+'6. LT PTP Usage'!O68</f>
        <v>243.399718544</v>
      </c>
      <c r="Q70" s="14">
        <f>'4. FNS Gross'!P68+'5. FNO Gross'!P68+'6. LT PTP Usage'!P68</f>
        <v>246.071625504</v>
      </c>
      <c r="R70" s="14">
        <f>'4. FNS Gross'!Q68+'5. FNO Gross'!Q68+'6. LT PTP Usage'!Q68</f>
        <v>271.98978754400002</v>
      </c>
      <c r="S70" s="14">
        <f>'4. FNS Gross'!R68+'5. FNO Gross'!R68+'6. LT PTP Usage'!R68</f>
        <v>295.39067388000001</v>
      </c>
      <c r="T70" s="14">
        <f>'4. FNS Gross'!S68+'5. FNO Gross'!S68+'6. LT PTP Usage'!S68</f>
        <v>286.93512253599999</v>
      </c>
      <c r="U70" s="14">
        <f>'4. FNS Gross'!T68+'5. FNO Gross'!T68+'6. LT PTP Usage'!T68</f>
        <v>315.40918439199999</v>
      </c>
      <c r="V70" s="14">
        <f>'4. FNS Gross'!U68+'5. FNO Gross'!U68+'6. LT PTP Usage'!U68</f>
        <v>306.50352893600001</v>
      </c>
      <c r="W70" s="14">
        <f>'4. FNS Gross'!V68+'5. FNO Gross'!V68+'6. LT PTP Usage'!V68</f>
        <v>308.01570576</v>
      </c>
      <c r="X70" s="14">
        <f>'4. FNS Gross'!W68+'5. FNO Gross'!W68+'6. LT PTP Usage'!W68</f>
        <v>300.435151744</v>
      </c>
      <c r="Y70" s="14">
        <f>'4. FNS Gross'!X68+'5. FNO Gross'!X68+'6. LT PTP Usage'!X68</f>
        <v>294.368678176</v>
      </c>
      <c r="Z70" s="14">
        <f>'4. FNS Gross'!Y68+'5. FNO Gross'!Y68+'6. LT PTP Usage'!Y68</f>
        <v>293.89393402400003</v>
      </c>
      <c r="AA70" s="34">
        <f>'4. FNS Gross'!Z68+'5. FNO Gross'!Z68+'6. LT PTP Usage'!Z68</f>
        <v>0</v>
      </c>
      <c r="AB70" s="19">
        <f t="shared" si="0"/>
        <v>319.29829078400002</v>
      </c>
      <c r="AC70" s="4" t="str">
        <f t="shared" si="1"/>
        <v>3319.298290784</v>
      </c>
      <c r="AD70" s="4">
        <f t="shared" si="3"/>
        <v>7</v>
      </c>
      <c r="AE70" s="65"/>
    </row>
    <row r="71" spans="1:31" x14ac:dyDescent="0.3">
      <c r="A71" s="4" t="s">
        <v>9</v>
      </c>
      <c r="B71" s="10">
        <f t="shared" si="2"/>
        <v>44992</v>
      </c>
      <c r="C71" s="31">
        <f>'4. FNS Gross'!B69+'5. FNO Gross'!B69+'6. LT PTP Usage'!B69</f>
        <v>285.80959616000001</v>
      </c>
      <c r="D71" s="14">
        <f>'4. FNS Gross'!C69+'5. FNO Gross'!C69+'6. LT PTP Usage'!C69</f>
        <v>284.76091575199996</v>
      </c>
      <c r="E71" s="14">
        <f>'4. FNS Gross'!D69+'5. FNO Gross'!D69+'6. LT PTP Usage'!D69</f>
        <v>285.81094482399999</v>
      </c>
      <c r="F71" s="14">
        <f>'4. FNS Gross'!E69+'5. FNO Gross'!E69+'6. LT PTP Usage'!E69</f>
        <v>282.91370621600004</v>
      </c>
      <c r="G71" s="14">
        <f>'4. FNS Gross'!F69+'5. FNO Gross'!F69+'6. LT PTP Usage'!F69</f>
        <v>293.09475554400001</v>
      </c>
      <c r="H71" s="14">
        <f>'4. FNS Gross'!G69+'5. FNO Gross'!G69+'6. LT PTP Usage'!G69</f>
        <v>300.68252344000001</v>
      </c>
      <c r="I71" s="14">
        <f>'4. FNS Gross'!H69+'5. FNO Gross'!H69+'6. LT PTP Usage'!H69</f>
        <v>257.79853955999999</v>
      </c>
      <c r="J71" s="14">
        <f>'4. FNS Gross'!I69+'5. FNO Gross'!I69+'6. LT PTP Usage'!I69</f>
        <v>267.64312577599998</v>
      </c>
      <c r="K71" s="14">
        <f>'4. FNS Gross'!J69+'5. FNO Gross'!J69+'6. LT PTP Usage'!J69</f>
        <v>273.43683856000001</v>
      </c>
      <c r="L71" s="14">
        <f>'4. FNS Gross'!K69+'5. FNO Gross'!K69+'6. LT PTP Usage'!K69</f>
        <v>276.52565064000004</v>
      </c>
      <c r="M71" s="14">
        <f>'4. FNS Gross'!L69+'5. FNO Gross'!L69+'6. LT PTP Usage'!L69</f>
        <v>266.24699244800001</v>
      </c>
      <c r="N71" s="14">
        <f>'4. FNS Gross'!M69+'5. FNO Gross'!M69+'6. LT PTP Usage'!M69</f>
        <v>268.154622432</v>
      </c>
      <c r="O71" s="14">
        <f>'4. FNS Gross'!N69+'5. FNO Gross'!N69+'6. LT PTP Usage'!N69</f>
        <v>262.14507805599999</v>
      </c>
      <c r="P71" s="14">
        <f>'4. FNS Gross'!O69+'5. FNO Gross'!O69+'6. LT PTP Usage'!O69</f>
        <v>301.98572371200004</v>
      </c>
      <c r="Q71" s="14">
        <f>'4. FNS Gross'!P69+'5. FNO Gross'!P69+'6. LT PTP Usage'!P69</f>
        <v>286.604150624</v>
      </c>
      <c r="R71" s="14">
        <f>'4. FNS Gross'!Q69+'5. FNO Gross'!Q69+'6. LT PTP Usage'!Q69</f>
        <v>262.634100768</v>
      </c>
      <c r="S71" s="14">
        <f>'4. FNS Gross'!R69+'5. FNO Gross'!R69+'6. LT PTP Usage'!R69</f>
        <v>268.67086310400003</v>
      </c>
      <c r="T71" s="14">
        <f>'4. FNS Gross'!S69+'5. FNO Gross'!S69+'6. LT PTP Usage'!S69</f>
        <v>276.18314939200002</v>
      </c>
      <c r="U71" s="14">
        <f>'4. FNS Gross'!T69+'5. FNO Gross'!T69+'6. LT PTP Usage'!T69</f>
        <v>286.68604122400001</v>
      </c>
      <c r="V71" s="14">
        <f>'4. FNS Gross'!U69+'5. FNO Gross'!U69+'6. LT PTP Usage'!U69</f>
        <v>284.53034719999999</v>
      </c>
      <c r="W71" s="14">
        <f>'4. FNS Gross'!V69+'5. FNO Gross'!V69+'6. LT PTP Usage'!V69</f>
        <v>277.925649088</v>
      </c>
      <c r="X71" s="14">
        <f>'4. FNS Gross'!W69+'5. FNO Gross'!W69+'6. LT PTP Usage'!W69</f>
        <v>326.441139744</v>
      </c>
      <c r="Y71" s="14">
        <f>'4. FNS Gross'!X69+'5. FNO Gross'!X69+'6. LT PTP Usage'!X69</f>
        <v>311.37059415199997</v>
      </c>
      <c r="Z71" s="14">
        <f>'4. FNS Gross'!Y69+'5. FNO Gross'!Y69+'6. LT PTP Usage'!Y69</f>
        <v>300.82987472799999</v>
      </c>
      <c r="AA71" s="34">
        <f>'4. FNS Gross'!Z69+'5. FNO Gross'!Z69+'6. LT PTP Usage'!Z69</f>
        <v>0</v>
      </c>
      <c r="AB71" s="19">
        <f t="shared" ref="AB71:AB134" si="4">MAX(C71:AA71)</f>
        <v>326.441139744</v>
      </c>
      <c r="AC71" s="4" t="str">
        <f t="shared" ref="AC71:AC134" si="5">+_xlfn.CONCAT(MONTH(B71),AB71)</f>
        <v>3326.441139744</v>
      </c>
      <c r="AD71" s="4">
        <f t="shared" si="3"/>
        <v>22</v>
      </c>
      <c r="AE71" s="65"/>
    </row>
    <row r="72" spans="1:31" x14ac:dyDescent="0.3">
      <c r="A72" s="4" t="s">
        <v>9</v>
      </c>
      <c r="B72" s="10">
        <f t="shared" ref="B72:B135" si="6">B71+1</f>
        <v>44993</v>
      </c>
      <c r="C72" s="31">
        <f>'4. FNS Gross'!B70+'5. FNO Gross'!B70+'6. LT PTP Usage'!B70</f>
        <v>241.56456095199999</v>
      </c>
      <c r="D72" s="14">
        <f>'4. FNS Gross'!C70+'5. FNO Gross'!C70+'6. LT PTP Usage'!C70</f>
        <v>232.50511040800001</v>
      </c>
      <c r="E72" s="14">
        <f>'4. FNS Gross'!D70+'5. FNO Gross'!D70+'6. LT PTP Usage'!D70</f>
        <v>232.60969068</v>
      </c>
      <c r="F72" s="14">
        <f>'4. FNS Gross'!E70+'5. FNO Gross'!E70+'6. LT PTP Usage'!E70</f>
        <v>238.58948326399999</v>
      </c>
      <c r="G72" s="14">
        <f>'4. FNS Gross'!F70+'5. FNO Gross'!F70+'6. LT PTP Usage'!F70</f>
        <v>238.76783015199999</v>
      </c>
      <c r="H72" s="14">
        <f>'4. FNS Gross'!G70+'5. FNO Gross'!G70+'6. LT PTP Usage'!G70</f>
        <v>274.38460021599997</v>
      </c>
      <c r="I72" s="14">
        <f>'4. FNS Gross'!H70+'5. FNO Gross'!H70+'6. LT PTP Usage'!H70</f>
        <v>263.51882997600001</v>
      </c>
      <c r="J72" s="14">
        <f>'4. FNS Gross'!I70+'5. FNO Gross'!I70+'6. LT PTP Usage'!I70</f>
        <v>270.18258705599999</v>
      </c>
      <c r="K72" s="14">
        <f>'4. FNS Gross'!J70+'5. FNO Gross'!J70+'6. LT PTP Usage'!J70</f>
        <v>273.93893519999995</v>
      </c>
      <c r="L72" s="14">
        <f>'4. FNS Gross'!K70+'5. FNO Gross'!K70+'6. LT PTP Usage'!K70</f>
        <v>275.67590705600003</v>
      </c>
      <c r="M72" s="14">
        <f>'4. FNS Gross'!L70+'5. FNO Gross'!L70+'6. LT PTP Usage'!L70</f>
        <v>266.73255255200002</v>
      </c>
      <c r="N72" s="14">
        <f>'4. FNS Gross'!M70+'5. FNO Gross'!M70+'6. LT PTP Usage'!M70</f>
        <v>270.26699156799998</v>
      </c>
      <c r="O72" s="14">
        <f>'4. FNS Gross'!N70+'5. FNO Gross'!N70+'6. LT PTP Usage'!N70</f>
        <v>297.35565819199996</v>
      </c>
      <c r="P72" s="14">
        <f>'4. FNS Gross'!O70+'5. FNO Gross'!O70+'6. LT PTP Usage'!O70</f>
        <v>290.19389821599998</v>
      </c>
      <c r="Q72" s="14">
        <f>'4. FNS Gross'!P70+'5. FNO Gross'!P70+'6. LT PTP Usage'!P70</f>
        <v>288.53329123999998</v>
      </c>
      <c r="R72" s="14">
        <f>'4. FNS Gross'!Q70+'5. FNO Gross'!Q70+'6. LT PTP Usage'!Q70</f>
        <v>258.32888596800001</v>
      </c>
      <c r="S72" s="14">
        <f>'4. FNS Gross'!R70+'5. FNO Gross'!R70+'6. LT PTP Usage'!R70</f>
        <v>278.01494229599996</v>
      </c>
      <c r="T72" s="14">
        <f>'4. FNS Gross'!S70+'5. FNO Gross'!S70+'6. LT PTP Usage'!S70</f>
        <v>301.25003867999999</v>
      </c>
      <c r="U72" s="14">
        <f>'4. FNS Gross'!T70+'5. FNO Gross'!T70+'6. LT PTP Usage'!T70</f>
        <v>316.38369512000003</v>
      </c>
      <c r="V72" s="14">
        <f>'4. FNS Gross'!U70+'5. FNO Gross'!U70+'6. LT PTP Usage'!U70</f>
        <v>306.35541652000001</v>
      </c>
      <c r="W72" s="14">
        <f>'4. FNS Gross'!V70+'5. FNO Gross'!V70+'6. LT PTP Usage'!V70</f>
        <v>293.83150807999999</v>
      </c>
      <c r="X72" s="14">
        <f>'4. FNS Gross'!W70+'5. FNO Gross'!W70+'6. LT PTP Usage'!W70</f>
        <v>291.14413664799997</v>
      </c>
      <c r="Y72" s="14">
        <f>'4. FNS Gross'!X70+'5. FNO Gross'!X70+'6. LT PTP Usage'!X70</f>
        <v>285.04772795999997</v>
      </c>
      <c r="Z72" s="14">
        <f>'4. FNS Gross'!Y70+'5. FNO Gross'!Y70+'6. LT PTP Usage'!Y70</f>
        <v>272.43051225599999</v>
      </c>
      <c r="AA72" s="34">
        <f>'4. FNS Gross'!Z70+'5. FNO Gross'!Z70+'6. LT PTP Usage'!Z70</f>
        <v>0</v>
      </c>
      <c r="AB72" s="19">
        <f t="shared" si="4"/>
        <v>316.38369512000003</v>
      </c>
      <c r="AC72" s="4" t="str">
        <f t="shared" si="5"/>
        <v>3316.38369512</v>
      </c>
      <c r="AD72" s="4">
        <f t="shared" ref="AD72:AD135" si="7">+_xlfn.XLOOKUP(AB72,C72:AA72,$C$5:$AA$5,0,0)</f>
        <v>19</v>
      </c>
      <c r="AE72" s="65"/>
    </row>
    <row r="73" spans="1:31" x14ac:dyDescent="0.3">
      <c r="A73" s="4" t="s">
        <v>9</v>
      </c>
      <c r="B73" s="10">
        <f t="shared" si="6"/>
        <v>44994</v>
      </c>
      <c r="C73" s="31">
        <f>'4. FNS Gross'!B71+'5. FNO Gross'!B71+'6. LT PTP Usage'!B71</f>
        <v>261.19829800000002</v>
      </c>
      <c r="D73" s="14">
        <f>'4. FNS Gross'!C71+'5. FNO Gross'!C71+'6. LT PTP Usage'!C71</f>
        <v>280.09888718399998</v>
      </c>
      <c r="E73" s="14">
        <f>'4. FNS Gross'!D71+'5. FNO Gross'!D71+'6. LT PTP Usage'!D71</f>
        <v>282.15957368800002</v>
      </c>
      <c r="F73" s="14">
        <f>'4. FNS Gross'!E71+'5. FNO Gross'!E71+'6. LT PTP Usage'!E71</f>
        <v>281.36242793600002</v>
      </c>
      <c r="G73" s="14">
        <f>'4. FNS Gross'!F71+'5. FNO Gross'!F71+'6. LT PTP Usage'!F71</f>
        <v>282.65389088799998</v>
      </c>
      <c r="H73" s="14">
        <f>'4. FNS Gross'!G71+'5. FNO Gross'!G71+'6. LT PTP Usage'!G71</f>
        <v>250.30529418399999</v>
      </c>
      <c r="I73" s="14">
        <f>'4. FNS Gross'!H71+'5. FNO Gross'!H71+'6. LT PTP Usage'!H71</f>
        <v>273.42910346400004</v>
      </c>
      <c r="J73" s="14">
        <f>'4. FNS Gross'!I71+'5. FNO Gross'!I71+'6. LT PTP Usage'!I71</f>
        <v>233.92168276800001</v>
      </c>
      <c r="K73" s="14">
        <f>'4. FNS Gross'!J71+'5. FNO Gross'!J71+'6. LT PTP Usage'!J71</f>
        <v>262.27442685599999</v>
      </c>
      <c r="L73" s="14">
        <f>'4. FNS Gross'!K71+'5. FNO Gross'!K71+'6. LT PTP Usage'!K71</f>
        <v>253.615407584</v>
      </c>
      <c r="M73" s="14">
        <f>'4. FNS Gross'!L71+'5. FNO Gross'!L71+'6. LT PTP Usage'!L71</f>
        <v>195.235645616</v>
      </c>
      <c r="N73" s="14">
        <f>'4. FNS Gross'!M71+'5. FNO Gross'!M71+'6. LT PTP Usage'!M71</f>
        <v>184.87634396800001</v>
      </c>
      <c r="O73" s="14">
        <f>'4. FNS Gross'!N71+'5. FNO Gross'!N71+'6. LT PTP Usage'!N71</f>
        <v>240.46577990400002</v>
      </c>
      <c r="P73" s="14">
        <f>'4. FNS Gross'!O71+'5. FNO Gross'!O71+'6. LT PTP Usage'!O71</f>
        <v>241.249194808</v>
      </c>
      <c r="Q73" s="14">
        <f>'4. FNS Gross'!P71+'5. FNO Gross'!P71+'6. LT PTP Usage'!P71</f>
        <v>251.11804044799999</v>
      </c>
      <c r="R73" s="14">
        <f>'4. FNS Gross'!Q71+'5. FNO Gross'!Q71+'6. LT PTP Usage'!Q71</f>
        <v>257.06007339999996</v>
      </c>
      <c r="S73" s="14">
        <f>'4. FNS Gross'!R71+'5. FNO Gross'!R71+'6. LT PTP Usage'!R71</f>
        <v>219.75559559199999</v>
      </c>
      <c r="T73" s="14">
        <f>'4. FNS Gross'!S71+'5. FNO Gross'!S71+'6. LT PTP Usage'!S71</f>
        <v>254.584987872</v>
      </c>
      <c r="U73" s="14">
        <f>'4. FNS Gross'!T71+'5. FNO Gross'!T71+'6. LT PTP Usage'!T71</f>
        <v>293.89714440800003</v>
      </c>
      <c r="V73" s="14">
        <f>'4. FNS Gross'!U71+'5. FNO Gross'!U71+'6. LT PTP Usage'!U71</f>
        <v>310.34367232</v>
      </c>
      <c r="W73" s="14">
        <f>'4. FNS Gross'!V71+'5. FNO Gross'!V71+'6. LT PTP Usage'!V71</f>
        <v>306.83361664799997</v>
      </c>
      <c r="X73" s="14">
        <f>'4. FNS Gross'!W71+'5. FNO Gross'!W71+'6. LT PTP Usage'!W71</f>
        <v>299.52010558400002</v>
      </c>
      <c r="Y73" s="14">
        <f>'4. FNS Gross'!X71+'5. FNO Gross'!X71+'6. LT PTP Usage'!X71</f>
        <v>256.50474986400002</v>
      </c>
      <c r="Z73" s="14">
        <f>'4. FNS Gross'!Y71+'5. FNO Gross'!Y71+'6. LT PTP Usage'!Y71</f>
        <v>276.23941964799997</v>
      </c>
      <c r="AA73" s="34">
        <f>'4. FNS Gross'!Z71+'5. FNO Gross'!Z71+'6. LT PTP Usage'!Z71</f>
        <v>0</v>
      </c>
      <c r="AB73" s="19">
        <f t="shared" si="4"/>
        <v>310.34367232</v>
      </c>
      <c r="AC73" s="4" t="str">
        <f t="shared" si="5"/>
        <v>3310.34367232</v>
      </c>
      <c r="AD73" s="4">
        <f t="shared" si="7"/>
        <v>20</v>
      </c>
      <c r="AE73" s="65"/>
    </row>
    <row r="74" spans="1:31" x14ac:dyDescent="0.3">
      <c r="A74" s="4" t="s">
        <v>9</v>
      </c>
      <c r="B74" s="10">
        <f t="shared" si="6"/>
        <v>44995</v>
      </c>
      <c r="C74" s="31">
        <f>'4. FNS Gross'!B72+'5. FNO Gross'!B72+'6. LT PTP Usage'!B72</f>
        <v>275.073794464</v>
      </c>
      <c r="D74" s="14">
        <f>'4. FNS Gross'!C72+'5. FNO Gross'!C72+'6. LT PTP Usage'!C72</f>
        <v>278.96990524</v>
      </c>
      <c r="E74" s="14">
        <f>'4. FNS Gross'!D72+'5. FNO Gross'!D72+'6. LT PTP Usage'!D72</f>
        <v>282.09341319999999</v>
      </c>
      <c r="F74" s="14">
        <f>'4. FNS Gross'!E72+'5. FNO Gross'!E72+'6. LT PTP Usage'!E72</f>
        <v>272.20403811200003</v>
      </c>
      <c r="G74" s="14">
        <f>'4. FNS Gross'!F72+'5. FNO Gross'!F72+'6. LT PTP Usage'!F72</f>
        <v>285.31608900800001</v>
      </c>
      <c r="H74" s="14">
        <f>'4. FNS Gross'!G72+'5. FNO Gross'!G72+'6. LT PTP Usage'!G72</f>
        <v>297.849433304</v>
      </c>
      <c r="I74" s="14">
        <f>'4. FNS Gross'!H72+'5. FNO Gross'!H72+'6. LT PTP Usage'!H72</f>
        <v>300.84250087999999</v>
      </c>
      <c r="J74" s="14">
        <f>'4. FNS Gross'!I72+'5. FNO Gross'!I72+'6. LT PTP Usage'!I72</f>
        <v>301.72213683199999</v>
      </c>
      <c r="K74" s="14">
        <f>'4. FNS Gross'!J72+'5. FNO Gross'!J72+'6. LT PTP Usage'!J72</f>
        <v>297.76887567200004</v>
      </c>
      <c r="L74" s="14">
        <f>'4. FNS Gross'!K72+'5. FNO Gross'!K72+'6. LT PTP Usage'!K72</f>
        <v>288.87588488</v>
      </c>
      <c r="M74" s="14">
        <f>'4. FNS Gross'!L72+'5. FNO Gross'!L72+'6. LT PTP Usage'!L72</f>
        <v>280.51228767200001</v>
      </c>
      <c r="N74" s="14">
        <f>'4. FNS Gross'!M72+'5. FNO Gross'!M72+'6. LT PTP Usage'!M72</f>
        <v>277.09828644800001</v>
      </c>
      <c r="O74" s="14">
        <f>'4. FNS Gross'!N72+'5. FNO Gross'!N72+'6. LT PTP Usage'!N72</f>
        <v>271.20341434399995</v>
      </c>
      <c r="P74" s="14">
        <f>'4. FNS Gross'!O72+'5. FNO Gross'!O72+'6. LT PTP Usage'!O72</f>
        <v>276.45423768800003</v>
      </c>
      <c r="Q74" s="14">
        <f>'4. FNS Gross'!P72+'5. FNO Gross'!P72+'6. LT PTP Usage'!P72</f>
        <v>278.38708115999998</v>
      </c>
      <c r="R74" s="14">
        <f>'4. FNS Gross'!Q72+'5. FNO Gross'!Q72+'6. LT PTP Usage'!Q72</f>
        <v>286.69833002400003</v>
      </c>
      <c r="S74" s="14">
        <f>'4. FNS Gross'!R72+'5. FNO Gross'!R72+'6. LT PTP Usage'!R72</f>
        <v>294.01679723199999</v>
      </c>
      <c r="T74" s="14">
        <f>'4. FNS Gross'!S72+'5. FNO Gross'!S72+'6. LT PTP Usage'!S72</f>
        <v>295.97085996800001</v>
      </c>
      <c r="U74" s="14">
        <f>'4. FNS Gross'!T72+'5. FNO Gross'!T72+'6. LT PTP Usage'!T72</f>
        <v>307.95453727200004</v>
      </c>
      <c r="V74" s="14">
        <f>'4. FNS Gross'!U72+'5. FNO Gross'!U72+'6. LT PTP Usage'!U72</f>
        <v>301.88630206400001</v>
      </c>
      <c r="W74" s="14">
        <f>'4. FNS Gross'!V72+'5. FNO Gross'!V72+'6. LT PTP Usage'!V72</f>
        <v>305.26346038400004</v>
      </c>
      <c r="X74" s="14">
        <f>'4. FNS Gross'!W72+'5. FNO Gross'!W72+'6. LT PTP Usage'!W72</f>
        <v>286.837087736</v>
      </c>
      <c r="Y74" s="14">
        <f>'4. FNS Gross'!X72+'5. FNO Gross'!X72+'6. LT PTP Usage'!X72</f>
        <v>231.647203432</v>
      </c>
      <c r="Z74" s="14">
        <f>'4. FNS Gross'!Y72+'5. FNO Gross'!Y72+'6. LT PTP Usage'!Y72</f>
        <v>232.10724170399999</v>
      </c>
      <c r="AA74" s="34">
        <f>'4. FNS Gross'!Z72+'5. FNO Gross'!Z72+'6. LT PTP Usage'!Z72</f>
        <v>0</v>
      </c>
      <c r="AB74" s="19">
        <f t="shared" si="4"/>
        <v>307.95453727200004</v>
      </c>
      <c r="AC74" s="4" t="str">
        <f t="shared" si="5"/>
        <v>3307.954537272</v>
      </c>
      <c r="AD74" s="4">
        <f t="shared" si="7"/>
        <v>19</v>
      </c>
      <c r="AE74" s="65"/>
    </row>
    <row r="75" spans="1:31" x14ac:dyDescent="0.3">
      <c r="A75" s="4" t="s">
        <v>9</v>
      </c>
      <c r="B75" s="10">
        <f t="shared" si="6"/>
        <v>44996</v>
      </c>
      <c r="C75" s="31">
        <f>'4. FNS Gross'!B73+'5. FNO Gross'!B73+'6. LT PTP Usage'!B73</f>
        <v>268.779502584</v>
      </c>
      <c r="D75" s="14">
        <f>'4. FNS Gross'!C73+'5. FNO Gross'!C73+'6. LT PTP Usage'!C73</f>
        <v>237.68090287199999</v>
      </c>
      <c r="E75" s="14">
        <f>'4. FNS Gross'!D73+'5. FNO Gross'!D73+'6. LT PTP Usage'!D73</f>
        <v>235.63732682400001</v>
      </c>
      <c r="F75" s="14">
        <f>'4. FNS Gross'!E73+'5. FNO Gross'!E73+'6. LT PTP Usage'!E73</f>
        <v>239.73103591200001</v>
      </c>
      <c r="G75" s="14">
        <f>'4. FNS Gross'!F73+'5. FNO Gross'!F73+'6. LT PTP Usage'!F73</f>
        <v>252.93738549599999</v>
      </c>
      <c r="H75" s="14">
        <f>'4. FNS Gross'!G73+'5. FNO Gross'!G73+'6. LT PTP Usage'!G73</f>
        <v>267.33415212800003</v>
      </c>
      <c r="I75" s="14">
        <f>'4. FNS Gross'!H73+'5. FNO Gross'!H73+'6. LT PTP Usage'!H73</f>
        <v>271.32772704799999</v>
      </c>
      <c r="J75" s="14">
        <f>'4. FNS Gross'!I73+'5. FNO Gross'!I73+'6. LT PTP Usage'!I73</f>
        <v>263.63896676799999</v>
      </c>
      <c r="K75" s="14">
        <f>'4. FNS Gross'!J73+'5. FNO Gross'!J73+'6. LT PTP Usage'!J73</f>
        <v>201.04913074400002</v>
      </c>
      <c r="L75" s="14">
        <f>'4. FNS Gross'!K73+'5. FNO Gross'!K73+'6. LT PTP Usage'!K73</f>
        <v>196.61668894399997</v>
      </c>
      <c r="M75" s="14">
        <f>'4. FNS Gross'!L73+'5. FNO Gross'!L73+'6. LT PTP Usage'!L73</f>
        <v>210.61088793600001</v>
      </c>
      <c r="N75" s="14">
        <f>'4. FNS Gross'!M73+'5. FNO Gross'!M73+'6. LT PTP Usage'!M73</f>
        <v>267.38513207999995</v>
      </c>
      <c r="O75" s="14">
        <f>'4. FNS Gross'!N73+'5. FNO Gross'!N73+'6. LT PTP Usage'!N73</f>
        <v>269.43175099199999</v>
      </c>
      <c r="P75" s="14">
        <f>'4. FNS Gross'!O73+'5. FNO Gross'!O73+'6. LT PTP Usage'!O73</f>
        <v>254.58723497599999</v>
      </c>
      <c r="Q75" s="14">
        <f>'4. FNS Gross'!P73+'5. FNO Gross'!P73+'6. LT PTP Usage'!P73</f>
        <v>257.58419189599999</v>
      </c>
      <c r="R75" s="14">
        <f>'4. FNS Gross'!Q73+'5. FNO Gross'!Q73+'6. LT PTP Usage'!Q73</f>
        <v>261.67623195199997</v>
      </c>
      <c r="S75" s="14">
        <f>'4. FNS Gross'!R73+'5. FNO Gross'!R73+'6. LT PTP Usage'!R73</f>
        <v>272.55747009599997</v>
      </c>
      <c r="T75" s="14">
        <f>'4. FNS Gross'!S73+'5. FNO Gross'!S73+'6. LT PTP Usage'!S73</f>
        <v>289.60401480000002</v>
      </c>
      <c r="U75" s="14">
        <f>'4. FNS Gross'!T73+'5. FNO Gross'!T73+'6. LT PTP Usage'!T73</f>
        <v>305.59801038399996</v>
      </c>
      <c r="V75" s="14">
        <f>'4. FNS Gross'!U73+'5. FNO Gross'!U73+'6. LT PTP Usage'!U73</f>
        <v>305.75088667199998</v>
      </c>
      <c r="W75" s="14">
        <f>'4. FNS Gross'!V73+'5. FNO Gross'!V73+'6. LT PTP Usage'!V73</f>
        <v>245.53361015199999</v>
      </c>
      <c r="X75" s="14">
        <f>'4. FNS Gross'!W73+'5. FNO Gross'!W73+'6. LT PTP Usage'!W73</f>
        <v>235.253539864</v>
      </c>
      <c r="Y75" s="14">
        <f>'4. FNS Gross'!X73+'5. FNO Gross'!X73+'6. LT PTP Usage'!X73</f>
        <v>221.153490664</v>
      </c>
      <c r="Z75" s="14">
        <f>'4. FNS Gross'!Y73+'5. FNO Gross'!Y73+'6. LT PTP Usage'!Y73</f>
        <v>224.744060824</v>
      </c>
      <c r="AA75" s="34">
        <f>'4. FNS Gross'!Z73+'5. FNO Gross'!Z73+'6. LT PTP Usage'!Z73</f>
        <v>0</v>
      </c>
      <c r="AB75" s="19">
        <f t="shared" si="4"/>
        <v>305.75088667199998</v>
      </c>
      <c r="AC75" s="4" t="str">
        <f t="shared" si="5"/>
        <v>3305.750886672</v>
      </c>
      <c r="AD75" s="4">
        <f t="shared" si="7"/>
        <v>20</v>
      </c>
      <c r="AE75" s="65"/>
    </row>
    <row r="76" spans="1:31" x14ac:dyDescent="0.3">
      <c r="A76" s="4" t="s">
        <v>9</v>
      </c>
      <c r="B76" s="10">
        <f t="shared" si="6"/>
        <v>44997</v>
      </c>
      <c r="C76" s="31">
        <f>'4. FNS Gross'!B74+'5. FNO Gross'!B74+'6. LT PTP Usage'!B74</f>
        <v>250.46015566400001</v>
      </c>
      <c r="D76" s="14">
        <f>'4. FNS Gross'!C74+'5. FNO Gross'!C74+'6. LT PTP Usage'!C74</f>
        <v>8.1551113040000001</v>
      </c>
      <c r="E76" s="14">
        <f>'4. FNS Gross'!D74+'5. FNO Gross'!D74+'6. LT PTP Usage'!D74</f>
        <v>239.56109359199999</v>
      </c>
      <c r="F76" s="14">
        <f>'4. FNS Gross'!E74+'5. FNO Gross'!E74+'6. LT PTP Usage'!E74</f>
        <v>248.70095004800001</v>
      </c>
      <c r="G76" s="14">
        <f>'4. FNS Gross'!F74+'5. FNO Gross'!F74+'6. LT PTP Usage'!F74</f>
        <v>254.96488636800001</v>
      </c>
      <c r="H76" s="14">
        <f>'4. FNS Gross'!G74+'5. FNO Gross'!G74+'6. LT PTP Usage'!G74</f>
        <v>278.549733264</v>
      </c>
      <c r="I76" s="14">
        <f>'4. FNS Gross'!H74+'5. FNO Gross'!H74+'6. LT PTP Usage'!H74</f>
        <v>285.06580733600003</v>
      </c>
      <c r="J76" s="14">
        <f>'4. FNS Gross'!I74+'5. FNO Gross'!I74+'6. LT PTP Usage'!I74</f>
        <v>277.15839418400003</v>
      </c>
      <c r="K76" s="14">
        <f>'4. FNS Gross'!J74+'5. FNO Gross'!J74+'6. LT PTP Usage'!J74</f>
        <v>283.346420432</v>
      </c>
      <c r="L76" s="14">
        <f>'4. FNS Gross'!K74+'5. FNO Gross'!K74+'6. LT PTP Usage'!K74</f>
        <v>282.12329543999999</v>
      </c>
      <c r="M76" s="14">
        <f>'4. FNS Gross'!L74+'5. FNO Gross'!L74+'6. LT PTP Usage'!L74</f>
        <v>269.56240527199998</v>
      </c>
      <c r="N76" s="14">
        <f>'4. FNS Gross'!M74+'5. FNO Gross'!M74+'6. LT PTP Usage'!M74</f>
        <v>261.31489227999998</v>
      </c>
      <c r="O76" s="14">
        <f>'4. FNS Gross'!N74+'5. FNO Gross'!N74+'6. LT PTP Usage'!N74</f>
        <v>260.77503822400001</v>
      </c>
      <c r="P76" s="14">
        <f>'4. FNS Gross'!O74+'5. FNO Gross'!O74+'6. LT PTP Usage'!O74</f>
        <v>261.00197561599998</v>
      </c>
      <c r="Q76" s="14">
        <f>'4. FNS Gross'!P74+'5. FNO Gross'!P74+'6. LT PTP Usage'!P74</f>
        <v>237.78534632</v>
      </c>
      <c r="R76" s="14">
        <f>'4. FNS Gross'!Q74+'5. FNO Gross'!Q74+'6. LT PTP Usage'!Q74</f>
        <v>221.70617624799999</v>
      </c>
      <c r="S76" s="14">
        <f>'4. FNS Gross'!R74+'5. FNO Gross'!R74+'6. LT PTP Usage'!R74</f>
        <v>215.24106003200001</v>
      </c>
      <c r="T76" s="14">
        <f>'4. FNS Gross'!S74+'5. FNO Gross'!S74+'6. LT PTP Usage'!S74</f>
        <v>230.12693730399999</v>
      </c>
      <c r="U76" s="14">
        <f>'4. FNS Gross'!T74+'5. FNO Gross'!T74+'6. LT PTP Usage'!T74</f>
        <v>244.46799969599999</v>
      </c>
      <c r="V76" s="14">
        <f>'4. FNS Gross'!U74+'5. FNO Gross'!U74+'6. LT PTP Usage'!U74</f>
        <v>252.193508896</v>
      </c>
      <c r="W76" s="14">
        <f>'4. FNS Gross'!V74+'5. FNO Gross'!V74+'6. LT PTP Usage'!V74</f>
        <v>259.06365118399998</v>
      </c>
      <c r="X76" s="14">
        <f>'4. FNS Gross'!W74+'5. FNO Gross'!W74+'6. LT PTP Usage'!W74</f>
        <v>303.95828006400001</v>
      </c>
      <c r="Y76" s="14">
        <f>'4. FNS Gross'!X74+'5. FNO Gross'!X74+'6. LT PTP Usage'!X74</f>
        <v>293.403965056</v>
      </c>
      <c r="Z76" s="14">
        <f>'4. FNS Gross'!Y74+'5. FNO Gross'!Y74+'6. LT PTP Usage'!Y74</f>
        <v>272</v>
      </c>
      <c r="AA76" s="34">
        <f>'4. FNS Gross'!Z74+'5. FNO Gross'!Z74+'6. LT PTP Usage'!Z74</f>
        <v>0</v>
      </c>
      <c r="AB76" s="19">
        <f t="shared" si="4"/>
        <v>303.95828006400001</v>
      </c>
      <c r="AC76" s="4" t="str">
        <f t="shared" si="5"/>
        <v>3303.958280064</v>
      </c>
      <c r="AD76" s="4">
        <f t="shared" si="7"/>
        <v>22</v>
      </c>
      <c r="AE76" s="65"/>
    </row>
    <row r="77" spans="1:31" x14ac:dyDescent="0.3">
      <c r="A77" s="4" t="s">
        <v>9</v>
      </c>
      <c r="B77" s="10">
        <f t="shared" si="6"/>
        <v>44998</v>
      </c>
      <c r="C77" s="31">
        <f>'4. FNS Gross'!B75+'5. FNO Gross'!B75+'6. LT PTP Usage'!B75</f>
        <v>275.98640546399997</v>
      </c>
      <c r="D77" s="14">
        <f>'4. FNS Gross'!C75+'5. FNO Gross'!C75+'6. LT PTP Usage'!C75</f>
        <v>273.91732203999999</v>
      </c>
      <c r="E77" s="14">
        <f>'4. FNS Gross'!D75+'5. FNO Gross'!D75+'6. LT PTP Usage'!D75</f>
        <v>261</v>
      </c>
      <c r="F77" s="14">
        <f>'4. FNS Gross'!E75+'5. FNO Gross'!E75+'6. LT PTP Usage'!E75</f>
        <v>278.05626791999998</v>
      </c>
      <c r="G77" s="14">
        <f>'4. FNS Gross'!F75+'5. FNO Gross'!F75+'6. LT PTP Usage'!F75</f>
        <v>284.35032629599999</v>
      </c>
      <c r="H77" s="14">
        <f>'4. FNS Gross'!G75+'5. FNO Gross'!G75+'6. LT PTP Usage'!G75</f>
        <v>282.95242297599998</v>
      </c>
      <c r="I77" s="14">
        <f>'4. FNS Gross'!H75+'5. FNO Gross'!H75+'6. LT PTP Usage'!H75</f>
        <v>277.01736632799998</v>
      </c>
      <c r="J77" s="14">
        <f>'4. FNS Gross'!I75+'5. FNO Gross'!I75+'6. LT PTP Usage'!I75</f>
        <v>319.97682775200002</v>
      </c>
      <c r="K77" s="14">
        <f>'4. FNS Gross'!J75+'5. FNO Gross'!J75+'6. LT PTP Usage'!J75</f>
        <v>267.769968672</v>
      </c>
      <c r="L77" s="14">
        <f>'4. FNS Gross'!K75+'5. FNO Gross'!K75+'6. LT PTP Usage'!K75</f>
        <v>237.458320864</v>
      </c>
      <c r="M77" s="14">
        <f>'4. FNS Gross'!L75+'5. FNO Gross'!L75+'6. LT PTP Usage'!L75</f>
        <v>217.83389062400002</v>
      </c>
      <c r="N77" s="14">
        <f>'4. FNS Gross'!M75+'5. FNO Gross'!M75+'6. LT PTP Usage'!M75</f>
        <v>206.55966083199999</v>
      </c>
      <c r="O77" s="14">
        <f>'4. FNS Gross'!N75+'5. FNO Gross'!N75+'6. LT PTP Usage'!N75</f>
        <v>201.372617432</v>
      </c>
      <c r="P77" s="14">
        <f>'4. FNS Gross'!O75+'5. FNO Gross'!O75+'6. LT PTP Usage'!O75</f>
        <v>204.17250192</v>
      </c>
      <c r="Q77" s="14">
        <f>'4. FNS Gross'!P75+'5. FNO Gross'!P75+'6. LT PTP Usage'!P75</f>
        <v>204.632521008</v>
      </c>
      <c r="R77" s="14">
        <f>'4. FNS Gross'!Q75+'5. FNO Gross'!Q75+'6. LT PTP Usage'!Q75</f>
        <v>206.636111632</v>
      </c>
      <c r="S77" s="14">
        <f>'4. FNS Gross'!R75+'5. FNO Gross'!R75+'6. LT PTP Usage'!R75</f>
        <v>214.890159152</v>
      </c>
      <c r="T77" s="14">
        <f>'4. FNS Gross'!S75+'5. FNO Gross'!S75+'6. LT PTP Usage'!S75</f>
        <v>231.422926768</v>
      </c>
      <c r="U77" s="14">
        <f>'4. FNS Gross'!T75+'5. FNO Gross'!T75+'6. LT PTP Usage'!T75</f>
        <v>239.289575848</v>
      </c>
      <c r="V77" s="14">
        <f>'4. FNS Gross'!U75+'5. FNO Gross'!U75+'6. LT PTP Usage'!U75</f>
        <v>282.10495464799999</v>
      </c>
      <c r="W77" s="14">
        <f>'4. FNS Gross'!V75+'5. FNO Gross'!V75+'6. LT PTP Usage'!V75</f>
        <v>291.932774016</v>
      </c>
      <c r="X77" s="14">
        <f>'4. FNS Gross'!W75+'5. FNO Gross'!W75+'6. LT PTP Usage'!W75</f>
        <v>301.58887338400001</v>
      </c>
      <c r="Y77" s="14">
        <f>'4. FNS Gross'!X75+'5. FNO Gross'!X75+'6. LT PTP Usage'!X75</f>
        <v>293.50197201599997</v>
      </c>
      <c r="Z77" s="14">
        <f>'4. FNS Gross'!Y75+'5. FNO Gross'!Y75+'6. LT PTP Usage'!Y75</f>
        <v>286.12777635200001</v>
      </c>
      <c r="AA77" s="34">
        <f>'4. FNS Gross'!Z75+'5. FNO Gross'!Z75+'6. LT PTP Usage'!Z75</f>
        <v>0</v>
      </c>
      <c r="AB77" s="19">
        <f t="shared" si="4"/>
        <v>319.97682775200002</v>
      </c>
      <c r="AC77" s="4" t="str">
        <f t="shared" si="5"/>
        <v>3319.976827752</v>
      </c>
      <c r="AD77" s="4">
        <f t="shared" si="7"/>
        <v>8</v>
      </c>
      <c r="AE77" s="65"/>
    </row>
    <row r="78" spans="1:31" x14ac:dyDescent="0.3">
      <c r="A78" s="4" t="s">
        <v>9</v>
      </c>
      <c r="B78" s="10">
        <f t="shared" si="6"/>
        <v>44999</v>
      </c>
      <c r="C78" s="31">
        <f>'4. FNS Gross'!B76+'5. FNO Gross'!B76+'6. LT PTP Usage'!B76</f>
        <v>277.869682152</v>
      </c>
      <c r="D78" s="14">
        <f>'4. FNS Gross'!C76+'5. FNO Gross'!C76+'6. LT PTP Usage'!C76</f>
        <v>266.88556155999999</v>
      </c>
      <c r="E78" s="14">
        <f>'4. FNS Gross'!D76+'5. FNO Gross'!D76+'6. LT PTP Usage'!D76</f>
        <v>244.89188488799999</v>
      </c>
      <c r="F78" s="14">
        <f>'4. FNS Gross'!E76+'5. FNO Gross'!E76+'6. LT PTP Usage'!E76</f>
        <v>254.117465552</v>
      </c>
      <c r="G78" s="14">
        <f>'4. FNS Gross'!F76+'5. FNO Gross'!F76+'6. LT PTP Usage'!F76</f>
        <v>269.33286971999996</v>
      </c>
      <c r="H78" s="14">
        <f>'4. FNS Gross'!G76+'5. FNO Gross'!G76+'6. LT PTP Usage'!G76</f>
        <v>284.02338953599997</v>
      </c>
      <c r="I78" s="14">
        <f>'4. FNS Gross'!H76+'5. FNO Gross'!H76+'6. LT PTP Usage'!H76</f>
        <v>253.067828128</v>
      </c>
      <c r="J78" s="14">
        <f>'4. FNS Gross'!I76+'5. FNO Gross'!I76+'6. LT PTP Usage'!I76</f>
        <v>304.62970496000003</v>
      </c>
      <c r="K78" s="14">
        <f>'4. FNS Gross'!J76+'5. FNO Gross'!J76+'6. LT PTP Usage'!J76</f>
        <v>233.42310212000001</v>
      </c>
      <c r="L78" s="14">
        <f>'4. FNS Gross'!K76+'5. FNO Gross'!K76+'6. LT PTP Usage'!K76</f>
        <v>225.27734042399999</v>
      </c>
      <c r="M78" s="14">
        <f>'4. FNS Gross'!L76+'5. FNO Gross'!L76+'6. LT PTP Usage'!L76</f>
        <v>203.80740888</v>
      </c>
      <c r="N78" s="14">
        <f>'4. FNS Gross'!M76+'5. FNO Gross'!M76+'6. LT PTP Usage'!M76</f>
        <v>255.26640967199998</v>
      </c>
      <c r="O78" s="14">
        <f>'4. FNS Gross'!N76+'5. FNO Gross'!N76+'6. LT PTP Usage'!N76</f>
        <v>252.53465335999999</v>
      </c>
      <c r="P78" s="14">
        <f>'4. FNS Gross'!O76+'5. FNO Gross'!O76+'6. LT PTP Usage'!O76</f>
        <v>185.208333232</v>
      </c>
      <c r="Q78" s="14">
        <f>'4. FNS Gross'!P76+'5. FNO Gross'!P76+'6. LT PTP Usage'!P76</f>
        <v>223.79925430400002</v>
      </c>
      <c r="R78" s="14">
        <f>'4. FNS Gross'!Q76+'5. FNO Gross'!Q76+'6. LT PTP Usage'!Q76</f>
        <v>250.16558842400002</v>
      </c>
      <c r="S78" s="14">
        <f>'4. FNS Gross'!R76+'5. FNO Gross'!R76+'6. LT PTP Usage'!R76</f>
        <v>222.70430308799999</v>
      </c>
      <c r="T78" s="14">
        <f>'4. FNS Gross'!S76+'5. FNO Gross'!S76+'6. LT PTP Usage'!S76</f>
        <v>233.58778358399999</v>
      </c>
      <c r="U78" s="14">
        <f>'4. FNS Gross'!T76+'5. FNO Gross'!T76+'6. LT PTP Usage'!T76</f>
        <v>239.32152586399999</v>
      </c>
      <c r="V78" s="14">
        <f>'4. FNS Gross'!U76+'5. FNO Gross'!U76+'6. LT PTP Usage'!U76</f>
        <v>246.28484184800001</v>
      </c>
      <c r="W78" s="14">
        <f>'4. FNS Gross'!V76+'5. FNO Gross'!V76+'6. LT PTP Usage'!V76</f>
        <v>243.03715536799999</v>
      </c>
      <c r="X78" s="14">
        <f>'4. FNS Gross'!W76+'5. FNO Gross'!W76+'6. LT PTP Usage'!W76</f>
        <v>296.69634339999999</v>
      </c>
      <c r="Y78" s="14">
        <f>'4. FNS Gross'!X76+'5. FNO Gross'!X76+'6. LT PTP Usage'!X76</f>
        <v>285.12263763999999</v>
      </c>
      <c r="Z78" s="14">
        <f>'4. FNS Gross'!Y76+'5. FNO Gross'!Y76+'6. LT PTP Usage'!Y76</f>
        <v>274.73528071999999</v>
      </c>
      <c r="AA78" s="34">
        <f>'4. FNS Gross'!Z76+'5. FNO Gross'!Z76+'6. LT PTP Usage'!Z76</f>
        <v>0</v>
      </c>
      <c r="AB78" s="19">
        <f t="shared" si="4"/>
        <v>304.62970496000003</v>
      </c>
      <c r="AC78" s="4" t="str">
        <f t="shared" si="5"/>
        <v>3304.62970496</v>
      </c>
      <c r="AD78" s="4">
        <f t="shared" si="7"/>
        <v>8</v>
      </c>
      <c r="AE78" s="65"/>
    </row>
    <row r="79" spans="1:31" x14ac:dyDescent="0.3">
      <c r="A79" s="4" t="s">
        <v>9</v>
      </c>
      <c r="B79" s="10">
        <f t="shared" si="6"/>
        <v>45000</v>
      </c>
      <c r="C79" s="31">
        <f>'4. FNS Gross'!B77+'5. FNO Gross'!B77+'6. LT PTP Usage'!B77</f>
        <v>271.43795338400002</v>
      </c>
      <c r="D79" s="14">
        <f>'4. FNS Gross'!C77+'5. FNO Gross'!C77+'6. LT PTP Usage'!C77</f>
        <v>267.18929799199998</v>
      </c>
      <c r="E79" s="14">
        <f>'4. FNS Gross'!D77+'5. FNO Gross'!D77+'6. LT PTP Usage'!D77</f>
        <v>262.26597666399999</v>
      </c>
      <c r="F79" s="14">
        <f>'4. FNS Gross'!E77+'5. FNO Gross'!E77+'6. LT PTP Usage'!E77</f>
        <v>203.44872004000001</v>
      </c>
      <c r="G79" s="14">
        <f>'4. FNS Gross'!F77+'5. FNO Gross'!F77+'6. LT PTP Usage'!F77</f>
        <v>246.62356094399999</v>
      </c>
      <c r="H79" s="14">
        <f>'4. FNS Gross'!G77+'5. FNO Gross'!G77+'6. LT PTP Usage'!G77</f>
        <v>266.18840431199999</v>
      </c>
      <c r="I79" s="14">
        <f>'4. FNS Gross'!H77+'5. FNO Gross'!H77+'6. LT PTP Usage'!H77</f>
        <v>284.96174339999999</v>
      </c>
      <c r="J79" s="14">
        <f>'4. FNS Gross'!I77+'5. FNO Gross'!I77+'6. LT PTP Usage'!I77</f>
        <v>281.75311670400004</v>
      </c>
      <c r="K79" s="14">
        <f>'4. FNS Gross'!J77+'5. FNO Gross'!J77+'6. LT PTP Usage'!J77</f>
        <v>238.62268608800002</v>
      </c>
      <c r="L79" s="14">
        <f>'4. FNS Gross'!K77+'5. FNO Gross'!K77+'6. LT PTP Usage'!K77</f>
        <v>209.738930192</v>
      </c>
      <c r="M79" s="14">
        <f>'4. FNS Gross'!L77+'5. FNO Gross'!L77+'6. LT PTP Usage'!L77</f>
        <v>222.612102432</v>
      </c>
      <c r="N79" s="14">
        <f>'4. FNS Gross'!M77+'5. FNO Gross'!M77+'6. LT PTP Usage'!M77</f>
        <v>206.49335717600002</v>
      </c>
      <c r="O79" s="14">
        <f>'4. FNS Gross'!N77+'5. FNO Gross'!N77+'6. LT PTP Usage'!N77</f>
        <v>244.30680618400001</v>
      </c>
      <c r="P79" s="14">
        <f>'4. FNS Gross'!O77+'5. FNO Gross'!O77+'6. LT PTP Usage'!O77</f>
        <v>247.24105191199999</v>
      </c>
      <c r="Q79" s="14">
        <f>'4. FNS Gross'!P77+'5. FNO Gross'!P77+'6. LT PTP Usage'!P77</f>
        <v>219.124687456</v>
      </c>
      <c r="R79" s="14">
        <f>'4. FNS Gross'!Q77+'5. FNO Gross'!Q77+'6. LT PTP Usage'!Q77</f>
        <v>219.61096308800001</v>
      </c>
      <c r="S79" s="14">
        <f>'4. FNS Gross'!R77+'5. FNO Gross'!R77+'6. LT PTP Usage'!R77</f>
        <v>239.00952119199999</v>
      </c>
      <c r="T79" s="14">
        <f>'4. FNS Gross'!S77+'5. FNO Gross'!S77+'6. LT PTP Usage'!S77</f>
        <v>242.51755568799999</v>
      </c>
      <c r="U79" s="14">
        <f>'4. FNS Gross'!T77+'5. FNO Gross'!T77+'6. LT PTP Usage'!T77</f>
        <v>289.18876313600003</v>
      </c>
      <c r="V79" s="14">
        <f>'4. FNS Gross'!U77+'5. FNO Gross'!U77+'6. LT PTP Usage'!U77</f>
        <v>307.244322576</v>
      </c>
      <c r="W79" s="14">
        <f>'4. FNS Gross'!V77+'5. FNO Gross'!V77+'6. LT PTP Usage'!V77</f>
        <v>298.84765896800002</v>
      </c>
      <c r="X79" s="14">
        <f>'4. FNS Gross'!W77+'5. FNO Gross'!W77+'6. LT PTP Usage'!W77</f>
        <v>295.49664870399999</v>
      </c>
      <c r="Y79" s="14">
        <f>'4. FNS Gross'!X77+'5. FNO Gross'!X77+'6. LT PTP Usage'!X77</f>
        <v>283.06415356799999</v>
      </c>
      <c r="Z79" s="14">
        <f>'4. FNS Gross'!Y77+'5. FNO Gross'!Y77+'6. LT PTP Usage'!Y77</f>
        <v>255.65632615999999</v>
      </c>
      <c r="AA79" s="34">
        <f>'4. FNS Gross'!Z77+'5. FNO Gross'!Z77+'6. LT PTP Usage'!Z77</f>
        <v>0</v>
      </c>
      <c r="AB79" s="19">
        <f t="shared" si="4"/>
        <v>307.244322576</v>
      </c>
      <c r="AC79" s="4" t="str">
        <f t="shared" si="5"/>
        <v>3307.244322576</v>
      </c>
      <c r="AD79" s="4">
        <f t="shared" si="7"/>
        <v>20</v>
      </c>
      <c r="AE79" s="65"/>
    </row>
    <row r="80" spans="1:31" x14ac:dyDescent="0.3">
      <c r="A80" s="4" t="s">
        <v>9</v>
      </c>
      <c r="B80" s="10">
        <f t="shared" si="6"/>
        <v>45001</v>
      </c>
      <c r="C80" s="31">
        <f>'4. FNS Gross'!B78+'5. FNO Gross'!B78+'6. LT PTP Usage'!B78</f>
        <v>249.33001060000001</v>
      </c>
      <c r="D80" s="14">
        <f>'4. FNS Gross'!C78+'5. FNO Gross'!C78+'6. LT PTP Usage'!C78</f>
        <v>258.24559715199996</v>
      </c>
      <c r="E80" s="14">
        <f>'4. FNS Gross'!D78+'5. FNO Gross'!D78+'6. LT PTP Usage'!D78</f>
        <v>256.20337081600002</v>
      </c>
      <c r="F80" s="14">
        <f>'4. FNS Gross'!E78+'5. FNO Gross'!E78+'6. LT PTP Usage'!E78</f>
        <v>258.36297088800001</v>
      </c>
      <c r="G80" s="14">
        <f>'4. FNS Gross'!F78+'5. FNO Gross'!F78+'6. LT PTP Usage'!F78</f>
        <v>257.76383849600001</v>
      </c>
      <c r="H80" s="14">
        <f>'4. FNS Gross'!G78+'5. FNO Gross'!G78+'6. LT PTP Usage'!G78</f>
        <v>269.61407957599999</v>
      </c>
      <c r="I80" s="14">
        <f>'4. FNS Gross'!H78+'5. FNO Gross'!H78+'6. LT PTP Usage'!H78</f>
        <v>290.69173207200004</v>
      </c>
      <c r="J80" s="14">
        <f>'4. FNS Gross'!I78+'5. FNO Gross'!I78+'6. LT PTP Usage'!I78</f>
        <v>310.81030534399997</v>
      </c>
      <c r="K80" s="14">
        <f>'4. FNS Gross'!J78+'5. FNO Gross'!J78+'6. LT PTP Usage'!J78</f>
        <v>279.52032441599999</v>
      </c>
      <c r="L80" s="14">
        <f>'4. FNS Gross'!K78+'5. FNO Gross'!K78+'6. LT PTP Usage'!K78</f>
        <v>274.07204353600002</v>
      </c>
      <c r="M80" s="14">
        <f>'4. FNS Gross'!L78+'5. FNO Gross'!L78+'6. LT PTP Usage'!L78</f>
        <v>281.09369000800001</v>
      </c>
      <c r="N80" s="14">
        <f>'4. FNS Gross'!M78+'5. FNO Gross'!M78+'6. LT PTP Usage'!M78</f>
        <v>277.23070922400001</v>
      </c>
      <c r="O80" s="14">
        <f>'4. FNS Gross'!N78+'5. FNO Gross'!N78+'6. LT PTP Usage'!N78</f>
        <v>274.11922356000002</v>
      </c>
      <c r="P80" s="14">
        <f>'4. FNS Gross'!O78+'5. FNO Gross'!O78+'6. LT PTP Usage'!O78</f>
        <v>284.12211340800002</v>
      </c>
      <c r="Q80" s="14">
        <f>'4. FNS Gross'!P78+'5. FNO Gross'!P78+'6. LT PTP Usage'!P78</f>
        <v>296.16923295999999</v>
      </c>
      <c r="R80" s="14">
        <f>'4. FNS Gross'!Q78+'5. FNO Gross'!Q78+'6. LT PTP Usage'!Q78</f>
        <v>279.096358904</v>
      </c>
      <c r="S80" s="14">
        <f>'4. FNS Gross'!R78+'5. FNO Gross'!R78+'6. LT PTP Usage'!R78</f>
        <v>266.22409771999997</v>
      </c>
      <c r="T80" s="14">
        <f>'4. FNS Gross'!S78+'5. FNO Gross'!S78+'6. LT PTP Usage'!S78</f>
        <v>267.32827531999999</v>
      </c>
      <c r="U80" s="14">
        <f>'4. FNS Gross'!T78+'5. FNO Gross'!T78+'6. LT PTP Usage'!T78</f>
        <v>288.95683288800001</v>
      </c>
      <c r="V80" s="14">
        <f>'4. FNS Gross'!U78+'5. FNO Gross'!U78+'6. LT PTP Usage'!U78</f>
        <v>277.81830166399999</v>
      </c>
      <c r="W80" s="14">
        <f>'4. FNS Gross'!V78+'5. FNO Gross'!V78+'6. LT PTP Usage'!V78</f>
        <v>299.42324847999998</v>
      </c>
      <c r="X80" s="14">
        <f>'4. FNS Gross'!W78+'5. FNO Gross'!W78+'6. LT PTP Usage'!W78</f>
        <v>251.83279308799999</v>
      </c>
      <c r="Y80" s="14">
        <f>'4. FNS Gross'!X78+'5. FNO Gross'!X78+'6. LT PTP Usage'!X78</f>
        <v>298.8518206</v>
      </c>
      <c r="Z80" s="14">
        <f>'4. FNS Gross'!Y78+'5. FNO Gross'!Y78+'6. LT PTP Usage'!Y78</f>
        <v>281.13197162400002</v>
      </c>
      <c r="AA80" s="34">
        <f>'4. FNS Gross'!Z78+'5. FNO Gross'!Z78+'6. LT PTP Usage'!Z78</f>
        <v>0</v>
      </c>
      <c r="AB80" s="19">
        <f t="shared" si="4"/>
        <v>310.81030534399997</v>
      </c>
      <c r="AC80" s="4" t="str">
        <f t="shared" si="5"/>
        <v>3310.810305344</v>
      </c>
      <c r="AD80" s="4">
        <f t="shared" si="7"/>
        <v>8</v>
      </c>
      <c r="AE80" s="65"/>
    </row>
    <row r="81" spans="1:31" x14ac:dyDescent="0.3">
      <c r="A81" s="4" t="s">
        <v>9</v>
      </c>
      <c r="B81" s="10">
        <f t="shared" si="6"/>
        <v>45002</v>
      </c>
      <c r="C81" s="31">
        <f>'4. FNS Gross'!B79+'5. FNO Gross'!B79+'6. LT PTP Usage'!B79</f>
        <v>223.76072604000001</v>
      </c>
      <c r="D81" s="14">
        <f>'4. FNS Gross'!C79+'5. FNO Gross'!C79+'6. LT PTP Usage'!C79</f>
        <v>269.62695512799996</v>
      </c>
      <c r="E81" s="14">
        <f>'4. FNS Gross'!D79+'5. FNO Gross'!D79+'6. LT PTP Usage'!D79</f>
        <v>267.51679346399999</v>
      </c>
      <c r="F81" s="14">
        <f>'4. FNS Gross'!E79+'5. FNO Gross'!E79+'6. LT PTP Usage'!E79</f>
        <v>269.61659152800001</v>
      </c>
      <c r="G81" s="14">
        <f>'4. FNS Gross'!F79+'5. FNO Gross'!F79+'6. LT PTP Usage'!F79</f>
        <v>272.935430376</v>
      </c>
      <c r="H81" s="14">
        <f>'4. FNS Gross'!G79+'5. FNO Gross'!G79+'6. LT PTP Usage'!G79</f>
        <v>287.42198277599999</v>
      </c>
      <c r="I81" s="14">
        <f>'4. FNS Gross'!H79+'5. FNO Gross'!H79+'6. LT PTP Usage'!H79</f>
        <v>299.20183610399999</v>
      </c>
      <c r="J81" s="14">
        <f>'4. FNS Gross'!I79+'5. FNO Gross'!I79+'6. LT PTP Usage'!I79</f>
        <v>307.41057055200002</v>
      </c>
      <c r="K81" s="14">
        <f>'4. FNS Gross'!J79+'5. FNO Gross'!J79+'6. LT PTP Usage'!J79</f>
        <v>311.07150438400004</v>
      </c>
      <c r="L81" s="14">
        <f>'4. FNS Gross'!K79+'5. FNO Gross'!K79+'6. LT PTP Usage'!K79</f>
        <v>300.533425024</v>
      </c>
      <c r="M81" s="14">
        <f>'4. FNS Gross'!L79+'5. FNO Gross'!L79+'6. LT PTP Usage'!L79</f>
        <v>294.16760508799996</v>
      </c>
      <c r="N81" s="14">
        <f>'4. FNS Gross'!M79+'5. FNO Gross'!M79+'6. LT PTP Usage'!M79</f>
        <v>284.78097679200005</v>
      </c>
      <c r="O81" s="14">
        <f>'4. FNS Gross'!N79+'5. FNO Gross'!N79+'6. LT PTP Usage'!N79</f>
        <v>261.895091976</v>
      </c>
      <c r="P81" s="14">
        <f>'4. FNS Gross'!O79+'5. FNO Gross'!O79+'6. LT PTP Usage'!O79</f>
        <v>213.327886904</v>
      </c>
      <c r="Q81" s="14">
        <f>'4. FNS Gross'!P79+'5. FNO Gross'!P79+'6. LT PTP Usage'!P79</f>
        <v>198.07023340000001</v>
      </c>
      <c r="R81" s="14">
        <f>'4. FNS Gross'!Q79+'5. FNO Gross'!Q79+'6. LT PTP Usage'!Q79</f>
        <v>190.68655618399998</v>
      </c>
      <c r="S81" s="14">
        <f>'4. FNS Gross'!R79+'5. FNO Gross'!R79+'6. LT PTP Usage'!R79</f>
        <v>204.52532609599999</v>
      </c>
      <c r="T81" s="14">
        <f>'4. FNS Gross'!S79+'5. FNO Gross'!S79+'6. LT PTP Usage'!S79</f>
        <v>211.244116768</v>
      </c>
      <c r="U81" s="14">
        <f>'4. FNS Gross'!T79+'5. FNO Gross'!T79+'6. LT PTP Usage'!T79</f>
        <v>222.404345632</v>
      </c>
      <c r="V81" s="14">
        <f>'4. FNS Gross'!U79+'5. FNO Gross'!U79+'6. LT PTP Usage'!U79</f>
        <v>285.84898092799995</v>
      </c>
      <c r="W81" s="14">
        <f>'4. FNS Gross'!V79+'5. FNO Gross'!V79+'6. LT PTP Usage'!V79</f>
        <v>287.80478288</v>
      </c>
      <c r="X81" s="14">
        <f>'4. FNS Gross'!W79+'5. FNO Gross'!W79+'6. LT PTP Usage'!W79</f>
        <v>289.724873264</v>
      </c>
      <c r="Y81" s="14">
        <f>'4. FNS Gross'!X79+'5. FNO Gross'!X79+'6. LT PTP Usage'!X79</f>
        <v>279.73907471199999</v>
      </c>
      <c r="Z81" s="14">
        <f>'4. FNS Gross'!Y79+'5. FNO Gross'!Y79+'6. LT PTP Usage'!Y79</f>
        <v>270.42452975999998</v>
      </c>
      <c r="AA81" s="34">
        <f>'4. FNS Gross'!Z79+'5. FNO Gross'!Z79+'6. LT PTP Usage'!Z79</f>
        <v>0</v>
      </c>
      <c r="AB81" s="19">
        <f t="shared" si="4"/>
        <v>311.07150438400004</v>
      </c>
      <c r="AC81" s="4" t="str">
        <f t="shared" si="5"/>
        <v>3311.071504384</v>
      </c>
      <c r="AD81" s="4">
        <f t="shared" si="7"/>
        <v>9</v>
      </c>
      <c r="AE81" s="65"/>
    </row>
    <row r="82" spans="1:31" x14ac:dyDescent="0.3">
      <c r="A82" s="4" t="s">
        <v>9</v>
      </c>
      <c r="B82" s="10">
        <f t="shared" si="6"/>
        <v>45003</v>
      </c>
      <c r="C82" s="31">
        <f>'4. FNS Gross'!B80+'5. FNO Gross'!B80+'6. LT PTP Usage'!B80</f>
        <v>269.70225277600002</v>
      </c>
      <c r="D82" s="14">
        <f>'4. FNS Gross'!C80+'5. FNO Gross'!C80+'6. LT PTP Usage'!C80</f>
        <v>264.568179552</v>
      </c>
      <c r="E82" s="14">
        <f>'4. FNS Gross'!D80+'5. FNO Gross'!D80+'6. LT PTP Usage'!D80</f>
        <v>264.58593235199999</v>
      </c>
      <c r="F82" s="14">
        <f>'4. FNS Gross'!E80+'5. FNO Gross'!E80+'6. LT PTP Usage'!E80</f>
        <v>265.74852236800001</v>
      </c>
      <c r="G82" s="14">
        <f>'4. FNS Gross'!F80+'5. FNO Gross'!F80+'6. LT PTP Usage'!F80</f>
        <v>275.00729333599998</v>
      </c>
      <c r="H82" s="14">
        <f>'4. FNS Gross'!G80+'5. FNO Gross'!G80+'6. LT PTP Usage'!G80</f>
        <v>283.34960532000002</v>
      </c>
      <c r="I82" s="14">
        <f>'4. FNS Gross'!H80+'5. FNO Gross'!H80+'6. LT PTP Usage'!H80</f>
        <v>273.027569384</v>
      </c>
      <c r="J82" s="14">
        <f>'4. FNS Gross'!I80+'5. FNO Gross'!I80+'6. LT PTP Usage'!I80</f>
        <v>254.78041919200001</v>
      </c>
      <c r="K82" s="14">
        <f>'4. FNS Gross'!J80+'5. FNO Gross'!J80+'6. LT PTP Usage'!J80</f>
        <v>273.24398467200001</v>
      </c>
      <c r="L82" s="14">
        <f>'4. FNS Gross'!K80+'5. FNO Gross'!K80+'6. LT PTP Usage'!K80</f>
        <v>253.11450353600003</v>
      </c>
      <c r="M82" s="14">
        <f>'4. FNS Gross'!L80+'5. FNO Gross'!L80+'6. LT PTP Usage'!L80</f>
        <v>221.62624841599998</v>
      </c>
      <c r="N82" s="14">
        <f>'4. FNS Gross'!M80+'5. FNO Gross'!M80+'6. LT PTP Usage'!M80</f>
        <v>224.006470904</v>
      </c>
      <c r="O82" s="14">
        <f>'4. FNS Gross'!N80+'5. FNO Gross'!N80+'6. LT PTP Usage'!N80</f>
        <v>225.40140224800001</v>
      </c>
      <c r="P82" s="14">
        <f>'4. FNS Gross'!O80+'5. FNO Gross'!O80+'6. LT PTP Usage'!O80</f>
        <v>212.03782859999998</v>
      </c>
      <c r="Q82" s="14">
        <f>'4. FNS Gross'!P80+'5. FNO Gross'!P80+'6. LT PTP Usage'!P80</f>
        <v>232.64225679999998</v>
      </c>
      <c r="R82" s="14">
        <f>'4. FNS Gross'!Q80+'5. FNO Gross'!Q80+'6. LT PTP Usage'!Q80</f>
        <v>232.32071543999999</v>
      </c>
      <c r="S82" s="14">
        <f>'4. FNS Gross'!R80+'5. FNO Gross'!R80+'6. LT PTP Usage'!R80</f>
        <v>188.209823328</v>
      </c>
      <c r="T82" s="14">
        <f>'4. FNS Gross'!S80+'5. FNO Gross'!S80+'6. LT PTP Usage'!S80</f>
        <v>219.910519024</v>
      </c>
      <c r="U82" s="14">
        <f>'4. FNS Gross'!T80+'5. FNO Gross'!T80+'6. LT PTP Usage'!T80</f>
        <v>215.1370508</v>
      </c>
      <c r="V82" s="14">
        <f>'4. FNS Gross'!U80+'5. FNO Gross'!U80+'6. LT PTP Usage'!U80</f>
        <v>250.59443031199999</v>
      </c>
      <c r="W82" s="14">
        <f>'4. FNS Gross'!V80+'5. FNO Gross'!V80+'6. LT PTP Usage'!V80</f>
        <v>292.01233404800001</v>
      </c>
      <c r="X82" s="14">
        <f>'4. FNS Gross'!W80+'5. FNO Gross'!W80+'6. LT PTP Usage'!W80</f>
        <v>283.07819630400002</v>
      </c>
      <c r="Y82" s="14">
        <f>'4. FNS Gross'!X80+'5. FNO Gross'!X80+'6. LT PTP Usage'!X80</f>
        <v>279.43425464000001</v>
      </c>
      <c r="Z82" s="14">
        <f>'4. FNS Gross'!Y80+'5. FNO Gross'!Y80+'6. LT PTP Usage'!Y80</f>
        <v>278.03594448000001</v>
      </c>
      <c r="AA82" s="34">
        <f>'4. FNS Gross'!Z80+'5. FNO Gross'!Z80+'6. LT PTP Usage'!Z80</f>
        <v>0</v>
      </c>
      <c r="AB82" s="19">
        <f t="shared" si="4"/>
        <v>292.01233404800001</v>
      </c>
      <c r="AC82" s="4" t="str">
        <f t="shared" si="5"/>
        <v>3292.012334048</v>
      </c>
      <c r="AD82" s="4">
        <f t="shared" si="7"/>
        <v>21</v>
      </c>
      <c r="AE82" s="65"/>
    </row>
    <row r="83" spans="1:31" x14ac:dyDescent="0.3">
      <c r="A83" s="4" t="s">
        <v>9</v>
      </c>
      <c r="B83" s="10">
        <f t="shared" si="6"/>
        <v>45004</v>
      </c>
      <c r="C83" s="31">
        <f>'4. FNS Gross'!B81+'5. FNO Gross'!B81+'6. LT PTP Usage'!B81</f>
        <v>266.69112073600002</v>
      </c>
      <c r="D83" s="14">
        <f>'4. FNS Gross'!C81+'5. FNO Gross'!C81+'6. LT PTP Usage'!C81</f>
        <v>269.66064330400002</v>
      </c>
      <c r="E83" s="14">
        <f>'4. FNS Gross'!D81+'5. FNO Gross'!D81+'6. LT PTP Usage'!D81</f>
        <v>265.76897483200003</v>
      </c>
      <c r="F83" s="14">
        <f>'4. FNS Gross'!E81+'5. FNO Gross'!E81+'6. LT PTP Usage'!E81</f>
        <v>268.02407629599998</v>
      </c>
      <c r="G83" s="14">
        <f>'4. FNS Gross'!F81+'5. FNO Gross'!F81+'6. LT PTP Usage'!F81</f>
        <v>276.14521408799999</v>
      </c>
      <c r="H83" s="14">
        <f>'4. FNS Gross'!G81+'5. FNO Gross'!G81+'6. LT PTP Usage'!G81</f>
        <v>277.49674307199996</v>
      </c>
      <c r="I83" s="14">
        <f>'4. FNS Gross'!H81+'5. FNO Gross'!H81+'6. LT PTP Usage'!H81</f>
        <v>289.13208315200001</v>
      </c>
      <c r="J83" s="14">
        <f>'4. FNS Gross'!I81+'5. FNO Gross'!I81+'6. LT PTP Usage'!I81</f>
        <v>271.64186357599999</v>
      </c>
      <c r="K83" s="14">
        <f>'4. FNS Gross'!J81+'5. FNO Gross'!J81+'6. LT PTP Usage'!J81</f>
        <v>250.11289736000001</v>
      </c>
      <c r="L83" s="14">
        <f>'4. FNS Gross'!K81+'5. FNO Gross'!K81+'6. LT PTP Usage'!K81</f>
        <v>219.404409472</v>
      </c>
      <c r="M83" s="14">
        <f>'4. FNS Gross'!L81+'5. FNO Gross'!L81+'6. LT PTP Usage'!L81</f>
        <v>226.329547152</v>
      </c>
      <c r="N83" s="14">
        <f>'4. FNS Gross'!M81+'5. FNO Gross'!M81+'6. LT PTP Usage'!M81</f>
        <v>198.77187112000001</v>
      </c>
      <c r="O83" s="14">
        <f>'4. FNS Gross'!N81+'5. FNO Gross'!N81+'6. LT PTP Usage'!N81</f>
        <v>185.08900618399997</v>
      </c>
      <c r="P83" s="14">
        <f>'4. FNS Gross'!O81+'5. FNO Gross'!O81+'6. LT PTP Usage'!O81</f>
        <v>177.488159</v>
      </c>
      <c r="Q83" s="14">
        <f>'4. FNS Gross'!P81+'5. FNO Gross'!P81+'6. LT PTP Usage'!P81</f>
        <v>176.18982431200001</v>
      </c>
      <c r="R83" s="14">
        <f>'4. FNS Gross'!Q81+'5. FNO Gross'!Q81+'6. LT PTP Usage'!Q81</f>
        <v>186.06599596000001</v>
      </c>
      <c r="S83" s="14">
        <f>'4. FNS Gross'!R81+'5. FNO Gross'!R81+'6. LT PTP Usage'!R81</f>
        <v>191.914380056</v>
      </c>
      <c r="T83" s="14">
        <f>'4. FNS Gross'!S81+'5. FNO Gross'!S81+'6. LT PTP Usage'!S81</f>
        <v>208.69255075999999</v>
      </c>
      <c r="U83" s="14">
        <f>'4. FNS Gross'!T81+'5. FNO Gross'!T81+'6. LT PTP Usage'!T81</f>
        <v>213.60565530399998</v>
      </c>
      <c r="V83" s="14">
        <f>'4. FNS Gross'!U81+'5. FNO Gross'!U81+'6. LT PTP Usage'!U81</f>
        <v>221.12910811999998</v>
      </c>
      <c r="W83" s="14">
        <f>'4. FNS Gross'!V81+'5. FNO Gross'!V81+'6. LT PTP Usage'!V81</f>
        <v>223.36173936</v>
      </c>
      <c r="X83" s="14">
        <f>'4. FNS Gross'!W81+'5. FNO Gross'!W81+'6. LT PTP Usage'!W81</f>
        <v>221.20402577600001</v>
      </c>
      <c r="Y83" s="14">
        <f>'4. FNS Gross'!X81+'5. FNO Gross'!X81+'6. LT PTP Usage'!X81</f>
        <v>259.12536944800001</v>
      </c>
      <c r="Z83" s="14">
        <f>'4. FNS Gross'!Y81+'5. FNO Gross'!Y81+'6. LT PTP Usage'!Y81</f>
        <v>253.61547883999998</v>
      </c>
      <c r="AA83" s="34">
        <f>'4. FNS Gross'!Z81+'5. FNO Gross'!Z81+'6. LT PTP Usage'!Z81</f>
        <v>0</v>
      </c>
      <c r="AB83" s="19">
        <f t="shared" si="4"/>
        <v>289.13208315200001</v>
      </c>
      <c r="AC83" s="4" t="str">
        <f t="shared" si="5"/>
        <v>3289.132083152</v>
      </c>
      <c r="AD83" s="4">
        <f t="shared" si="7"/>
        <v>7</v>
      </c>
      <c r="AE83" s="65"/>
    </row>
    <row r="84" spans="1:31" x14ac:dyDescent="0.3">
      <c r="A84" s="4" t="s">
        <v>9</v>
      </c>
      <c r="B84" s="10">
        <f t="shared" si="6"/>
        <v>45005</v>
      </c>
      <c r="C84" s="31">
        <f>'4. FNS Gross'!B82+'5. FNO Gross'!B82+'6. LT PTP Usage'!B82</f>
        <v>248.309357944</v>
      </c>
      <c r="D84" s="14">
        <f>'4. FNS Gross'!C82+'5. FNO Gross'!C82+'6. LT PTP Usage'!C82</f>
        <v>247.19123124800001</v>
      </c>
      <c r="E84" s="14">
        <f>'4. FNS Gross'!D82+'5. FNO Gross'!D82+'6. LT PTP Usage'!D82</f>
        <v>242.24337300799999</v>
      </c>
      <c r="F84" s="14">
        <f>'4. FNS Gross'!E82+'5. FNO Gross'!E82+'6. LT PTP Usage'!E82</f>
        <v>247.34432751200001</v>
      </c>
      <c r="G84" s="14">
        <f>'4. FNS Gross'!F82+'5. FNO Gross'!F82+'6. LT PTP Usage'!F82</f>
        <v>250.545943408</v>
      </c>
      <c r="H84" s="14">
        <f>'4. FNS Gross'!G82+'5. FNO Gross'!G82+'6. LT PTP Usage'!G82</f>
        <v>205.150085792</v>
      </c>
      <c r="I84" s="14">
        <f>'4. FNS Gross'!H82+'5. FNO Gross'!H82+'6. LT PTP Usage'!H82</f>
        <v>220.96750936799998</v>
      </c>
      <c r="J84" s="14">
        <f>'4. FNS Gross'!I82+'5. FNO Gross'!I82+'6. LT PTP Usage'!I82</f>
        <v>232.15368136800001</v>
      </c>
      <c r="K84" s="14">
        <f>'4. FNS Gross'!J82+'5. FNO Gross'!J82+'6. LT PTP Usage'!J82</f>
        <v>242.61443767199998</v>
      </c>
      <c r="L84" s="14">
        <f>'4. FNS Gross'!K82+'5. FNO Gross'!K82+'6. LT PTP Usage'!K82</f>
        <v>228.8713698</v>
      </c>
      <c r="M84" s="14">
        <f>'4. FNS Gross'!L82+'5. FNO Gross'!L82+'6. LT PTP Usage'!L82</f>
        <v>219.25765681600001</v>
      </c>
      <c r="N84" s="14">
        <f>'4. FNS Gross'!M82+'5. FNO Gross'!M82+'6. LT PTP Usage'!M82</f>
        <v>201.95869696</v>
      </c>
      <c r="O84" s="14">
        <f>'4. FNS Gross'!N82+'5. FNO Gross'!N82+'6. LT PTP Usage'!N82</f>
        <v>190.85870108</v>
      </c>
      <c r="P84" s="14">
        <f>'4. FNS Gross'!O82+'5. FNO Gross'!O82+'6. LT PTP Usage'!O82</f>
        <v>190.99550443999999</v>
      </c>
      <c r="Q84" s="14">
        <f>'4. FNS Gross'!P82+'5. FNO Gross'!P82+'6. LT PTP Usage'!P82</f>
        <v>199.17112653599997</v>
      </c>
      <c r="R84" s="14">
        <f>'4. FNS Gross'!Q82+'5. FNO Gross'!Q82+'6. LT PTP Usage'!Q82</f>
        <v>198.43601734400002</v>
      </c>
      <c r="S84" s="14">
        <f>'4. FNS Gross'!R82+'5. FNO Gross'!R82+'6. LT PTP Usage'!R82</f>
        <v>213.89467093600001</v>
      </c>
      <c r="T84" s="14">
        <f>'4. FNS Gross'!S82+'5. FNO Gross'!S82+'6. LT PTP Usage'!S82</f>
        <v>212.15916661599999</v>
      </c>
      <c r="U84" s="14">
        <f>'4. FNS Gross'!T82+'5. FNO Gross'!T82+'6. LT PTP Usage'!T82</f>
        <v>217.85430671199998</v>
      </c>
      <c r="V84" s="14">
        <f>'4. FNS Gross'!U82+'5. FNO Gross'!U82+'6. LT PTP Usage'!U82</f>
        <v>268.82587672</v>
      </c>
      <c r="W84" s="14">
        <f>'4. FNS Gross'!V82+'5. FNO Gross'!V82+'6. LT PTP Usage'!V82</f>
        <v>228.77787791199998</v>
      </c>
      <c r="X84" s="14">
        <f>'4. FNS Gross'!W82+'5. FNO Gross'!W82+'6. LT PTP Usage'!W82</f>
        <v>220.349995904</v>
      </c>
      <c r="Y84" s="14">
        <f>'4. FNS Gross'!X82+'5. FNO Gross'!X82+'6. LT PTP Usage'!X82</f>
        <v>215.12855230400001</v>
      </c>
      <c r="Z84" s="14">
        <f>'4. FNS Gross'!Y82+'5. FNO Gross'!Y82+'6. LT PTP Usage'!Y82</f>
        <v>203.65478554399999</v>
      </c>
      <c r="AA84" s="34">
        <f>'4. FNS Gross'!Z82+'5. FNO Gross'!Z82+'6. LT PTP Usage'!Z82</f>
        <v>0</v>
      </c>
      <c r="AB84" s="19">
        <f t="shared" si="4"/>
        <v>268.82587672</v>
      </c>
      <c r="AC84" s="4" t="str">
        <f t="shared" si="5"/>
        <v>3268.82587672</v>
      </c>
      <c r="AD84" s="4">
        <f t="shared" si="7"/>
        <v>20</v>
      </c>
      <c r="AE84" s="65"/>
    </row>
    <row r="85" spans="1:31" x14ac:dyDescent="0.3">
      <c r="A85" s="4" t="s">
        <v>9</v>
      </c>
      <c r="B85" s="10">
        <f t="shared" si="6"/>
        <v>45006</v>
      </c>
      <c r="C85" s="31">
        <f>'4. FNS Gross'!B83+'5. FNO Gross'!B83+'6. LT PTP Usage'!B83</f>
        <v>193.26790178399997</v>
      </c>
      <c r="D85" s="14">
        <f>'4. FNS Gross'!C83+'5. FNO Gross'!C83+'6. LT PTP Usage'!C83</f>
        <v>192.23092082400001</v>
      </c>
      <c r="E85" s="14">
        <f>'4. FNS Gross'!D83+'5. FNO Gross'!D83+'6. LT PTP Usage'!D83</f>
        <v>192.33588056799999</v>
      </c>
      <c r="F85" s="14">
        <f>'4. FNS Gross'!E83+'5. FNO Gross'!E83+'6. LT PTP Usage'!E83</f>
        <v>199.42874204</v>
      </c>
      <c r="G85" s="14">
        <f>'4. FNS Gross'!F83+'5. FNO Gross'!F83+'6. LT PTP Usage'!F83</f>
        <v>200.77661015199999</v>
      </c>
      <c r="H85" s="14">
        <f>'4. FNS Gross'!G83+'5. FNO Gross'!G83+'6. LT PTP Usage'!G83</f>
        <v>212.35465518399999</v>
      </c>
      <c r="I85" s="14">
        <f>'4. FNS Gross'!H83+'5. FNO Gross'!H83+'6. LT PTP Usage'!H83</f>
        <v>285.18417649599996</v>
      </c>
      <c r="J85" s="14">
        <f>'4. FNS Gross'!I83+'5. FNO Gross'!I83+'6. LT PTP Usage'!I83</f>
        <v>278.40028779199997</v>
      </c>
      <c r="K85" s="14">
        <f>'4. FNS Gross'!J83+'5. FNO Gross'!J83+'6. LT PTP Usage'!J83</f>
        <v>239.85450555199998</v>
      </c>
      <c r="L85" s="14">
        <f>'4. FNS Gross'!K83+'5. FNO Gross'!K83+'6. LT PTP Usage'!K83</f>
        <v>235.48792092799999</v>
      </c>
      <c r="M85" s="14">
        <f>'4. FNS Gross'!L83+'5. FNO Gross'!L83+'6. LT PTP Usage'!L83</f>
        <v>220.83993972799999</v>
      </c>
      <c r="N85" s="14">
        <f>'4. FNS Gross'!M83+'5. FNO Gross'!M83+'6. LT PTP Usage'!M83</f>
        <v>233.50168473600002</v>
      </c>
      <c r="O85" s="14">
        <f>'4. FNS Gross'!N83+'5. FNO Gross'!N83+'6. LT PTP Usage'!N83</f>
        <v>245.31815087999999</v>
      </c>
      <c r="P85" s="14">
        <f>'4. FNS Gross'!O83+'5. FNO Gross'!O83+'6. LT PTP Usage'!O83</f>
        <v>244.27148835999998</v>
      </c>
      <c r="Q85" s="14">
        <f>'4. FNS Gross'!P83+'5. FNO Gross'!P83+'6. LT PTP Usage'!P83</f>
        <v>228.41454199199998</v>
      </c>
      <c r="R85" s="14">
        <f>'4. FNS Gross'!Q83+'5. FNO Gross'!Q83+'6. LT PTP Usage'!Q83</f>
        <v>188.558053968</v>
      </c>
      <c r="S85" s="14">
        <f>'4. FNS Gross'!R83+'5. FNO Gross'!R83+'6. LT PTP Usage'!R83</f>
        <v>254.853131832</v>
      </c>
      <c r="T85" s="14">
        <f>'4. FNS Gross'!S83+'5. FNO Gross'!S83+'6. LT PTP Usage'!S83</f>
        <v>222.95723407200001</v>
      </c>
      <c r="U85" s="14">
        <f>'4. FNS Gross'!T83+'5. FNO Gross'!T83+'6. LT PTP Usage'!T83</f>
        <v>244.41566754400003</v>
      </c>
      <c r="V85" s="14">
        <f>'4. FNS Gross'!U83+'5. FNO Gross'!U83+'6. LT PTP Usage'!U83</f>
        <v>218.184867352</v>
      </c>
      <c r="W85" s="14">
        <f>'4. FNS Gross'!V83+'5. FNO Gross'!V83+'6. LT PTP Usage'!V83</f>
        <v>223.24391831200001</v>
      </c>
      <c r="X85" s="14">
        <f>'4. FNS Gross'!W83+'5. FNO Gross'!W83+'6. LT PTP Usage'!W83</f>
        <v>207.10441503199999</v>
      </c>
      <c r="Y85" s="14">
        <f>'4. FNS Gross'!X83+'5. FNO Gross'!X83+'6. LT PTP Usage'!X83</f>
        <v>198.92207472000001</v>
      </c>
      <c r="Z85" s="14">
        <f>'4. FNS Gross'!Y83+'5. FNO Gross'!Y83+'6. LT PTP Usage'!Y83</f>
        <v>195.362332936</v>
      </c>
      <c r="AA85" s="34">
        <f>'4. FNS Gross'!Z83+'5. FNO Gross'!Z83+'6. LT PTP Usage'!Z83</f>
        <v>0</v>
      </c>
      <c r="AB85" s="19">
        <f t="shared" si="4"/>
        <v>285.18417649599996</v>
      </c>
      <c r="AC85" s="4" t="str">
        <f t="shared" si="5"/>
        <v>3285.184176496</v>
      </c>
      <c r="AD85" s="4">
        <f t="shared" si="7"/>
        <v>7</v>
      </c>
      <c r="AE85" s="65"/>
    </row>
    <row r="86" spans="1:31" x14ac:dyDescent="0.3">
      <c r="A86" s="4" t="s">
        <v>9</v>
      </c>
      <c r="B86" s="10">
        <f t="shared" si="6"/>
        <v>45007</v>
      </c>
      <c r="C86" s="31">
        <f>'4. FNS Gross'!B84+'5. FNO Gross'!B84+'6. LT PTP Usage'!B84</f>
        <v>189.97394848800002</v>
      </c>
      <c r="D86" s="14">
        <f>'4. FNS Gross'!C84+'5. FNO Gross'!C84+'6. LT PTP Usage'!C84</f>
        <v>191.90743998399998</v>
      </c>
      <c r="E86" s="14">
        <f>'4. FNS Gross'!D84+'5. FNO Gross'!D84+'6. LT PTP Usage'!D84</f>
        <v>192.91367973599998</v>
      </c>
      <c r="F86" s="14">
        <f>'4. FNS Gross'!E84+'5. FNO Gross'!E84+'6. LT PTP Usage'!E84</f>
        <v>198.08439048</v>
      </c>
      <c r="G86" s="14">
        <f>'4. FNS Gross'!F84+'5. FNO Gross'!F84+'6. LT PTP Usage'!F84</f>
        <v>199.34949019999999</v>
      </c>
      <c r="H86" s="14">
        <f>'4. FNS Gross'!G84+'5. FNO Gross'!G84+'6. LT PTP Usage'!G84</f>
        <v>212.90243492799999</v>
      </c>
      <c r="I86" s="14">
        <f>'4. FNS Gross'!H84+'5. FNO Gross'!H84+'6. LT PTP Usage'!H84</f>
        <v>231.878145152</v>
      </c>
      <c r="J86" s="14">
        <f>'4. FNS Gross'!I84+'5. FNO Gross'!I84+'6. LT PTP Usage'!I84</f>
        <v>271.797119872</v>
      </c>
      <c r="K86" s="14">
        <f>'4. FNS Gross'!J84+'5. FNO Gross'!J84+'6. LT PTP Usage'!J84</f>
        <v>265.37079455200001</v>
      </c>
      <c r="L86" s="14">
        <f>'4. FNS Gross'!K84+'5. FNO Gross'!K84+'6. LT PTP Usage'!K84</f>
        <v>247.67389112000001</v>
      </c>
      <c r="M86" s="14">
        <f>'4. FNS Gross'!L84+'5. FNO Gross'!L84+'6. LT PTP Usage'!L84</f>
        <v>237.91747015200002</v>
      </c>
      <c r="N86" s="14">
        <f>'4. FNS Gross'!M84+'5. FNO Gross'!M84+'6. LT PTP Usage'!M84</f>
        <v>236.70169700800002</v>
      </c>
      <c r="O86" s="14">
        <f>'4. FNS Gross'!N84+'5. FNO Gross'!N84+'6. LT PTP Usage'!N84</f>
        <v>233.45542243999998</v>
      </c>
      <c r="P86" s="14">
        <f>'4. FNS Gross'!O84+'5. FNO Gross'!O84+'6. LT PTP Usage'!O84</f>
        <v>223.395632272</v>
      </c>
      <c r="Q86" s="14">
        <f>'4. FNS Gross'!P84+'5. FNO Gross'!P84+'6. LT PTP Usage'!P84</f>
        <v>225.31494110400001</v>
      </c>
      <c r="R86" s="14">
        <f>'4. FNS Gross'!Q84+'5. FNO Gross'!Q84+'6. LT PTP Usage'!Q84</f>
        <v>229.40416248</v>
      </c>
      <c r="S86" s="14">
        <f>'4. FNS Gross'!R84+'5. FNO Gross'!R84+'6. LT PTP Usage'!R84</f>
        <v>247.925079864</v>
      </c>
      <c r="T86" s="14">
        <f>'4. FNS Gross'!S84+'5. FNO Gross'!S84+'6. LT PTP Usage'!S84</f>
        <v>256.995008536</v>
      </c>
      <c r="U86" s="14">
        <f>'4. FNS Gross'!T84+'5. FNO Gross'!T84+'6. LT PTP Usage'!T84</f>
        <v>262.720501216</v>
      </c>
      <c r="V86" s="14">
        <f>'4. FNS Gross'!U84+'5. FNO Gross'!U84+'6. LT PTP Usage'!U84</f>
        <v>256.84176502399998</v>
      </c>
      <c r="W86" s="14">
        <f>'4. FNS Gross'!V84+'5. FNO Gross'!V84+'6. LT PTP Usage'!V84</f>
        <v>256.89259398399997</v>
      </c>
      <c r="X86" s="14">
        <f>'4. FNS Gross'!W84+'5. FNO Gross'!W84+'6. LT PTP Usage'!W84</f>
        <v>250.49299708800001</v>
      </c>
      <c r="Y86" s="14">
        <f>'4. FNS Gross'!X84+'5. FNO Gross'!X84+'6. LT PTP Usage'!X84</f>
        <v>247.320209264</v>
      </c>
      <c r="Z86" s="14">
        <f>'4. FNS Gross'!Y84+'5. FNO Gross'!Y84+'6. LT PTP Usage'!Y84</f>
        <v>238.87852595999999</v>
      </c>
      <c r="AA86" s="34">
        <f>'4. FNS Gross'!Z84+'5. FNO Gross'!Z84+'6. LT PTP Usage'!Z84</f>
        <v>0</v>
      </c>
      <c r="AB86" s="19">
        <f t="shared" si="4"/>
        <v>271.797119872</v>
      </c>
      <c r="AC86" s="4" t="str">
        <f t="shared" si="5"/>
        <v>3271.797119872</v>
      </c>
      <c r="AD86" s="4">
        <f t="shared" si="7"/>
        <v>8</v>
      </c>
      <c r="AE86" s="65"/>
    </row>
    <row r="87" spans="1:31" x14ac:dyDescent="0.3">
      <c r="A87" s="4" t="s">
        <v>9</v>
      </c>
      <c r="B87" s="10">
        <f t="shared" si="6"/>
        <v>45008</v>
      </c>
      <c r="C87" s="31">
        <f>'4. FNS Gross'!B85+'5. FNO Gross'!B85+'6. LT PTP Usage'!B85</f>
        <v>233.45651722400001</v>
      </c>
      <c r="D87" s="14">
        <f>'4. FNS Gross'!C85+'5. FNO Gross'!C85+'6. LT PTP Usage'!C85</f>
        <v>233.34145081599999</v>
      </c>
      <c r="E87" s="14">
        <f>'4. FNS Gross'!D85+'5. FNO Gross'!D85+'6. LT PTP Usage'!D85</f>
        <v>230.339809256</v>
      </c>
      <c r="F87" s="14">
        <f>'4. FNS Gross'!E85+'5. FNO Gross'!E85+'6. LT PTP Usage'!E85</f>
        <v>232.42926777600002</v>
      </c>
      <c r="G87" s="14">
        <f>'4. FNS Gross'!F85+'5. FNO Gross'!F85+'6. LT PTP Usage'!F85</f>
        <v>231.70014312000001</v>
      </c>
      <c r="H87" s="14">
        <f>'4. FNS Gross'!G85+'5. FNO Gross'!G85+'6. LT PTP Usage'!G85</f>
        <v>209.61565197600001</v>
      </c>
      <c r="I87" s="14">
        <f>'4. FNS Gross'!H85+'5. FNO Gross'!H85+'6. LT PTP Usage'!H85</f>
        <v>226.46585959999999</v>
      </c>
      <c r="J87" s="14">
        <f>'4. FNS Gross'!I85+'5. FNO Gross'!I85+'6. LT PTP Usage'!I85</f>
        <v>240.98098932000002</v>
      </c>
      <c r="K87" s="14">
        <f>'4. FNS Gross'!J85+'5. FNO Gross'!J85+'6. LT PTP Usage'!J85</f>
        <v>217.42101948800001</v>
      </c>
      <c r="L87" s="14">
        <f>'4. FNS Gross'!K85+'5. FNO Gross'!K85+'6. LT PTP Usage'!K85</f>
        <v>204.56220943199997</v>
      </c>
      <c r="M87" s="14">
        <f>'4. FNS Gross'!L85+'5. FNO Gross'!L85+'6. LT PTP Usage'!L85</f>
        <v>200.70623132799997</v>
      </c>
      <c r="N87" s="14">
        <f>'4. FNS Gross'!M85+'5. FNO Gross'!M85+'6. LT PTP Usage'!M85</f>
        <v>188.20866962399998</v>
      </c>
      <c r="O87" s="14">
        <f>'4. FNS Gross'!N85+'5. FNO Gross'!N85+'6. LT PTP Usage'!N85</f>
        <v>181.58116319199999</v>
      </c>
      <c r="P87" s="14">
        <f>'4. FNS Gross'!O85+'5. FNO Gross'!O85+'6. LT PTP Usage'!O85</f>
        <v>177.84010620000001</v>
      </c>
      <c r="Q87" s="14">
        <f>'4. FNS Gross'!P85+'5. FNO Gross'!P85+'6. LT PTP Usage'!P85</f>
        <v>181.394745992</v>
      </c>
      <c r="R87" s="14">
        <f>'4. FNS Gross'!Q85+'5. FNO Gross'!Q85+'6. LT PTP Usage'!Q85</f>
        <v>196.75726502399999</v>
      </c>
      <c r="S87" s="14">
        <f>'4. FNS Gross'!R85+'5. FNO Gross'!R85+'6. LT PTP Usage'!R85</f>
        <v>192.24908895999999</v>
      </c>
      <c r="T87" s="14">
        <f>'4. FNS Gross'!S85+'5. FNO Gross'!S85+'6. LT PTP Usage'!S85</f>
        <v>203.58322924000001</v>
      </c>
      <c r="U87" s="14">
        <f>'4. FNS Gross'!T85+'5. FNO Gross'!T85+'6. LT PTP Usage'!T85</f>
        <v>217.84050706400001</v>
      </c>
      <c r="V87" s="14">
        <f>'4. FNS Gross'!U85+'5. FNO Gross'!U85+'6. LT PTP Usage'!U85</f>
        <v>267.34515400800001</v>
      </c>
      <c r="W87" s="14">
        <f>'4. FNS Gross'!V85+'5. FNO Gross'!V85+'6. LT PTP Usage'!V85</f>
        <v>265.28157288</v>
      </c>
      <c r="X87" s="14">
        <f>'4. FNS Gross'!W85+'5. FNO Gross'!W85+'6. LT PTP Usage'!W85</f>
        <v>264.14983003199995</v>
      </c>
      <c r="Y87" s="14">
        <f>'4. FNS Gross'!X85+'5. FNO Gross'!X85+'6. LT PTP Usage'!X85</f>
        <v>246.03566480800001</v>
      </c>
      <c r="Z87" s="14">
        <f>'4. FNS Gross'!Y85+'5. FNO Gross'!Y85+'6. LT PTP Usage'!Y85</f>
        <v>249.68958737600002</v>
      </c>
      <c r="AA87" s="34">
        <f>'4. FNS Gross'!Z85+'5. FNO Gross'!Z85+'6. LT PTP Usage'!Z85</f>
        <v>0</v>
      </c>
      <c r="AB87" s="19">
        <f t="shared" si="4"/>
        <v>267.34515400800001</v>
      </c>
      <c r="AC87" s="4" t="str">
        <f t="shared" si="5"/>
        <v>3267.345154008</v>
      </c>
      <c r="AD87" s="4">
        <f t="shared" si="7"/>
        <v>20</v>
      </c>
      <c r="AE87" s="65"/>
    </row>
    <row r="88" spans="1:31" x14ac:dyDescent="0.3">
      <c r="A88" s="4" t="s">
        <v>9</v>
      </c>
      <c r="B88" s="10">
        <f t="shared" si="6"/>
        <v>45009</v>
      </c>
      <c r="C88" s="31">
        <f>'4. FNS Gross'!B86+'5. FNO Gross'!B86+'6. LT PTP Usage'!B86</f>
        <v>236.37278504</v>
      </c>
      <c r="D88" s="14">
        <f>'4. FNS Gross'!C86+'5. FNO Gross'!C86+'6. LT PTP Usage'!C86</f>
        <v>231.332585768</v>
      </c>
      <c r="E88" s="14">
        <f>'4. FNS Gross'!D86+'5. FNO Gross'!D86+'6. LT PTP Usage'!D86</f>
        <v>200.46439358400002</v>
      </c>
      <c r="F88" s="14">
        <f>'4. FNS Gross'!E86+'5. FNO Gross'!E86+'6. LT PTP Usage'!E86</f>
        <v>207.664063064</v>
      </c>
      <c r="G88" s="14">
        <f>'4. FNS Gross'!F86+'5. FNO Gross'!F86+'6. LT PTP Usage'!F86</f>
        <v>196.99409905600001</v>
      </c>
      <c r="H88" s="14">
        <f>'4. FNS Gross'!G86+'5. FNO Gross'!G86+'6. LT PTP Usage'!G86</f>
        <v>211.63952125599999</v>
      </c>
      <c r="I88" s="14">
        <f>'4. FNS Gross'!H86+'5. FNO Gross'!H86+'6. LT PTP Usage'!H86</f>
        <v>225.393898952</v>
      </c>
      <c r="J88" s="14">
        <f>'4. FNS Gross'!I86+'5. FNO Gross'!I86+'6. LT PTP Usage'!I86</f>
        <v>228.575651784</v>
      </c>
      <c r="K88" s="14">
        <f>'4. FNS Gross'!J86+'5. FNO Gross'!J86+'6. LT PTP Usage'!J86</f>
        <v>216.21169088000002</v>
      </c>
      <c r="L88" s="14">
        <f>'4. FNS Gross'!K86+'5. FNO Gross'!K86+'6. LT PTP Usage'!K86</f>
        <v>207.14695181599998</v>
      </c>
      <c r="M88" s="14">
        <f>'4. FNS Gross'!L86+'5. FNO Gross'!L86+'6. LT PTP Usage'!L86</f>
        <v>203.61317824</v>
      </c>
      <c r="N88" s="14">
        <f>'4. FNS Gross'!M86+'5. FNO Gross'!M86+'6. LT PTP Usage'!M86</f>
        <v>193.828151488</v>
      </c>
      <c r="O88" s="14">
        <f>'4. FNS Gross'!N86+'5. FNO Gross'!N86+'6. LT PTP Usage'!N86</f>
        <v>180.85818068000003</v>
      </c>
      <c r="P88" s="14">
        <f>'4. FNS Gross'!O86+'5. FNO Gross'!O86+'6. LT PTP Usage'!O86</f>
        <v>178.09335128000001</v>
      </c>
      <c r="Q88" s="14">
        <f>'4. FNS Gross'!P86+'5. FNO Gross'!P86+'6. LT PTP Usage'!P86</f>
        <v>192.72044508800002</v>
      </c>
      <c r="R88" s="14">
        <f>'4. FNS Gross'!Q86+'5. FNO Gross'!Q86+'6. LT PTP Usage'!Q86</f>
        <v>206.972388696</v>
      </c>
      <c r="S88" s="14">
        <f>'4. FNS Gross'!R86+'5. FNO Gross'!R86+'6. LT PTP Usage'!R86</f>
        <v>204.53527804800001</v>
      </c>
      <c r="T88" s="14">
        <f>'4. FNS Gross'!S86+'5. FNO Gross'!S86+'6. LT PTP Usage'!S86</f>
        <v>206.45968787999999</v>
      </c>
      <c r="U88" s="14">
        <f>'4. FNS Gross'!T86+'5. FNO Gross'!T86+'6. LT PTP Usage'!T86</f>
        <v>213.86531294399998</v>
      </c>
      <c r="V88" s="14">
        <f>'4. FNS Gross'!U86+'5. FNO Gross'!U86+'6. LT PTP Usage'!U86</f>
        <v>229.49515944800001</v>
      </c>
      <c r="W88" s="14">
        <f>'4. FNS Gross'!V86+'5. FNO Gross'!V86+'6. LT PTP Usage'!V86</f>
        <v>231.63888756</v>
      </c>
      <c r="X88" s="14">
        <f>'4. FNS Gross'!W86+'5. FNO Gross'!W86+'6. LT PTP Usage'!W86</f>
        <v>222.63691541599999</v>
      </c>
      <c r="Y88" s="14">
        <f>'4. FNS Gross'!X86+'5. FNO Gross'!X86+'6. LT PTP Usage'!X86</f>
        <v>219.50755380800001</v>
      </c>
      <c r="Z88" s="14">
        <f>'4. FNS Gross'!Y86+'5. FNO Gross'!Y86+'6. LT PTP Usage'!Y86</f>
        <v>214.25451216800002</v>
      </c>
      <c r="AA88" s="34">
        <f>'4. FNS Gross'!Z86+'5. FNO Gross'!Z86+'6. LT PTP Usage'!Z86</f>
        <v>0</v>
      </c>
      <c r="AB88" s="19">
        <f t="shared" si="4"/>
        <v>236.37278504</v>
      </c>
      <c r="AC88" s="4" t="str">
        <f t="shared" si="5"/>
        <v>3236.37278504</v>
      </c>
      <c r="AD88" s="4">
        <f t="shared" si="7"/>
        <v>1</v>
      </c>
      <c r="AE88" s="65"/>
    </row>
    <row r="89" spans="1:31" x14ac:dyDescent="0.3">
      <c r="A89" s="4" t="s">
        <v>9</v>
      </c>
      <c r="B89" s="10">
        <f t="shared" si="6"/>
        <v>45010</v>
      </c>
      <c r="C89" s="31">
        <f>'4. FNS Gross'!B87+'5. FNO Gross'!B87+'6. LT PTP Usage'!B87</f>
        <v>211.00561904</v>
      </c>
      <c r="D89" s="14">
        <f>'4. FNS Gross'!C87+'5. FNO Gross'!C87+'6. LT PTP Usage'!C87</f>
        <v>204.01946276799998</v>
      </c>
      <c r="E89" s="14">
        <f>'4. FNS Gross'!D87+'5. FNO Gross'!D87+'6. LT PTP Usage'!D87</f>
        <v>206.21242528000002</v>
      </c>
      <c r="F89" s="14">
        <f>'4. FNS Gross'!E87+'5. FNO Gross'!E87+'6. LT PTP Usage'!E87</f>
        <v>206.58367419999999</v>
      </c>
      <c r="G89" s="14">
        <f>'4. FNS Gross'!F87+'5. FNO Gross'!F87+'6. LT PTP Usage'!F87</f>
        <v>208.84249359199998</v>
      </c>
      <c r="H89" s="14">
        <f>'4. FNS Gross'!G87+'5. FNO Gross'!G87+'6. LT PTP Usage'!G87</f>
        <v>217.373113112</v>
      </c>
      <c r="I89" s="14">
        <f>'4. FNS Gross'!H87+'5. FNO Gross'!H87+'6. LT PTP Usage'!H87</f>
        <v>225.08910451999998</v>
      </c>
      <c r="J89" s="14">
        <f>'4. FNS Gross'!I87+'5. FNO Gross'!I87+'6. LT PTP Usage'!I87</f>
        <v>232.60268365600001</v>
      </c>
      <c r="K89" s="14">
        <f>'4. FNS Gross'!J87+'5. FNO Gross'!J87+'6. LT PTP Usage'!J87</f>
        <v>227.22321284799997</v>
      </c>
      <c r="L89" s="14">
        <f>'4. FNS Gross'!K87+'5. FNO Gross'!K87+'6. LT PTP Usage'!K87</f>
        <v>216.93276318400001</v>
      </c>
      <c r="M89" s="14">
        <f>'4. FNS Gross'!L87+'5. FNO Gross'!L87+'6. LT PTP Usage'!L87</f>
        <v>206.89401770400002</v>
      </c>
      <c r="N89" s="14">
        <f>'4. FNS Gross'!M87+'5. FNO Gross'!M87+'6. LT PTP Usage'!M87</f>
        <v>198.49732652</v>
      </c>
      <c r="O89" s="14">
        <f>'4. FNS Gross'!N87+'5. FNO Gross'!N87+'6. LT PTP Usage'!N87</f>
        <v>191.06835861599998</v>
      </c>
      <c r="P89" s="14">
        <f>'4. FNS Gross'!O87+'5. FNO Gross'!O87+'6. LT PTP Usage'!O87</f>
        <v>190.57336549600001</v>
      </c>
      <c r="Q89" s="14">
        <f>'4. FNS Gross'!P87+'5. FNO Gross'!P87+'6. LT PTP Usage'!P87</f>
        <v>186.070213424</v>
      </c>
      <c r="R89" s="14">
        <f>'4. FNS Gross'!Q87+'5. FNO Gross'!Q87+'6. LT PTP Usage'!Q87</f>
        <v>189.65621368000001</v>
      </c>
      <c r="S89" s="14">
        <f>'4. FNS Gross'!R87+'5. FNO Gross'!R87+'6. LT PTP Usage'!R87</f>
        <v>191.380613584</v>
      </c>
      <c r="T89" s="14">
        <f>'4. FNS Gross'!S87+'5. FNO Gross'!S87+'6. LT PTP Usage'!S87</f>
        <v>207.539927224</v>
      </c>
      <c r="U89" s="14">
        <f>'4. FNS Gross'!T87+'5. FNO Gross'!T87+'6. LT PTP Usage'!T87</f>
        <v>211.63741887199998</v>
      </c>
      <c r="V89" s="14">
        <f>'4. FNS Gross'!U87+'5. FNO Gross'!U87+'6. LT PTP Usage'!U87</f>
        <v>226.818368472</v>
      </c>
      <c r="W89" s="14">
        <f>'4. FNS Gross'!V87+'5. FNO Gross'!V87+'6. LT PTP Usage'!V87</f>
        <v>240.02679264</v>
      </c>
      <c r="X89" s="14">
        <f>'4. FNS Gross'!W87+'5. FNO Gross'!W87+'6. LT PTP Usage'!W87</f>
        <v>232.91504983200002</v>
      </c>
      <c r="Y89" s="14">
        <f>'4. FNS Gross'!X87+'5. FNO Gross'!X87+'6. LT PTP Usage'!X87</f>
        <v>230.182966432</v>
      </c>
      <c r="Z89" s="14">
        <f>'4. FNS Gross'!Y87+'5. FNO Gross'!Y87+'6. LT PTP Usage'!Y87</f>
        <v>215.695123032</v>
      </c>
      <c r="AA89" s="34">
        <f>'4. FNS Gross'!Z87+'5. FNO Gross'!Z87+'6. LT PTP Usage'!Z87</f>
        <v>0</v>
      </c>
      <c r="AB89" s="19">
        <f t="shared" si="4"/>
        <v>240.02679264</v>
      </c>
      <c r="AC89" s="4" t="str">
        <f t="shared" si="5"/>
        <v>3240.02679264</v>
      </c>
      <c r="AD89" s="4">
        <f t="shared" si="7"/>
        <v>21</v>
      </c>
      <c r="AE89" s="65"/>
    </row>
    <row r="90" spans="1:31" x14ac:dyDescent="0.3">
      <c r="A90" s="4" t="s">
        <v>9</v>
      </c>
      <c r="B90" s="10">
        <f t="shared" si="6"/>
        <v>45011</v>
      </c>
      <c r="C90" s="31">
        <f>'4. FNS Gross'!B88+'5. FNO Gross'!B88+'6. LT PTP Usage'!B88</f>
        <v>203.332511208</v>
      </c>
      <c r="D90" s="14">
        <f>'4. FNS Gross'!C88+'5. FNO Gross'!C88+'6. LT PTP Usage'!C88</f>
        <v>210.20178411999999</v>
      </c>
      <c r="E90" s="14">
        <f>'4. FNS Gross'!D88+'5. FNO Gross'!D88+'6. LT PTP Usage'!D88</f>
        <v>211.359556704</v>
      </c>
      <c r="F90" s="14">
        <f>'4. FNS Gross'!E88+'5. FNO Gross'!E88+'6. LT PTP Usage'!E88</f>
        <v>212.67573406399998</v>
      </c>
      <c r="G90" s="14">
        <f>'4. FNS Gross'!F88+'5. FNO Gross'!F88+'6. LT PTP Usage'!F88</f>
        <v>215.98902593599999</v>
      </c>
      <c r="H90" s="14">
        <f>'4. FNS Gross'!G88+'5. FNO Gross'!G88+'6. LT PTP Usage'!G88</f>
        <v>217.32578114399999</v>
      </c>
      <c r="I90" s="14">
        <f>'4. FNS Gross'!H88+'5. FNO Gross'!H88+'6. LT PTP Usage'!H88</f>
        <v>222.83838225599999</v>
      </c>
      <c r="J90" s="14">
        <f>'4. FNS Gross'!I88+'5. FNO Gross'!I88+'6. LT PTP Usage'!I88</f>
        <v>234.16178085599998</v>
      </c>
      <c r="K90" s="14">
        <f>'4. FNS Gross'!J88+'5. FNO Gross'!J88+'6. LT PTP Usage'!J88</f>
        <v>226.89837058399999</v>
      </c>
      <c r="L90" s="14">
        <f>'4. FNS Gross'!K88+'5. FNO Gross'!K88+'6. LT PTP Usage'!K88</f>
        <v>210.55100969599999</v>
      </c>
      <c r="M90" s="14">
        <f>'4. FNS Gross'!L88+'5. FNO Gross'!L88+'6. LT PTP Usage'!L88</f>
        <v>207.99297992800001</v>
      </c>
      <c r="N90" s="14">
        <f>'4. FNS Gross'!M88+'5. FNO Gross'!M88+'6. LT PTP Usage'!M88</f>
        <v>197.28108535999999</v>
      </c>
      <c r="O90" s="14">
        <f>'4. FNS Gross'!N88+'5. FNO Gross'!N88+'6. LT PTP Usage'!N88</f>
        <v>190.111582688</v>
      </c>
      <c r="P90" s="14">
        <f>'4. FNS Gross'!O88+'5. FNO Gross'!O88+'6. LT PTP Usage'!O88</f>
        <v>192.04203076000002</v>
      </c>
      <c r="Q90" s="14">
        <f>'4. FNS Gross'!P88+'5. FNO Gross'!P88+'6. LT PTP Usage'!P88</f>
        <v>191.05544140000001</v>
      </c>
      <c r="R90" s="14">
        <f>'4. FNS Gross'!Q88+'5. FNO Gross'!Q88+'6. LT PTP Usage'!Q88</f>
        <v>194.75479825599999</v>
      </c>
      <c r="S90" s="14">
        <f>'4. FNS Gross'!R88+'5. FNO Gross'!R88+'6. LT PTP Usage'!R88</f>
        <v>209.75794604800001</v>
      </c>
      <c r="T90" s="14">
        <f>'4. FNS Gross'!S88+'5. FNO Gross'!S88+'6. LT PTP Usage'!S88</f>
        <v>213.493012784</v>
      </c>
      <c r="U90" s="14">
        <f>'4. FNS Gross'!T88+'5. FNO Gross'!T88+'6. LT PTP Usage'!T88</f>
        <v>220.075302104</v>
      </c>
      <c r="V90" s="14">
        <f>'4. FNS Gross'!U88+'5. FNO Gross'!U88+'6. LT PTP Usage'!U88</f>
        <v>233.96164612799998</v>
      </c>
      <c r="W90" s="14">
        <f>'4. FNS Gross'!V88+'5. FNO Gross'!V88+'6. LT PTP Usage'!V88</f>
        <v>239.08608420800002</v>
      </c>
      <c r="X90" s="14">
        <f>'4. FNS Gross'!W88+'5. FNO Gross'!W88+'6. LT PTP Usage'!W88</f>
        <v>236.88005835199999</v>
      </c>
      <c r="Y90" s="14">
        <f>'4. FNS Gross'!X88+'5. FNO Gross'!X88+'6. LT PTP Usage'!X88</f>
        <v>230.99620016</v>
      </c>
      <c r="Z90" s="14">
        <f>'4. FNS Gross'!Y88+'5. FNO Gross'!Y88+'6. LT PTP Usage'!Y88</f>
        <v>217.73866727199999</v>
      </c>
      <c r="AA90" s="34">
        <f>'4. FNS Gross'!Z88+'5. FNO Gross'!Z88+'6. LT PTP Usage'!Z88</f>
        <v>0</v>
      </c>
      <c r="AB90" s="19">
        <f t="shared" si="4"/>
        <v>239.08608420800002</v>
      </c>
      <c r="AC90" s="4" t="str">
        <f t="shared" si="5"/>
        <v>3239.086084208</v>
      </c>
      <c r="AD90" s="4">
        <f t="shared" si="7"/>
        <v>21</v>
      </c>
      <c r="AE90" s="65"/>
    </row>
    <row r="91" spans="1:31" x14ac:dyDescent="0.3">
      <c r="A91" s="4" t="s">
        <v>9</v>
      </c>
      <c r="B91" s="10">
        <f t="shared" si="6"/>
        <v>45012</v>
      </c>
      <c r="C91" s="31">
        <f>'4. FNS Gross'!B89+'5. FNO Gross'!B89+'6. LT PTP Usage'!B89</f>
        <v>203.28547181600001</v>
      </c>
      <c r="D91" s="14">
        <f>'4. FNS Gross'!C89+'5. FNO Gross'!C89+'6. LT PTP Usage'!C89</f>
        <v>206.01290222400002</v>
      </c>
      <c r="E91" s="14">
        <f>'4. FNS Gross'!D89+'5. FNO Gross'!D89+'6. LT PTP Usage'!D89</f>
        <v>208.013672536</v>
      </c>
      <c r="F91" s="14">
        <f>'4. FNS Gross'!E89+'5. FNO Gross'!E89+'6. LT PTP Usage'!E89</f>
        <v>206.07931471999999</v>
      </c>
      <c r="G91" s="14">
        <f>'4. FNS Gross'!F89+'5. FNO Gross'!F89+'6. LT PTP Usage'!F89</f>
        <v>213.28498732</v>
      </c>
      <c r="H91" s="14">
        <f>'4. FNS Gross'!G89+'5. FNO Gross'!G89+'6. LT PTP Usage'!G89</f>
        <v>219.99283118400001</v>
      </c>
      <c r="I91" s="14">
        <f>'4. FNS Gross'!H89+'5. FNO Gross'!H89+'6. LT PTP Usage'!H89</f>
        <v>230.87385360799999</v>
      </c>
      <c r="J91" s="14">
        <f>'4. FNS Gross'!I89+'5. FNO Gross'!I89+'6. LT PTP Usage'!I89</f>
        <v>248.935893136</v>
      </c>
      <c r="K91" s="14">
        <f>'4. FNS Gross'!J89+'5. FNO Gross'!J89+'6. LT PTP Usage'!J89</f>
        <v>242.136492264</v>
      </c>
      <c r="L91" s="14">
        <f>'4. FNS Gross'!K89+'5. FNO Gross'!K89+'6. LT PTP Usage'!K89</f>
        <v>278.61579622400001</v>
      </c>
      <c r="M91" s="14">
        <f>'4. FNS Gross'!L89+'5. FNO Gross'!L89+'6. LT PTP Usage'!L89</f>
        <v>219.28439081600001</v>
      </c>
      <c r="N91" s="14">
        <f>'4. FNS Gross'!M89+'5. FNO Gross'!M89+'6. LT PTP Usage'!M89</f>
        <v>211.31978204800001</v>
      </c>
      <c r="O91" s="14">
        <f>'4. FNS Gross'!N89+'5. FNO Gross'!N89+'6. LT PTP Usage'!N89</f>
        <v>206.93925962399999</v>
      </c>
      <c r="P91" s="14">
        <f>'4. FNS Gross'!O89+'5. FNO Gross'!O89+'6. LT PTP Usage'!O89</f>
        <v>220.062463304</v>
      </c>
      <c r="Q91" s="14">
        <f>'4. FNS Gross'!P89+'5. FNO Gross'!P89+'6. LT PTP Usage'!P89</f>
        <v>221.43888447199998</v>
      </c>
      <c r="R91" s="14">
        <f>'4. FNS Gross'!Q89+'5. FNO Gross'!Q89+'6. LT PTP Usage'!Q89</f>
        <v>219.28909812000001</v>
      </c>
      <c r="S91" s="14">
        <f>'4. FNS Gross'!R89+'5. FNO Gross'!R89+'6. LT PTP Usage'!R89</f>
        <v>225.65888704</v>
      </c>
      <c r="T91" s="14">
        <f>'4. FNS Gross'!S89+'5. FNO Gross'!S89+'6. LT PTP Usage'!S89</f>
        <v>234.973730128</v>
      </c>
      <c r="U91" s="14">
        <f>'4. FNS Gross'!T89+'5. FNO Gross'!T89+'6. LT PTP Usage'!T89</f>
        <v>275.33858480000004</v>
      </c>
      <c r="V91" s="14">
        <f>'4. FNS Gross'!U89+'5. FNO Gross'!U89+'6. LT PTP Usage'!U89</f>
        <v>282.93412939199999</v>
      </c>
      <c r="W91" s="14">
        <f>'4. FNS Gross'!V89+'5. FNO Gross'!V89+'6. LT PTP Usage'!V89</f>
        <v>265.611130264</v>
      </c>
      <c r="X91" s="14">
        <f>'4. FNS Gross'!W89+'5. FNO Gross'!W89+'6. LT PTP Usage'!W89</f>
        <v>247.901443352</v>
      </c>
      <c r="Y91" s="14">
        <f>'4. FNS Gross'!X89+'5. FNO Gross'!X89+'6. LT PTP Usage'!X89</f>
        <v>272.63189910400001</v>
      </c>
      <c r="Z91" s="14">
        <f>'4. FNS Gross'!Y89+'5. FNO Gross'!Y89+'6. LT PTP Usage'!Y89</f>
        <v>268.81601842399999</v>
      </c>
      <c r="AA91" s="34">
        <f>'4. FNS Gross'!Z89+'5. FNO Gross'!Z89+'6. LT PTP Usage'!Z89</f>
        <v>0</v>
      </c>
      <c r="AB91" s="19">
        <f t="shared" si="4"/>
        <v>282.93412939199999</v>
      </c>
      <c r="AC91" s="4" t="str">
        <f t="shared" si="5"/>
        <v>3282.934129392</v>
      </c>
      <c r="AD91" s="4">
        <f t="shared" si="7"/>
        <v>20</v>
      </c>
      <c r="AE91" s="65"/>
    </row>
    <row r="92" spans="1:31" x14ac:dyDescent="0.3">
      <c r="A92" s="4" t="s">
        <v>9</v>
      </c>
      <c r="B92" s="10">
        <f t="shared" si="6"/>
        <v>45013</v>
      </c>
      <c r="C92" s="31">
        <f>'4. FNS Gross'!B90+'5. FNO Gross'!B90+'6. LT PTP Usage'!B90</f>
        <v>264.477941096</v>
      </c>
      <c r="D92" s="14">
        <f>'4. FNS Gross'!C90+'5. FNO Gross'!C90+'6. LT PTP Usage'!C90</f>
        <v>253.91170285600001</v>
      </c>
      <c r="E92" s="14">
        <f>'4. FNS Gross'!D90+'5. FNO Gross'!D90+'6. LT PTP Usage'!D90</f>
        <v>254.38674250400001</v>
      </c>
      <c r="F92" s="14">
        <f>'4. FNS Gross'!E90+'5. FNO Gross'!E90+'6. LT PTP Usage'!E90</f>
        <v>254.74658304000002</v>
      </c>
      <c r="G92" s="14">
        <f>'4. FNS Gross'!F90+'5. FNO Gross'!F90+'6. LT PTP Usage'!F90</f>
        <v>267.15247551200002</v>
      </c>
      <c r="H92" s="14">
        <f>'4. FNS Gross'!G90+'5. FNO Gross'!G90+'6. LT PTP Usage'!G90</f>
        <v>279.70606032800004</v>
      </c>
      <c r="I92" s="14">
        <f>'4. FNS Gross'!H90+'5. FNO Gross'!H90+'6. LT PTP Usage'!H90</f>
        <v>254.640741144</v>
      </c>
      <c r="J92" s="14">
        <f>'4. FNS Gross'!I90+'5. FNO Gross'!I90+'6. LT PTP Usage'!I90</f>
        <v>254.18707147200001</v>
      </c>
      <c r="K92" s="14">
        <f>'4. FNS Gross'!J90+'5. FNO Gross'!J90+'6. LT PTP Usage'!J90</f>
        <v>241.84352152000002</v>
      </c>
      <c r="L92" s="14">
        <f>'4. FNS Gross'!K90+'5. FNO Gross'!K90+'6. LT PTP Usage'!K90</f>
        <v>230.52151088799999</v>
      </c>
      <c r="M92" s="14">
        <f>'4. FNS Gross'!L90+'5. FNO Gross'!L90+'6. LT PTP Usage'!L90</f>
        <v>217.34227133599998</v>
      </c>
      <c r="N92" s="14">
        <f>'4. FNS Gross'!M90+'5. FNO Gross'!M90+'6. LT PTP Usage'!M90</f>
        <v>203.81374463199998</v>
      </c>
      <c r="O92" s="14">
        <f>'4. FNS Gross'!N90+'5. FNO Gross'!N90+'6. LT PTP Usage'!N90</f>
        <v>210.24843984799998</v>
      </c>
      <c r="P92" s="14">
        <f>'4. FNS Gross'!O90+'5. FNO Gross'!O90+'6. LT PTP Usage'!O90</f>
        <v>202.74907390400003</v>
      </c>
      <c r="Q92" s="14">
        <f>'4. FNS Gross'!P90+'5. FNO Gross'!P90+'6. LT PTP Usage'!P90</f>
        <v>190.317459808</v>
      </c>
      <c r="R92" s="14">
        <f>'4. FNS Gross'!Q90+'5. FNO Gross'!Q90+'6. LT PTP Usage'!Q90</f>
        <v>221.63929707200001</v>
      </c>
      <c r="S92" s="14">
        <f>'4. FNS Gross'!R90+'5. FNO Gross'!R90+'6. LT PTP Usage'!R90</f>
        <v>234.72028334399999</v>
      </c>
      <c r="T92" s="14">
        <f>'4. FNS Gross'!S90+'5. FNO Gross'!S90+'6. LT PTP Usage'!S90</f>
        <v>215.54850424</v>
      </c>
      <c r="U92" s="14">
        <f>'4. FNS Gross'!T90+'5. FNO Gross'!T90+'6. LT PTP Usage'!T90</f>
        <v>222.23729609600002</v>
      </c>
      <c r="V92" s="14">
        <f>'4. FNS Gross'!U90+'5. FNO Gross'!U90+'6. LT PTP Usage'!U90</f>
        <v>253.13768241600002</v>
      </c>
      <c r="W92" s="14">
        <f>'4. FNS Gross'!V90+'5. FNO Gross'!V90+'6. LT PTP Usage'!V90</f>
        <v>271.83391884000002</v>
      </c>
      <c r="X92" s="14">
        <f>'4. FNS Gross'!W90+'5. FNO Gross'!W90+'6. LT PTP Usage'!W90</f>
        <v>266.50045849599996</v>
      </c>
      <c r="Y92" s="14">
        <f>'4. FNS Gross'!X90+'5. FNO Gross'!X90+'6. LT PTP Usage'!X90</f>
        <v>253.52661485599998</v>
      </c>
      <c r="Z92" s="14">
        <f>'4. FNS Gross'!Y90+'5. FNO Gross'!Y90+'6. LT PTP Usage'!Y90</f>
        <v>250.72139027200001</v>
      </c>
      <c r="AA92" s="34">
        <f>'4. FNS Gross'!Z90+'5. FNO Gross'!Z90+'6. LT PTP Usage'!Z90</f>
        <v>0</v>
      </c>
      <c r="AB92" s="19">
        <f t="shared" si="4"/>
        <v>279.70606032800004</v>
      </c>
      <c r="AC92" s="4" t="str">
        <f t="shared" si="5"/>
        <v>3279.706060328</v>
      </c>
      <c r="AD92" s="4">
        <f t="shared" si="7"/>
        <v>6</v>
      </c>
      <c r="AE92" s="65"/>
    </row>
    <row r="93" spans="1:31" x14ac:dyDescent="0.3">
      <c r="A93" s="4" t="s">
        <v>9</v>
      </c>
      <c r="B93" s="10">
        <f t="shared" si="6"/>
        <v>45014</v>
      </c>
      <c r="C93" s="31">
        <f>'4. FNS Gross'!B91+'5. FNO Gross'!B91+'6. LT PTP Usage'!B91</f>
        <v>249.92172132799999</v>
      </c>
      <c r="D93" s="14">
        <f>'4. FNS Gross'!C91+'5. FNO Gross'!C91+'6. LT PTP Usage'!C91</f>
        <v>250.04283859200001</v>
      </c>
      <c r="E93" s="14">
        <f>'4. FNS Gross'!D91+'5. FNO Gross'!D91+'6. LT PTP Usage'!D91</f>
        <v>251.21538907200002</v>
      </c>
      <c r="F93" s="14">
        <f>'4. FNS Gross'!E91+'5. FNO Gross'!E91+'6. LT PTP Usage'!E91</f>
        <v>258.40654894400001</v>
      </c>
      <c r="G93" s="14">
        <f>'4. FNS Gross'!F91+'5. FNO Gross'!F91+'6. LT PTP Usage'!F91</f>
        <v>258.260068848</v>
      </c>
      <c r="H93" s="14">
        <f>'4. FNS Gross'!G91+'5. FNO Gross'!G91+'6. LT PTP Usage'!G91</f>
        <v>268.60638810399996</v>
      </c>
      <c r="I93" s="14">
        <f>'4. FNS Gross'!H91+'5. FNO Gross'!H91+'6. LT PTP Usage'!H91</f>
        <v>293.139586608</v>
      </c>
      <c r="J93" s="14">
        <f>'4. FNS Gross'!I91+'5. FNO Gross'!I91+'6. LT PTP Usage'!I91</f>
        <v>294.50012068000001</v>
      </c>
      <c r="K93" s="14">
        <f>'4. FNS Gross'!J91+'5. FNO Gross'!J91+'6. LT PTP Usage'!J91</f>
        <v>246.85033403199998</v>
      </c>
      <c r="L93" s="14">
        <f>'4. FNS Gross'!K91+'5. FNO Gross'!K91+'6. LT PTP Usage'!K91</f>
        <v>218.36894100800001</v>
      </c>
      <c r="M93" s="14">
        <f>'4. FNS Gross'!L91+'5. FNO Gross'!L91+'6. LT PTP Usage'!L91</f>
        <v>211.75664451200001</v>
      </c>
      <c r="N93" s="14">
        <f>'4. FNS Gross'!M91+'5. FNO Gross'!M91+'6. LT PTP Usage'!M91</f>
        <v>230.44265956800001</v>
      </c>
      <c r="O93" s="14">
        <f>'4. FNS Gross'!N91+'5. FNO Gross'!N91+'6. LT PTP Usage'!N91</f>
        <v>223.32969195200002</v>
      </c>
      <c r="P93" s="14">
        <f>'4. FNS Gross'!O91+'5. FNO Gross'!O91+'6. LT PTP Usage'!O91</f>
        <v>210.542141872</v>
      </c>
      <c r="Q93" s="14">
        <f>'4. FNS Gross'!P91+'5. FNO Gross'!P91+'6. LT PTP Usage'!P91</f>
        <v>216.20186900800002</v>
      </c>
      <c r="R93" s="14">
        <f>'4. FNS Gross'!Q91+'5. FNO Gross'!Q91+'6. LT PTP Usage'!Q91</f>
        <v>229.544240344</v>
      </c>
      <c r="S93" s="14">
        <f>'4. FNS Gross'!R91+'5. FNO Gross'!R91+'6. LT PTP Usage'!R91</f>
        <v>223.719075696</v>
      </c>
      <c r="T93" s="14">
        <f>'4. FNS Gross'!S91+'5. FNO Gross'!S91+'6. LT PTP Usage'!S91</f>
        <v>250.08647197599998</v>
      </c>
      <c r="U93" s="14">
        <f>'4. FNS Gross'!T91+'5. FNO Gross'!T91+'6. LT PTP Usage'!T91</f>
        <v>226.818360208</v>
      </c>
      <c r="V93" s="14">
        <f>'4. FNS Gross'!U91+'5. FNO Gross'!U91+'6. LT PTP Usage'!U91</f>
        <v>274.01832464799998</v>
      </c>
      <c r="W93" s="14">
        <f>'4. FNS Gross'!V91+'5. FNO Gross'!V91+'6. LT PTP Usage'!V91</f>
        <v>279.10286806400001</v>
      </c>
      <c r="X93" s="14">
        <f>'4. FNS Gross'!W91+'5. FNO Gross'!W91+'6. LT PTP Usage'!W91</f>
        <v>271.08475484799999</v>
      </c>
      <c r="Y93" s="14">
        <f>'4. FNS Gross'!X91+'5. FNO Gross'!X91+'6. LT PTP Usage'!X91</f>
        <v>254.60570595999999</v>
      </c>
      <c r="Z93" s="14">
        <f>'4. FNS Gross'!Y91+'5. FNO Gross'!Y91+'6. LT PTP Usage'!Y91</f>
        <v>254.48038818400002</v>
      </c>
      <c r="AA93" s="34">
        <f>'4. FNS Gross'!Z91+'5. FNO Gross'!Z91+'6. LT PTP Usage'!Z91</f>
        <v>0</v>
      </c>
      <c r="AB93" s="19">
        <f t="shared" si="4"/>
        <v>294.50012068000001</v>
      </c>
      <c r="AC93" s="4" t="str">
        <f t="shared" si="5"/>
        <v>3294.50012068</v>
      </c>
      <c r="AD93" s="4">
        <f t="shared" si="7"/>
        <v>8</v>
      </c>
      <c r="AE93" s="65"/>
    </row>
    <row r="94" spans="1:31" x14ac:dyDescent="0.3">
      <c r="A94" s="4" t="s">
        <v>9</v>
      </c>
      <c r="B94" s="10">
        <f t="shared" si="6"/>
        <v>45015</v>
      </c>
      <c r="C94" s="31">
        <f>'4. FNS Gross'!B92+'5. FNO Gross'!B92+'6. LT PTP Usage'!B92</f>
        <v>241.9530762</v>
      </c>
      <c r="D94" s="14">
        <f>'4. FNS Gross'!C92+'5. FNO Gross'!C92+'6. LT PTP Usage'!C92</f>
        <v>239.32166748</v>
      </c>
      <c r="E94" s="14">
        <f>'4. FNS Gross'!D92+'5. FNO Gross'!D92+'6. LT PTP Usage'!D92</f>
        <v>246.311570128</v>
      </c>
      <c r="F94" s="14">
        <f>'4. FNS Gross'!E92+'5. FNO Gross'!E92+'6. LT PTP Usage'!E92</f>
        <v>258.94913247199997</v>
      </c>
      <c r="G94" s="14">
        <f>'4. FNS Gross'!F92+'5. FNO Gross'!F92+'6. LT PTP Usage'!F92</f>
        <v>262.94817685600003</v>
      </c>
      <c r="H94" s="14">
        <f>'4. FNS Gross'!G92+'5. FNO Gross'!G92+'6. LT PTP Usage'!G92</f>
        <v>271.04387271999997</v>
      </c>
      <c r="I94" s="14">
        <f>'4. FNS Gross'!H92+'5. FNO Gross'!H92+'6. LT PTP Usage'!H92</f>
        <v>293.71668862399997</v>
      </c>
      <c r="J94" s="14">
        <f>'4. FNS Gross'!I92+'5. FNO Gross'!I92+'6. LT PTP Usage'!I92</f>
        <v>290.34677154400003</v>
      </c>
      <c r="K94" s="14">
        <f>'4. FNS Gross'!J92+'5. FNO Gross'!J92+'6. LT PTP Usage'!J92</f>
        <v>278.58735179999996</v>
      </c>
      <c r="L94" s="14">
        <f>'4. FNS Gross'!K92+'5. FNO Gross'!K92+'6. LT PTP Usage'!K92</f>
        <v>265.54190815200002</v>
      </c>
      <c r="M94" s="14">
        <f>'4. FNS Gross'!L92+'5. FNO Gross'!L92+'6. LT PTP Usage'!L92</f>
        <v>259.24535083199999</v>
      </c>
      <c r="N94" s="14">
        <f>'4. FNS Gross'!M92+'5. FNO Gross'!M92+'6. LT PTP Usage'!M92</f>
        <v>245.21629887999998</v>
      </c>
      <c r="O94" s="14">
        <f>'4. FNS Gross'!N92+'5. FNO Gross'!N92+'6. LT PTP Usage'!N92</f>
        <v>239.148767408</v>
      </c>
      <c r="P94" s="14">
        <f>'4. FNS Gross'!O92+'5. FNO Gross'!O92+'6. LT PTP Usage'!O92</f>
        <v>240.93732519199997</v>
      </c>
      <c r="Q94" s="14">
        <f>'4. FNS Gross'!P92+'5. FNO Gross'!P92+'6. LT PTP Usage'!P92</f>
        <v>244.36119579999999</v>
      </c>
      <c r="R94" s="14">
        <f>'4. FNS Gross'!Q92+'5. FNO Gross'!Q92+'6. LT PTP Usage'!Q92</f>
        <v>241.54578168800001</v>
      </c>
      <c r="S94" s="14">
        <f>'4. FNS Gross'!R92+'5. FNO Gross'!R92+'6. LT PTP Usage'!R92</f>
        <v>247.58156904799998</v>
      </c>
      <c r="T94" s="14">
        <f>'4. FNS Gross'!S92+'5. FNO Gross'!S92+'6. LT PTP Usage'!S92</f>
        <v>264.48854022399996</v>
      </c>
      <c r="U94" s="14">
        <f>'4. FNS Gross'!T92+'5. FNO Gross'!T92+'6. LT PTP Usage'!T92</f>
        <v>273.67308351999998</v>
      </c>
      <c r="V94" s="14">
        <f>'4. FNS Gross'!U92+'5. FNO Gross'!U92+'6. LT PTP Usage'!U92</f>
        <v>273.34590940800001</v>
      </c>
      <c r="W94" s="14">
        <f>'4. FNS Gross'!V92+'5. FNO Gross'!V92+'6. LT PTP Usage'!V92</f>
        <v>276.60104259999997</v>
      </c>
      <c r="X94" s="14">
        <f>'4. FNS Gross'!W92+'5. FNO Gross'!W92+'6. LT PTP Usage'!W92</f>
        <v>266.16762983199999</v>
      </c>
      <c r="Y94" s="14">
        <f>'4. FNS Gross'!X92+'5. FNO Gross'!X92+'6. LT PTP Usage'!X92</f>
        <v>260.14983044000002</v>
      </c>
      <c r="Z94" s="14">
        <f>'4. FNS Gross'!Y92+'5. FNO Gross'!Y92+'6. LT PTP Usage'!Y92</f>
        <v>253.27582699200002</v>
      </c>
      <c r="AA94" s="34">
        <f>'4. FNS Gross'!Z92+'5. FNO Gross'!Z92+'6. LT PTP Usage'!Z92</f>
        <v>0</v>
      </c>
      <c r="AB94" s="19">
        <f t="shared" si="4"/>
        <v>293.71668862399997</v>
      </c>
      <c r="AC94" s="4" t="str">
        <f t="shared" si="5"/>
        <v>3293.716688624</v>
      </c>
      <c r="AD94" s="4">
        <f t="shared" si="7"/>
        <v>7</v>
      </c>
      <c r="AE94" s="65"/>
    </row>
    <row r="95" spans="1:31" x14ac:dyDescent="0.3">
      <c r="A95" s="4" t="s">
        <v>9</v>
      </c>
      <c r="B95" s="10">
        <f t="shared" si="6"/>
        <v>45016</v>
      </c>
      <c r="C95" s="31">
        <f>'4. FNS Gross'!B93+'5. FNO Gross'!B93+'6. LT PTP Usage'!B93</f>
        <v>252.817142488</v>
      </c>
      <c r="D95" s="14">
        <f>'4. FNS Gross'!C93+'5. FNO Gross'!C93+'6. LT PTP Usage'!C93</f>
        <v>238.26966004799999</v>
      </c>
      <c r="E95" s="14">
        <f>'4. FNS Gross'!D93+'5. FNO Gross'!D93+'6. LT PTP Usage'!D93</f>
        <v>236.43810160000001</v>
      </c>
      <c r="F95" s="14">
        <f>'4. FNS Gross'!E93+'5. FNO Gross'!E93+'6. LT PTP Usage'!E93</f>
        <v>239.726914368</v>
      </c>
      <c r="G95" s="14">
        <f>'4. FNS Gross'!F93+'5. FNO Gross'!F93+'6. LT PTP Usage'!F93</f>
        <v>246.95820994399998</v>
      </c>
      <c r="H95" s="14">
        <f>'4. FNS Gross'!G93+'5. FNO Gross'!G93+'6. LT PTP Usage'!G93</f>
        <v>260.21053635999999</v>
      </c>
      <c r="I95" s="14">
        <f>'4. FNS Gross'!H93+'5. FNO Gross'!H93+'6. LT PTP Usage'!H93</f>
        <v>266.62450081599997</v>
      </c>
      <c r="J95" s="14">
        <f>'4. FNS Gross'!I93+'5. FNO Gross'!I93+'6. LT PTP Usage'!I93</f>
        <v>278.97828174400001</v>
      </c>
      <c r="K95" s="14">
        <f>'4. FNS Gross'!J93+'5. FNO Gross'!J93+'6. LT PTP Usage'!J93</f>
        <v>266.80731397600005</v>
      </c>
      <c r="L95" s="14">
        <f>'4. FNS Gross'!K93+'5. FNO Gross'!K93+'6. LT PTP Usage'!K93</f>
        <v>260.00072448800006</v>
      </c>
      <c r="M95" s="14">
        <f>'4. FNS Gross'!L93+'5. FNO Gross'!L93+'6. LT PTP Usage'!L93</f>
        <v>244.23850221600003</v>
      </c>
      <c r="N95" s="14">
        <f>'4. FNS Gross'!M93+'5. FNO Gross'!M93+'6. LT PTP Usage'!M93</f>
        <v>238.40056522400002</v>
      </c>
      <c r="O95" s="14">
        <f>'4. FNS Gross'!N93+'5. FNO Gross'!N93+'6. LT PTP Usage'!N93</f>
        <v>234.07464776</v>
      </c>
      <c r="P95" s="14">
        <f>'4. FNS Gross'!O93+'5. FNO Gross'!O93+'6. LT PTP Usage'!O93</f>
        <v>228.04809526400001</v>
      </c>
      <c r="Q95" s="14">
        <f>'4. FNS Gross'!P93+'5. FNO Gross'!P93+'6. LT PTP Usage'!P93</f>
        <v>220.60460665599999</v>
      </c>
      <c r="R95" s="14">
        <f>'4. FNS Gross'!Q93+'5. FNO Gross'!Q93+'6. LT PTP Usage'!Q93</f>
        <v>229.28857299199998</v>
      </c>
      <c r="S95" s="14">
        <f>'4. FNS Gross'!R93+'5. FNO Gross'!R93+'6. LT PTP Usage'!R93</f>
        <v>240.29764915999999</v>
      </c>
      <c r="T95" s="14">
        <f>'4. FNS Gross'!S93+'5. FNO Gross'!S93+'6. LT PTP Usage'!S93</f>
        <v>250.901415488</v>
      </c>
      <c r="U95" s="14">
        <f>'4. FNS Gross'!T93+'5. FNO Gross'!T93+'6. LT PTP Usage'!T93</f>
        <v>268.11312986400003</v>
      </c>
      <c r="V95" s="14">
        <f>'4. FNS Gross'!U93+'5. FNO Gross'!U93+'6. LT PTP Usage'!U93</f>
        <v>280.255155984</v>
      </c>
      <c r="W95" s="14">
        <f>'4. FNS Gross'!V93+'5. FNO Gross'!V93+'6. LT PTP Usage'!V93</f>
        <v>283.199487928</v>
      </c>
      <c r="X95" s="14">
        <f>'4. FNS Gross'!W93+'5. FNO Gross'!W93+'6. LT PTP Usage'!W93</f>
        <v>271.97027354399995</v>
      </c>
      <c r="Y95" s="14">
        <f>'4. FNS Gross'!X93+'5. FNO Gross'!X93+'6. LT PTP Usage'!X93</f>
        <v>269.625400184</v>
      </c>
      <c r="Z95" s="14">
        <f>'4. FNS Gross'!Y93+'5. FNO Gross'!Y93+'6. LT PTP Usage'!Y93</f>
        <v>255.66524694399999</v>
      </c>
      <c r="AA95" s="34">
        <f>'4. FNS Gross'!Z93+'5. FNO Gross'!Z93+'6. LT PTP Usage'!Z93</f>
        <v>0</v>
      </c>
      <c r="AB95" s="19">
        <f t="shared" si="4"/>
        <v>283.199487928</v>
      </c>
      <c r="AC95" s="4" t="str">
        <f t="shared" si="5"/>
        <v>3283.199487928</v>
      </c>
      <c r="AD95" s="4">
        <f t="shared" si="7"/>
        <v>21</v>
      </c>
      <c r="AE95" s="65"/>
    </row>
    <row r="96" spans="1:31" x14ac:dyDescent="0.3">
      <c r="A96" s="4" t="s">
        <v>10</v>
      </c>
      <c r="B96" s="10">
        <f t="shared" si="6"/>
        <v>45017</v>
      </c>
      <c r="C96" s="31">
        <f>'4. FNS Gross'!B94+'5. FNO Gross'!B94+'6. LT PTP Usage'!B94</f>
        <v>252.44996353600001</v>
      </c>
      <c r="D96" s="14">
        <f>'4. FNS Gross'!C94+'5. FNO Gross'!C94+'6. LT PTP Usage'!C94</f>
        <v>254.678556216</v>
      </c>
      <c r="E96" s="14">
        <f>'4. FNS Gross'!D94+'5. FNO Gross'!D94+'6. LT PTP Usage'!D94</f>
        <v>249.528778112</v>
      </c>
      <c r="F96" s="14">
        <f>'4. FNS Gross'!E94+'5. FNO Gross'!E94+'6. LT PTP Usage'!E94</f>
        <v>250.16023519999999</v>
      </c>
      <c r="G96" s="14">
        <f>'4. FNS Gross'!F94+'5. FNO Gross'!F94+'6. LT PTP Usage'!F94</f>
        <v>253.80739745600002</v>
      </c>
      <c r="H96" s="14">
        <f>'4. FNS Gross'!G94+'5. FNO Gross'!G94+'6. LT PTP Usage'!G94</f>
        <v>265.17947558399999</v>
      </c>
      <c r="I96" s="14">
        <f>'4. FNS Gross'!H94+'5. FNO Gross'!H94+'6. LT PTP Usage'!H94</f>
        <v>268.06536340000002</v>
      </c>
      <c r="J96" s="14">
        <f>'4. FNS Gross'!I94+'5. FNO Gross'!I94+'6. LT PTP Usage'!I94</f>
        <v>265.86525424799999</v>
      </c>
      <c r="K96" s="14">
        <f>'4. FNS Gross'!J94+'5. FNO Gross'!J94+'6. LT PTP Usage'!J94</f>
        <v>256.97058388800002</v>
      </c>
      <c r="L96" s="14">
        <f>'4. FNS Gross'!K94+'5. FNO Gross'!K94+'6. LT PTP Usage'!K94</f>
        <v>224.20951845600001</v>
      </c>
      <c r="M96" s="14">
        <f>'4. FNS Gross'!L94+'5. FNO Gross'!L94+'6. LT PTP Usage'!L94</f>
        <v>196.70472416799998</v>
      </c>
      <c r="N96" s="14">
        <f>'4. FNS Gross'!M94+'5. FNO Gross'!M94+'6. LT PTP Usage'!M94</f>
        <v>227.12099019999999</v>
      </c>
      <c r="O96" s="14">
        <f>'4. FNS Gross'!N94+'5. FNO Gross'!N94+'6. LT PTP Usage'!N94</f>
        <v>163.36583227200001</v>
      </c>
      <c r="P96" s="14">
        <f>'4. FNS Gross'!O94+'5. FNO Gross'!O94+'6. LT PTP Usage'!O94</f>
        <v>162.339989024</v>
      </c>
      <c r="Q96" s="14">
        <f>'4. FNS Gross'!P94+'5. FNO Gross'!P94+'6. LT PTP Usage'!P94</f>
        <v>206.16011362400002</v>
      </c>
      <c r="R96" s="14">
        <f>'4. FNS Gross'!Q94+'5. FNO Gross'!Q94+'6. LT PTP Usage'!Q94</f>
        <v>224.766233368</v>
      </c>
      <c r="S96" s="14">
        <f>'4. FNS Gross'!R94+'5. FNO Gross'!R94+'6. LT PTP Usage'!R94</f>
        <v>237.83731484800001</v>
      </c>
      <c r="T96" s="14">
        <f>'4. FNS Gross'!S94+'5. FNO Gross'!S94+'6. LT PTP Usage'!S94</f>
        <v>221.01322615199999</v>
      </c>
      <c r="U96" s="14">
        <f>'4. FNS Gross'!T94+'5. FNO Gross'!T94+'6. LT PTP Usage'!T94</f>
        <v>227.18150846399999</v>
      </c>
      <c r="V96" s="14">
        <f>'4. FNS Gross'!U94+'5. FNO Gross'!U94+'6. LT PTP Usage'!U94</f>
        <v>272.24256612800002</v>
      </c>
      <c r="W96" s="14">
        <f>'4. FNS Gross'!V94+'5. FNO Gross'!V94+'6. LT PTP Usage'!V94</f>
        <v>270.40387413600001</v>
      </c>
      <c r="X96" s="14">
        <f>'4. FNS Gross'!W94+'5. FNO Gross'!W94+'6. LT PTP Usage'!W94</f>
        <v>261.98860728</v>
      </c>
      <c r="Y96" s="14">
        <f>'4. FNS Gross'!X94+'5. FNO Gross'!X94+'6. LT PTP Usage'!X94</f>
        <v>250.81619010399999</v>
      </c>
      <c r="Z96" s="14">
        <f>'4. FNS Gross'!Y94+'5. FNO Gross'!Y94+'6. LT PTP Usage'!Y94</f>
        <v>245.62833085599999</v>
      </c>
      <c r="AA96" s="34">
        <f>'4. FNS Gross'!Z94+'5. FNO Gross'!Z94+'6. LT PTP Usage'!Z94</f>
        <v>0</v>
      </c>
      <c r="AB96" s="19">
        <f t="shared" si="4"/>
        <v>272.24256612800002</v>
      </c>
      <c r="AC96" s="4" t="str">
        <f t="shared" si="5"/>
        <v>4272.242566128</v>
      </c>
      <c r="AD96" s="4">
        <f t="shared" si="7"/>
        <v>20</v>
      </c>
      <c r="AE96" s="65"/>
    </row>
    <row r="97" spans="1:31" x14ac:dyDescent="0.3">
      <c r="A97" s="4" t="s">
        <v>10</v>
      </c>
      <c r="B97" s="10">
        <f t="shared" si="6"/>
        <v>45018</v>
      </c>
      <c r="C97" s="31">
        <f>'4. FNS Gross'!B95+'5. FNO Gross'!B95+'6. LT PTP Usage'!B95</f>
        <v>230.44289721599998</v>
      </c>
      <c r="D97" s="14">
        <f>'4. FNS Gross'!C95+'5. FNO Gross'!C95+'6. LT PTP Usage'!C95</f>
        <v>217.49455116799999</v>
      </c>
      <c r="E97" s="14">
        <f>'4. FNS Gross'!D95+'5. FNO Gross'!D95+'6. LT PTP Usage'!D95</f>
        <v>216.79707755999999</v>
      </c>
      <c r="F97" s="14">
        <f>'4. FNS Gross'!E95+'5. FNO Gross'!E95+'6. LT PTP Usage'!E95</f>
        <v>218.89749728800001</v>
      </c>
      <c r="G97" s="14">
        <f>'4. FNS Gross'!F95+'5. FNO Gross'!F95+'6. LT PTP Usage'!F95</f>
        <v>228.33254365599998</v>
      </c>
      <c r="H97" s="14">
        <f>'4. FNS Gross'!G95+'5. FNO Gross'!G95+'6. LT PTP Usage'!G95</f>
        <v>230.09187877600002</v>
      </c>
      <c r="I97" s="14">
        <f>'4. FNS Gross'!H95+'5. FNO Gross'!H95+'6. LT PTP Usage'!H95</f>
        <v>235.184486408</v>
      </c>
      <c r="J97" s="14">
        <f>'4. FNS Gross'!I95+'5. FNO Gross'!I95+'6. LT PTP Usage'!I95</f>
        <v>232.133602736</v>
      </c>
      <c r="K97" s="14">
        <f>'4. FNS Gross'!J95+'5. FNO Gross'!J95+'6. LT PTP Usage'!J95</f>
        <v>246.57463680000001</v>
      </c>
      <c r="L97" s="14">
        <f>'4. FNS Gross'!K95+'5. FNO Gross'!K95+'6. LT PTP Usage'!K95</f>
        <v>219.20418380799998</v>
      </c>
      <c r="M97" s="14">
        <f>'4. FNS Gross'!L95+'5. FNO Gross'!L95+'6. LT PTP Usage'!L95</f>
        <v>210.55876562399999</v>
      </c>
      <c r="N97" s="14">
        <f>'4. FNS Gross'!M95+'5. FNO Gross'!M95+'6. LT PTP Usage'!M95</f>
        <v>163.64913268799998</v>
      </c>
      <c r="O97" s="14">
        <f>'4. FNS Gross'!N95+'5. FNO Gross'!N95+'6. LT PTP Usage'!N95</f>
        <v>166.58628541600001</v>
      </c>
      <c r="P97" s="14">
        <f>'4. FNS Gross'!O95+'5. FNO Gross'!O95+'6. LT PTP Usage'!O95</f>
        <v>162.30131836000001</v>
      </c>
      <c r="Q97" s="14">
        <f>'4. FNS Gross'!P95+'5. FNO Gross'!P95+'6. LT PTP Usage'!P95</f>
        <v>169.60518164799998</v>
      </c>
      <c r="R97" s="14">
        <f>'4. FNS Gross'!Q95+'5. FNO Gross'!Q95+'6. LT PTP Usage'!Q95</f>
        <v>172.58407919199999</v>
      </c>
      <c r="S97" s="14">
        <f>'4. FNS Gross'!R95+'5. FNO Gross'!R95+'6. LT PTP Usage'!R95</f>
        <v>211.36876380000001</v>
      </c>
      <c r="T97" s="14">
        <f>'4. FNS Gross'!S95+'5. FNO Gross'!S95+'6. LT PTP Usage'!S95</f>
        <v>239.58461183200001</v>
      </c>
      <c r="U97" s="14">
        <f>'4. FNS Gross'!T95+'5. FNO Gross'!T95+'6. LT PTP Usage'!T95</f>
        <v>220.82470612800003</v>
      </c>
      <c r="V97" s="14">
        <f>'4. FNS Gross'!U95+'5. FNO Gross'!U95+'6. LT PTP Usage'!U95</f>
        <v>256.54193315199996</v>
      </c>
      <c r="W97" s="14">
        <f>'4. FNS Gross'!V95+'5. FNO Gross'!V95+'6. LT PTP Usage'!V95</f>
        <v>271.05947184000001</v>
      </c>
      <c r="X97" s="14">
        <f>'4. FNS Gross'!W95+'5. FNO Gross'!W95+'6. LT PTP Usage'!W95</f>
        <v>251.80836051200001</v>
      </c>
      <c r="Y97" s="14">
        <f>'4. FNS Gross'!X95+'5. FNO Gross'!X95+'6. LT PTP Usage'!X95</f>
        <v>226.91294084</v>
      </c>
      <c r="Z97" s="14">
        <f>'4. FNS Gross'!Y95+'5. FNO Gross'!Y95+'6. LT PTP Usage'!Y95</f>
        <v>213.740655648</v>
      </c>
      <c r="AA97" s="34">
        <f>'4. FNS Gross'!Z95+'5. FNO Gross'!Z95+'6. LT PTP Usage'!Z95</f>
        <v>0</v>
      </c>
      <c r="AB97" s="19">
        <f t="shared" si="4"/>
        <v>271.05947184000001</v>
      </c>
      <c r="AC97" s="4" t="str">
        <f t="shared" si="5"/>
        <v>4271.05947184</v>
      </c>
      <c r="AD97" s="4">
        <f t="shared" si="7"/>
        <v>21</v>
      </c>
      <c r="AE97" s="65"/>
    </row>
    <row r="98" spans="1:31" x14ac:dyDescent="0.3">
      <c r="A98" s="4" t="s">
        <v>10</v>
      </c>
      <c r="B98" s="10">
        <f t="shared" si="6"/>
        <v>45019</v>
      </c>
      <c r="C98" s="31">
        <f>'4. FNS Gross'!B96+'5. FNO Gross'!B96+'6. LT PTP Usage'!B96</f>
        <v>194.923527296</v>
      </c>
      <c r="D98" s="14">
        <f>'4. FNS Gross'!C96+'5. FNO Gross'!C96+'6. LT PTP Usage'!C96</f>
        <v>202.131772888</v>
      </c>
      <c r="E98" s="14">
        <f>'4. FNS Gross'!D96+'5. FNO Gross'!D96+'6. LT PTP Usage'!D96</f>
        <v>202.874300984</v>
      </c>
      <c r="F98" s="14">
        <f>'4. FNS Gross'!E96+'5. FNO Gross'!E96+'6. LT PTP Usage'!E96</f>
        <v>201.98360048800001</v>
      </c>
      <c r="G98" s="14">
        <f>'4. FNS Gross'!F96+'5. FNO Gross'!F96+'6. LT PTP Usage'!F96</f>
        <v>213.35446496</v>
      </c>
      <c r="H98" s="14">
        <f>'4. FNS Gross'!G96+'5. FNO Gross'!G96+'6. LT PTP Usage'!G96</f>
        <v>233.74508364799999</v>
      </c>
      <c r="I98" s="14">
        <f>'4. FNS Gross'!H96+'5. FNO Gross'!H96+'6. LT PTP Usage'!H96</f>
        <v>262.94117836800001</v>
      </c>
      <c r="J98" s="14">
        <f>'4. FNS Gross'!I96+'5. FNO Gross'!I96+'6. LT PTP Usage'!I96</f>
        <v>220.56157587999999</v>
      </c>
      <c r="K98" s="14">
        <f>'4. FNS Gross'!J96+'5. FNO Gross'!J96+'6. LT PTP Usage'!J96</f>
        <v>198.90206257599999</v>
      </c>
      <c r="L98" s="14">
        <f>'4. FNS Gross'!K96+'5. FNO Gross'!K96+'6. LT PTP Usage'!K96</f>
        <v>250.000020592</v>
      </c>
      <c r="M98" s="14">
        <f>'4. FNS Gross'!L96+'5. FNO Gross'!L96+'6. LT PTP Usage'!L96</f>
        <v>199.204980656</v>
      </c>
      <c r="N98" s="14">
        <f>'4. FNS Gross'!M96+'5. FNO Gross'!M96+'6. LT PTP Usage'!M96</f>
        <v>183.46818092000001</v>
      </c>
      <c r="O98" s="14">
        <f>'4. FNS Gross'!N96+'5. FNO Gross'!N96+'6. LT PTP Usage'!N96</f>
        <v>223.67909980799999</v>
      </c>
      <c r="P98" s="14">
        <f>'4. FNS Gross'!O96+'5. FNO Gross'!O96+'6. LT PTP Usage'!O96</f>
        <v>174.69225989599997</v>
      </c>
      <c r="Q98" s="14">
        <f>'4. FNS Gross'!P96+'5. FNO Gross'!P96+'6. LT PTP Usage'!P96</f>
        <v>198.51747504799999</v>
      </c>
      <c r="R98" s="14">
        <f>'4. FNS Gross'!Q96+'5. FNO Gross'!Q96+'6. LT PTP Usage'!Q96</f>
        <v>186.99460924799999</v>
      </c>
      <c r="S98" s="14">
        <f>'4. FNS Gross'!R96+'5. FNO Gross'!R96+'6. LT PTP Usage'!R96</f>
        <v>196.744509768</v>
      </c>
      <c r="T98" s="14">
        <f>'4. FNS Gross'!S96+'5. FNO Gross'!S96+'6. LT PTP Usage'!S96</f>
        <v>258.76252748000002</v>
      </c>
      <c r="U98" s="14">
        <f>'4. FNS Gross'!T96+'5. FNO Gross'!T96+'6. LT PTP Usage'!T96</f>
        <v>266.50513381600001</v>
      </c>
      <c r="V98" s="14">
        <f>'4. FNS Gross'!U96+'5. FNO Gross'!U96+'6. LT PTP Usage'!U96</f>
        <v>276.503609192</v>
      </c>
      <c r="W98" s="14">
        <f>'4. FNS Gross'!V96+'5. FNO Gross'!V96+'6. LT PTP Usage'!V96</f>
        <v>278.31944185600003</v>
      </c>
      <c r="X98" s="14">
        <f>'4. FNS Gross'!W96+'5. FNO Gross'!W96+'6. LT PTP Usage'!W96</f>
        <v>266.97648073599998</v>
      </c>
      <c r="Y98" s="14">
        <f>'4. FNS Gross'!X96+'5. FNO Gross'!X96+'6. LT PTP Usage'!X96</f>
        <v>257.99137199200004</v>
      </c>
      <c r="Z98" s="14">
        <f>'4. FNS Gross'!Y96+'5. FNO Gross'!Y96+'6. LT PTP Usage'!Y96</f>
        <v>212.28646553600001</v>
      </c>
      <c r="AA98" s="34">
        <f>'4. FNS Gross'!Z96+'5. FNO Gross'!Z96+'6. LT PTP Usage'!Z96</f>
        <v>0</v>
      </c>
      <c r="AB98" s="19">
        <f t="shared" si="4"/>
        <v>278.31944185600003</v>
      </c>
      <c r="AC98" s="4" t="str">
        <f t="shared" si="5"/>
        <v>4278.319441856</v>
      </c>
      <c r="AD98" s="4">
        <f t="shared" si="7"/>
        <v>21</v>
      </c>
      <c r="AE98" s="65"/>
    </row>
    <row r="99" spans="1:31" x14ac:dyDescent="0.3">
      <c r="A99" s="4" t="s">
        <v>10</v>
      </c>
      <c r="B99" s="10">
        <f t="shared" si="6"/>
        <v>45020</v>
      </c>
      <c r="C99" s="31">
        <f>'4. FNS Gross'!B97+'5. FNO Gross'!B97+'6. LT PTP Usage'!B97</f>
        <v>198.29737498400002</v>
      </c>
      <c r="D99" s="14">
        <f>'4. FNS Gross'!C97+'5. FNO Gross'!C97+'6. LT PTP Usage'!C97</f>
        <v>222.50020240800001</v>
      </c>
      <c r="E99" s="14">
        <f>'4. FNS Gross'!D97+'5. FNO Gross'!D97+'6. LT PTP Usage'!D97</f>
        <v>234.344691224</v>
      </c>
      <c r="F99" s="14">
        <f>'4. FNS Gross'!E97+'5. FNO Gross'!E97+'6. LT PTP Usage'!E97</f>
        <v>231.75931263200002</v>
      </c>
      <c r="G99" s="14">
        <f>'4. FNS Gross'!F97+'5. FNO Gross'!F97+'6. LT PTP Usage'!F97</f>
        <v>242.04589136000001</v>
      </c>
      <c r="H99" s="14">
        <f>'4. FNS Gross'!G97+'5. FNO Gross'!G97+'6. LT PTP Usage'!G97</f>
        <v>251.66121368</v>
      </c>
      <c r="I99" s="14">
        <f>'4. FNS Gross'!H97+'5. FNO Gross'!H97+'6. LT PTP Usage'!H97</f>
        <v>266.25672592800004</v>
      </c>
      <c r="J99" s="14">
        <f>'4. FNS Gross'!I97+'5. FNO Gross'!I97+'6. LT PTP Usage'!I97</f>
        <v>270.89413258399998</v>
      </c>
      <c r="K99" s="14">
        <f>'4. FNS Gross'!J97+'5. FNO Gross'!J97+'6. LT PTP Usage'!J97</f>
        <v>273.41804272799999</v>
      </c>
      <c r="L99" s="14">
        <f>'4. FNS Gross'!K97+'5. FNO Gross'!K97+'6. LT PTP Usage'!K97</f>
        <v>252.757737064</v>
      </c>
      <c r="M99" s="14">
        <f>'4. FNS Gross'!L97+'5. FNO Gross'!L97+'6. LT PTP Usage'!L97</f>
        <v>238.05180893599999</v>
      </c>
      <c r="N99" s="14">
        <f>'4. FNS Gross'!M97+'5. FNO Gross'!M97+'6. LT PTP Usage'!M97</f>
        <v>212.00718157599999</v>
      </c>
      <c r="O99" s="14">
        <f>'4. FNS Gross'!N97+'5. FNO Gross'!N97+'6. LT PTP Usage'!N97</f>
        <v>235.26018336800001</v>
      </c>
      <c r="P99" s="14">
        <f>'4. FNS Gross'!O97+'5. FNO Gross'!O97+'6. LT PTP Usage'!O97</f>
        <v>233.89085407200002</v>
      </c>
      <c r="Q99" s="14">
        <f>'4. FNS Gross'!P97+'5. FNO Gross'!P97+'6. LT PTP Usage'!P97</f>
        <v>221.75971449599999</v>
      </c>
      <c r="R99" s="14">
        <f>'4. FNS Gross'!Q97+'5. FNO Gross'!Q97+'6. LT PTP Usage'!Q97</f>
        <v>251.84777838400001</v>
      </c>
      <c r="S99" s="14">
        <f>'4. FNS Gross'!R97+'5. FNO Gross'!R97+'6. LT PTP Usage'!R97</f>
        <v>275.46583701600002</v>
      </c>
      <c r="T99" s="14">
        <f>'4. FNS Gross'!S97+'5. FNO Gross'!S97+'6. LT PTP Usage'!S97</f>
        <v>279.62195187999998</v>
      </c>
      <c r="U99" s="14">
        <f>'4. FNS Gross'!T97+'5. FNO Gross'!T97+'6. LT PTP Usage'!T97</f>
        <v>291.59133784799997</v>
      </c>
      <c r="V99" s="14">
        <f>'4. FNS Gross'!U97+'5. FNO Gross'!U97+'6. LT PTP Usage'!U97</f>
        <v>299.84500806400001</v>
      </c>
      <c r="W99" s="14">
        <f>'4. FNS Gross'!V97+'5. FNO Gross'!V97+'6. LT PTP Usage'!V97</f>
        <v>300.34847403200001</v>
      </c>
      <c r="X99" s="14">
        <f>'4. FNS Gross'!W97+'5. FNO Gross'!W97+'6. LT PTP Usage'!W97</f>
        <v>291.50963234400001</v>
      </c>
      <c r="Y99" s="14">
        <f>'4. FNS Gross'!X97+'5. FNO Gross'!X97+'6. LT PTP Usage'!X97</f>
        <v>282.69293332799998</v>
      </c>
      <c r="Z99" s="14">
        <f>'4. FNS Gross'!Y97+'5. FNO Gross'!Y97+'6. LT PTP Usage'!Y97</f>
        <v>271.23238801600002</v>
      </c>
      <c r="AA99" s="34">
        <f>'4. FNS Gross'!Z97+'5. FNO Gross'!Z97+'6. LT PTP Usage'!Z97</f>
        <v>0</v>
      </c>
      <c r="AB99" s="19">
        <f t="shared" si="4"/>
        <v>300.34847403200001</v>
      </c>
      <c r="AC99" s="4" t="str">
        <f t="shared" si="5"/>
        <v>4300.348474032</v>
      </c>
      <c r="AD99" s="4">
        <f t="shared" si="7"/>
        <v>21</v>
      </c>
      <c r="AE99" s="65"/>
    </row>
    <row r="100" spans="1:31" x14ac:dyDescent="0.3">
      <c r="A100" s="4" t="s">
        <v>10</v>
      </c>
      <c r="B100" s="10">
        <f t="shared" si="6"/>
        <v>45021</v>
      </c>
      <c r="C100" s="31">
        <f>'4. FNS Gross'!B98+'5. FNO Gross'!B98+'6. LT PTP Usage'!B98</f>
        <v>264.66778893599997</v>
      </c>
      <c r="D100" s="14">
        <f>'4. FNS Gross'!C98+'5. FNO Gross'!C98+'6. LT PTP Usage'!C98</f>
        <v>262.91171464799999</v>
      </c>
      <c r="E100" s="14">
        <f>'4. FNS Gross'!D98+'5. FNO Gross'!D98+'6. LT PTP Usage'!D98</f>
        <v>262.92787970400002</v>
      </c>
      <c r="F100" s="14">
        <f>'4. FNS Gross'!E98+'5. FNO Gross'!E98+'6. LT PTP Usage'!E98</f>
        <v>262.30390079200004</v>
      </c>
      <c r="G100" s="14">
        <f>'4. FNS Gross'!F98+'5. FNO Gross'!F98+'6. LT PTP Usage'!F98</f>
        <v>269.47155964800004</v>
      </c>
      <c r="H100" s="14">
        <f>'4. FNS Gross'!G98+'5. FNO Gross'!G98+'6. LT PTP Usage'!G98</f>
        <v>280.95558744800002</v>
      </c>
      <c r="I100" s="14">
        <f>'4. FNS Gross'!H98+'5. FNO Gross'!H98+'6. LT PTP Usage'!H98</f>
        <v>271.82950287199998</v>
      </c>
      <c r="J100" s="14">
        <f>'4. FNS Gross'!I98+'5. FNO Gross'!I98+'6. LT PTP Usage'!I98</f>
        <v>300.857503592</v>
      </c>
      <c r="K100" s="14">
        <f>'4. FNS Gross'!J98+'5. FNO Gross'!J98+'6. LT PTP Usage'!J98</f>
        <v>292.52912089599999</v>
      </c>
      <c r="L100" s="14">
        <f>'4. FNS Gross'!K98+'5. FNO Gross'!K98+'6. LT PTP Usage'!K98</f>
        <v>274.08623455999998</v>
      </c>
      <c r="M100" s="14">
        <f>'4. FNS Gross'!L98+'5. FNO Gross'!L98+'6. LT PTP Usage'!L98</f>
        <v>262.13540228800002</v>
      </c>
      <c r="N100" s="14">
        <f>'4. FNS Gross'!M98+'5. FNO Gross'!M98+'6. LT PTP Usage'!M98</f>
        <v>248.87433536800003</v>
      </c>
      <c r="O100" s="14">
        <f>'4. FNS Gross'!N98+'5. FNO Gross'!N98+'6. LT PTP Usage'!N98</f>
        <v>247.78544161600001</v>
      </c>
      <c r="P100" s="14">
        <f>'4. FNS Gross'!O98+'5. FNO Gross'!O98+'6. LT PTP Usage'!O98</f>
        <v>248.60525378399998</v>
      </c>
      <c r="Q100" s="14">
        <f>'4. FNS Gross'!P98+'5. FNO Gross'!P98+'6. LT PTP Usage'!P98</f>
        <v>212.932963312</v>
      </c>
      <c r="R100" s="14">
        <f>'4. FNS Gross'!Q98+'5. FNO Gross'!Q98+'6. LT PTP Usage'!Q98</f>
        <v>259.68367490399999</v>
      </c>
      <c r="S100" s="14">
        <f>'4. FNS Gross'!R98+'5. FNO Gross'!R98+'6. LT PTP Usage'!R98</f>
        <v>269.36485056000004</v>
      </c>
      <c r="T100" s="14">
        <f>'4. FNS Gross'!S98+'5. FNO Gross'!S98+'6. LT PTP Usage'!S98</f>
        <v>281.198643952</v>
      </c>
      <c r="U100" s="14">
        <f>'4. FNS Gross'!T98+'5. FNO Gross'!T98+'6. LT PTP Usage'!T98</f>
        <v>250.71293592000001</v>
      </c>
      <c r="V100" s="14">
        <f>'4. FNS Gross'!U98+'5. FNO Gross'!U98+'6. LT PTP Usage'!U98</f>
        <v>297.30776330399999</v>
      </c>
      <c r="W100" s="14">
        <f>'4. FNS Gross'!V98+'5. FNO Gross'!V98+'6. LT PTP Usage'!V98</f>
        <v>297.14484040000002</v>
      </c>
      <c r="X100" s="14">
        <f>'4. FNS Gross'!W98+'5. FNO Gross'!W98+'6. LT PTP Usage'!W98</f>
        <v>284.99607676799997</v>
      </c>
      <c r="Y100" s="14">
        <f>'4. FNS Gross'!X98+'5. FNO Gross'!X98+'6. LT PTP Usage'!X98</f>
        <v>271.90679374399997</v>
      </c>
      <c r="Z100" s="14">
        <f>'4. FNS Gross'!Y98+'5. FNO Gross'!Y98+'6. LT PTP Usage'!Y98</f>
        <v>262.15668212000003</v>
      </c>
      <c r="AA100" s="34">
        <f>'4. FNS Gross'!Z98+'5. FNO Gross'!Z98+'6. LT PTP Usage'!Z98</f>
        <v>0</v>
      </c>
      <c r="AB100" s="19">
        <f t="shared" si="4"/>
        <v>300.857503592</v>
      </c>
      <c r="AC100" s="4" t="str">
        <f t="shared" si="5"/>
        <v>4300.857503592</v>
      </c>
      <c r="AD100" s="4">
        <f t="shared" si="7"/>
        <v>8</v>
      </c>
      <c r="AE100" s="65"/>
    </row>
    <row r="101" spans="1:31" x14ac:dyDescent="0.3">
      <c r="A101" s="4" t="s">
        <v>10</v>
      </c>
      <c r="B101" s="10">
        <f t="shared" si="6"/>
        <v>45022</v>
      </c>
      <c r="C101" s="31">
        <f>'4. FNS Gross'!B99+'5. FNO Gross'!B99+'6. LT PTP Usage'!B99</f>
        <v>255.37160968800001</v>
      </c>
      <c r="D101" s="14">
        <f>'4. FNS Gross'!C99+'5. FNO Gross'!C99+'6. LT PTP Usage'!C99</f>
        <v>256.540407168</v>
      </c>
      <c r="E101" s="14">
        <f>'4. FNS Gross'!D99+'5. FNO Gross'!D99+'6. LT PTP Usage'!D99</f>
        <v>258.70012361600004</v>
      </c>
      <c r="F101" s="14">
        <f>'4. FNS Gross'!E99+'5. FNO Gross'!E99+'6. LT PTP Usage'!E99</f>
        <v>256.94819224000003</v>
      </c>
      <c r="G101" s="14">
        <f>'4. FNS Gross'!F99+'5. FNO Gross'!F99+'6. LT PTP Usage'!F99</f>
        <v>267.55491224000002</v>
      </c>
      <c r="H101" s="14">
        <f>'4. FNS Gross'!G99+'5. FNO Gross'!G99+'6. LT PTP Usage'!G99</f>
        <v>277.69251235199999</v>
      </c>
      <c r="I101" s="14">
        <f>'4. FNS Gross'!H99+'5. FNO Gross'!H99+'6. LT PTP Usage'!H99</f>
        <v>290.33472488799998</v>
      </c>
      <c r="J101" s="14">
        <f>'4. FNS Gross'!I99+'5. FNO Gross'!I99+'6. LT PTP Usage'!I99</f>
        <v>286.20614072000001</v>
      </c>
      <c r="K101" s="14">
        <f>'4. FNS Gross'!J99+'5. FNO Gross'!J99+'6. LT PTP Usage'!J99</f>
        <v>280.70604157600002</v>
      </c>
      <c r="L101" s="14">
        <f>'4. FNS Gross'!K99+'5. FNO Gross'!K99+'6. LT PTP Usage'!K99</f>
        <v>262.03993642399996</v>
      </c>
      <c r="M101" s="14">
        <f>'4. FNS Gross'!L99+'5. FNO Gross'!L99+'6. LT PTP Usage'!L99</f>
        <v>249.13980105600001</v>
      </c>
      <c r="N101" s="14">
        <f>'4. FNS Gross'!M99+'5. FNO Gross'!M99+'6. LT PTP Usage'!M99</f>
        <v>240.65175387200003</v>
      </c>
      <c r="O101" s="14">
        <f>'4. FNS Gross'!N99+'5. FNO Gross'!N99+'6. LT PTP Usage'!N99</f>
        <v>233.56785888800002</v>
      </c>
      <c r="P101" s="14">
        <f>'4. FNS Gross'!O99+'5. FNO Gross'!O99+'6. LT PTP Usage'!O99</f>
        <v>230.31298834400002</v>
      </c>
      <c r="Q101" s="14">
        <f>'4. FNS Gross'!P99+'5. FNO Gross'!P99+'6. LT PTP Usage'!P99</f>
        <v>238.37543120000001</v>
      </c>
      <c r="R101" s="14">
        <f>'4. FNS Gross'!Q99+'5. FNO Gross'!Q99+'6. LT PTP Usage'!Q99</f>
        <v>239.98201527200001</v>
      </c>
      <c r="S101" s="14">
        <f>'4. FNS Gross'!R99+'5. FNO Gross'!R99+'6. LT PTP Usage'!R99</f>
        <v>249.22523659199999</v>
      </c>
      <c r="T101" s="14">
        <f>'4. FNS Gross'!S99+'5. FNO Gross'!S99+'6. LT PTP Usage'!S99</f>
        <v>258.998686808</v>
      </c>
      <c r="U101" s="14">
        <f>'4. FNS Gross'!T99+'5. FNO Gross'!T99+'6. LT PTP Usage'!T99</f>
        <v>269.30239296000002</v>
      </c>
      <c r="V101" s="14">
        <f>'4. FNS Gross'!U99+'5. FNO Gross'!U99+'6. LT PTP Usage'!U99</f>
        <v>285.08875210400004</v>
      </c>
      <c r="W101" s="14">
        <f>'4. FNS Gross'!V99+'5. FNO Gross'!V99+'6. LT PTP Usage'!V99</f>
        <v>289.45092130399996</v>
      </c>
      <c r="X101" s="14">
        <f>'4. FNS Gross'!W99+'5. FNO Gross'!W99+'6. LT PTP Usage'!W99</f>
        <v>281.203877664</v>
      </c>
      <c r="Y101" s="14">
        <f>'4. FNS Gross'!X99+'5. FNO Gross'!X99+'6. LT PTP Usage'!X99</f>
        <v>272.14701699199998</v>
      </c>
      <c r="Z101" s="14">
        <f>'4. FNS Gross'!Y99+'5. FNO Gross'!Y99+'6. LT PTP Usage'!Y99</f>
        <v>262.23643035199996</v>
      </c>
      <c r="AA101" s="34">
        <f>'4. FNS Gross'!Z99+'5. FNO Gross'!Z99+'6. LT PTP Usage'!Z99</f>
        <v>0</v>
      </c>
      <c r="AB101" s="19">
        <f t="shared" si="4"/>
        <v>290.33472488799998</v>
      </c>
      <c r="AC101" s="4" t="str">
        <f t="shared" si="5"/>
        <v>4290.334724888</v>
      </c>
      <c r="AD101" s="4">
        <f t="shared" si="7"/>
        <v>7</v>
      </c>
      <c r="AE101" s="65"/>
    </row>
    <row r="102" spans="1:31" x14ac:dyDescent="0.3">
      <c r="A102" s="4" t="s">
        <v>10</v>
      </c>
      <c r="B102" s="10">
        <f t="shared" si="6"/>
        <v>45023</v>
      </c>
      <c r="C102" s="31">
        <f>'4. FNS Gross'!B100+'5. FNO Gross'!B100+'6. LT PTP Usage'!B100</f>
        <v>258.61133875199999</v>
      </c>
      <c r="D102" s="14">
        <f>'4. FNS Gross'!C100+'5. FNO Gross'!C100+'6. LT PTP Usage'!C100</f>
        <v>252.327120208</v>
      </c>
      <c r="E102" s="14">
        <f>'4. FNS Gross'!D100+'5. FNO Gross'!D100+'6. LT PTP Usage'!D100</f>
        <v>250.80631290400001</v>
      </c>
      <c r="F102" s="14">
        <f>'4. FNS Gross'!E100+'5. FNO Gross'!E100+'6. LT PTP Usage'!E100</f>
        <v>251.12150081599998</v>
      </c>
      <c r="G102" s="14">
        <f>'4. FNS Gross'!F100+'5. FNO Gross'!F100+'6. LT PTP Usage'!F100</f>
        <v>263.710842904</v>
      </c>
      <c r="H102" s="14">
        <f>'4. FNS Gross'!G100+'5. FNO Gross'!G100+'6. LT PTP Usage'!G100</f>
        <v>273.22738472000003</v>
      </c>
      <c r="I102" s="14">
        <f>'4. FNS Gross'!H100+'5. FNO Gross'!H100+'6. LT PTP Usage'!H100</f>
        <v>285.89320212000001</v>
      </c>
      <c r="J102" s="14">
        <f>'4. FNS Gross'!I100+'5. FNO Gross'!I100+'6. LT PTP Usage'!I100</f>
        <v>291.29114535200006</v>
      </c>
      <c r="K102" s="14">
        <f>'4. FNS Gross'!J100+'5. FNO Gross'!J100+'6. LT PTP Usage'!J100</f>
        <v>291.57493885600002</v>
      </c>
      <c r="L102" s="14">
        <f>'4. FNS Gross'!K100+'5. FNO Gross'!K100+'6. LT PTP Usage'!K100</f>
        <v>279.41131319199997</v>
      </c>
      <c r="M102" s="14">
        <f>'4. FNS Gross'!L100+'5. FNO Gross'!L100+'6. LT PTP Usage'!L100</f>
        <v>260.114732592</v>
      </c>
      <c r="N102" s="14">
        <f>'4. FNS Gross'!M100+'5. FNO Gross'!M100+'6. LT PTP Usage'!M100</f>
        <v>238.45234372799999</v>
      </c>
      <c r="O102" s="14">
        <f>'4. FNS Gross'!N100+'5. FNO Gross'!N100+'6. LT PTP Usage'!N100</f>
        <v>216.36959361599997</v>
      </c>
      <c r="P102" s="14">
        <f>'4. FNS Gross'!O100+'5. FNO Gross'!O100+'6. LT PTP Usage'!O100</f>
        <v>207.26087276800001</v>
      </c>
      <c r="Q102" s="14">
        <f>'4. FNS Gross'!P100+'5. FNO Gross'!P100+'6. LT PTP Usage'!P100</f>
        <v>201.271966128</v>
      </c>
      <c r="R102" s="14">
        <f>'4. FNS Gross'!Q100+'5. FNO Gross'!Q100+'6. LT PTP Usage'!Q100</f>
        <v>197.43772797600002</v>
      </c>
      <c r="S102" s="14">
        <f>'4. FNS Gross'!R100+'5. FNO Gross'!R100+'6. LT PTP Usage'!R100</f>
        <v>211.76965692799999</v>
      </c>
      <c r="T102" s="14">
        <f>'4. FNS Gross'!S100+'5. FNO Gross'!S100+'6. LT PTP Usage'!S100</f>
        <v>209.32590001600002</v>
      </c>
      <c r="U102" s="14">
        <f>'4. FNS Gross'!T100+'5. FNO Gross'!T100+'6. LT PTP Usage'!T100</f>
        <v>213.16970996000001</v>
      </c>
      <c r="V102" s="14">
        <f>'4. FNS Gross'!U100+'5. FNO Gross'!U100+'6. LT PTP Usage'!U100</f>
        <v>279.97743789600003</v>
      </c>
      <c r="W102" s="14">
        <f>'4. FNS Gross'!V100+'5. FNO Gross'!V100+'6. LT PTP Usage'!V100</f>
        <v>283.37570532799998</v>
      </c>
      <c r="X102" s="14">
        <f>'4. FNS Gross'!W100+'5. FNO Gross'!W100+'6. LT PTP Usage'!W100</f>
        <v>274.49589228000002</v>
      </c>
      <c r="Y102" s="14">
        <f>'4. FNS Gross'!X100+'5. FNO Gross'!X100+'6. LT PTP Usage'!X100</f>
        <v>265.63095920000001</v>
      </c>
      <c r="Z102" s="14">
        <f>'4. FNS Gross'!Y100+'5. FNO Gross'!Y100+'6. LT PTP Usage'!Y100</f>
        <v>256.98564773600003</v>
      </c>
      <c r="AA102" s="34">
        <f>'4. FNS Gross'!Z100+'5. FNO Gross'!Z100+'6. LT PTP Usage'!Z100</f>
        <v>0</v>
      </c>
      <c r="AB102" s="19">
        <f t="shared" si="4"/>
        <v>291.57493885600002</v>
      </c>
      <c r="AC102" s="4" t="str">
        <f t="shared" si="5"/>
        <v>4291.574938856</v>
      </c>
      <c r="AD102" s="4">
        <f t="shared" si="7"/>
        <v>9</v>
      </c>
      <c r="AE102" s="65"/>
    </row>
    <row r="103" spans="1:31" x14ac:dyDescent="0.3">
      <c r="A103" s="4" t="s">
        <v>10</v>
      </c>
      <c r="B103" s="10">
        <f t="shared" si="6"/>
        <v>45024</v>
      </c>
      <c r="C103" s="31">
        <f>'4. FNS Gross'!B101+'5. FNO Gross'!B101+'6. LT PTP Usage'!B101</f>
        <v>249.68226688800002</v>
      </c>
      <c r="D103" s="14">
        <f>'4. FNS Gross'!C101+'5. FNO Gross'!C101+'6. LT PTP Usage'!C101</f>
        <v>245.22811584800002</v>
      </c>
      <c r="E103" s="14">
        <f>'4. FNS Gross'!D101+'5. FNO Gross'!D101+'6. LT PTP Usage'!D101</f>
        <v>246.78610156799999</v>
      </c>
      <c r="F103" s="14">
        <f>'4. FNS Gross'!E101+'5. FNO Gross'!E101+'6. LT PTP Usage'!E101</f>
        <v>249.86812956</v>
      </c>
      <c r="G103" s="14">
        <f>'4. FNS Gross'!F101+'5. FNO Gross'!F101+'6. LT PTP Usage'!F101</f>
        <v>251.26097392</v>
      </c>
      <c r="H103" s="14">
        <f>'4. FNS Gross'!G101+'5. FNO Gross'!G101+'6. LT PTP Usage'!G101</f>
        <v>240.72199918400003</v>
      </c>
      <c r="I103" s="14">
        <f>'4. FNS Gross'!H101+'5. FNO Gross'!H101+'6. LT PTP Usage'!H101</f>
        <v>261.00897012799999</v>
      </c>
      <c r="J103" s="14">
        <f>'4. FNS Gross'!I101+'5. FNO Gross'!I101+'6. LT PTP Usage'!I101</f>
        <v>262.18524530399998</v>
      </c>
      <c r="K103" s="14">
        <f>'4. FNS Gross'!J101+'5. FNO Gross'!J101+'6. LT PTP Usage'!J101</f>
        <v>242.39580426400002</v>
      </c>
      <c r="L103" s="14">
        <f>'4. FNS Gross'!K101+'5. FNO Gross'!K101+'6. LT PTP Usage'!K101</f>
        <v>241.41262456000001</v>
      </c>
      <c r="M103" s="14">
        <f>'4. FNS Gross'!L101+'5. FNO Gross'!L101+'6. LT PTP Usage'!L101</f>
        <v>227.04016043199999</v>
      </c>
      <c r="N103" s="14">
        <f>'4. FNS Gross'!M101+'5. FNO Gross'!M101+'6. LT PTP Usage'!M101</f>
        <v>197.098351304</v>
      </c>
      <c r="O103" s="14">
        <f>'4. FNS Gross'!N101+'5. FNO Gross'!N101+'6. LT PTP Usage'!N101</f>
        <v>183.149986592</v>
      </c>
      <c r="P103" s="14">
        <f>'4. FNS Gross'!O101+'5. FNO Gross'!O101+'6. LT PTP Usage'!O101</f>
        <v>210.37224498399999</v>
      </c>
      <c r="Q103" s="14">
        <f>'4. FNS Gross'!P101+'5. FNO Gross'!P101+'6. LT PTP Usage'!P101</f>
        <v>216.28190359999996</v>
      </c>
      <c r="R103" s="14">
        <f>'4. FNS Gross'!Q101+'5. FNO Gross'!Q101+'6. LT PTP Usage'!Q101</f>
        <v>221.03290132000001</v>
      </c>
      <c r="S103" s="14">
        <f>'4. FNS Gross'!R101+'5. FNO Gross'!R101+'6. LT PTP Usage'!R101</f>
        <v>202.71752842399999</v>
      </c>
      <c r="T103" s="14">
        <f>'4. FNS Gross'!S101+'5. FNO Gross'!S101+'6. LT PTP Usage'!S101</f>
        <v>261.95055805599998</v>
      </c>
      <c r="U103" s="14">
        <f>'4. FNS Gross'!T101+'5. FNO Gross'!T101+'6. LT PTP Usage'!T101</f>
        <v>268.76699603999998</v>
      </c>
      <c r="V103" s="14">
        <f>'4. FNS Gross'!U101+'5. FNO Gross'!U101+'6. LT PTP Usage'!U101</f>
        <v>273.962285608</v>
      </c>
      <c r="W103" s="14">
        <f>'4. FNS Gross'!V101+'5. FNO Gross'!V101+'6. LT PTP Usage'!V101</f>
        <v>276.87689280799998</v>
      </c>
      <c r="X103" s="14">
        <f>'4. FNS Gross'!W101+'5. FNO Gross'!W101+'6. LT PTP Usage'!W101</f>
        <v>265.675637392</v>
      </c>
      <c r="Y103" s="14">
        <f>'4. FNS Gross'!X101+'5. FNO Gross'!X101+'6. LT PTP Usage'!X101</f>
        <v>242.94499741600001</v>
      </c>
      <c r="Z103" s="14">
        <f>'4. FNS Gross'!Y101+'5. FNO Gross'!Y101+'6. LT PTP Usage'!Y101</f>
        <v>233.459851504</v>
      </c>
      <c r="AA103" s="34">
        <f>'4. FNS Gross'!Z101+'5. FNO Gross'!Z101+'6. LT PTP Usage'!Z101</f>
        <v>0</v>
      </c>
      <c r="AB103" s="19">
        <f t="shared" si="4"/>
        <v>276.87689280799998</v>
      </c>
      <c r="AC103" s="4" t="str">
        <f t="shared" si="5"/>
        <v>4276.876892808</v>
      </c>
      <c r="AD103" s="4">
        <f t="shared" si="7"/>
        <v>21</v>
      </c>
      <c r="AE103" s="65"/>
    </row>
    <row r="104" spans="1:31" x14ac:dyDescent="0.3">
      <c r="A104" s="4" t="s">
        <v>10</v>
      </c>
      <c r="B104" s="10">
        <f t="shared" si="6"/>
        <v>45025</v>
      </c>
      <c r="C104" s="31">
        <f>'4. FNS Gross'!B102+'5. FNO Gross'!B102+'6. LT PTP Usage'!B102</f>
        <v>220.29363177599998</v>
      </c>
      <c r="D104" s="14">
        <f>'4. FNS Gross'!C102+'5. FNO Gross'!C102+'6. LT PTP Usage'!C102</f>
        <v>236.41587730399999</v>
      </c>
      <c r="E104" s="14">
        <f>'4. FNS Gross'!D102+'5. FNO Gross'!D102+'6. LT PTP Usage'!D102</f>
        <v>236.335399728</v>
      </c>
      <c r="F104" s="14">
        <f>'4. FNS Gross'!E102+'5. FNO Gross'!E102+'6. LT PTP Usage'!E102</f>
        <v>236.12171838400002</v>
      </c>
      <c r="G104" s="14">
        <f>'4. FNS Gross'!F102+'5. FNO Gross'!F102+'6. LT PTP Usage'!F102</f>
        <v>238.75949008000001</v>
      </c>
      <c r="H104" s="14">
        <f>'4. FNS Gross'!G102+'5. FNO Gross'!G102+'6. LT PTP Usage'!G102</f>
        <v>241.50797504799999</v>
      </c>
      <c r="I104" s="14">
        <f>'4. FNS Gross'!H102+'5. FNO Gross'!H102+'6. LT PTP Usage'!H102</f>
        <v>246.06510600000001</v>
      </c>
      <c r="J104" s="14">
        <f>'4. FNS Gross'!I102+'5. FNO Gross'!I102+'6. LT PTP Usage'!I102</f>
        <v>244.85783191199999</v>
      </c>
      <c r="K104" s="14">
        <f>'4. FNS Gross'!J102+'5. FNO Gross'!J102+'6. LT PTP Usage'!J102</f>
        <v>219.01426652000001</v>
      </c>
      <c r="L104" s="14">
        <f>'4. FNS Gross'!K102+'5. FNO Gross'!K102+'6. LT PTP Usage'!K102</f>
        <v>240.13421776799998</v>
      </c>
      <c r="M104" s="14">
        <f>'4. FNS Gross'!L102+'5. FNO Gross'!L102+'6. LT PTP Usage'!L102</f>
        <v>224.908445048</v>
      </c>
      <c r="N104" s="14">
        <f>'4. FNS Gross'!M102+'5. FNO Gross'!M102+'6. LT PTP Usage'!M102</f>
        <v>219.698061032</v>
      </c>
      <c r="O104" s="14">
        <f>'4. FNS Gross'!N102+'5. FNO Gross'!N102+'6. LT PTP Usage'!N102</f>
        <v>214.740890968</v>
      </c>
      <c r="P104" s="14">
        <f>'4. FNS Gross'!O102+'5. FNO Gross'!O102+'6. LT PTP Usage'!O102</f>
        <v>214.654452768</v>
      </c>
      <c r="Q104" s="14">
        <f>'4. FNS Gross'!P102+'5. FNO Gross'!P102+'6. LT PTP Usage'!P102</f>
        <v>211.70234062399999</v>
      </c>
      <c r="R104" s="14">
        <f>'4. FNS Gross'!Q102+'5. FNO Gross'!Q102+'6. LT PTP Usage'!Q102</f>
        <v>205.97418964000002</v>
      </c>
      <c r="S104" s="14">
        <f>'4. FNS Gross'!R102+'5. FNO Gross'!R102+'6. LT PTP Usage'!R102</f>
        <v>223.162344504</v>
      </c>
      <c r="T104" s="14">
        <f>'4. FNS Gross'!S102+'5. FNO Gross'!S102+'6. LT PTP Usage'!S102</f>
        <v>237.105857824</v>
      </c>
      <c r="U104" s="14">
        <f>'4. FNS Gross'!T102+'5. FNO Gross'!T102+'6. LT PTP Usage'!T102</f>
        <v>245.242665096</v>
      </c>
      <c r="V104" s="14">
        <f>'4. FNS Gross'!U102+'5. FNO Gross'!U102+'6. LT PTP Usage'!U102</f>
        <v>263.24574815999995</v>
      </c>
      <c r="W104" s="14">
        <f>'4. FNS Gross'!V102+'5. FNO Gross'!V102+'6. LT PTP Usage'!V102</f>
        <v>266.373162536</v>
      </c>
      <c r="X104" s="14">
        <f>'4. FNS Gross'!W102+'5. FNO Gross'!W102+'6. LT PTP Usage'!W102</f>
        <v>256.208905888</v>
      </c>
      <c r="Y104" s="14">
        <f>'4. FNS Gross'!X102+'5. FNO Gross'!X102+'6. LT PTP Usage'!X102</f>
        <v>233.82378671199999</v>
      </c>
      <c r="Z104" s="14">
        <f>'4. FNS Gross'!Y102+'5. FNO Gross'!Y102+'6. LT PTP Usage'!Y102</f>
        <v>225.60383793599999</v>
      </c>
      <c r="AA104" s="34">
        <f>'4. FNS Gross'!Z102+'5. FNO Gross'!Z102+'6. LT PTP Usage'!Z102</f>
        <v>0</v>
      </c>
      <c r="AB104" s="19">
        <f t="shared" si="4"/>
        <v>266.373162536</v>
      </c>
      <c r="AC104" s="4" t="str">
        <f t="shared" si="5"/>
        <v>4266.373162536</v>
      </c>
      <c r="AD104" s="4">
        <f t="shared" si="7"/>
        <v>21</v>
      </c>
      <c r="AE104" s="65"/>
    </row>
    <row r="105" spans="1:31" x14ac:dyDescent="0.3">
      <c r="A105" s="4" t="s">
        <v>10</v>
      </c>
      <c r="B105" s="10">
        <f t="shared" si="6"/>
        <v>45026</v>
      </c>
      <c r="C105" s="31">
        <f>'4. FNS Gross'!B103+'5. FNO Gross'!B103+'6. LT PTP Usage'!B103</f>
        <v>219.09704684799999</v>
      </c>
      <c r="D105" s="14">
        <f>'4. FNS Gross'!C103+'5. FNO Gross'!C103+'6. LT PTP Usage'!C103</f>
        <v>220.25797835200001</v>
      </c>
      <c r="E105" s="14">
        <f>'4. FNS Gross'!D103+'5. FNO Gross'!D103+'6. LT PTP Usage'!D103</f>
        <v>225.35603805599999</v>
      </c>
      <c r="F105" s="14">
        <f>'4. FNS Gross'!E103+'5. FNO Gross'!E103+'6. LT PTP Usage'!E103</f>
        <v>224.77765429599998</v>
      </c>
      <c r="G105" s="14">
        <f>'4. FNS Gross'!F103+'5. FNO Gross'!F103+'6. LT PTP Usage'!F103</f>
        <v>232.294898416</v>
      </c>
      <c r="H105" s="14">
        <f>'4. FNS Gross'!G103+'5. FNO Gross'!G103+'6. LT PTP Usage'!G103</f>
        <v>245.57272073600001</v>
      </c>
      <c r="I105" s="14">
        <f>'4. FNS Gross'!H103+'5. FNO Gross'!H103+'6. LT PTP Usage'!H103</f>
        <v>263.06230518400002</v>
      </c>
      <c r="J105" s="14">
        <f>'4. FNS Gross'!I103+'5. FNO Gross'!I103+'6. LT PTP Usage'!I103</f>
        <v>263.148318528</v>
      </c>
      <c r="K105" s="14">
        <f>'4. FNS Gross'!J103+'5. FNO Gross'!J103+'6. LT PTP Usage'!J103</f>
        <v>229.23382006399999</v>
      </c>
      <c r="L105" s="14">
        <f>'4. FNS Gross'!K103+'5. FNO Gross'!K103+'6. LT PTP Usage'!K103</f>
        <v>245.67768828799998</v>
      </c>
      <c r="M105" s="14">
        <f>'4. FNS Gross'!L103+'5. FNO Gross'!L103+'6. LT PTP Usage'!L103</f>
        <v>229.067352056</v>
      </c>
      <c r="N105" s="14">
        <f>'4. FNS Gross'!M103+'5. FNO Gross'!M103+'6. LT PTP Usage'!M103</f>
        <v>217.09915079199999</v>
      </c>
      <c r="O105" s="14">
        <f>'4. FNS Gross'!N103+'5. FNO Gross'!N103+'6. LT PTP Usage'!N103</f>
        <v>230.49885363999999</v>
      </c>
      <c r="P105" s="14">
        <f>'4. FNS Gross'!O103+'5. FNO Gross'!O103+'6. LT PTP Usage'!O103</f>
        <v>233.30371842400001</v>
      </c>
      <c r="Q105" s="14">
        <f>'4. FNS Gross'!P103+'5. FNO Gross'!P103+'6. LT PTP Usage'!P103</f>
        <v>238.26183612800003</v>
      </c>
      <c r="R105" s="14">
        <f>'4. FNS Gross'!Q103+'5. FNO Gross'!Q103+'6. LT PTP Usage'!Q103</f>
        <v>243.740320344</v>
      </c>
      <c r="S105" s="14">
        <f>'4. FNS Gross'!R103+'5. FNO Gross'!R103+'6. LT PTP Usage'!R103</f>
        <v>204.627586968</v>
      </c>
      <c r="T105" s="14">
        <f>'4. FNS Gross'!S103+'5. FNO Gross'!S103+'6. LT PTP Usage'!S103</f>
        <v>218.03312191999999</v>
      </c>
      <c r="U105" s="14">
        <f>'4. FNS Gross'!T103+'5. FNO Gross'!T103+'6. LT PTP Usage'!T103</f>
        <v>257.45467436800004</v>
      </c>
      <c r="V105" s="14">
        <f>'4. FNS Gross'!U103+'5. FNO Gross'!U103+'6. LT PTP Usage'!U103</f>
        <v>286.128785784</v>
      </c>
      <c r="W105" s="14">
        <f>'4. FNS Gross'!V103+'5. FNO Gross'!V103+'6. LT PTP Usage'!V103</f>
        <v>288.25966431999996</v>
      </c>
      <c r="X105" s="14">
        <f>'4. FNS Gross'!W103+'5. FNO Gross'!W103+'6. LT PTP Usage'!W103</f>
        <v>272.72696785599999</v>
      </c>
      <c r="Y105" s="14">
        <f>'4. FNS Gross'!X103+'5. FNO Gross'!X103+'6. LT PTP Usage'!X103</f>
        <v>255.94546297599999</v>
      </c>
      <c r="Z105" s="14">
        <f>'4. FNS Gross'!Y103+'5. FNO Gross'!Y103+'6. LT PTP Usage'!Y103</f>
        <v>245.530696912</v>
      </c>
      <c r="AA105" s="34">
        <f>'4. FNS Gross'!Z103+'5. FNO Gross'!Z103+'6. LT PTP Usage'!Z103</f>
        <v>0</v>
      </c>
      <c r="AB105" s="19">
        <f t="shared" si="4"/>
        <v>288.25966431999996</v>
      </c>
      <c r="AC105" s="4" t="str">
        <f t="shared" si="5"/>
        <v>4288.25966432</v>
      </c>
      <c r="AD105" s="4">
        <f t="shared" si="7"/>
        <v>21</v>
      </c>
      <c r="AE105" s="65"/>
    </row>
    <row r="106" spans="1:31" x14ac:dyDescent="0.3">
      <c r="A106" s="4" t="s">
        <v>10</v>
      </c>
      <c r="B106" s="10">
        <f t="shared" si="6"/>
        <v>45027</v>
      </c>
      <c r="C106" s="31">
        <f>'4. FNS Gross'!B104+'5. FNO Gross'!B104+'6. LT PTP Usage'!B104</f>
        <v>231.45523396799999</v>
      </c>
      <c r="D106" s="14">
        <f>'4. FNS Gross'!C104+'5. FNO Gross'!C104+'6. LT PTP Usage'!C104</f>
        <v>233.48820361600002</v>
      </c>
      <c r="E106" s="14">
        <f>'4. FNS Gross'!D104+'5. FNO Gross'!D104+'6. LT PTP Usage'!D104</f>
        <v>230.88653651199999</v>
      </c>
      <c r="F106" s="14">
        <f>'4. FNS Gross'!E104+'5. FNO Gross'!E104+'6. LT PTP Usage'!E104</f>
        <v>232.905779392</v>
      </c>
      <c r="G106" s="14">
        <f>'4. FNS Gross'!F104+'5. FNO Gross'!F104+'6. LT PTP Usage'!F104</f>
        <v>239.054325608</v>
      </c>
      <c r="H106" s="14">
        <f>'4. FNS Gross'!G104+'5. FNO Gross'!G104+'6. LT PTP Usage'!G104</f>
        <v>245.95793880000002</v>
      </c>
      <c r="I106" s="14">
        <f>'4. FNS Gross'!H104+'5. FNO Gross'!H104+'6. LT PTP Usage'!H104</f>
        <v>264.54379520800001</v>
      </c>
      <c r="J106" s="14">
        <f>'4. FNS Gross'!I104+'5. FNO Gross'!I104+'6. LT PTP Usage'!I104</f>
        <v>266.75451107999999</v>
      </c>
      <c r="K106" s="14">
        <f>'4. FNS Gross'!J104+'5. FNO Gross'!J104+'6. LT PTP Usage'!J104</f>
        <v>259.04424488799998</v>
      </c>
      <c r="L106" s="14">
        <f>'4. FNS Gross'!K104+'5. FNO Gross'!K104+'6. LT PTP Usage'!K104</f>
        <v>221.22074691200001</v>
      </c>
      <c r="M106" s="14">
        <f>'4. FNS Gross'!L104+'5. FNO Gross'!L104+'6. LT PTP Usage'!L104</f>
        <v>208.08393834399999</v>
      </c>
      <c r="N106" s="14">
        <f>'4. FNS Gross'!M104+'5. FNO Gross'!M104+'6. LT PTP Usage'!M104</f>
        <v>192.25892020000001</v>
      </c>
      <c r="O106" s="14">
        <f>'4. FNS Gross'!N104+'5. FNO Gross'!N104+'6. LT PTP Usage'!N104</f>
        <v>193.11668180800001</v>
      </c>
      <c r="P106" s="14">
        <f>'4. FNS Gross'!O104+'5. FNO Gross'!O104+'6. LT PTP Usage'!O104</f>
        <v>204.21467484000001</v>
      </c>
      <c r="Q106" s="14">
        <f>'4. FNS Gross'!P104+'5. FNO Gross'!P104+'6. LT PTP Usage'!P104</f>
        <v>230.46624777600002</v>
      </c>
      <c r="R106" s="14">
        <f>'4. FNS Gross'!Q104+'5. FNO Gross'!Q104+'6. LT PTP Usage'!Q104</f>
        <v>235.27428756800001</v>
      </c>
      <c r="S106" s="14">
        <f>'4. FNS Gross'!R104+'5. FNO Gross'!R104+'6. LT PTP Usage'!R104</f>
        <v>255.85949636800001</v>
      </c>
      <c r="T106" s="14">
        <f>'4. FNS Gross'!S104+'5. FNO Gross'!S104+'6. LT PTP Usage'!S104</f>
        <v>291.87091115199996</v>
      </c>
      <c r="U106" s="14">
        <f>'4. FNS Gross'!T104+'5. FNO Gross'!T104+'6. LT PTP Usage'!T104</f>
        <v>307.03816264</v>
      </c>
      <c r="V106" s="14">
        <f>'4. FNS Gross'!U104+'5. FNO Gross'!U104+'6. LT PTP Usage'!U104</f>
        <v>303.51679209600002</v>
      </c>
      <c r="W106" s="14">
        <f>'4. FNS Gross'!V104+'5. FNO Gross'!V104+'6. LT PTP Usage'!V104</f>
        <v>299.95241309599999</v>
      </c>
      <c r="X106" s="14">
        <f>'4. FNS Gross'!W104+'5. FNO Gross'!W104+'6. LT PTP Usage'!W104</f>
        <v>283.83981519999998</v>
      </c>
      <c r="Y106" s="14">
        <f>'4. FNS Gross'!X104+'5. FNO Gross'!X104+'6. LT PTP Usage'!X104</f>
        <v>265.86751319199999</v>
      </c>
      <c r="Z106" s="14">
        <f>'4. FNS Gross'!Y104+'5. FNO Gross'!Y104+'6. LT PTP Usage'!Y104</f>
        <v>244.069920088</v>
      </c>
      <c r="AA106" s="34">
        <f>'4. FNS Gross'!Z104+'5. FNO Gross'!Z104+'6. LT PTP Usage'!Z104</f>
        <v>0</v>
      </c>
      <c r="AB106" s="19">
        <f t="shared" si="4"/>
        <v>307.03816264</v>
      </c>
      <c r="AC106" s="4" t="str">
        <f t="shared" si="5"/>
        <v>4307.03816264</v>
      </c>
      <c r="AD106" s="4">
        <f t="shared" si="7"/>
        <v>19</v>
      </c>
      <c r="AE106" s="65"/>
    </row>
    <row r="107" spans="1:31" x14ac:dyDescent="0.3">
      <c r="A107" s="4" t="s">
        <v>10</v>
      </c>
      <c r="B107" s="10">
        <f t="shared" si="6"/>
        <v>45028</v>
      </c>
      <c r="C107" s="31">
        <f>'4. FNS Gross'!B105+'5. FNO Gross'!B105+'6. LT PTP Usage'!B105</f>
        <v>230.00065512</v>
      </c>
      <c r="D107" s="14">
        <f>'4. FNS Gross'!C105+'5. FNO Gross'!C105+'6. LT PTP Usage'!C105</f>
        <v>225.63749515999999</v>
      </c>
      <c r="E107" s="14">
        <f>'4. FNS Gross'!D105+'5. FNO Gross'!D105+'6. LT PTP Usage'!D105</f>
        <v>221.43327706400001</v>
      </c>
      <c r="F107" s="14">
        <f>'4. FNS Gross'!E105+'5. FNO Gross'!E105+'6. LT PTP Usage'!E105</f>
        <v>231.74724617599998</v>
      </c>
      <c r="G107" s="14">
        <f>'4. FNS Gross'!F105+'5. FNO Gross'!F105+'6. LT PTP Usage'!F105</f>
        <v>229.09527842399999</v>
      </c>
      <c r="H107" s="14">
        <f>'4. FNS Gross'!G105+'5. FNO Gross'!G105+'6. LT PTP Usage'!G105</f>
        <v>233.29220964799998</v>
      </c>
      <c r="I107" s="14">
        <f>'4. FNS Gross'!H105+'5. FNO Gross'!H105+'6. LT PTP Usage'!H105</f>
        <v>252.26483403200001</v>
      </c>
      <c r="J107" s="14">
        <f>'4. FNS Gross'!I105+'5. FNO Gross'!I105+'6. LT PTP Usage'!I105</f>
        <v>251.00587924000001</v>
      </c>
      <c r="K107" s="14">
        <f>'4. FNS Gross'!J105+'5. FNO Gross'!J105+'6. LT PTP Usage'!J105</f>
        <v>210.60068645599998</v>
      </c>
      <c r="L107" s="14">
        <f>'4. FNS Gross'!K105+'5. FNO Gross'!K105+'6. LT PTP Usage'!K105</f>
        <v>210.796133688</v>
      </c>
      <c r="M107" s="14">
        <f>'4. FNS Gross'!L105+'5. FNO Gross'!L105+'6. LT PTP Usage'!L105</f>
        <v>207.04056130399999</v>
      </c>
      <c r="N107" s="14">
        <f>'4. FNS Gross'!M105+'5. FNO Gross'!M105+'6. LT PTP Usage'!M105</f>
        <v>199.32817184799998</v>
      </c>
      <c r="O107" s="14">
        <f>'4. FNS Gross'!N105+'5. FNO Gross'!N105+'6. LT PTP Usage'!N105</f>
        <v>212.63144689599997</v>
      </c>
      <c r="P107" s="14">
        <f>'4. FNS Gross'!O105+'5. FNO Gross'!O105+'6. LT PTP Usage'!O105</f>
        <v>220.87805291200002</v>
      </c>
      <c r="Q107" s="14">
        <f>'4. FNS Gross'!P105+'5. FNO Gross'!P105+'6. LT PTP Usage'!P105</f>
        <v>241.472253008</v>
      </c>
      <c r="R107" s="14">
        <f>'4. FNS Gross'!Q105+'5. FNO Gross'!Q105+'6. LT PTP Usage'!Q105</f>
        <v>258.08763270399999</v>
      </c>
      <c r="S107" s="14">
        <f>'4. FNS Gross'!R105+'5. FNO Gross'!R105+'6. LT PTP Usage'!R105</f>
        <v>292.87820868799997</v>
      </c>
      <c r="T107" s="14">
        <f>'4. FNS Gross'!S105+'5. FNO Gross'!S105+'6. LT PTP Usage'!S105</f>
        <v>302.38719534400002</v>
      </c>
      <c r="U107" s="14">
        <f>'4. FNS Gross'!T105+'5. FNO Gross'!T105+'6. LT PTP Usage'!T105</f>
        <v>308.26534191999997</v>
      </c>
      <c r="V107" s="14">
        <f>'4. FNS Gross'!U105+'5. FNO Gross'!U105+'6. LT PTP Usage'!U105</f>
        <v>300.51501890400004</v>
      </c>
      <c r="W107" s="14">
        <f>'4. FNS Gross'!V105+'5. FNO Gross'!V105+'6. LT PTP Usage'!V105</f>
        <v>277.28615667999998</v>
      </c>
      <c r="X107" s="14">
        <f>'4. FNS Gross'!W105+'5. FNO Gross'!W105+'6. LT PTP Usage'!W105</f>
        <v>278.43870468</v>
      </c>
      <c r="Y107" s="14">
        <f>'4. FNS Gross'!X105+'5. FNO Gross'!X105+'6. LT PTP Usage'!X105</f>
        <v>240.769599712</v>
      </c>
      <c r="Z107" s="14">
        <f>'4. FNS Gross'!Y105+'5. FNO Gross'!Y105+'6. LT PTP Usage'!Y105</f>
        <v>231.67469052000001</v>
      </c>
      <c r="AA107" s="34">
        <f>'4. FNS Gross'!Z105+'5. FNO Gross'!Z105+'6. LT PTP Usage'!Z105</f>
        <v>0</v>
      </c>
      <c r="AB107" s="19">
        <f t="shared" si="4"/>
        <v>308.26534191999997</v>
      </c>
      <c r="AC107" s="4" t="str">
        <f t="shared" si="5"/>
        <v>4308.26534192</v>
      </c>
      <c r="AD107" s="4">
        <f t="shared" si="7"/>
        <v>19</v>
      </c>
      <c r="AE107" s="65"/>
    </row>
    <row r="108" spans="1:31" x14ac:dyDescent="0.3">
      <c r="A108" s="4" t="s">
        <v>10</v>
      </c>
      <c r="B108" s="10">
        <f t="shared" si="6"/>
        <v>45029</v>
      </c>
      <c r="C108" s="31">
        <f>'4. FNS Gross'!B106+'5. FNO Gross'!B106+'6. LT PTP Usage'!B106</f>
        <v>213.79442324800002</v>
      </c>
      <c r="D108" s="14">
        <f>'4. FNS Gross'!C106+'5. FNO Gross'!C106+'6. LT PTP Usage'!C106</f>
        <v>235.17444210400001</v>
      </c>
      <c r="E108" s="14">
        <f>'4. FNS Gross'!D106+'5. FNO Gross'!D106+'6. LT PTP Usage'!D106</f>
        <v>231.75484280000001</v>
      </c>
      <c r="F108" s="14">
        <f>'4. FNS Gross'!E106+'5. FNO Gross'!E106+'6. LT PTP Usage'!E106</f>
        <v>226.55279296</v>
      </c>
      <c r="G108" s="14">
        <f>'4. FNS Gross'!F106+'5. FNO Gross'!F106+'6. LT PTP Usage'!F106</f>
        <v>228.4833998</v>
      </c>
      <c r="H108" s="14">
        <f>'4. FNS Gross'!G106+'5. FNO Gross'!G106+'6. LT PTP Usage'!G106</f>
        <v>244.476029224</v>
      </c>
      <c r="I108" s="14">
        <f>'4. FNS Gross'!H106+'5. FNO Gross'!H106+'6. LT PTP Usage'!H106</f>
        <v>263.53007276</v>
      </c>
      <c r="J108" s="14">
        <f>'4. FNS Gross'!I106+'5. FNO Gross'!I106+'6. LT PTP Usage'!I106</f>
        <v>266.66558850400003</v>
      </c>
      <c r="K108" s="14">
        <f>'4. FNS Gross'!J106+'5. FNO Gross'!J106+'6. LT PTP Usage'!J106</f>
        <v>269.18849667199999</v>
      </c>
      <c r="L108" s="14">
        <f>'4. FNS Gross'!K106+'5. FNO Gross'!K106+'6. LT PTP Usage'!K106</f>
        <v>266.97622102399998</v>
      </c>
      <c r="M108" s="14">
        <f>'4. FNS Gross'!L106+'5. FNO Gross'!L106+'6. LT PTP Usage'!L106</f>
        <v>267.04533483199998</v>
      </c>
      <c r="N108" s="14">
        <f>'4. FNS Gross'!M106+'5. FNO Gross'!M106+'6. LT PTP Usage'!M106</f>
        <v>258.18028535199994</v>
      </c>
      <c r="O108" s="14">
        <f>'4. FNS Gross'!N106+'5. FNO Gross'!N106+'6. LT PTP Usage'!N106</f>
        <v>274.57848475200001</v>
      </c>
      <c r="P108" s="14">
        <f>'4. FNS Gross'!O106+'5. FNO Gross'!O106+'6. LT PTP Usage'!O106</f>
        <v>273.16217846400002</v>
      </c>
      <c r="Q108" s="14">
        <f>'4. FNS Gross'!P106+'5. FNO Gross'!P106+'6. LT PTP Usage'!P106</f>
        <v>286.22563436799999</v>
      </c>
      <c r="R108" s="14">
        <f>'4. FNS Gross'!Q106+'5. FNO Gross'!Q106+'6. LT PTP Usage'!Q106</f>
        <v>282.94439705599996</v>
      </c>
      <c r="S108" s="14">
        <f>'4. FNS Gross'!R106+'5. FNO Gross'!R106+'6. LT PTP Usage'!R106</f>
        <v>290.06452024800001</v>
      </c>
      <c r="T108" s="14">
        <f>'4. FNS Gross'!S106+'5. FNO Gross'!S106+'6. LT PTP Usage'!S106</f>
        <v>290.73924244</v>
      </c>
      <c r="U108" s="14">
        <f>'4. FNS Gross'!T106+'5. FNO Gross'!T106+'6. LT PTP Usage'!T106</f>
        <v>283.57730088799997</v>
      </c>
      <c r="V108" s="14">
        <f>'4. FNS Gross'!U106+'5. FNO Gross'!U106+'6. LT PTP Usage'!U106</f>
        <v>282.80200293600001</v>
      </c>
      <c r="W108" s="14">
        <f>'4. FNS Gross'!V106+'5. FNO Gross'!V106+'6. LT PTP Usage'!V106</f>
        <v>284.50983099199999</v>
      </c>
      <c r="X108" s="14">
        <f>'4. FNS Gross'!W106+'5. FNO Gross'!W106+'6. LT PTP Usage'!W106</f>
        <v>279.42355863199998</v>
      </c>
      <c r="Y108" s="14">
        <f>'4. FNS Gross'!X106+'5. FNO Gross'!X106+'6. LT PTP Usage'!X106</f>
        <v>251.60090499199998</v>
      </c>
      <c r="Z108" s="14">
        <f>'4. FNS Gross'!Y106+'5. FNO Gross'!Y106+'6. LT PTP Usage'!Y106</f>
        <v>235.71685908800001</v>
      </c>
      <c r="AA108" s="34">
        <f>'4. FNS Gross'!Z106+'5. FNO Gross'!Z106+'6. LT PTP Usage'!Z106</f>
        <v>0</v>
      </c>
      <c r="AB108" s="19">
        <f t="shared" si="4"/>
        <v>290.73924244</v>
      </c>
      <c r="AC108" s="4" t="str">
        <f t="shared" si="5"/>
        <v>4290.73924244</v>
      </c>
      <c r="AD108" s="4">
        <f t="shared" si="7"/>
        <v>18</v>
      </c>
      <c r="AE108" s="65"/>
    </row>
    <row r="109" spans="1:31" x14ac:dyDescent="0.3">
      <c r="A109" s="4" t="s">
        <v>10</v>
      </c>
      <c r="B109" s="10">
        <f t="shared" si="6"/>
        <v>45030</v>
      </c>
      <c r="C109" s="31">
        <f>'4. FNS Gross'!B107+'5. FNO Gross'!B107+'6. LT PTP Usage'!B107</f>
        <v>226.87745314399999</v>
      </c>
      <c r="D109" s="14">
        <f>'4. FNS Gross'!C107+'5. FNO Gross'!C107+'6. LT PTP Usage'!C107</f>
        <v>237.46649721599999</v>
      </c>
      <c r="E109" s="14">
        <f>'4. FNS Gross'!D107+'5. FNO Gross'!D107+'6. LT PTP Usage'!D107</f>
        <v>236.52450107999999</v>
      </c>
      <c r="F109" s="14">
        <f>'4. FNS Gross'!E107+'5. FNO Gross'!E107+'6. LT PTP Usage'!E107</f>
        <v>230.375288256</v>
      </c>
      <c r="G109" s="14">
        <f>'4. FNS Gross'!F107+'5. FNO Gross'!F107+'6. LT PTP Usage'!F107</f>
        <v>236.41942488800001</v>
      </c>
      <c r="H109" s="14">
        <f>'4. FNS Gross'!G107+'5. FNO Gross'!G107+'6. LT PTP Usage'!G107</f>
        <v>238.62036588800001</v>
      </c>
      <c r="I109" s="14">
        <f>'4. FNS Gross'!H107+'5. FNO Gross'!H107+'6. LT PTP Usage'!H107</f>
        <v>257.50432806399999</v>
      </c>
      <c r="J109" s="14">
        <f>'4. FNS Gross'!I107+'5. FNO Gross'!I107+'6. LT PTP Usage'!I107</f>
        <v>260.50505144800002</v>
      </c>
      <c r="K109" s="14">
        <f>'4. FNS Gross'!J107+'5. FNO Gross'!J107+'6. LT PTP Usage'!J107</f>
        <v>234.67237484800003</v>
      </c>
      <c r="L109" s="14">
        <f>'4. FNS Gross'!K107+'5. FNO Gross'!K107+'6. LT PTP Usage'!K107</f>
        <v>228.77186011200001</v>
      </c>
      <c r="M109" s="14">
        <f>'4. FNS Gross'!L107+'5. FNO Gross'!L107+'6. LT PTP Usage'!L107</f>
        <v>226.51590337599998</v>
      </c>
      <c r="N109" s="14">
        <f>'4. FNS Gross'!M107+'5. FNO Gross'!M107+'6. LT PTP Usage'!M107</f>
        <v>214.42859952000001</v>
      </c>
      <c r="O109" s="14">
        <f>'4. FNS Gross'!N107+'5. FNO Gross'!N107+'6. LT PTP Usage'!N107</f>
        <v>194.36975306400001</v>
      </c>
      <c r="P109" s="14">
        <f>'4. FNS Gross'!O107+'5. FNO Gross'!O107+'6. LT PTP Usage'!O107</f>
        <v>218.38323692</v>
      </c>
      <c r="Q109" s="14">
        <f>'4. FNS Gross'!P107+'5. FNO Gross'!P107+'6. LT PTP Usage'!P107</f>
        <v>230.43498218400001</v>
      </c>
      <c r="R109" s="14">
        <f>'4. FNS Gross'!Q107+'5. FNO Gross'!Q107+'6. LT PTP Usage'!Q107</f>
        <v>226.865423128</v>
      </c>
      <c r="S109" s="14">
        <f>'4. FNS Gross'!R107+'5. FNO Gross'!R107+'6. LT PTP Usage'!R107</f>
        <v>242.992460064</v>
      </c>
      <c r="T109" s="14">
        <f>'4. FNS Gross'!S107+'5. FNO Gross'!S107+'6. LT PTP Usage'!S107</f>
        <v>264.80489212800001</v>
      </c>
      <c r="U109" s="14">
        <f>'4. FNS Gross'!T107+'5. FNO Gross'!T107+'6. LT PTP Usage'!T107</f>
        <v>275.613715512</v>
      </c>
      <c r="V109" s="14">
        <f>'4. FNS Gross'!U107+'5. FNO Gross'!U107+'6. LT PTP Usage'!U107</f>
        <v>276.80835361599998</v>
      </c>
      <c r="W109" s="14">
        <f>'4. FNS Gross'!V107+'5. FNO Gross'!V107+'6. LT PTP Usage'!V107</f>
        <v>279.23846969600004</v>
      </c>
      <c r="X109" s="14">
        <f>'4. FNS Gross'!W107+'5. FNO Gross'!W107+'6. LT PTP Usage'!W107</f>
        <v>270.37722503999998</v>
      </c>
      <c r="Y109" s="14">
        <f>'4. FNS Gross'!X107+'5. FNO Gross'!X107+'6. LT PTP Usage'!X107</f>
        <v>258.03711480800001</v>
      </c>
      <c r="Z109" s="14">
        <f>'4. FNS Gross'!Y107+'5. FNO Gross'!Y107+'6. LT PTP Usage'!Y107</f>
        <v>244.76200463999999</v>
      </c>
      <c r="AA109" s="34">
        <f>'4. FNS Gross'!Z107+'5. FNO Gross'!Z107+'6. LT PTP Usage'!Z107</f>
        <v>0</v>
      </c>
      <c r="AB109" s="19">
        <f t="shared" si="4"/>
        <v>279.23846969600004</v>
      </c>
      <c r="AC109" s="4" t="str">
        <f t="shared" si="5"/>
        <v>4279.238469696</v>
      </c>
      <c r="AD109" s="4">
        <f t="shared" si="7"/>
        <v>21</v>
      </c>
      <c r="AE109" s="65"/>
    </row>
    <row r="110" spans="1:31" x14ac:dyDescent="0.3">
      <c r="A110" s="4" t="s">
        <v>10</v>
      </c>
      <c r="B110" s="10">
        <f t="shared" si="6"/>
        <v>45031</v>
      </c>
      <c r="C110" s="31">
        <f>'4. FNS Gross'!B108+'5. FNO Gross'!B108+'6. LT PTP Usage'!B108</f>
        <v>233.06567797599999</v>
      </c>
      <c r="D110" s="14">
        <f>'4. FNS Gross'!C108+'5. FNO Gross'!C108+'6. LT PTP Usage'!C108</f>
        <v>243.42740178400001</v>
      </c>
      <c r="E110" s="14">
        <f>'4. FNS Gross'!D108+'5. FNO Gross'!D108+'6. LT PTP Usage'!D108</f>
        <v>236.381629928</v>
      </c>
      <c r="F110" s="14">
        <f>'4. FNS Gross'!E108+'5. FNO Gross'!E108+'6. LT PTP Usage'!E108</f>
        <v>235.165077368</v>
      </c>
      <c r="G110" s="14">
        <f>'4. FNS Gross'!F108+'5. FNO Gross'!F108+'6. LT PTP Usage'!F108</f>
        <v>239.04298181600001</v>
      </c>
      <c r="H110" s="14">
        <f>'4. FNS Gross'!G108+'5. FNO Gross'!G108+'6. LT PTP Usage'!G108</f>
        <v>243.03125574399999</v>
      </c>
      <c r="I110" s="14">
        <f>'4. FNS Gross'!H108+'5. FNO Gross'!H108+'6. LT PTP Usage'!H108</f>
        <v>252.19904508799999</v>
      </c>
      <c r="J110" s="14">
        <f>'4. FNS Gross'!I108+'5. FNO Gross'!I108+'6. LT PTP Usage'!I108</f>
        <v>264.90195721600003</v>
      </c>
      <c r="K110" s="14">
        <f>'4. FNS Gross'!J108+'5. FNO Gross'!J108+'6. LT PTP Usage'!J108</f>
        <v>252.27470556</v>
      </c>
      <c r="L110" s="14">
        <f>'4. FNS Gross'!K108+'5. FNO Gross'!K108+'6. LT PTP Usage'!K108</f>
        <v>236.97040522399999</v>
      </c>
      <c r="M110" s="14">
        <f>'4. FNS Gross'!L108+'5. FNO Gross'!L108+'6. LT PTP Usage'!L108</f>
        <v>227.63834326400001</v>
      </c>
      <c r="N110" s="14">
        <f>'4. FNS Gross'!M108+'5. FNO Gross'!M108+'6. LT PTP Usage'!M108</f>
        <v>215.375621744</v>
      </c>
      <c r="O110" s="14">
        <f>'4. FNS Gross'!N108+'5. FNO Gross'!N108+'6. LT PTP Usage'!N108</f>
        <v>190.10458501600002</v>
      </c>
      <c r="P110" s="14">
        <f>'4. FNS Gross'!O108+'5. FNO Gross'!O108+'6. LT PTP Usage'!O108</f>
        <v>188.30981604799999</v>
      </c>
      <c r="Q110" s="14">
        <f>'4. FNS Gross'!P108+'5. FNO Gross'!P108+'6. LT PTP Usage'!P108</f>
        <v>184.450199368</v>
      </c>
      <c r="R110" s="14">
        <f>'4. FNS Gross'!Q108+'5. FNO Gross'!Q108+'6. LT PTP Usage'!Q108</f>
        <v>171.289455928</v>
      </c>
      <c r="S110" s="14">
        <f>'4. FNS Gross'!R108+'5. FNO Gross'!R108+'6. LT PTP Usage'!R108</f>
        <v>190.40970492</v>
      </c>
      <c r="T110" s="14">
        <f>'4. FNS Gross'!S108+'5. FNO Gross'!S108+'6. LT PTP Usage'!S108</f>
        <v>219.49694816000002</v>
      </c>
      <c r="U110" s="14">
        <f>'4. FNS Gross'!T108+'5. FNO Gross'!T108+'6. LT PTP Usage'!T108</f>
        <v>263.10223328000001</v>
      </c>
      <c r="V110" s="14">
        <f>'4. FNS Gross'!U108+'5. FNO Gross'!U108+'6. LT PTP Usage'!U108</f>
        <v>279.32698415999999</v>
      </c>
      <c r="W110" s="14">
        <f>'4. FNS Gross'!V108+'5. FNO Gross'!V108+'6. LT PTP Usage'!V108</f>
        <v>281.91617139200002</v>
      </c>
      <c r="X110" s="14">
        <f>'4. FNS Gross'!W108+'5. FNO Gross'!W108+'6. LT PTP Usage'!W108</f>
        <v>274.87448413599998</v>
      </c>
      <c r="Y110" s="14">
        <f>'4. FNS Gross'!X108+'5. FNO Gross'!X108+'6. LT PTP Usage'!X108</f>
        <v>267.89011358400001</v>
      </c>
      <c r="Z110" s="14">
        <f>'4. FNS Gross'!Y108+'5. FNO Gross'!Y108+'6. LT PTP Usage'!Y108</f>
        <v>255.656627888</v>
      </c>
      <c r="AA110" s="34">
        <f>'4. FNS Gross'!Z108+'5. FNO Gross'!Z108+'6. LT PTP Usage'!Z108</f>
        <v>0</v>
      </c>
      <c r="AB110" s="19">
        <f t="shared" si="4"/>
        <v>281.91617139200002</v>
      </c>
      <c r="AC110" s="4" t="str">
        <f t="shared" si="5"/>
        <v>4281.916171392</v>
      </c>
      <c r="AD110" s="4">
        <f t="shared" si="7"/>
        <v>21</v>
      </c>
      <c r="AE110" s="65"/>
    </row>
    <row r="111" spans="1:31" x14ac:dyDescent="0.3">
      <c r="A111" s="4" t="s">
        <v>10</v>
      </c>
      <c r="B111" s="10">
        <f t="shared" si="6"/>
        <v>45032</v>
      </c>
      <c r="C111" s="31">
        <f>'4. FNS Gross'!B109+'5. FNO Gross'!B109+'6. LT PTP Usage'!B109</f>
        <v>247.510983536</v>
      </c>
      <c r="D111" s="14">
        <f>'4. FNS Gross'!C109+'5. FNO Gross'!C109+'6. LT PTP Usage'!C109</f>
        <v>254.190366144</v>
      </c>
      <c r="E111" s="14">
        <f>'4. FNS Gross'!D109+'5. FNO Gross'!D109+'6. LT PTP Usage'!D109</f>
        <v>253.82123299200001</v>
      </c>
      <c r="F111" s="14">
        <f>'4. FNS Gross'!E109+'5. FNO Gross'!E109+'6. LT PTP Usage'!E109</f>
        <v>255.30013968</v>
      </c>
      <c r="G111" s="14">
        <f>'4. FNS Gross'!F109+'5. FNO Gross'!F109+'6. LT PTP Usage'!F109</f>
        <v>255.17426002400001</v>
      </c>
      <c r="H111" s="14">
        <f>'4. FNS Gross'!G109+'5. FNO Gross'!G109+'6. LT PTP Usage'!G109</f>
        <v>259.62283832000003</v>
      </c>
      <c r="I111" s="14">
        <f>'4. FNS Gross'!H109+'5. FNO Gross'!H109+'6. LT PTP Usage'!H109</f>
        <v>265.66206157599999</v>
      </c>
      <c r="J111" s="14">
        <f>'4. FNS Gross'!I109+'5. FNO Gross'!I109+'6. LT PTP Usage'!I109</f>
        <v>252.47651460799997</v>
      </c>
      <c r="K111" s="14">
        <f>'4. FNS Gross'!J109+'5. FNO Gross'!J109+'6. LT PTP Usage'!J109</f>
        <v>220.23797476800002</v>
      </c>
      <c r="L111" s="14">
        <f>'4. FNS Gross'!K109+'5. FNO Gross'!K109+'6. LT PTP Usage'!K109</f>
        <v>225.932576944</v>
      </c>
      <c r="M111" s="14">
        <f>'4. FNS Gross'!L109+'5. FNO Gross'!L109+'6. LT PTP Usage'!L109</f>
        <v>182.54411518399999</v>
      </c>
      <c r="N111" s="14">
        <f>'4. FNS Gross'!M109+'5. FNO Gross'!M109+'6. LT PTP Usage'!M109</f>
        <v>171.60427762399999</v>
      </c>
      <c r="O111" s="14">
        <f>'4. FNS Gross'!N109+'5. FNO Gross'!N109+'6. LT PTP Usage'!N109</f>
        <v>168.63873991200001</v>
      </c>
      <c r="P111" s="14">
        <f>'4. FNS Gross'!O109+'5. FNO Gross'!O109+'6. LT PTP Usage'!O109</f>
        <v>170.961855192</v>
      </c>
      <c r="Q111" s="14">
        <f>'4. FNS Gross'!P109+'5. FNO Gross'!P109+'6. LT PTP Usage'!P109</f>
        <v>179.30892899200003</v>
      </c>
      <c r="R111" s="14">
        <f>'4. FNS Gross'!Q109+'5. FNO Gross'!Q109+'6. LT PTP Usage'!Q109</f>
        <v>178.11483313600002</v>
      </c>
      <c r="S111" s="14">
        <f>'4. FNS Gross'!R109+'5. FNO Gross'!R109+'6. LT PTP Usage'!R109</f>
        <v>189.53007616799999</v>
      </c>
      <c r="T111" s="14">
        <f>'4. FNS Gross'!S109+'5. FNO Gross'!S109+'6. LT PTP Usage'!S109</f>
        <v>205.13995520000003</v>
      </c>
      <c r="U111" s="14">
        <f>'4. FNS Gross'!T109+'5. FNO Gross'!T109+'6. LT PTP Usage'!T109</f>
        <v>239.279577136</v>
      </c>
      <c r="V111" s="14">
        <f>'4. FNS Gross'!U109+'5. FNO Gross'!U109+'6. LT PTP Usage'!U109</f>
        <v>262.83201921599999</v>
      </c>
      <c r="W111" s="14">
        <f>'4. FNS Gross'!V109+'5. FNO Gross'!V109+'6. LT PTP Usage'!V109</f>
        <v>284.431298416</v>
      </c>
      <c r="X111" s="14">
        <f>'4. FNS Gross'!W109+'5. FNO Gross'!W109+'6. LT PTP Usage'!W109</f>
        <v>276.638603112</v>
      </c>
      <c r="Y111" s="14">
        <f>'4. FNS Gross'!X109+'5. FNO Gross'!X109+'6. LT PTP Usage'!X109</f>
        <v>256.77454255999999</v>
      </c>
      <c r="Z111" s="14">
        <f>'4. FNS Gross'!Y109+'5. FNO Gross'!Y109+'6. LT PTP Usage'!Y109</f>
        <v>244.650617248</v>
      </c>
      <c r="AA111" s="34">
        <f>'4. FNS Gross'!Z109+'5. FNO Gross'!Z109+'6. LT PTP Usage'!Z109</f>
        <v>0</v>
      </c>
      <c r="AB111" s="19">
        <f t="shared" si="4"/>
        <v>284.431298416</v>
      </c>
      <c r="AC111" s="4" t="str">
        <f t="shared" si="5"/>
        <v>4284.431298416</v>
      </c>
      <c r="AD111" s="4">
        <f t="shared" si="7"/>
        <v>21</v>
      </c>
      <c r="AE111" s="65"/>
    </row>
    <row r="112" spans="1:31" x14ac:dyDescent="0.3">
      <c r="A112" s="4" t="s">
        <v>10</v>
      </c>
      <c r="B112" s="10">
        <f t="shared" si="6"/>
        <v>45033</v>
      </c>
      <c r="C112" s="31">
        <f>'4. FNS Gross'!B110+'5. FNO Gross'!B110+'6. LT PTP Usage'!B110</f>
        <v>229.922425984</v>
      </c>
      <c r="D112" s="14">
        <f>'4. FNS Gross'!C110+'5. FNO Gross'!C110+'6. LT PTP Usage'!C110</f>
        <v>244.73568127199999</v>
      </c>
      <c r="E112" s="14">
        <f>'4. FNS Gross'!D110+'5. FNO Gross'!D110+'6. LT PTP Usage'!D110</f>
        <v>243.611072304</v>
      </c>
      <c r="F112" s="14">
        <f>'4. FNS Gross'!E110+'5. FNO Gross'!E110+'6. LT PTP Usage'!E110</f>
        <v>250.12824696800001</v>
      </c>
      <c r="G112" s="14">
        <f>'4. FNS Gross'!F110+'5. FNO Gross'!F110+'6. LT PTP Usage'!F110</f>
        <v>251.47504793600001</v>
      </c>
      <c r="H112" s="14">
        <f>'4. FNS Gross'!G110+'5. FNO Gross'!G110+'6. LT PTP Usage'!G110</f>
        <v>268.88375944000001</v>
      </c>
      <c r="I112" s="14">
        <f>'4. FNS Gross'!H110+'5. FNO Gross'!H110+'6. LT PTP Usage'!H110</f>
        <v>290.35750996000002</v>
      </c>
      <c r="J112" s="14">
        <f>'4. FNS Gross'!I110+'5. FNO Gross'!I110+'6. LT PTP Usage'!I110</f>
        <v>280.97106040799997</v>
      </c>
      <c r="K112" s="14">
        <f>'4. FNS Gross'!J110+'5. FNO Gross'!J110+'6. LT PTP Usage'!J110</f>
        <v>238.738125096</v>
      </c>
      <c r="L112" s="14">
        <f>'4. FNS Gross'!K110+'5. FNO Gross'!K110+'6. LT PTP Usage'!K110</f>
        <v>249.300661768</v>
      </c>
      <c r="M112" s="14">
        <f>'4. FNS Gross'!L110+'5. FNO Gross'!L110+'6. LT PTP Usage'!L110</f>
        <v>245.53297740800002</v>
      </c>
      <c r="N112" s="14">
        <f>'4. FNS Gross'!M110+'5. FNO Gross'!M110+'6. LT PTP Usage'!M110</f>
        <v>231.58966726399998</v>
      </c>
      <c r="O112" s="14">
        <f>'4. FNS Gross'!N110+'5. FNO Gross'!N110+'6. LT PTP Usage'!N110</f>
        <v>232.0579424</v>
      </c>
      <c r="P112" s="14">
        <f>'4. FNS Gross'!O110+'5. FNO Gross'!O110+'6. LT PTP Usage'!O110</f>
        <v>228.24053928800001</v>
      </c>
      <c r="Q112" s="14">
        <f>'4. FNS Gross'!P110+'5. FNO Gross'!P110+'6. LT PTP Usage'!P110</f>
        <v>225.89364445599998</v>
      </c>
      <c r="R112" s="14">
        <f>'4. FNS Gross'!Q110+'5. FNO Gross'!Q110+'6. LT PTP Usage'!Q110</f>
        <v>228.22209890400001</v>
      </c>
      <c r="S112" s="14">
        <f>'4. FNS Gross'!R110+'5. FNO Gross'!R110+'6. LT PTP Usage'!R110</f>
        <v>246.939310656</v>
      </c>
      <c r="T112" s="14">
        <f>'4. FNS Gross'!S110+'5. FNO Gross'!S110+'6. LT PTP Usage'!S110</f>
        <v>276.32985252000003</v>
      </c>
      <c r="U112" s="14">
        <f>'4. FNS Gross'!T110+'5. FNO Gross'!T110+'6. LT PTP Usage'!T110</f>
        <v>273.09829173600002</v>
      </c>
      <c r="V112" s="14">
        <f>'4. FNS Gross'!U110+'5. FNO Gross'!U110+'6. LT PTP Usage'!U110</f>
        <v>282.55226377600002</v>
      </c>
      <c r="W112" s="14">
        <f>'4. FNS Gross'!V110+'5. FNO Gross'!V110+'6. LT PTP Usage'!V110</f>
        <v>283.593597768</v>
      </c>
      <c r="X112" s="14">
        <f>'4. FNS Gross'!W110+'5. FNO Gross'!W110+'6. LT PTP Usage'!W110</f>
        <v>273.56292103999999</v>
      </c>
      <c r="Y112" s="14">
        <f>'4. FNS Gross'!X110+'5. FNO Gross'!X110+'6. LT PTP Usage'!X110</f>
        <v>257.657168888</v>
      </c>
      <c r="Z112" s="14">
        <f>'4. FNS Gross'!Y110+'5. FNO Gross'!Y110+'6. LT PTP Usage'!Y110</f>
        <v>243.37113055200001</v>
      </c>
      <c r="AA112" s="34">
        <f>'4. FNS Gross'!Z110+'5. FNO Gross'!Z110+'6. LT PTP Usage'!Z110</f>
        <v>0</v>
      </c>
      <c r="AB112" s="19">
        <f t="shared" si="4"/>
        <v>290.35750996000002</v>
      </c>
      <c r="AC112" s="4" t="str">
        <f t="shared" si="5"/>
        <v>4290.35750996</v>
      </c>
      <c r="AD112" s="4">
        <f t="shared" si="7"/>
        <v>7</v>
      </c>
      <c r="AE112" s="65"/>
    </row>
    <row r="113" spans="1:31" x14ac:dyDescent="0.3">
      <c r="A113" s="4" t="s">
        <v>10</v>
      </c>
      <c r="B113" s="10">
        <f t="shared" si="6"/>
        <v>45034</v>
      </c>
      <c r="C113" s="31">
        <f>'4. FNS Gross'!B111+'5. FNO Gross'!B111+'6. LT PTP Usage'!B111</f>
        <v>236.054882144</v>
      </c>
      <c r="D113" s="14">
        <f>'4. FNS Gross'!C111+'5. FNO Gross'!C111+'6. LT PTP Usage'!C111</f>
        <v>231.93053385600001</v>
      </c>
      <c r="E113" s="14">
        <f>'4. FNS Gross'!D111+'5. FNO Gross'!D111+'6. LT PTP Usage'!D111</f>
        <v>231.841512728</v>
      </c>
      <c r="F113" s="14">
        <f>'4. FNS Gross'!E111+'5. FNO Gross'!E111+'6. LT PTP Usage'!E111</f>
        <v>236.55022579999999</v>
      </c>
      <c r="G113" s="14">
        <f>'4. FNS Gross'!F111+'5. FNO Gross'!F111+'6. LT PTP Usage'!F111</f>
        <v>240.29101291199999</v>
      </c>
      <c r="H113" s="14">
        <f>'4. FNS Gross'!G111+'5. FNO Gross'!G111+'6. LT PTP Usage'!G111</f>
        <v>256.24936986399996</v>
      </c>
      <c r="I113" s="14">
        <f>'4. FNS Gross'!H111+'5. FNO Gross'!H111+'6. LT PTP Usage'!H111</f>
        <v>268.83512788799999</v>
      </c>
      <c r="J113" s="14">
        <f>'4. FNS Gross'!I111+'5. FNO Gross'!I111+'6. LT PTP Usage'!I111</f>
        <v>271.55777760000001</v>
      </c>
      <c r="K113" s="14">
        <f>'4. FNS Gross'!J111+'5. FNO Gross'!J111+'6. LT PTP Usage'!J111</f>
        <v>227.50699164000002</v>
      </c>
      <c r="L113" s="14">
        <f>'4. FNS Gross'!K111+'5. FNO Gross'!K111+'6. LT PTP Usage'!K111</f>
        <v>238.50636755199997</v>
      </c>
      <c r="M113" s="14">
        <f>'4. FNS Gross'!L111+'5. FNO Gross'!L111+'6. LT PTP Usage'!L111</f>
        <v>226.75064811199999</v>
      </c>
      <c r="N113" s="14">
        <f>'4. FNS Gross'!M111+'5. FNO Gross'!M111+'6. LT PTP Usage'!M111</f>
        <v>225.61623244800003</v>
      </c>
      <c r="O113" s="14">
        <f>'4. FNS Gross'!N111+'5. FNO Gross'!N111+'6. LT PTP Usage'!N111</f>
        <v>214.28730075199999</v>
      </c>
      <c r="P113" s="14">
        <f>'4. FNS Gross'!O111+'5. FNO Gross'!O111+'6. LT PTP Usage'!O111</f>
        <v>212.31494540800003</v>
      </c>
      <c r="Q113" s="14">
        <f>'4. FNS Gross'!P111+'5. FNO Gross'!P111+'6. LT PTP Usage'!P111</f>
        <v>222.40463770400001</v>
      </c>
      <c r="R113" s="14">
        <f>'4. FNS Gross'!Q111+'5. FNO Gross'!Q111+'6. LT PTP Usage'!Q111</f>
        <v>225.57020639999999</v>
      </c>
      <c r="S113" s="14">
        <f>'4. FNS Gross'!R111+'5. FNO Gross'!R111+'6. LT PTP Usage'!R111</f>
        <v>250.144961368</v>
      </c>
      <c r="T113" s="14">
        <f>'4. FNS Gross'!S111+'5. FNO Gross'!S111+'6. LT PTP Usage'!S111</f>
        <v>274.65267700800001</v>
      </c>
      <c r="U113" s="14">
        <f>'4. FNS Gross'!T111+'5. FNO Gross'!T111+'6. LT PTP Usage'!T111</f>
        <v>259.470120624</v>
      </c>
      <c r="V113" s="14">
        <f>'4. FNS Gross'!U111+'5. FNO Gross'!U111+'6. LT PTP Usage'!U111</f>
        <v>284.29055368000002</v>
      </c>
      <c r="W113" s="14">
        <f>'4. FNS Gross'!V111+'5. FNO Gross'!V111+'6. LT PTP Usage'!V111</f>
        <v>288.68867364000005</v>
      </c>
      <c r="X113" s="14">
        <f>'4. FNS Gross'!W111+'5. FNO Gross'!W111+'6. LT PTP Usage'!W111</f>
        <v>281.484788568</v>
      </c>
      <c r="Y113" s="14">
        <f>'4. FNS Gross'!X111+'5. FNO Gross'!X111+'6. LT PTP Usage'!X111</f>
        <v>261.49309216799998</v>
      </c>
      <c r="Z113" s="14">
        <f>'4. FNS Gross'!Y111+'5. FNO Gross'!Y111+'6. LT PTP Usage'!Y111</f>
        <v>236.17755907999998</v>
      </c>
      <c r="AA113" s="34">
        <f>'4. FNS Gross'!Z111+'5. FNO Gross'!Z111+'6. LT PTP Usage'!Z111</f>
        <v>0</v>
      </c>
      <c r="AB113" s="19">
        <f t="shared" si="4"/>
        <v>288.68867364000005</v>
      </c>
      <c r="AC113" s="4" t="str">
        <f t="shared" si="5"/>
        <v>4288.68867364</v>
      </c>
      <c r="AD113" s="4">
        <f t="shared" si="7"/>
        <v>21</v>
      </c>
      <c r="AE113" s="65"/>
    </row>
    <row r="114" spans="1:31" x14ac:dyDescent="0.3">
      <c r="A114" s="4" t="s">
        <v>10</v>
      </c>
      <c r="B114" s="10">
        <f t="shared" si="6"/>
        <v>45035</v>
      </c>
      <c r="C114" s="31">
        <f>'4. FNS Gross'!B112+'5. FNO Gross'!B112+'6. LT PTP Usage'!B112</f>
        <v>234.09266054399998</v>
      </c>
      <c r="D114" s="14">
        <f>'4. FNS Gross'!C112+'5. FNO Gross'!C112+'6. LT PTP Usage'!C112</f>
        <v>237.53221242400002</v>
      </c>
      <c r="E114" s="14">
        <f>'4. FNS Gross'!D112+'5. FNO Gross'!D112+'6. LT PTP Usage'!D112</f>
        <v>238.68640032799999</v>
      </c>
      <c r="F114" s="14">
        <f>'4. FNS Gross'!E112+'5. FNO Gross'!E112+'6. LT PTP Usage'!E112</f>
        <v>240.15277798399998</v>
      </c>
      <c r="G114" s="14">
        <f>'4. FNS Gross'!F112+'5. FNO Gross'!F112+'6. LT PTP Usage'!F112</f>
        <v>243.76625073599999</v>
      </c>
      <c r="H114" s="14">
        <f>'4. FNS Gross'!G112+'5. FNO Gross'!G112+'6. LT PTP Usage'!G112</f>
        <v>255.15830085600001</v>
      </c>
      <c r="I114" s="14">
        <f>'4. FNS Gross'!H112+'5. FNO Gross'!H112+'6. LT PTP Usage'!H112</f>
        <v>267.44515852000001</v>
      </c>
      <c r="J114" s="14">
        <f>'4. FNS Gross'!I112+'5. FNO Gross'!I112+'6. LT PTP Usage'!I112</f>
        <v>258.04389190400002</v>
      </c>
      <c r="K114" s="14">
        <f>'4. FNS Gross'!J112+'5. FNO Gross'!J112+'6. LT PTP Usage'!J112</f>
        <v>216.818742136</v>
      </c>
      <c r="L114" s="14">
        <f>'4. FNS Gross'!K112+'5. FNO Gross'!K112+'6. LT PTP Usage'!K112</f>
        <v>230.18833415200001</v>
      </c>
      <c r="M114" s="14">
        <f>'4. FNS Gross'!L112+'5. FNO Gross'!L112+'6. LT PTP Usage'!L112</f>
        <v>230.10994709600001</v>
      </c>
      <c r="N114" s="14">
        <f>'4. FNS Gross'!M112+'5. FNO Gross'!M112+'6. LT PTP Usage'!M112</f>
        <v>227.136767472</v>
      </c>
      <c r="O114" s="14">
        <f>'4. FNS Gross'!N112+'5. FNO Gross'!N112+'6. LT PTP Usage'!N112</f>
        <v>223.22808319199999</v>
      </c>
      <c r="P114" s="14">
        <f>'4. FNS Gross'!O112+'5. FNO Gross'!O112+'6. LT PTP Usage'!O112</f>
        <v>224.75622614400001</v>
      </c>
      <c r="Q114" s="14">
        <f>'4. FNS Gross'!P112+'5. FNO Gross'!P112+'6. LT PTP Usage'!P112</f>
        <v>227.75410813600001</v>
      </c>
      <c r="R114" s="14">
        <f>'4. FNS Gross'!Q112+'5. FNO Gross'!Q112+'6. LT PTP Usage'!Q112</f>
        <v>233.333843648</v>
      </c>
      <c r="S114" s="14">
        <f>'4. FNS Gross'!R112+'5. FNO Gross'!R112+'6. LT PTP Usage'!R112</f>
        <v>257.82049593600004</v>
      </c>
      <c r="T114" s="14">
        <f>'4. FNS Gross'!S112+'5. FNO Gross'!S112+'6. LT PTP Usage'!S112</f>
        <v>265.85649274399998</v>
      </c>
      <c r="U114" s="14">
        <f>'4. FNS Gross'!T112+'5. FNO Gross'!T112+'6. LT PTP Usage'!T112</f>
        <v>239.96387925599998</v>
      </c>
      <c r="V114" s="14">
        <f>'4. FNS Gross'!U112+'5. FNO Gross'!U112+'6. LT PTP Usage'!U112</f>
        <v>295.78792670399997</v>
      </c>
      <c r="W114" s="14">
        <f>'4. FNS Gross'!V112+'5. FNO Gross'!V112+'6. LT PTP Usage'!V112</f>
        <v>300.86334335999999</v>
      </c>
      <c r="X114" s="14">
        <f>'4. FNS Gross'!W112+'5. FNO Gross'!W112+'6. LT PTP Usage'!W112</f>
        <v>288.96124736000002</v>
      </c>
      <c r="Y114" s="14">
        <f>'4. FNS Gross'!X112+'5. FNO Gross'!X112+'6. LT PTP Usage'!X112</f>
        <v>276.63357243199999</v>
      </c>
      <c r="Z114" s="14">
        <f>'4. FNS Gross'!Y112+'5. FNO Gross'!Y112+'6. LT PTP Usage'!Y112</f>
        <v>256.68431555199999</v>
      </c>
      <c r="AA114" s="34">
        <f>'4. FNS Gross'!Z112+'5. FNO Gross'!Z112+'6. LT PTP Usage'!Z112</f>
        <v>0</v>
      </c>
      <c r="AB114" s="19">
        <f t="shared" si="4"/>
        <v>300.86334335999999</v>
      </c>
      <c r="AC114" s="4" t="str">
        <f t="shared" si="5"/>
        <v>4300.86334336</v>
      </c>
      <c r="AD114" s="4">
        <f t="shared" si="7"/>
        <v>21</v>
      </c>
      <c r="AE114" s="65"/>
    </row>
    <row r="115" spans="1:31" x14ac:dyDescent="0.3">
      <c r="A115" s="4" t="s">
        <v>10</v>
      </c>
      <c r="B115" s="10">
        <f t="shared" si="6"/>
        <v>45036</v>
      </c>
      <c r="C115" s="31">
        <f>'4. FNS Gross'!B113+'5. FNO Gross'!B113+'6. LT PTP Usage'!B113</f>
        <v>247.31601455199998</v>
      </c>
      <c r="D115" s="14">
        <f>'4. FNS Gross'!C113+'5. FNO Gross'!C113+'6. LT PTP Usage'!C113</f>
        <v>250.05164375199999</v>
      </c>
      <c r="E115" s="14">
        <f>'4. FNS Gross'!D113+'5. FNO Gross'!D113+'6. LT PTP Usage'!D113</f>
        <v>251.99297082400003</v>
      </c>
      <c r="F115" s="14">
        <f>'4. FNS Gross'!E113+'5. FNO Gross'!E113+'6. LT PTP Usage'!E113</f>
        <v>252.02831104799998</v>
      </c>
      <c r="G115" s="14">
        <f>'4. FNS Gross'!F113+'5. FNO Gross'!F113+'6. LT PTP Usage'!F113</f>
        <v>256.82227508</v>
      </c>
      <c r="H115" s="14">
        <f>'4. FNS Gross'!G113+'5. FNO Gross'!G113+'6. LT PTP Usage'!G113</f>
        <v>269.51753656</v>
      </c>
      <c r="I115" s="14">
        <f>'4. FNS Gross'!H113+'5. FNO Gross'!H113+'6. LT PTP Usage'!H113</f>
        <v>282.83973627199998</v>
      </c>
      <c r="J115" s="14">
        <f>'4. FNS Gross'!I113+'5. FNO Gross'!I113+'6. LT PTP Usage'!I113</f>
        <v>284.42603591199997</v>
      </c>
      <c r="K115" s="14">
        <f>'4. FNS Gross'!J113+'5. FNO Gross'!J113+'6. LT PTP Usage'!J113</f>
        <v>253.34704425599998</v>
      </c>
      <c r="L115" s="14">
        <f>'4. FNS Gross'!K113+'5. FNO Gross'!K113+'6. LT PTP Usage'!K113</f>
        <v>260.57920339200001</v>
      </c>
      <c r="M115" s="14">
        <f>'4. FNS Gross'!L113+'5. FNO Gross'!L113+'6. LT PTP Usage'!L113</f>
        <v>245.06264683199998</v>
      </c>
      <c r="N115" s="14">
        <f>'4. FNS Gross'!M113+'5. FNO Gross'!M113+'6. LT PTP Usage'!M113</f>
        <v>252.211108424</v>
      </c>
      <c r="O115" s="14">
        <f>'4. FNS Gross'!N113+'5. FNO Gross'!N113+'6. LT PTP Usage'!N113</f>
        <v>229.83489065600003</v>
      </c>
      <c r="P115" s="14">
        <f>'4. FNS Gross'!O113+'5. FNO Gross'!O113+'6. LT PTP Usage'!O113</f>
        <v>238.11221732000001</v>
      </c>
      <c r="Q115" s="14">
        <f>'4. FNS Gross'!P113+'5. FNO Gross'!P113+'6. LT PTP Usage'!P113</f>
        <v>240.64910902400001</v>
      </c>
      <c r="R115" s="14">
        <f>'4. FNS Gross'!Q113+'5. FNO Gross'!Q113+'6. LT PTP Usage'!Q113</f>
        <v>242.49798672</v>
      </c>
      <c r="S115" s="14">
        <f>'4. FNS Gross'!R113+'5. FNO Gross'!R113+'6. LT PTP Usage'!R113</f>
        <v>256.22506107200002</v>
      </c>
      <c r="T115" s="14">
        <f>'4. FNS Gross'!S113+'5. FNO Gross'!S113+'6. LT PTP Usage'!S113</f>
        <v>277.24473995200003</v>
      </c>
      <c r="U115" s="14">
        <f>'4. FNS Gross'!T113+'5. FNO Gross'!T113+'6. LT PTP Usage'!T113</f>
        <v>281.11717754400001</v>
      </c>
      <c r="V115" s="14">
        <f>'4. FNS Gross'!U113+'5. FNO Gross'!U113+'6. LT PTP Usage'!U113</f>
        <v>301.34560303199999</v>
      </c>
      <c r="W115" s="14">
        <f>'4. FNS Gross'!V113+'5. FNO Gross'!V113+'6. LT PTP Usage'!V113</f>
        <v>299.96411981599999</v>
      </c>
      <c r="X115" s="14">
        <f>'4. FNS Gross'!W113+'5. FNO Gross'!W113+'6. LT PTP Usage'!W113</f>
        <v>293.30677704799996</v>
      </c>
      <c r="Y115" s="14">
        <f>'4. FNS Gross'!X113+'5. FNO Gross'!X113+'6. LT PTP Usage'!X113</f>
        <v>274.39016385600002</v>
      </c>
      <c r="Z115" s="14">
        <f>'4. FNS Gross'!Y113+'5. FNO Gross'!Y113+'6. LT PTP Usage'!Y113</f>
        <v>268.116746256</v>
      </c>
      <c r="AA115" s="34">
        <f>'4. FNS Gross'!Z113+'5. FNO Gross'!Z113+'6. LT PTP Usage'!Z113</f>
        <v>0</v>
      </c>
      <c r="AB115" s="19">
        <f t="shared" si="4"/>
        <v>301.34560303199999</v>
      </c>
      <c r="AC115" s="4" t="str">
        <f t="shared" si="5"/>
        <v>4301.345603032</v>
      </c>
      <c r="AD115" s="4">
        <f t="shared" si="7"/>
        <v>20</v>
      </c>
      <c r="AE115" s="65"/>
    </row>
    <row r="116" spans="1:31" x14ac:dyDescent="0.3">
      <c r="A116" s="4" t="s">
        <v>10</v>
      </c>
      <c r="B116" s="10">
        <f t="shared" si="6"/>
        <v>45037</v>
      </c>
      <c r="C116" s="31">
        <f>'4. FNS Gross'!B114+'5. FNO Gross'!B114+'6. LT PTP Usage'!B114</f>
        <v>262.12699869599999</v>
      </c>
      <c r="D116" s="14">
        <f>'4. FNS Gross'!C114+'5. FNO Gross'!C114+'6. LT PTP Usage'!C114</f>
        <v>263.37808738399997</v>
      </c>
      <c r="E116" s="14">
        <f>'4. FNS Gross'!D114+'5. FNO Gross'!D114+'6. LT PTP Usage'!D114</f>
        <v>272.03779173600003</v>
      </c>
      <c r="F116" s="14">
        <f>'4. FNS Gross'!E114+'5. FNO Gross'!E114+'6. LT PTP Usage'!E114</f>
        <v>274.20817329600004</v>
      </c>
      <c r="G116" s="14">
        <f>'4. FNS Gross'!F114+'5. FNO Gross'!F114+'6. LT PTP Usage'!F114</f>
        <v>278.23448905600003</v>
      </c>
      <c r="H116" s="14">
        <f>'4. FNS Gross'!G114+'5. FNO Gross'!G114+'6. LT PTP Usage'!G114</f>
        <v>286.67212686400001</v>
      </c>
      <c r="I116" s="14">
        <f>'4. FNS Gross'!H114+'5. FNO Gross'!H114+'6. LT PTP Usage'!H114</f>
        <v>299.65381510400005</v>
      </c>
      <c r="J116" s="14">
        <f>'4. FNS Gross'!I114+'5. FNO Gross'!I114+'6. LT PTP Usage'!I114</f>
        <v>305.91815264000002</v>
      </c>
      <c r="K116" s="14">
        <f>'4. FNS Gross'!J114+'5. FNO Gross'!J114+'6. LT PTP Usage'!J114</f>
        <v>269.46030433599998</v>
      </c>
      <c r="L116" s="14">
        <f>'4. FNS Gross'!K114+'5. FNO Gross'!K114+'6. LT PTP Usage'!K114</f>
        <v>275.54599759999996</v>
      </c>
      <c r="M116" s="14">
        <f>'4. FNS Gross'!L114+'5. FNO Gross'!L114+'6. LT PTP Usage'!L114</f>
        <v>251.40289398399997</v>
      </c>
      <c r="N116" s="14">
        <f>'4. FNS Gross'!M114+'5. FNO Gross'!M114+'6. LT PTP Usage'!M114</f>
        <v>216.47794985599998</v>
      </c>
      <c r="O116" s="14">
        <f>'4. FNS Gross'!N114+'5. FNO Gross'!N114+'6. LT PTP Usage'!N114</f>
        <v>185.593383424</v>
      </c>
      <c r="P116" s="14">
        <f>'4. FNS Gross'!O114+'5. FNO Gross'!O114+'6. LT PTP Usage'!O114</f>
        <v>211.44277735200001</v>
      </c>
      <c r="Q116" s="14">
        <f>'4. FNS Gross'!P114+'5. FNO Gross'!P114+'6. LT PTP Usage'!P114</f>
        <v>219.820639632</v>
      </c>
      <c r="R116" s="14">
        <f>'4. FNS Gross'!Q114+'5. FNO Gross'!Q114+'6. LT PTP Usage'!Q114</f>
        <v>219.42099849600001</v>
      </c>
      <c r="S116" s="14">
        <f>'4. FNS Gross'!R114+'5. FNO Gross'!R114+'6. LT PTP Usage'!R114</f>
        <v>241.72294704000001</v>
      </c>
      <c r="T116" s="14">
        <f>'4. FNS Gross'!S114+'5. FNO Gross'!S114+'6. LT PTP Usage'!S114</f>
        <v>270.71085812800004</v>
      </c>
      <c r="U116" s="14">
        <f>'4. FNS Gross'!T114+'5. FNO Gross'!T114+'6. LT PTP Usage'!T114</f>
        <v>253.261115856</v>
      </c>
      <c r="V116" s="14">
        <f>'4. FNS Gross'!U114+'5. FNO Gross'!U114+'6. LT PTP Usage'!U114</f>
        <v>284.768698728</v>
      </c>
      <c r="W116" s="14">
        <f>'4. FNS Gross'!V114+'5. FNO Gross'!V114+'6. LT PTP Usage'!V114</f>
        <v>288.501304936</v>
      </c>
      <c r="X116" s="14">
        <f>'4. FNS Gross'!W114+'5. FNO Gross'!W114+'6. LT PTP Usage'!W114</f>
        <v>280.031531632</v>
      </c>
      <c r="Y116" s="14">
        <f>'4. FNS Gross'!X114+'5. FNO Gross'!X114+'6. LT PTP Usage'!X114</f>
        <v>268.19580292800003</v>
      </c>
      <c r="Z116" s="14">
        <f>'4. FNS Gross'!Y114+'5. FNO Gross'!Y114+'6. LT PTP Usage'!Y114</f>
        <v>261.29572478399996</v>
      </c>
      <c r="AA116" s="34">
        <f>'4. FNS Gross'!Z114+'5. FNO Gross'!Z114+'6. LT PTP Usage'!Z114</f>
        <v>0</v>
      </c>
      <c r="AB116" s="19">
        <f t="shared" si="4"/>
        <v>305.91815264000002</v>
      </c>
      <c r="AC116" s="4" t="str">
        <f t="shared" si="5"/>
        <v>4305.91815264</v>
      </c>
      <c r="AD116" s="4">
        <f t="shared" si="7"/>
        <v>8</v>
      </c>
      <c r="AE116" s="65"/>
    </row>
    <row r="117" spans="1:31" x14ac:dyDescent="0.3">
      <c r="A117" s="4" t="s">
        <v>10</v>
      </c>
      <c r="B117" s="10">
        <f t="shared" si="6"/>
        <v>45038</v>
      </c>
      <c r="C117" s="31">
        <f>'4. FNS Gross'!B115+'5. FNO Gross'!B115+'6. LT PTP Usage'!B115</f>
        <v>255.37185632799998</v>
      </c>
      <c r="D117" s="14">
        <f>'4. FNS Gross'!C115+'5. FNO Gross'!C115+'6. LT PTP Usage'!C115</f>
        <v>252.72703514400001</v>
      </c>
      <c r="E117" s="14">
        <f>'4. FNS Gross'!D115+'5. FNO Gross'!D115+'6. LT PTP Usage'!D115</f>
        <v>251.69433582400001</v>
      </c>
      <c r="F117" s="14">
        <f>'4. FNS Gross'!E115+'5. FNO Gross'!E115+'6. LT PTP Usage'!E115</f>
        <v>252.43961279199999</v>
      </c>
      <c r="G117" s="14">
        <f>'4. FNS Gross'!F115+'5. FNO Gross'!F115+'6. LT PTP Usage'!F115</f>
        <v>255.413586288</v>
      </c>
      <c r="H117" s="14">
        <f>'4. FNS Gross'!G115+'5. FNO Gross'!G115+'6. LT PTP Usage'!G115</f>
        <v>261.00885151199998</v>
      </c>
      <c r="I117" s="14">
        <f>'4. FNS Gross'!H115+'5. FNO Gross'!H115+'6. LT PTP Usage'!H115</f>
        <v>264.85196167999999</v>
      </c>
      <c r="J117" s="14">
        <f>'4. FNS Gross'!I115+'5. FNO Gross'!I115+'6. LT PTP Usage'!I115</f>
        <v>220.48309668799999</v>
      </c>
      <c r="K117" s="14">
        <f>'4. FNS Gross'!J115+'5. FNO Gross'!J115+'6. LT PTP Usage'!J115</f>
        <v>228.82347387999999</v>
      </c>
      <c r="L117" s="14">
        <f>'4. FNS Gross'!K115+'5. FNO Gross'!K115+'6. LT PTP Usage'!K115</f>
        <v>240.65694457600003</v>
      </c>
      <c r="M117" s="14">
        <f>'4. FNS Gross'!L115+'5. FNO Gross'!L115+'6. LT PTP Usage'!L115</f>
        <v>246.745061408</v>
      </c>
      <c r="N117" s="14">
        <f>'4. FNS Gross'!M115+'5. FNO Gross'!M115+'6. LT PTP Usage'!M115</f>
        <v>250.08017960000001</v>
      </c>
      <c r="O117" s="14">
        <f>'4. FNS Gross'!N115+'5. FNO Gross'!N115+'6. LT PTP Usage'!N115</f>
        <v>229.15792074400002</v>
      </c>
      <c r="P117" s="14">
        <f>'4. FNS Gross'!O115+'5. FNO Gross'!O115+'6. LT PTP Usage'!O115</f>
        <v>282.79964478400001</v>
      </c>
      <c r="Q117" s="14">
        <f>'4. FNS Gross'!P115+'5. FNO Gross'!P115+'6. LT PTP Usage'!P115</f>
        <v>280.16832593599997</v>
      </c>
      <c r="R117" s="14">
        <f>'4. FNS Gross'!Q115+'5. FNO Gross'!Q115+'6. LT PTP Usage'!Q115</f>
        <v>235.52542804799998</v>
      </c>
      <c r="S117" s="14">
        <f>'4. FNS Gross'!R115+'5. FNO Gross'!R115+'6. LT PTP Usage'!R115</f>
        <v>240.76308046399998</v>
      </c>
      <c r="T117" s="14">
        <f>'4. FNS Gross'!S115+'5. FNO Gross'!S115+'6. LT PTP Usage'!S115</f>
        <v>282.97700863199998</v>
      </c>
      <c r="U117" s="14">
        <f>'4. FNS Gross'!T115+'5. FNO Gross'!T115+'6. LT PTP Usage'!T115</f>
        <v>290.69057287200002</v>
      </c>
      <c r="V117" s="14">
        <f>'4. FNS Gross'!U115+'5. FNO Gross'!U115+'6. LT PTP Usage'!U115</f>
        <v>296.96997529600003</v>
      </c>
      <c r="W117" s="14">
        <f>'4. FNS Gross'!V115+'5. FNO Gross'!V115+'6. LT PTP Usage'!V115</f>
        <v>303.18041036800003</v>
      </c>
      <c r="X117" s="14">
        <f>'4. FNS Gross'!W115+'5. FNO Gross'!W115+'6. LT PTP Usage'!W115</f>
        <v>298.46119092000004</v>
      </c>
      <c r="Y117" s="14">
        <f>'4. FNS Gross'!X115+'5. FNO Gross'!X115+'6. LT PTP Usage'!X115</f>
        <v>257.41540614400003</v>
      </c>
      <c r="Z117" s="14">
        <f>'4. FNS Gross'!Y115+'5. FNO Gross'!Y115+'6. LT PTP Usage'!Y115</f>
        <v>224.43121993599999</v>
      </c>
      <c r="AA117" s="34">
        <f>'4. FNS Gross'!Z115+'5. FNO Gross'!Z115+'6. LT PTP Usage'!Z115</f>
        <v>0</v>
      </c>
      <c r="AB117" s="19">
        <f t="shared" si="4"/>
        <v>303.18041036800003</v>
      </c>
      <c r="AC117" s="4" t="str">
        <f t="shared" si="5"/>
        <v>4303.180410368</v>
      </c>
      <c r="AD117" s="4">
        <f t="shared" si="7"/>
        <v>21</v>
      </c>
      <c r="AE117" s="65"/>
    </row>
    <row r="118" spans="1:31" x14ac:dyDescent="0.3">
      <c r="A118" s="4" t="s">
        <v>10</v>
      </c>
      <c r="B118" s="10">
        <f t="shared" si="6"/>
        <v>45039</v>
      </c>
      <c r="C118" s="31">
        <f>'4. FNS Gross'!B116+'5. FNO Gross'!B116+'6. LT PTP Usage'!B116</f>
        <v>216.40932567999999</v>
      </c>
      <c r="D118" s="14">
        <f>'4. FNS Gross'!C116+'5. FNO Gross'!C116+'6. LT PTP Usage'!C116</f>
        <v>214.80782071199999</v>
      </c>
      <c r="E118" s="14">
        <f>'4. FNS Gross'!D116+'5. FNO Gross'!D116+'6. LT PTP Usage'!D116</f>
        <v>212.597502152</v>
      </c>
      <c r="F118" s="14">
        <f>'4. FNS Gross'!E116+'5. FNO Gross'!E116+'6. LT PTP Usage'!E116</f>
        <v>212.93403391999999</v>
      </c>
      <c r="G118" s="14">
        <f>'4. FNS Gross'!F116+'5. FNO Gross'!F116+'6. LT PTP Usage'!F116</f>
        <v>254.621659744</v>
      </c>
      <c r="H118" s="14">
        <f>'4. FNS Gross'!G116+'5. FNO Gross'!G116+'6. LT PTP Usage'!G116</f>
        <v>270.80054938399996</v>
      </c>
      <c r="I118" s="14">
        <f>'4. FNS Gross'!H116+'5. FNO Gross'!H116+'6. LT PTP Usage'!H116</f>
        <v>273.50826844799997</v>
      </c>
      <c r="J118" s="14">
        <f>'4. FNS Gross'!I116+'5. FNO Gross'!I116+'6. LT PTP Usage'!I116</f>
        <v>276.93616284800004</v>
      </c>
      <c r="K118" s="14">
        <f>'4. FNS Gross'!J116+'5. FNO Gross'!J116+'6. LT PTP Usage'!J116</f>
        <v>233.76813020799997</v>
      </c>
      <c r="L118" s="14">
        <f>'4. FNS Gross'!K116+'5. FNO Gross'!K116+'6. LT PTP Usage'!K116</f>
        <v>202.50191931199998</v>
      </c>
      <c r="M118" s="14">
        <f>'4. FNS Gross'!L116+'5. FNO Gross'!L116+'6. LT PTP Usage'!L116</f>
        <v>192.620709632</v>
      </c>
      <c r="N118" s="14">
        <f>'4. FNS Gross'!M116+'5. FNO Gross'!M116+'6. LT PTP Usage'!M116</f>
        <v>187.86572688799998</v>
      </c>
      <c r="O118" s="14">
        <f>'4. FNS Gross'!N116+'5. FNO Gross'!N116+'6. LT PTP Usage'!N116</f>
        <v>183.605096288</v>
      </c>
      <c r="P118" s="14">
        <f>'4. FNS Gross'!O116+'5. FNO Gross'!O116+'6. LT PTP Usage'!O116</f>
        <v>183.44989691199999</v>
      </c>
      <c r="Q118" s="14">
        <f>'4. FNS Gross'!P116+'5. FNO Gross'!P116+'6. LT PTP Usage'!P116</f>
        <v>184.08907647999999</v>
      </c>
      <c r="R118" s="14">
        <f>'4. FNS Gross'!Q116+'5. FNO Gross'!Q116+'6. LT PTP Usage'!Q116</f>
        <v>191.95046482400002</v>
      </c>
      <c r="S118" s="14">
        <f>'4. FNS Gross'!R116+'5. FNO Gross'!R116+'6. LT PTP Usage'!R116</f>
        <v>205.64428688800001</v>
      </c>
      <c r="T118" s="14">
        <f>'4. FNS Gross'!S116+'5. FNO Gross'!S116+'6. LT PTP Usage'!S116</f>
        <v>214.981217104</v>
      </c>
      <c r="U118" s="14">
        <f>'4. FNS Gross'!T116+'5. FNO Gross'!T116+'6. LT PTP Usage'!T116</f>
        <v>227.39282603199999</v>
      </c>
      <c r="V118" s="14">
        <f>'4. FNS Gross'!U116+'5. FNO Gross'!U116+'6. LT PTP Usage'!U116</f>
        <v>269.93547662399999</v>
      </c>
      <c r="W118" s="14">
        <f>'4. FNS Gross'!V116+'5. FNO Gross'!V116+'6. LT PTP Usage'!V116</f>
        <v>236.85321054400001</v>
      </c>
      <c r="X118" s="14">
        <f>'4. FNS Gross'!W116+'5. FNO Gross'!W116+'6. LT PTP Usage'!W116</f>
        <v>280.66976739200004</v>
      </c>
      <c r="Y118" s="14">
        <f>'4. FNS Gross'!X116+'5. FNO Gross'!X116+'6. LT PTP Usage'!X116</f>
        <v>267.759689256</v>
      </c>
      <c r="Z118" s="14">
        <f>'4. FNS Gross'!Y116+'5. FNO Gross'!Y116+'6. LT PTP Usage'!Y116</f>
        <v>258.860314792</v>
      </c>
      <c r="AA118" s="34">
        <f>'4. FNS Gross'!Z116+'5. FNO Gross'!Z116+'6. LT PTP Usage'!Z116</f>
        <v>0</v>
      </c>
      <c r="AB118" s="19">
        <f t="shared" si="4"/>
        <v>280.66976739200004</v>
      </c>
      <c r="AC118" s="4" t="str">
        <f t="shared" si="5"/>
        <v>4280.669767392</v>
      </c>
      <c r="AD118" s="4">
        <f t="shared" si="7"/>
        <v>22</v>
      </c>
      <c r="AE118" s="65"/>
    </row>
    <row r="119" spans="1:31" x14ac:dyDescent="0.3">
      <c r="A119" s="4" t="s">
        <v>10</v>
      </c>
      <c r="B119" s="10">
        <f t="shared" si="6"/>
        <v>45040</v>
      </c>
      <c r="C119" s="31">
        <f>'4. FNS Gross'!B117+'5. FNO Gross'!B117+'6. LT PTP Usage'!B117</f>
        <v>247.417575064</v>
      </c>
      <c r="D119" s="14">
        <f>'4. FNS Gross'!C117+'5. FNO Gross'!C117+'6. LT PTP Usage'!C117</f>
        <v>197.77099552800001</v>
      </c>
      <c r="E119" s="14">
        <f>'4. FNS Gross'!D117+'5. FNO Gross'!D117+'6. LT PTP Usage'!D117</f>
        <v>194.33398528000001</v>
      </c>
      <c r="F119" s="14">
        <f>'4. FNS Gross'!E117+'5. FNO Gross'!E117+'6. LT PTP Usage'!E117</f>
        <v>193.01135132000002</v>
      </c>
      <c r="G119" s="14">
        <f>'4. FNS Gross'!F117+'5. FNO Gross'!F117+'6. LT PTP Usage'!F117</f>
        <v>199.95534931999998</v>
      </c>
      <c r="H119" s="14">
        <f>'4. FNS Gross'!G117+'5. FNO Gross'!G117+'6. LT PTP Usage'!G117</f>
        <v>212.09511984</v>
      </c>
      <c r="I119" s="14">
        <f>'4. FNS Gross'!H117+'5. FNO Gross'!H117+'6. LT PTP Usage'!H117</f>
        <v>228.13889555999998</v>
      </c>
      <c r="J119" s="14">
        <f>'4. FNS Gross'!I117+'5. FNO Gross'!I117+'6. LT PTP Usage'!I117</f>
        <v>228.78751167200002</v>
      </c>
      <c r="K119" s="14">
        <f>'4. FNS Gross'!J117+'5. FNO Gross'!J117+'6. LT PTP Usage'!J117</f>
        <v>232.60808731200001</v>
      </c>
      <c r="L119" s="14">
        <f>'4. FNS Gross'!K117+'5. FNO Gross'!K117+'6. LT PTP Usage'!K117</f>
        <v>222.18212082400001</v>
      </c>
      <c r="M119" s="14">
        <f>'4. FNS Gross'!L117+'5. FNO Gross'!L117+'6. LT PTP Usage'!L117</f>
        <v>207.00315866399998</v>
      </c>
      <c r="N119" s="14">
        <f>'4. FNS Gross'!M117+'5. FNO Gross'!M117+'6. LT PTP Usage'!M117</f>
        <v>199.02082020800003</v>
      </c>
      <c r="O119" s="14">
        <f>'4. FNS Gross'!N117+'5. FNO Gross'!N117+'6. LT PTP Usage'!N117</f>
        <v>190.58100690399999</v>
      </c>
      <c r="P119" s="14">
        <f>'4. FNS Gross'!O117+'5. FNO Gross'!O117+'6. LT PTP Usage'!O117</f>
        <v>191.257765304</v>
      </c>
      <c r="Q119" s="14">
        <f>'4. FNS Gross'!P117+'5. FNO Gross'!P117+'6. LT PTP Usage'!P117</f>
        <v>192.62214576</v>
      </c>
      <c r="R119" s="14">
        <f>'4. FNS Gross'!Q117+'5. FNO Gross'!Q117+'6. LT PTP Usage'!Q117</f>
        <v>197.63421851200002</v>
      </c>
      <c r="S119" s="14">
        <f>'4. FNS Gross'!R117+'5. FNO Gross'!R117+'6. LT PTP Usage'!R117</f>
        <v>209.66915875200002</v>
      </c>
      <c r="T119" s="14">
        <f>'4. FNS Gross'!S117+'5. FNO Gross'!S117+'6. LT PTP Usage'!S117</f>
        <v>220.99098884</v>
      </c>
      <c r="U119" s="14">
        <f>'4. FNS Gross'!T117+'5. FNO Gross'!T117+'6. LT PTP Usage'!T117</f>
        <v>226.75823782399999</v>
      </c>
      <c r="V119" s="14">
        <f>'4. FNS Gross'!U117+'5. FNO Gross'!U117+'6. LT PTP Usage'!U117</f>
        <v>235.19376921599999</v>
      </c>
      <c r="W119" s="14">
        <f>'4. FNS Gross'!V117+'5. FNO Gross'!V117+'6. LT PTP Usage'!V117</f>
        <v>229.10618953599999</v>
      </c>
      <c r="X119" s="14">
        <f>'4. FNS Gross'!W117+'5. FNO Gross'!W117+'6. LT PTP Usage'!W117</f>
        <v>213.76544251199999</v>
      </c>
      <c r="Y119" s="14">
        <f>'4. FNS Gross'!X117+'5. FNO Gross'!X117+'6. LT PTP Usage'!X117</f>
        <v>202.71174882400001</v>
      </c>
      <c r="Z119" s="14">
        <f>'4. FNS Gross'!Y117+'5. FNO Gross'!Y117+'6. LT PTP Usage'!Y117</f>
        <v>200.31518868000001</v>
      </c>
      <c r="AA119" s="34">
        <f>'4. FNS Gross'!Z117+'5. FNO Gross'!Z117+'6. LT PTP Usage'!Z117</f>
        <v>0</v>
      </c>
      <c r="AB119" s="19">
        <f t="shared" si="4"/>
        <v>247.417575064</v>
      </c>
      <c r="AC119" s="4" t="str">
        <f t="shared" si="5"/>
        <v>4247.417575064</v>
      </c>
      <c r="AD119" s="4">
        <f t="shared" si="7"/>
        <v>1</v>
      </c>
      <c r="AE119" s="65"/>
    </row>
    <row r="120" spans="1:31" x14ac:dyDescent="0.3">
      <c r="A120" s="4" t="s">
        <v>10</v>
      </c>
      <c r="B120" s="10">
        <f t="shared" si="6"/>
        <v>45041</v>
      </c>
      <c r="C120" s="31">
        <f>'4. FNS Gross'!B118+'5. FNO Gross'!B118+'6. LT PTP Usage'!B118</f>
        <v>198.022541416</v>
      </c>
      <c r="D120" s="14">
        <f>'4. FNS Gross'!C118+'5. FNO Gross'!C118+'6. LT PTP Usage'!C118</f>
        <v>197.52208284</v>
      </c>
      <c r="E120" s="14">
        <f>'4. FNS Gross'!D118+'5. FNO Gross'!D118+'6. LT PTP Usage'!D118</f>
        <v>195.91763760800001</v>
      </c>
      <c r="F120" s="14">
        <f>'4. FNS Gross'!E118+'5. FNO Gross'!E118+'6. LT PTP Usage'!E118</f>
        <v>187.47581232799999</v>
      </c>
      <c r="G120" s="14">
        <f>'4. FNS Gross'!F118+'5. FNO Gross'!F118+'6. LT PTP Usage'!F118</f>
        <v>194.89750304</v>
      </c>
      <c r="H120" s="14">
        <f>'4. FNS Gross'!G118+'5. FNO Gross'!G118+'6. LT PTP Usage'!G118</f>
        <v>215.14534204</v>
      </c>
      <c r="I120" s="14">
        <f>'4. FNS Gross'!H118+'5. FNO Gross'!H118+'6. LT PTP Usage'!H118</f>
        <v>223.96598359999999</v>
      </c>
      <c r="J120" s="14">
        <f>'4. FNS Gross'!I118+'5. FNO Gross'!I118+'6. LT PTP Usage'!I118</f>
        <v>226.11869313599999</v>
      </c>
      <c r="K120" s="14">
        <f>'4. FNS Gross'!J118+'5. FNO Gross'!J118+'6. LT PTP Usage'!J118</f>
        <v>227.175996008</v>
      </c>
      <c r="L120" s="14">
        <f>'4. FNS Gross'!K118+'5. FNO Gross'!K118+'6. LT PTP Usage'!K118</f>
        <v>224.48835940800001</v>
      </c>
      <c r="M120" s="14">
        <f>'4. FNS Gross'!L118+'5. FNO Gross'!L118+'6. LT PTP Usage'!L118</f>
        <v>209.42457476799999</v>
      </c>
      <c r="N120" s="14">
        <f>'4. FNS Gross'!M118+'5. FNO Gross'!M118+'6. LT PTP Usage'!M118</f>
        <v>214.46184396800001</v>
      </c>
      <c r="O120" s="14">
        <f>'4. FNS Gross'!N118+'5. FNO Gross'!N118+'6. LT PTP Usage'!N118</f>
        <v>225.407191872</v>
      </c>
      <c r="P120" s="14">
        <f>'4. FNS Gross'!O118+'5. FNO Gross'!O118+'6. LT PTP Usage'!O118</f>
        <v>239.01505423199998</v>
      </c>
      <c r="Q120" s="14">
        <f>'4. FNS Gross'!P118+'5. FNO Gross'!P118+'6. LT PTP Usage'!P118</f>
        <v>234.861251256</v>
      </c>
      <c r="R120" s="14">
        <f>'4. FNS Gross'!Q118+'5. FNO Gross'!Q118+'6. LT PTP Usage'!Q118</f>
        <v>227.87897454400002</v>
      </c>
      <c r="S120" s="14">
        <f>'4. FNS Gross'!R118+'5. FNO Gross'!R118+'6. LT PTP Usage'!R118</f>
        <v>245.57937515199998</v>
      </c>
      <c r="T120" s="14">
        <f>'4. FNS Gross'!S118+'5. FNO Gross'!S118+'6. LT PTP Usage'!S118</f>
        <v>301.24404370400003</v>
      </c>
      <c r="U120" s="14">
        <f>'4. FNS Gross'!T118+'5. FNO Gross'!T118+'6. LT PTP Usage'!T118</f>
        <v>298.888599328</v>
      </c>
      <c r="V120" s="14">
        <f>'4. FNS Gross'!U118+'5. FNO Gross'!U118+'6. LT PTP Usage'!U118</f>
        <v>291.75836745599997</v>
      </c>
      <c r="W120" s="14">
        <f>'4. FNS Gross'!V118+'5. FNO Gross'!V118+'6. LT PTP Usage'!V118</f>
        <v>287.37844439200001</v>
      </c>
      <c r="X120" s="14">
        <f>'4. FNS Gross'!W118+'5. FNO Gross'!W118+'6. LT PTP Usage'!W118</f>
        <v>277.32470351199999</v>
      </c>
      <c r="Y120" s="14">
        <f>'4. FNS Gross'!X118+'5. FNO Gross'!X118+'6. LT PTP Usage'!X118</f>
        <v>265.45984188800003</v>
      </c>
      <c r="Z120" s="14">
        <f>'4. FNS Gross'!Y118+'5. FNO Gross'!Y118+'6. LT PTP Usage'!Y118</f>
        <v>270.18694196800004</v>
      </c>
      <c r="AA120" s="34">
        <f>'4. FNS Gross'!Z118+'5. FNO Gross'!Z118+'6. LT PTP Usage'!Z118</f>
        <v>0</v>
      </c>
      <c r="AB120" s="19">
        <f t="shared" si="4"/>
        <v>301.24404370400003</v>
      </c>
      <c r="AC120" s="4" t="str">
        <f t="shared" si="5"/>
        <v>4301.244043704</v>
      </c>
      <c r="AD120" s="4">
        <f t="shared" si="7"/>
        <v>18</v>
      </c>
      <c r="AE120" s="65"/>
    </row>
    <row r="121" spans="1:31" x14ac:dyDescent="0.3">
      <c r="A121" s="4" t="s">
        <v>10</v>
      </c>
      <c r="B121" s="10">
        <f t="shared" si="6"/>
        <v>45042</v>
      </c>
      <c r="C121" s="31">
        <f>'4. FNS Gross'!B119+'5. FNO Gross'!B119+'6. LT PTP Usage'!B119</f>
        <v>263.52255869600003</v>
      </c>
      <c r="D121" s="14">
        <f>'4. FNS Gross'!C119+'5. FNO Gross'!C119+'6. LT PTP Usage'!C119</f>
        <v>207.54589855999998</v>
      </c>
      <c r="E121" s="14">
        <f>'4. FNS Gross'!D119+'5. FNO Gross'!D119+'6. LT PTP Usage'!D119</f>
        <v>212.21753749600001</v>
      </c>
      <c r="F121" s="14">
        <f>'4. FNS Gross'!E119+'5. FNO Gross'!E119+'6. LT PTP Usage'!E119</f>
        <v>205.47084721599998</v>
      </c>
      <c r="G121" s="14">
        <f>'4. FNS Gross'!F119+'5. FNO Gross'!F119+'6. LT PTP Usage'!F119</f>
        <v>200.23738431200002</v>
      </c>
      <c r="H121" s="14">
        <f>'4. FNS Gross'!G119+'5. FNO Gross'!G119+'6. LT PTP Usage'!G119</f>
        <v>210.02386205600001</v>
      </c>
      <c r="I121" s="14">
        <f>'4. FNS Gross'!H119+'5. FNO Gross'!H119+'6. LT PTP Usage'!H119</f>
        <v>235.158074656</v>
      </c>
      <c r="J121" s="14">
        <f>'4. FNS Gross'!I119+'5. FNO Gross'!I119+'6. LT PTP Usage'!I119</f>
        <v>244.15038730400002</v>
      </c>
      <c r="K121" s="14">
        <f>'4. FNS Gross'!J119+'5. FNO Gross'!J119+'6. LT PTP Usage'!J119</f>
        <v>246.954142504</v>
      </c>
      <c r="L121" s="14">
        <f>'4. FNS Gross'!K119+'5. FNO Gross'!K119+'6. LT PTP Usage'!K119</f>
        <v>248.28986198400003</v>
      </c>
      <c r="M121" s="14">
        <f>'4. FNS Gross'!L119+'5. FNO Gross'!L119+'6. LT PTP Usage'!L119</f>
        <v>247.27438036800001</v>
      </c>
      <c r="N121" s="14">
        <f>'4. FNS Gross'!M119+'5. FNO Gross'!M119+'6. LT PTP Usage'!M119</f>
        <v>244.556299736</v>
      </c>
      <c r="O121" s="14">
        <f>'4. FNS Gross'!N119+'5. FNO Gross'!N119+'6. LT PTP Usage'!N119</f>
        <v>230.18672618399998</v>
      </c>
      <c r="P121" s="14">
        <f>'4. FNS Gross'!O119+'5. FNO Gross'!O119+'6. LT PTP Usage'!O119</f>
        <v>226.52932869600002</v>
      </c>
      <c r="Q121" s="14">
        <f>'4. FNS Gross'!P119+'5. FNO Gross'!P119+'6. LT PTP Usage'!P119</f>
        <v>226.33446111200001</v>
      </c>
      <c r="R121" s="14">
        <f>'4. FNS Gross'!Q119+'5. FNO Gross'!Q119+'6. LT PTP Usage'!Q119</f>
        <v>213.16619368799999</v>
      </c>
      <c r="S121" s="14">
        <f>'4. FNS Gross'!R119+'5. FNO Gross'!R119+'6. LT PTP Usage'!R119</f>
        <v>216.351935736</v>
      </c>
      <c r="T121" s="14">
        <f>'4. FNS Gross'!S119+'5. FNO Gross'!S119+'6. LT PTP Usage'!S119</f>
        <v>225.600723168</v>
      </c>
      <c r="U121" s="14">
        <f>'4. FNS Gross'!T119+'5. FNO Gross'!T119+'6. LT PTP Usage'!T119</f>
        <v>229.27656778399998</v>
      </c>
      <c r="V121" s="14">
        <f>'4. FNS Gross'!U119+'5. FNO Gross'!U119+'6. LT PTP Usage'!U119</f>
        <v>232.33068048799998</v>
      </c>
      <c r="W121" s="14">
        <f>'4. FNS Gross'!V119+'5. FNO Gross'!V119+'6. LT PTP Usage'!V119</f>
        <v>244.35856797600002</v>
      </c>
      <c r="X121" s="14">
        <f>'4. FNS Gross'!W119+'5. FNO Gross'!W119+'6. LT PTP Usage'!W119</f>
        <v>234.02688632799999</v>
      </c>
      <c r="Y121" s="14">
        <f>'4. FNS Gross'!X119+'5. FNO Gross'!X119+'6. LT PTP Usage'!X119</f>
        <v>220.81353593599999</v>
      </c>
      <c r="Z121" s="14">
        <f>'4. FNS Gross'!Y119+'5. FNO Gross'!Y119+'6. LT PTP Usage'!Y119</f>
        <v>209.32387216799998</v>
      </c>
      <c r="AA121" s="34">
        <f>'4. FNS Gross'!Z119+'5. FNO Gross'!Z119+'6. LT PTP Usage'!Z119</f>
        <v>0</v>
      </c>
      <c r="AB121" s="19">
        <f t="shared" si="4"/>
        <v>263.52255869600003</v>
      </c>
      <c r="AC121" s="4" t="str">
        <f t="shared" si="5"/>
        <v>4263.522558696</v>
      </c>
      <c r="AD121" s="4">
        <f t="shared" si="7"/>
        <v>1</v>
      </c>
      <c r="AE121" s="65"/>
    </row>
    <row r="122" spans="1:31" x14ac:dyDescent="0.3">
      <c r="A122" s="4" t="s">
        <v>10</v>
      </c>
      <c r="B122" s="10">
        <f t="shared" si="6"/>
        <v>45043</v>
      </c>
      <c r="C122" s="31">
        <f>'4. FNS Gross'!B120+'5. FNO Gross'!B120+'6. LT PTP Usage'!B120</f>
        <v>199.46642488799998</v>
      </c>
      <c r="D122" s="14">
        <f>'4. FNS Gross'!C120+'5. FNO Gross'!C120+'6. LT PTP Usage'!C120</f>
        <v>198.815030944</v>
      </c>
      <c r="E122" s="14">
        <f>'4. FNS Gross'!D120+'5. FNO Gross'!D120+'6. LT PTP Usage'!D120</f>
        <v>198.48500655200002</v>
      </c>
      <c r="F122" s="14">
        <f>'4. FNS Gross'!E120+'5. FNO Gross'!E120+'6. LT PTP Usage'!E120</f>
        <v>200.244094448</v>
      </c>
      <c r="G122" s="14">
        <f>'4. FNS Gross'!F120+'5. FNO Gross'!F120+'6. LT PTP Usage'!F120</f>
        <v>205.746982008</v>
      </c>
      <c r="H122" s="14">
        <f>'4. FNS Gross'!G120+'5. FNO Gross'!G120+'6. LT PTP Usage'!G120</f>
        <v>222.77597558400001</v>
      </c>
      <c r="I122" s="14">
        <f>'4. FNS Gross'!H120+'5. FNO Gross'!H120+'6. LT PTP Usage'!H120</f>
        <v>232.724439488</v>
      </c>
      <c r="J122" s="14">
        <f>'4. FNS Gross'!I120+'5. FNO Gross'!I120+'6. LT PTP Usage'!I120</f>
        <v>232.94206617599997</v>
      </c>
      <c r="K122" s="14">
        <f>'4. FNS Gross'!J120+'5. FNO Gross'!J120+'6. LT PTP Usage'!J120</f>
        <v>225.087394768</v>
      </c>
      <c r="L122" s="14">
        <f>'4. FNS Gross'!K120+'5. FNO Gross'!K120+'6. LT PTP Usage'!K120</f>
        <v>210.333576392</v>
      </c>
      <c r="M122" s="14">
        <f>'4. FNS Gross'!L120+'5. FNO Gross'!L120+'6. LT PTP Usage'!L120</f>
        <v>253.81014414400002</v>
      </c>
      <c r="N122" s="14">
        <f>'4. FNS Gross'!M120+'5. FNO Gross'!M120+'6. LT PTP Usage'!M120</f>
        <v>237.337403024</v>
      </c>
      <c r="O122" s="14">
        <f>'4. FNS Gross'!N120+'5. FNO Gross'!N120+'6. LT PTP Usage'!N120</f>
        <v>246.64705971999999</v>
      </c>
      <c r="P122" s="14">
        <f>'4. FNS Gross'!O120+'5. FNO Gross'!O120+'6. LT PTP Usage'!O120</f>
        <v>244.98743207199999</v>
      </c>
      <c r="Q122" s="14">
        <f>'4. FNS Gross'!P120+'5. FNO Gross'!P120+'6. LT PTP Usage'!P120</f>
        <v>252.449394928</v>
      </c>
      <c r="R122" s="14">
        <f>'4. FNS Gross'!Q120+'5. FNO Gross'!Q120+'6. LT PTP Usage'!Q120</f>
        <v>255.86762177599999</v>
      </c>
      <c r="S122" s="14">
        <f>'4. FNS Gross'!R120+'5. FNO Gross'!R120+'6. LT PTP Usage'!R120</f>
        <v>208.26500519999999</v>
      </c>
      <c r="T122" s="14">
        <f>'4. FNS Gross'!S120+'5. FNO Gross'!S120+'6. LT PTP Usage'!S120</f>
        <v>214.39165880000002</v>
      </c>
      <c r="U122" s="14">
        <f>'4. FNS Gross'!T120+'5. FNO Gross'!T120+'6. LT PTP Usage'!T120</f>
        <v>257.21552078399998</v>
      </c>
      <c r="V122" s="14">
        <f>'4. FNS Gross'!U120+'5. FNO Gross'!U120+'6. LT PTP Usage'!U120</f>
        <v>269.22739764799996</v>
      </c>
      <c r="W122" s="14">
        <f>'4. FNS Gross'!V120+'5. FNO Gross'!V120+'6. LT PTP Usage'!V120</f>
        <v>276.11091140799999</v>
      </c>
      <c r="X122" s="14">
        <f>'4. FNS Gross'!W120+'5. FNO Gross'!W120+'6. LT PTP Usage'!W120</f>
        <v>265.64188763200002</v>
      </c>
      <c r="Y122" s="14">
        <f>'4. FNS Gross'!X120+'5. FNO Gross'!X120+'6. LT PTP Usage'!X120</f>
        <v>255.67578452800001</v>
      </c>
      <c r="Z122" s="14">
        <f>'4. FNS Gross'!Y120+'5. FNO Gross'!Y120+'6. LT PTP Usage'!Y120</f>
        <v>249.93566307200001</v>
      </c>
      <c r="AA122" s="34">
        <f>'4. FNS Gross'!Z120+'5. FNO Gross'!Z120+'6. LT PTP Usage'!Z120</f>
        <v>0</v>
      </c>
      <c r="AB122" s="19">
        <f t="shared" si="4"/>
        <v>276.11091140799999</v>
      </c>
      <c r="AC122" s="4" t="str">
        <f t="shared" si="5"/>
        <v>4276.110911408</v>
      </c>
      <c r="AD122" s="4">
        <f t="shared" si="7"/>
        <v>21</v>
      </c>
      <c r="AE122" s="65"/>
    </row>
    <row r="123" spans="1:31" x14ac:dyDescent="0.3">
      <c r="A123" s="4" t="s">
        <v>10</v>
      </c>
      <c r="B123" s="10">
        <f t="shared" si="6"/>
        <v>45044</v>
      </c>
      <c r="C123" s="31">
        <f>'4. FNS Gross'!B121+'5. FNO Gross'!B121+'6. LT PTP Usage'!B121</f>
        <v>237.50303232799999</v>
      </c>
      <c r="D123" s="14">
        <f>'4. FNS Gross'!C121+'5. FNO Gross'!C121+'6. LT PTP Usage'!C121</f>
        <v>237.564455896</v>
      </c>
      <c r="E123" s="14">
        <f>'4. FNS Gross'!D121+'5. FNO Gross'!D121+'6. LT PTP Usage'!D121</f>
        <v>238.387737488</v>
      </c>
      <c r="F123" s="14">
        <f>'4. FNS Gross'!E121+'5. FNO Gross'!E121+'6. LT PTP Usage'!E121</f>
        <v>241.38554434400001</v>
      </c>
      <c r="G123" s="14">
        <f>'4. FNS Gross'!F121+'5. FNO Gross'!F121+'6. LT PTP Usage'!F121</f>
        <v>246.40107388800001</v>
      </c>
      <c r="H123" s="14">
        <f>'4. FNS Gross'!G121+'5. FNO Gross'!G121+'6. LT PTP Usage'!G121</f>
        <v>255.11196100799998</v>
      </c>
      <c r="I123" s="14">
        <f>'4. FNS Gross'!H121+'5. FNO Gross'!H121+'6. LT PTP Usage'!H121</f>
        <v>275.71672006400001</v>
      </c>
      <c r="J123" s="14">
        <f>'4. FNS Gross'!I121+'5. FNO Gross'!I121+'6. LT PTP Usage'!I121</f>
        <v>275.78463689600005</v>
      </c>
      <c r="K123" s="14">
        <f>'4. FNS Gross'!J121+'5. FNO Gross'!J121+'6. LT PTP Usage'!J121</f>
        <v>201.43944736799997</v>
      </c>
      <c r="L123" s="14">
        <f>'4. FNS Gross'!K121+'5. FNO Gross'!K121+'6. LT PTP Usage'!K121</f>
        <v>210.15386912</v>
      </c>
      <c r="M123" s="14">
        <f>'4. FNS Gross'!L121+'5. FNO Gross'!L121+'6. LT PTP Usage'!L121</f>
        <v>205.58062527200002</v>
      </c>
      <c r="N123" s="14">
        <f>'4. FNS Gross'!M121+'5. FNO Gross'!M121+'6. LT PTP Usage'!M121</f>
        <v>216.618541392</v>
      </c>
      <c r="O123" s="14">
        <f>'4. FNS Gross'!N121+'5. FNO Gross'!N121+'6. LT PTP Usage'!N121</f>
        <v>223.21585880000001</v>
      </c>
      <c r="P123" s="14">
        <f>'4. FNS Gross'!O121+'5. FNO Gross'!O121+'6. LT PTP Usage'!O121</f>
        <v>191.36044136799998</v>
      </c>
      <c r="Q123" s="14">
        <f>'4. FNS Gross'!P121+'5. FNO Gross'!P121+'6. LT PTP Usage'!P121</f>
        <v>179.84283205600002</v>
      </c>
      <c r="R123" s="14">
        <f>'4. FNS Gross'!Q121+'5. FNO Gross'!Q121+'6. LT PTP Usage'!Q121</f>
        <v>236.03277184000001</v>
      </c>
      <c r="S123" s="14">
        <f>'4. FNS Gross'!R121+'5. FNO Gross'!R121+'6. LT PTP Usage'!R121</f>
        <v>243.06926208800002</v>
      </c>
      <c r="T123" s="14">
        <f>'4. FNS Gross'!S121+'5. FNO Gross'!S121+'6. LT PTP Usage'!S121</f>
        <v>248.74685985600001</v>
      </c>
      <c r="U123" s="14">
        <f>'4. FNS Gross'!T121+'5. FNO Gross'!T121+'6. LT PTP Usage'!T121</f>
        <v>255.85862084000001</v>
      </c>
      <c r="V123" s="14">
        <f>'4. FNS Gross'!U121+'5. FNO Gross'!U121+'6. LT PTP Usage'!U121</f>
        <v>262.92623386399998</v>
      </c>
      <c r="W123" s="14">
        <f>'4. FNS Gross'!V121+'5. FNO Gross'!V121+'6. LT PTP Usage'!V121</f>
        <v>246.05640356800001</v>
      </c>
      <c r="X123" s="14">
        <f>'4. FNS Gross'!W121+'5. FNO Gross'!W121+'6. LT PTP Usage'!W121</f>
        <v>247.538025976</v>
      </c>
      <c r="Y123" s="14">
        <f>'4. FNS Gross'!X121+'5. FNO Gross'!X121+'6. LT PTP Usage'!X121</f>
        <v>212.53794504800001</v>
      </c>
      <c r="Z123" s="14">
        <f>'4. FNS Gross'!Y121+'5. FNO Gross'!Y121+'6. LT PTP Usage'!Y121</f>
        <v>200.678995912</v>
      </c>
      <c r="AA123" s="34">
        <f>'4. FNS Gross'!Z121+'5. FNO Gross'!Z121+'6. LT PTP Usage'!Z121</f>
        <v>0</v>
      </c>
      <c r="AB123" s="19">
        <f t="shared" si="4"/>
        <v>275.78463689600005</v>
      </c>
      <c r="AC123" s="4" t="str">
        <f t="shared" si="5"/>
        <v>4275.784636896</v>
      </c>
      <c r="AD123" s="4">
        <f t="shared" si="7"/>
        <v>8</v>
      </c>
      <c r="AE123" s="65"/>
    </row>
    <row r="124" spans="1:31" x14ac:dyDescent="0.3">
      <c r="A124" s="4" t="s">
        <v>10</v>
      </c>
      <c r="B124" s="10">
        <f t="shared" si="6"/>
        <v>45045</v>
      </c>
      <c r="C124" s="31">
        <f>'4. FNS Gross'!B122+'5. FNO Gross'!B122+'6. LT PTP Usage'!B122</f>
        <v>242.017958384</v>
      </c>
      <c r="D124" s="14">
        <f>'4. FNS Gross'!C122+'5. FNO Gross'!C122+'6. LT PTP Usage'!C122</f>
        <v>236.387118808</v>
      </c>
      <c r="E124" s="14">
        <f>'4. FNS Gross'!D122+'5. FNO Gross'!D122+'6. LT PTP Usage'!D122</f>
        <v>244.465879664</v>
      </c>
      <c r="F124" s="14">
        <f>'4. FNS Gross'!E122+'5. FNO Gross'!E122+'6. LT PTP Usage'!E122</f>
        <v>248.57272070400001</v>
      </c>
      <c r="G124" s="14">
        <f>'4. FNS Gross'!F122+'5. FNO Gross'!F122+'6. LT PTP Usage'!F122</f>
        <v>254.64870954399998</v>
      </c>
      <c r="H124" s="14">
        <f>'4. FNS Gross'!G122+'5. FNO Gross'!G122+'6. LT PTP Usage'!G122</f>
        <v>263.42567090400001</v>
      </c>
      <c r="I124" s="14">
        <f>'4. FNS Gross'!H122+'5. FNO Gross'!H122+'6. LT PTP Usage'!H122</f>
        <v>268.79612778400002</v>
      </c>
      <c r="J124" s="14">
        <f>'4. FNS Gross'!I122+'5. FNO Gross'!I122+'6. LT PTP Usage'!I122</f>
        <v>268.71153646400001</v>
      </c>
      <c r="K124" s="14">
        <f>'4. FNS Gross'!J122+'5. FNO Gross'!J122+'6. LT PTP Usage'!J122</f>
        <v>254.34180715999997</v>
      </c>
      <c r="L124" s="14">
        <f>'4. FNS Gross'!K122+'5. FNO Gross'!K122+'6. LT PTP Usage'!K122</f>
        <v>242.15639556799999</v>
      </c>
      <c r="M124" s="14">
        <f>'4. FNS Gross'!L122+'5. FNO Gross'!L122+'6. LT PTP Usage'!L122</f>
        <v>240.47993771200001</v>
      </c>
      <c r="N124" s="14">
        <f>'4. FNS Gross'!M122+'5. FNO Gross'!M122+'6. LT PTP Usage'!M122</f>
        <v>237.76540357600001</v>
      </c>
      <c r="O124" s="14">
        <f>'4. FNS Gross'!N122+'5. FNO Gross'!N122+'6. LT PTP Usage'!N122</f>
        <v>235.11520542400004</v>
      </c>
      <c r="P124" s="14">
        <f>'4. FNS Gross'!O122+'5. FNO Gross'!O122+'6. LT PTP Usage'!O122</f>
        <v>237.195598184</v>
      </c>
      <c r="Q124" s="14">
        <f>'4. FNS Gross'!P122+'5. FNO Gross'!P122+'6. LT PTP Usage'!P122</f>
        <v>243.14523578399999</v>
      </c>
      <c r="R124" s="14">
        <f>'4. FNS Gross'!Q122+'5. FNO Gross'!Q122+'6. LT PTP Usage'!Q122</f>
        <v>245.05688179200001</v>
      </c>
      <c r="S124" s="14">
        <f>'4. FNS Gross'!R122+'5. FNO Gross'!R122+'6. LT PTP Usage'!R122</f>
        <v>254.27685819999999</v>
      </c>
      <c r="T124" s="14">
        <f>'4. FNS Gross'!S122+'5. FNO Gross'!S122+'6. LT PTP Usage'!S122</f>
        <v>270.47033282400002</v>
      </c>
      <c r="U124" s="14">
        <f>'4. FNS Gross'!T122+'5. FNO Gross'!T122+'6. LT PTP Usage'!T122</f>
        <v>279.96814242400001</v>
      </c>
      <c r="V124" s="14">
        <f>'4. FNS Gross'!U122+'5. FNO Gross'!U122+'6. LT PTP Usage'!U122</f>
        <v>283.98093979999999</v>
      </c>
      <c r="W124" s="14">
        <f>'4. FNS Gross'!V122+'5. FNO Gross'!V122+'6. LT PTP Usage'!V122</f>
        <v>289.49613550399999</v>
      </c>
      <c r="X124" s="14">
        <f>'4. FNS Gross'!W122+'5. FNO Gross'!W122+'6. LT PTP Usage'!W122</f>
        <v>275.392277928</v>
      </c>
      <c r="Y124" s="14">
        <f>'4. FNS Gross'!X122+'5. FNO Gross'!X122+'6. LT PTP Usage'!X122</f>
        <v>263.51050811200002</v>
      </c>
      <c r="Z124" s="14">
        <f>'4. FNS Gross'!Y122+'5. FNO Gross'!Y122+'6. LT PTP Usage'!Y122</f>
        <v>250.80253481599999</v>
      </c>
      <c r="AA124" s="34">
        <f>'4. FNS Gross'!Z122+'5. FNO Gross'!Z122+'6. LT PTP Usage'!Z122</f>
        <v>0</v>
      </c>
      <c r="AB124" s="19">
        <f t="shared" si="4"/>
        <v>289.49613550399999</v>
      </c>
      <c r="AC124" s="4" t="str">
        <f t="shared" si="5"/>
        <v>4289.496135504</v>
      </c>
      <c r="AD124" s="4">
        <f t="shared" si="7"/>
        <v>21</v>
      </c>
      <c r="AE124" s="65"/>
    </row>
    <row r="125" spans="1:31" x14ac:dyDescent="0.3">
      <c r="A125" s="4" t="s">
        <v>10</v>
      </c>
      <c r="B125" s="10">
        <f t="shared" si="6"/>
        <v>45046</v>
      </c>
      <c r="C125" s="31">
        <f>'4. FNS Gross'!B123+'5. FNO Gross'!B123+'6. LT PTP Usage'!B123</f>
        <v>217.74099112799999</v>
      </c>
      <c r="D125" s="14">
        <f>'4. FNS Gross'!C123+'5. FNO Gross'!C123+'6. LT PTP Usage'!C123</f>
        <v>243.357168016</v>
      </c>
      <c r="E125" s="14">
        <f>'4. FNS Gross'!D123+'5. FNO Gross'!D123+'6. LT PTP Usage'!D123</f>
        <v>210.945070896</v>
      </c>
      <c r="F125" s="14">
        <f>'4. FNS Gross'!E123+'5. FNO Gross'!E123+'6. LT PTP Usage'!E123</f>
        <v>232.500511768</v>
      </c>
      <c r="G125" s="14">
        <f>'4. FNS Gross'!F123+'5. FNO Gross'!F123+'6. LT PTP Usage'!F123</f>
        <v>233.09771240800001</v>
      </c>
      <c r="H125" s="14">
        <f>'4. FNS Gross'!G123+'5. FNO Gross'!G123+'6. LT PTP Usage'!G123</f>
        <v>238.832932344</v>
      </c>
      <c r="I125" s="14">
        <f>'4. FNS Gross'!H123+'5. FNO Gross'!H123+'6. LT PTP Usage'!H123</f>
        <v>237.968476208</v>
      </c>
      <c r="J125" s="14">
        <f>'4. FNS Gross'!I123+'5. FNO Gross'!I123+'6. LT PTP Usage'!I123</f>
        <v>237.292636552</v>
      </c>
      <c r="K125" s="14">
        <f>'4. FNS Gross'!J123+'5. FNO Gross'!J123+'6. LT PTP Usage'!J123</f>
        <v>176.93233955200003</v>
      </c>
      <c r="L125" s="14">
        <f>'4. FNS Gross'!K123+'5. FNO Gross'!K123+'6. LT PTP Usage'!K123</f>
        <v>176.14759149600002</v>
      </c>
      <c r="M125" s="14">
        <f>'4. FNS Gross'!L123+'5. FNO Gross'!L123+'6. LT PTP Usage'!L123</f>
        <v>179.98507708</v>
      </c>
      <c r="N125" s="14">
        <f>'4. FNS Gross'!M123+'5. FNO Gross'!M123+'6. LT PTP Usage'!M123</f>
        <v>174.68504420799999</v>
      </c>
      <c r="O125" s="14">
        <f>'4. FNS Gross'!N123+'5. FNO Gross'!N123+'6. LT PTP Usage'!N123</f>
        <v>170.20240415200001</v>
      </c>
      <c r="P125" s="14">
        <f>'4. FNS Gross'!O123+'5. FNO Gross'!O123+'6. LT PTP Usage'!O123</f>
        <v>171.33768230400003</v>
      </c>
      <c r="Q125" s="14">
        <f>'4. FNS Gross'!P123+'5. FNO Gross'!P123+'6. LT PTP Usage'!P123</f>
        <v>175.501295656</v>
      </c>
      <c r="R125" s="14">
        <f>'4. FNS Gross'!Q123+'5. FNO Gross'!Q123+'6. LT PTP Usage'!Q123</f>
        <v>186.14532254399998</v>
      </c>
      <c r="S125" s="14">
        <f>'4. FNS Gross'!R123+'5. FNO Gross'!R123+'6. LT PTP Usage'!R123</f>
        <v>209.655496296</v>
      </c>
      <c r="T125" s="14">
        <f>'4. FNS Gross'!S123+'5. FNO Gross'!S123+'6. LT PTP Usage'!S123</f>
        <v>246.91461928800001</v>
      </c>
      <c r="U125" s="14">
        <f>'4. FNS Gross'!T123+'5. FNO Gross'!T123+'6. LT PTP Usage'!T123</f>
        <v>252.013819912</v>
      </c>
      <c r="V125" s="14">
        <f>'4. FNS Gross'!U123+'5. FNO Gross'!U123+'6. LT PTP Usage'!U123</f>
        <v>282.405584632</v>
      </c>
      <c r="W125" s="14">
        <f>'4. FNS Gross'!V123+'5. FNO Gross'!V123+'6. LT PTP Usage'!V123</f>
        <v>283.56751692800003</v>
      </c>
      <c r="X125" s="14">
        <f>'4. FNS Gross'!W123+'5. FNO Gross'!W123+'6. LT PTP Usage'!W123</f>
        <v>272.41363291200003</v>
      </c>
      <c r="Y125" s="14">
        <f>'4. FNS Gross'!X123+'5. FNO Gross'!X123+'6. LT PTP Usage'!X123</f>
        <v>264.46834555199996</v>
      </c>
      <c r="Z125" s="14">
        <f>'4. FNS Gross'!Y123+'5. FNO Gross'!Y123+'6. LT PTP Usage'!Y123</f>
        <v>251.920204936</v>
      </c>
      <c r="AA125" s="34">
        <f>'4. FNS Gross'!Z123+'5. FNO Gross'!Z123+'6. LT PTP Usage'!Z123</f>
        <v>0</v>
      </c>
      <c r="AB125" s="19">
        <f t="shared" si="4"/>
        <v>283.56751692800003</v>
      </c>
      <c r="AC125" s="4" t="str">
        <f t="shared" si="5"/>
        <v>4283.567516928</v>
      </c>
      <c r="AD125" s="4">
        <f t="shared" si="7"/>
        <v>21</v>
      </c>
      <c r="AE125" s="65"/>
    </row>
    <row r="126" spans="1:31" x14ac:dyDescent="0.3">
      <c r="A126" s="4" t="s">
        <v>6</v>
      </c>
      <c r="B126" s="10">
        <f t="shared" si="6"/>
        <v>45047</v>
      </c>
      <c r="C126" s="31">
        <f>'4. FNS Gross'!B124+'5. FNO Gross'!B124+'6. LT PTP Usage'!B124</f>
        <v>246.84649804</v>
      </c>
      <c r="D126" s="14">
        <f>'4. FNS Gross'!C124+'5. FNO Gross'!C124+'6. LT PTP Usage'!C124</f>
        <v>238.88340275200002</v>
      </c>
      <c r="E126" s="14">
        <f>'4. FNS Gross'!D124+'5. FNO Gross'!D124+'6. LT PTP Usage'!D124</f>
        <v>234.49232183199999</v>
      </c>
      <c r="F126" s="14">
        <f>'4. FNS Gross'!E124+'5. FNO Gross'!E124+'6. LT PTP Usage'!E124</f>
        <v>234.26007928000001</v>
      </c>
      <c r="G126" s="14">
        <f>'4. FNS Gross'!F124+'5. FNO Gross'!F124+'6. LT PTP Usage'!F124</f>
        <v>241.99443271199999</v>
      </c>
      <c r="H126" s="14">
        <f>'4. FNS Gross'!G124+'5. FNO Gross'!G124+'6. LT PTP Usage'!G124</f>
        <v>254.76396333600002</v>
      </c>
      <c r="I126" s="14">
        <f>'4. FNS Gross'!H124+'5. FNO Gross'!H124+'6. LT PTP Usage'!H124</f>
        <v>265.52478597599998</v>
      </c>
      <c r="J126" s="14">
        <f>'4. FNS Gross'!I124+'5. FNO Gross'!I124+'6. LT PTP Usage'!I124</f>
        <v>269.45240510399998</v>
      </c>
      <c r="K126" s="14">
        <f>'4. FNS Gross'!J124+'5. FNO Gross'!J124+'6. LT PTP Usage'!J124</f>
        <v>211.12636585600001</v>
      </c>
      <c r="L126" s="14">
        <f>'4. FNS Gross'!K124+'5. FNO Gross'!K124+'6. LT PTP Usage'!K124</f>
        <v>193.42963133599997</v>
      </c>
      <c r="M126" s="14">
        <f>'4. FNS Gross'!L124+'5. FNO Gross'!L124+'6. LT PTP Usage'!L124</f>
        <v>179.80396965599999</v>
      </c>
      <c r="N126" s="14">
        <f>'4. FNS Gross'!M124+'5. FNO Gross'!M124+'6. LT PTP Usage'!M124</f>
        <v>177.04407551200001</v>
      </c>
      <c r="O126" s="14">
        <f>'4. FNS Gross'!N124+'5. FNO Gross'!N124+'6. LT PTP Usage'!N124</f>
        <v>176.815289624</v>
      </c>
      <c r="P126" s="14">
        <f>'4. FNS Gross'!O124+'5. FNO Gross'!O124+'6. LT PTP Usage'!O124</f>
        <v>185.95371735999998</v>
      </c>
      <c r="Q126" s="14">
        <f>'4. FNS Gross'!P124+'5. FNO Gross'!P124+'6. LT PTP Usage'!P124</f>
        <v>194.16093356799999</v>
      </c>
      <c r="R126" s="14">
        <f>'4. FNS Gross'!Q124+'5. FNO Gross'!Q124+'6. LT PTP Usage'!Q124</f>
        <v>203.78581083200001</v>
      </c>
      <c r="S126" s="14">
        <f>'4. FNS Gross'!R124+'5. FNO Gross'!R124+'6. LT PTP Usage'!R124</f>
        <v>208.490333768</v>
      </c>
      <c r="T126" s="14">
        <f>'4. FNS Gross'!S124+'5. FNO Gross'!S124+'6. LT PTP Usage'!S124</f>
        <v>227.68799999999999</v>
      </c>
      <c r="U126" s="14">
        <f>'4. FNS Gross'!T124+'5. FNO Gross'!T124+'6. LT PTP Usage'!T124</f>
        <v>257.482433464</v>
      </c>
      <c r="V126" s="14">
        <f>'4. FNS Gross'!U124+'5. FNO Gross'!U124+'6. LT PTP Usage'!U124</f>
        <v>281.92240039199999</v>
      </c>
      <c r="W126" s="14">
        <f>'4. FNS Gross'!V124+'5. FNO Gross'!V124+'6. LT PTP Usage'!V124</f>
        <v>293.87679709600002</v>
      </c>
      <c r="X126" s="14">
        <f>'4. FNS Gross'!W124+'5. FNO Gross'!W124+'6. LT PTP Usage'!W124</f>
        <v>273.00671975199998</v>
      </c>
      <c r="Y126" s="14">
        <f>'4. FNS Gross'!X124+'5. FNO Gross'!X124+'6. LT PTP Usage'!X124</f>
        <v>235.274708256</v>
      </c>
      <c r="Z126" s="14">
        <f>'4. FNS Gross'!Y124+'5. FNO Gross'!Y124+'6. LT PTP Usage'!Y124</f>
        <v>202.23385517599999</v>
      </c>
      <c r="AA126" s="34">
        <f>'4. FNS Gross'!Z124+'5. FNO Gross'!Z124+'6. LT PTP Usage'!Z124</f>
        <v>0</v>
      </c>
      <c r="AB126" s="19">
        <f t="shared" si="4"/>
        <v>293.87679709600002</v>
      </c>
      <c r="AC126" s="4" t="str">
        <f t="shared" si="5"/>
        <v>5293.876797096</v>
      </c>
      <c r="AD126" s="4">
        <f t="shared" si="7"/>
        <v>21</v>
      </c>
      <c r="AE126" s="65"/>
    </row>
    <row r="127" spans="1:31" x14ac:dyDescent="0.3">
      <c r="A127" s="4" t="s">
        <v>6</v>
      </c>
      <c r="B127" s="10">
        <f t="shared" si="6"/>
        <v>45048</v>
      </c>
      <c r="C127" s="31">
        <f>'4. FNS Gross'!B125+'5. FNO Gross'!B125+'6. LT PTP Usage'!B125</f>
        <v>195.24721117600001</v>
      </c>
      <c r="D127" s="14">
        <f>'4. FNS Gross'!C125+'5. FNO Gross'!C125+'6. LT PTP Usage'!C125</f>
        <v>236.30397853600002</v>
      </c>
      <c r="E127" s="14">
        <f>'4. FNS Gross'!D125+'5. FNO Gross'!D125+'6. LT PTP Usage'!D125</f>
        <v>231.60447408799999</v>
      </c>
      <c r="F127" s="14">
        <f>'4. FNS Gross'!E125+'5. FNO Gross'!E125+'6. LT PTP Usage'!E125</f>
        <v>218.39671129600001</v>
      </c>
      <c r="G127" s="14">
        <f>'4. FNS Gross'!F125+'5. FNO Gross'!F125+'6. LT PTP Usage'!F125</f>
        <v>242.72121387999999</v>
      </c>
      <c r="H127" s="14">
        <f>'4. FNS Gross'!G125+'5. FNO Gross'!G125+'6. LT PTP Usage'!G125</f>
        <v>251.41395728800001</v>
      </c>
      <c r="I127" s="14">
        <f>'4. FNS Gross'!H125+'5. FNO Gross'!H125+'6. LT PTP Usage'!H125</f>
        <v>257.73855527199999</v>
      </c>
      <c r="J127" s="14">
        <f>'4. FNS Gross'!I125+'5. FNO Gross'!I125+'6. LT PTP Usage'!I125</f>
        <v>257.20203644800006</v>
      </c>
      <c r="K127" s="14">
        <f>'4. FNS Gross'!J125+'5. FNO Gross'!J125+'6. LT PTP Usage'!J125</f>
        <v>225.640119688</v>
      </c>
      <c r="L127" s="14">
        <f>'4. FNS Gross'!K125+'5. FNO Gross'!K125+'6. LT PTP Usage'!K125</f>
        <v>191.016283832</v>
      </c>
      <c r="M127" s="14">
        <f>'4. FNS Gross'!L125+'5. FNO Gross'!L125+'6. LT PTP Usage'!L125</f>
        <v>207.29779548799999</v>
      </c>
      <c r="N127" s="14">
        <f>'4. FNS Gross'!M125+'5. FNO Gross'!M125+'6. LT PTP Usage'!M125</f>
        <v>202.20626884000001</v>
      </c>
      <c r="O127" s="14">
        <f>'4. FNS Gross'!N125+'5. FNO Gross'!N125+'6. LT PTP Usage'!N125</f>
        <v>204.73237076800001</v>
      </c>
      <c r="P127" s="14">
        <f>'4. FNS Gross'!O125+'5. FNO Gross'!O125+'6. LT PTP Usage'!O125</f>
        <v>207.97438306399999</v>
      </c>
      <c r="Q127" s="14">
        <f>'4. FNS Gross'!P125+'5. FNO Gross'!P125+'6. LT PTP Usage'!P125</f>
        <v>229.49383974399998</v>
      </c>
      <c r="R127" s="14">
        <f>'4. FNS Gross'!Q125+'5. FNO Gross'!Q125+'6. LT PTP Usage'!Q125</f>
        <v>246.27343807199998</v>
      </c>
      <c r="S127" s="14">
        <f>'4. FNS Gross'!R125+'5. FNO Gross'!R125+'6. LT PTP Usage'!R125</f>
        <v>235.88221852800001</v>
      </c>
      <c r="T127" s="14">
        <f>'4. FNS Gross'!S125+'5. FNO Gross'!S125+'6. LT PTP Usage'!S125</f>
        <v>258.133641496</v>
      </c>
      <c r="U127" s="14">
        <f>'4. FNS Gross'!T125+'5. FNO Gross'!T125+'6. LT PTP Usage'!T125</f>
        <v>264.95181543199999</v>
      </c>
      <c r="V127" s="14">
        <f>'4. FNS Gross'!U125+'5. FNO Gross'!U125+'6. LT PTP Usage'!U125</f>
        <v>287.24472079999998</v>
      </c>
      <c r="W127" s="14">
        <f>'4. FNS Gross'!V125+'5. FNO Gross'!V125+'6. LT PTP Usage'!V125</f>
        <v>285.38648634399999</v>
      </c>
      <c r="X127" s="14">
        <f>'4. FNS Gross'!W125+'5. FNO Gross'!W125+'6. LT PTP Usage'!W125</f>
        <v>279.15031189600001</v>
      </c>
      <c r="Y127" s="14">
        <f>'4. FNS Gross'!X125+'5. FNO Gross'!X125+'6. LT PTP Usage'!X125</f>
        <v>251.69754796800001</v>
      </c>
      <c r="Z127" s="14">
        <f>'4. FNS Gross'!Y125+'5. FNO Gross'!Y125+'6. LT PTP Usage'!Y125</f>
        <v>229.919409368</v>
      </c>
      <c r="AA127" s="34">
        <f>'4. FNS Gross'!Z125+'5. FNO Gross'!Z125+'6. LT PTP Usage'!Z125</f>
        <v>0</v>
      </c>
      <c r="AB127" s="19">
        <f t="shared" si="4"/>
        <v>287.24472079999998</v>
      </c>
      <c r="AC127" s="4" t="str">
        <f t="shared" si="5"/>
        <v>5287.2447208</v>
      </c>
      <c r="AD127" s="4">
        <f t="shared" si="7"/>
        <v>20</v>
      </c>
      <c r="AE127" s="65"/>
    </row>
    <row r="128" spans="1:31" x14ac:dyDescent="0.3">
      <c r="A128" s="4" t="s">
        <v>6</v>
      </c>
      <c r="B128" s="10">
        <f t="shared" si="6"/>
        <v>45049</v>
      </c>
      <c r="C128" s="31">
        <f>'4. FNS Gross'!B126+'5. FNO Gross'!B126+'6. LT PTP Usage'!B126</f>
        <v>219.46933896000002</v>
      </c>
      <c r="D128" s="14">
        <f>'4. FNS Gross'!C126+'5. FNO Gross'!C126+'6. LT PTP Usage'!C126</f>
        <v>237.18418017600001</v>
      </c>
      <c r="E128" s="14">
        <f>'4. FNS Gross'!D126+'5. FNO Gross'!D126+'6. LT PTP Usage'!D126</f>
        <v>232.582386168</v>
      </c>
      <c r="F128" s="14">
        <f>'4. FNS Gross'!E126+'5. FNO Gross'!E126+'6. LT PTP Usage'!E126</f>
        <v>233.03915275199998</v>
      </c>
      <c r="G128" s="14">
        <f>'4. FNS Gross'!F126+'5. FNO Gross'!F126+'6. LT PTP Usage'!F126</f>
        <v>234.595694976</v>
      </c>
      <c r="H128" s="14">
        <f>'4. FNS Gross'!G126+'5. FNO Gross'!G126+'6. LT PTP Usage'!G126</f>
        <v>245.42061217599999</v>
      </c>
      <c r="I128" s="14">
        <f>'4. FNS Gross'!H126+'5. FNO Gross'!H126+'6. LT PTP Usage'!H126</f>
        <v>255.00820376799999</v>
      </c>
      <c r="J128" s="14">
        <f>'4. FNS Gross'!I126+'5. FNO Gross'!I126+'6. LT PTP Usage'!I126</f>
        <v>256.76447613599998</v>
      </c>
      <c r="K128" s="14">
        <f>'4. FNS Gross'!J126+'5. FNO Gross'!J126+'6. LT PTP Usage'!J126</f>
        <v>221.66601164800002</v>
      </c>
      <c r="L128" s="14">
        <f>'4. FNS Gross'!K126+'5. FNO Gross'!K126+'6. LT PTP Usage'!K126</f>
        <v>188.93637543200001</v>
      </c>
      <c r="M128" s="14">
        <f>'4. FNS Gross'!L126+'5. FNO Gross'!L126+'6. LT PTP Usage'!L126</f>
        <v>206.20400277600001</v>
      </c>
      <c r="N128" s="14">
        <f>'4. FNS Gross'!M126+'5. FNO Gross'!M126+'6. LT PTP Usage'!M126</f>
        <v>201.51951199199999</v>
      </c>
      <c r="O128" s="14">
        <f>'4. FNS Gross'!N126+'5. FNO Gross'!N126+'6. LT PTP Usage'!N126</f>
        <v>212.01791816799999</v>
      </c>
      <c r="P128" s="14">
        <f>'4. FNS Gross'!O126+'5. FNO Gross'!O126+'6. LT PTP Usage'!O126</f>
        <v>229.8603636</v>
      </c>
      <c r="Q128" s="14">
        <f>'4. FNS Gross'!P126+'5. FNO Gross'!P126+'6. LT PTP Usage'!P126</f>
        <v>229.68452675199998</v>
      </c>
      <c r="R128" s="14">
        <f>'4. FNS Gross'!Q126+'5. FNO Gross'!Q126+'6. LT PTP Usage'!Q126</f>
        <v>211.69839303999998</v>
      </c>
      <c r="S128" s="14">
        <f>'4. FNS Gross'!R126+'5. FNO Gross'!R126+'6. LT PTP Usage'!R126</f>
        <v>224.760498248</v>
      </c>
      <c r="T128" s="14">
        <f>'4. FNS Gross'!S126+'5. FNO Gross'!S126+'6. LT PTP Usage'!S126</f>
        <v>240.41186119199998</v>
      </c>
      <c r="U128" s="14">
        <f>'4. FNS Gross'!T126+'5. FNO Gross'!T126+'6. LT PTP Usage'!T126</f>
        <v>253.20516268</v>
      </c>
      <c r="V128" s="14">
        <f>'4. FNS Gross'!U126+'5. FNO Gross'!U126+'6. LT PTP Usage'!U126</f>
        <v>298.64012720799997</v>
      </c>
      <c r="W128" s="14">
        <f>'4. FNS Gross'!V126+'5. FNO Gross'!V126+'6. LT PTP Usage'!V126</f>
        <v>296.28765937599997</v>
      </c>
      <c r="X128" s="14">
        <f>'4. FNS Gross'!W126+'5. FNO Gross'!W126+'6. LT PTP Usage'!W126</f>
        <v>267.46912559199995</v>
      </c>
      <c r="Y128" s="14">
        <f>'4. FNS Gross'!X126+'5. FNO Gross'!X126+'6. LT PTP Usage'!X126</f>
        <v>269.35284175200002</v>
      </c>
      <c r="Z128" s="14">
        <f>'4. FNS Gross'!Y126+'5. FNO Gross'!Y126+'6. LT PTP Usage'!Y126</f>
        <v>256.10736326400001</v>
      </c>
      <c r="AA128" s="34">
        <f>'4. FNS Gross'!Z126+'5. FNO Gross'!Z126+'6. LT PTP Usage'!Z126</f>
        <v>0</v>
      </c>
      <c r="AB128" s="19">
        <f t="shared" si="4"/>
        <v>298.64012720799997</v>
      </c>
      <c r="AC128" s="4" t="str">
        <f t="shared" si="5"/>
        <v>5298.640127208</v>
      </c>
      <c r="AD128" s="4">
        <f t="shared" si="7"/>
        <v>20</v>
      </c>
      <c r="AE128" s="65"/>
    </row>
    <row r="129" spans="1:31" x14ac:dyDescent="0.3">
      <c r="A129" s="4" t="s">
        <v>6</v>
      </c>
      <c r="B129" s="10">
        <f t="shared" si="6"/>
        <v>45050</v>
      </c>
      <c r="C129" s="31">
        <f>'4. FNS Gross'!B127+'5. FNO Gross'!B127+'6. LT PTP Usage'!B127</f>
        <v>189.81368811199999</v>
      </c>
      <c r="D129" s="14">
        <f>'4. FNS Gross'!C127+'5. FNO Gross'!C127+'6. LT PTP Usage'!C127</f>
        <v>216.83890490399997</v>
      </c>
      <c r="E129" s="14">
        <f>'4. FNS Gross'!D127+'5. FNO Gross'!D127+'6. LT PTP Usage'!D127</f>
        <v>218.51493057599998</v>
      </c>
      <c r="F129" s="14">
        <f>'4. FNS Gross'!E127+'5. FNO Gross'!E127+'6. LT PTP Usage'!E127</f>
        <v>221.48667141599998</v>
      </c>
      <c r="G129" s="14">
        <f>'4. FNS Gross'!F127+'5. FNO Gross'!F127+'6. LT PTP Usage'!F127</f>
        <v>230.70487087200001</v>
      </c>
      <c r="H129" s="14">
        <f>'4. FNS Gross'!G127+'5. FNO Gross'!G127+'6. LT PTP Usage'!G127</f>
        <v>213.24695697600001</v>
      </c>
      <c r="I129" s="14">
        <f>'4. FNS Gross'!H127+'5. FNO Gross'!H127+'6. LT PTP Usage'!H127</f>
        <v>209.65656044799999</v>
      </c>
      <c r="J129" s="14">
        <f>'4. FNS Gross'!I127+'5. FNO Gross'!I127+'6. LT PTP Usage'!I127</f>
        <v>218.960649112</v>
      </c>
      <c r="K129" s="14">
        <f>'4. FNS Gross'!J127+'5. FNO Gross'!J127+'6. LT PTP Usage'!J127</f>
        <v>222.12397074399996</v>
      </c>
      <c r="L129" s="14">
        <f>'4. FNS Gross'!K127+'5. FNO Gross'!K127+'6. LT PTP Usage'!K127</f>
        <v>219.12132492000001</v>
      </c>
      <c r="M129" s="14">
        <f>'4. FNS Gross'!L127+'5. FNO Gross'!L127+'6. LT PTP Usage'!L127</f>
        <v>200.21149401600002</v>
      </c>
      <c r="N129" s="14">
        <f>'4. FNS Gross'!M127+'5. FNO Gross'!M127+'6. LT PTP Usage'!M127</f>
        <v>198.16291691200001</v>
      </c>
      <c r="O129" s="14">
        <f>'4. FNS Gross'!N127+'5. FNO Gross'!N127+'6. LT PTP Usage'!N127</f>
        <v>230.375670512</v>
      </c>
      <c r="P129" s="14">
        <f>'4. FNS Gross'!O127+'5. FNO Gross'!O127+'6. LT PTP Usage'!O127</f>
        <v>238.18423591200002</v>
      </c>
      <c r="Q129" s="14">
        <f>'4. FNS Gross'!P127+'5. FNO Gross'!P127+'6. LT PTP Usage'!P127</f>
        <v>258.83993582400001</v>
      </c>
      <c r="R129" s="14">
        <f>'4. FNS Gross'!Q127+'5. FNO Gross'!Q127+'6. LT PTP Usage'!Q127</f>
        <v>270.2218656</v>
      </c>
      <c r="S129" s="14">
        <f>'4. FNS Gross'!R127+'5. FNO Gross'!R127+'6. LT PTP Usage'!R127</f>
        <v>239.36263175200003</v>
      </c>
      <c r="T129" s="14">
        <f>'4. FNS Gross'!S127+'5. FNO Gross'!S127+'6. LT PTP Usage'!S127</f>
        <v>254.972431688</v>
      </c>
      <c r="U129" s="14">
        <f>'4. FNS Gross'!T127+'5. FNO Gross'!T127+'6. LT PTP Usage'!T127</f>
        <v>289.87430092799997</v>
      </c>
      <c r="V129" s="14">
        <f>'4. FNS Gross'!U127+'5. FNO Gross'!U127+'6. LT PTP Usage'!U127</f>
        <v>298.02336698400001</v>
      </c>
      <c r="W129" s="14">
        <f>'4. FNS Gross'!V127+'5. FNO Gross'!V127+'6. LT PTP Usage'!V127</f>
        <v>296.12483337599997</v>
      </c>
      <c r="X129" s="14">
        <f>'4. FNS Gross'!W127+'5. FNO Gross'!W127+'6. LT PTP Usage'!W127</f>
        <v>282.82648519999998</v>
      </c>
      <c r="Y129" s="14">
        <f>'4. FNS Gross'!X127+'5. FNO Gross'!X127+'6. LT PTP Usage'!X127</f>
        <v>251.97162813599999</v>
      </c>
      <c r="Z129" s="14">
        <f>'4. FNS Gross'!Y127+'5. FNO Gross'!Y127+'6. LT PTP Usage'!Y127</f>
        <v>195.65046522400002</v>
      </c>
      <c r="AA129" s="34">
        <f>'4. FNS Gross'!Z127+'5. FNO Gross'!Z127+'6. LT PTP Usage'!Z127</f>
        <v>0</v>
      </c>
      <c r="AB129" s="19">
        <f t="shared" si="4"/>
        <v>298.02336698400001</v>
      </c>
      <c r="AC129" s="4" t="str">
        <f t="shared" si="5"/>
        <v>5298.023366984</v>
      </c>
      <c r="AD129" s="4">
        <f t="shared" si="7"/>
        <v>20</v>
      </c>
      <c r="AE129" s="65"/>
    </row>
    <row r="130" spans="1:31" x14ac:dyDescent="0.3">
      <c r="A130" s="4" t="s">
        <v>6</v>
      </c>
      <c r="B130" s="10">
        <f t="shared" si="6"/>
        <v>45051</v>
      </c>
      <c r="C130" s="31">
        <f>'4. FNS Gross'!B128+'5. FNO Gross'!B128+'6. LT PTP Usage'!B128</f>
        <v>179.90709942399999</v>
      </c>
      <c r="D130" s="14">
        <f>'4. FNS Gross'!C128+'5. FNO Gross'!C128+'6. LT PTP Usage'!C128</f>
        <v>175.18800158400001</v>
      </c>
      <c r="E130" s="14">
        <f>'4. FNS Gross'!D128+'5. FNO Gross'!D128+'6. LT PTP Usage'!D128</f>
        <v>171.076609472</v>
      </c>
      <c r="F130" s="14">
        <f>'4. FNS Gross'!E128+'5. FNO Gross'!E128+'6. LT PTP Usage'!E128</f>
        <v>170.61179595200002</v>
      </c>
      <c r="G130" s="14">
        <f>'4. FNS Gross'!F128+'5. FNO Gross'!F128+'6. LT PTP Usage'!F128</f>
        <v>171.37676130399998</v>
      </c>
      <c r="H130" s="14">
        <f>'4. FNS Gross'!G128+'5. FNO Gross'!G128+'6. LT PTP Usage'!G128</f>
        <v>186.88663540000002</v>
      </c>
      <c r="I130" s="14">
        <f>'4. FNS Gross'!H128+'5. FNO Gross'!H128+'6. LT PTP Usage'!H128</f>
        <v>198.81991580799999</v>
      </c>
      <c r="J130" s="14">
        <f>'4. FNS Gross'!I128+'5. FNO Gross'!I128+'6. LT PTP Usage'!I128</f>
        <v>199.53721854399998</v>
      </c>
      <c r="K130" s="14">
        <f>'4. FNS Gross'!J128+'5. FNO Gross'!J128+'6. LT PTP Usage'!J128</f>
        <v>197.60071139999999</v>
      </c>
      <c r="L130" s="14">
        <f>'4. FNS Gross'!K128+'5. FNO Gross'!K128+'6. LT PTP Usage'!K128</f>
        <v>193.111966064</v>
      </c>
      <c r="M130" s="14">
        <f>'4. FNS Gross'!L128+'5. FNO Gross'!L128+'6. LT PTP Usage'!L128</f>
        <v>192.11131012000001</v>
      </c>
      <c r="N130" s="14">
        <f>'4. FNS Gross'!M128+'5. FNO Gross'!M128+'6. LT PTP Usage'!M128</f>
        <v>250.90336687200002</v>
      </c>
      <c r="O130" s="14">
        <f>'4. FNS Gross'!N128+'5. FNO Gross'!N128+'6. LT PTP Usage'!N128</f>
        <v>219.35331356800003</v>
      </c>
      <c r="P130" s="14">
        <f>'4. FNS Gross'!O128+'5. FNO Gross'!O128+'6. LT PTP Usage'!O128</f>
        <v>204.59340494399999</v>
      </c>
      <c r="Q130" s="14">
        <f>'4. FNS Gross'!P128+'5. FNO Gross'!P128+'6. LT PTP Usage'!P128</f>
        <v>248.62819211199999</v>
      </c>
      <c r="R130" s="14">
        <f>'4. FNS Gross'!Q128+'5. FNO Gross'!Q128+'6. LT PTP Usage'!Q128</f>
        <v>237.63487564799999</v>
      </c>
      <c r="S130" s="14">
        <f>'4. FNS Gross'!R128+'5. FNO Gross'!R128+'6. LT PTP Usage'!R128</f>
        <v>263.24531853600001</v>
      </c>
      <c r="T130" s="14">
        <f>'4. FNS Gross'!S128+'5. FNO Gross'!S128+'6. LT PTP Usage'!S128</f>
        <v>286.21330616</v>
      </c>
      <c r="U130" s="14">
        <f>'4. FNS Gross'!T128+'5. FNO Gross'!T128+'6. LT PTP Usage'!T128</f>
        <v>289.78388446400004</v>
      </c>
      <c r="V130" s="14">
        <f>'4. FNS Gross'!U128+'5. FNO Gross'!U128+'6. LT PTP Usage'!U128</f>
        <v>287.83691044</v>
      </c>
      <c r="W130" s="14">
        <f>'4. FNS Gross'!V128+'5. FNO Gross'!V128+'6. LT PTP Usage'!V128</f>
        <v>285.10347799199997</v>
      </c>
      <c r="X130" s="14">
        <f>'4. FNS Gross'!W128+'5. FNO Gross'!W128+'6. LT PTP Usage'!W128</f>
        <v>275.76709246400003</v>
      </c>
      <c r="Y130" s="14">
        <f>'4. FNS Gross'!X128+'5. FNO Gross'!X128+'6. LT PTP Usage'!X128</f>
        <v>255.95261144</v>
      </c>
      <c r="Z130" s="14">
        <f>'4. FNS Gross'!Y128+'5. FNO Gross'!Y128+'6. LT PTP Usage'!Y128</f>
        <v>187.899200648</v>
      </c>
      <c r="AA130" s="34">
        <f>'4. FNS Gross'!Z128+'5. FNO Gross'!Z128+'6. LT PTP Usage'!Z128</f>
        <v>0</v>
      </c>
      <c r="AB130" s="19">
        <f t="shared" si="4"/>
        <v>289.78388446400004</v>
      </c>
      <c r="AC130" s="4" t="str">
        <f t="shared" si="5"/>
        <v>5289.783884464</v>
      </c>
      <c r="AD130" s="4">
        <f t="shared" si="7"/>
        <v>19</v>
      </c>
      <c r="AE130" s="65"/>
    </row>
    <row r="131" spans="1:31" x14ac:dyDescent="0.3">
      <c r="A131" s="4" t="s">
        <v>6</v>
      </c>
      <c r="B131" s="10">
        <f t="shared" si="6"/>
        <v>45052</v>
      </c>
      <c r="C131" s="31">
        <f>'4. FNS Gross'!B129+'5. FNO Gross'!B129+'6. LT PTP Usage'!B129</f>
        <v>174.249758168</v>
      </c>
      <c r="D131" s="14">
        <f>'4. FNS Gross'!C129+'5. FNO Gross'!C129+'6. LT PTP Usage'!C129</f>
        <v>172.40312353600001</v>
      </c>
      <c r="E131" s="14">
        <f>'4. FNS Gross'!D129+'5. FNO Gross'!D129+'6. LT PTP Usage'!D129</f>
        <v>168.456551128</v>
      </c>
      <c r="F131" s="14">
        <f>'4. FNS Gross'!E129+'5. FNO Gross'!E129+'6. LT PTP Usage'!E129</f>
        <v>164.58590625599999</v>
      </c>
      <c r="G131" s="14">
        <f>'4. FNS Gross'!F129+'5. FNO Gross'!F129+'6. LT PTP Usage'!F129</f>
        <v>166.61666609599999</v>
      </c>
      <c r="H131" s="14">
        <f>'4. FNS Gross'!G129+'5. FNO Gross'!G129+'6. LT PTP Usage'!G129</f>
        <v>174.856640648</v>
      </c>
      <c r="I131" s="14">
        <f>'4. FNS Gross'!H129+'5. FNO Gross'!H129+'6. LT PTP Usage'!H129</f>
        <v>177.79963207200001</v>
      </c>
      <c r="J131" s="14">
        <f>'4. FNS Gross'!I129+'5. FNO Gross'!I129+'6. LT PTP Usage'!I129</f>
        <v>186.18986022399997</v>
      </c>
      <c r="K131" s="14">
        <f>'4. FNS Gross'!J129+'5. FNO Gross'!J129+'6. LT PTP Usage'!J129</f>
        <v>171.44861863200001</v>
      </c>
      <c r="L131" s="14">
        <f>'4. FNS Gross'!K129+'5. FNO Gross'!K129+'6. LT PTP Usage'!K129</f>
        <v>166.11462753600003</v>
      </c>
      <c r="M131" s="14">
        <f>'4. FNS Gross'!L129+'5. FNO Gross'!L129+'6. LT PTP Usage'!L129</f>
        <v>160.36756078399998</v>
      </c>
      <c r="N131" s="14">
        <f>'4. FNS Gross'!M129+'5. FNO Gross'!M129+'6. LT PTP Usage'!M129</f>
        <v>159.12164195999998</v>
      </c>
      <c r="O131" s="14">
        <f>'4. FNS Gross'!N129+'5. FNO Gross'!N129+'6. LT PTP Usage'!N129</f>
        <v>187.23009671999998</v>
      </c>
      <c r="P131" s="14">
        <f>'4. FNS Gross'!O129+'5. FNO Gross'!O129+'6. LT PTP Usage'!O129</f>
        <v>190.43242752800001</v>
      </c>
      <c r="Q131" s="14">
        <f>'4. FNS Gross'!P129+'5. FNO Gross'!P129+'6. LT PTP Usage'!P129</f>
        <v>196.91391000799999</v>
      </c>
      <c r="R131" s="14">
        <f>'4. FNS Gross'!Q129+'5. FNO Gross'!Q129+'6. LT PTP Usage'!Q129</f>
        <v>191.40187141600001</v>
      </c>
      <c r="S131" s="14">
        <f>'4. FNS Gross'!R129+'5. FNO Gross'!R129+'6. LT PTP Usage'!R129</f>
        <v>224.95296515200002</v>
      </c>
      <c r="T131" s="14">
        <f>'4. FNS Gross'!S129+'5. FNO Gross'!S129+'6. LT PTP Usage'!S129</f>
        <v>278.35432676799996</v>
      </c>
      <c r="U131" s="14">
        <f>'4. FNS Gross'!T129+'5. FNO Gross'!T129+'6. LT PTP Usage'!T129</f>
        <v>282.84704603200004</v>
      </c>
      <c r="V131" s="14">
        <f>'4. FNS Gross'!U129+'5. FNO Gross'!U129+'6. LT PTP Usage'!U129</f>
        <v>280.829505928</v>
      </c>
      <c r="W131" s="14">
        <f>'4. FNS Gross'!V129+'5. FNO Gross'!V129+'6. LT PTP Usage'!V129</f>
        <v>277.37940783199997</v>
      </c>
      <c r="X131" s="14">
        <f>'4. FNS Gross'!W129+'5. FNO Gross'!W129+'6. LT PTP Usage'!W129</f>
        <v>265.14812510399997</v>
      </c>
      <c r="Y131" s="14">
        <f>'4. FNS Gross'!X129+'5. FNO Gross'!X129+'6. LT PTP Usage'!X129</f>
        <v>254.02252617600001</v>
      </c>
      <c r="Z131" s="14">
        <f>'4. FNS Gross'!Y129+'5. FNO Gross'!Y129+'6. LT PTP Usage'!Y129</f>
        <v>240.81569143999999</v>
      </c>
      <c r="AA131" s="34">
        <f>'4. FNS Gross'!Z129+'5. FNO Gross'!Z129+'6. LT PTP Usage'!Z129</f>
        <v>0</v>
      </c>
      <c r="AB131" s="19">
        <f t="shared" si="4"/>
        <v>282.84704603200004</v>
      </c>
      <c r="AC131" s="4" t="str">
        <f t="shared" si="5"/>
        <v>5282.847046032</v>
      </c>
      <c r="AD131" s="4">
        <f t="shared" si="7"/>
        <v>19</v>
      </c>
      <c r="AE131" s="65"/>
    </row>
    <row r="132" spans="1:31" x14ac:dyDescent="0.3">
      <c r="A132" s="4" t="s">
        <v>6</v>
      </c>
      <c r="B132" s="10">
        <f t="shared" si="6"/>
        <v>45053</v>
      </c>
      <c r="C132" s="31">
        <f>'4. FNS Gross'!B130+'5. FNO Gross'!B130+'6. LT PTP Usage'!B130</f>
        <v>231.46708145599999</v>
      </c>
      <c r="D132" s="14">
        <f>'4. FNS Gross'!C130+'5. FNO Gross'!C130+'6. LT PTP Usage'!C130</f>
        <v>218.55421786399998</v>
      </c>
      <c r="E132" s="14">
        <f>'4. FNS Gross'!D130+'5. FNO Gross'!D130+'6. LT PTP Usage'!D130</f>
        <v>212.906375712</v>
      </c>
      <c r="F132" s="14">
        <f>'4. FNS Gross'!E130+'5. FNO Gross'!E130+'6. LT PTP Usage'!E130</f>
        <v>172.134736312</v>
      </c>
      <c r="G132" s="14">
        <f>'4. FNS Gross'!F130+'5. FNO Gross'!F130+'6. LT PTP Usage'!F130</f>
        <v>165.480361192</v>
      </c>
      <c r="H132" s="14">
        <f>'4. FNS Gross'!G130+'5. FNO Gross'!G130+'6. LT PTP Usage'!G130</f>
        <v>165.40416404000001</v>
      </c>
      <c r="I132" s="14">
        <f>'4. FNS Gross'!H130+'5. FNO Gross'!H130+'6. LT PTP Usage'!H130</f>
        <v>169.83509805599999</v>
      </c>
      <c r="J132" s="14">
        <f>'4. FNS Gross'!I130+'5. FNO Gross'!I130+'6. LT PTP Usage'!I130</f>
        <v>169.811764864</v>
      </c>
      <c r="K132" s="14">
        <f>'4. FNS Gross'!J130+'5. FNO Gross'!J130+'6. LT PTP Usage'!J130</f>
        <v>168.01157086399999</v>
      </c>
      <c r="L132" s="14">
        <f>'4. FNS Gross'!K130+'5. FNO Gross'!K130+'6. LT PTP Usage'!K130</f>
        <v>167.52402107999998</v>
      </c>
      <c r="M132" s="14">
        <f>'4. FNS Gross'!L130+'5. FNO Gross'!L130+'6. LT PTP Usage'!L130</f>
        <v>174.963067432</v>
      </c>
      <c r="N132" s="14">
        <f>'4. FNS Gross'!M130+'5. FNO Gross'!M130+'6. LT PTP Usage'!M130</f>
        <v>175.012859112</v>
      </c>
      <c r="O132" s="14">
        <f>'4. FNS Gross'!N130+'5. FNO Gross'!N130+'6. LT PTP Usage'!N130</f>
        <v>181.421124152</v>
      </c>
      <c r="P132" s="14">
        <f>'4. FNS Gross'!O130+'5. FNO Gross'!O130+'6. LT PTP Usage'!O130</f>
        <v>194.754699104</v>
      </c>
      <c r="Q132" s="14">
        <f>'4. FNS Gross'!P130+'5. FNO Gross'!P130+'6. LT PTP Usage'!P130</f>
        <v>206.57989840000002</v>
      </c>
      <c r="R132" s="14">
        <f>'4. FNS Gross'!Q130+'5. FNO Gross'!Q130+'6. LT PTP Usage'!Q130</f>
        <v>212.20033592800002</v>
      </c>
      <c r="S132" s="14">
        <f>'4. FNS Gross'!R130+'5. FNO Gross'!R130+'6. LT PTP Usage'!R130</f>
        <v>216.05803194400002</v>
      </c>
      <c r="T132" s="14">
        <f>'4. FNS Gross'!S130+'5. FNO Gross'!S130+'6. LT PTP Usage'!S130</f>
        <v>226.73162696</v>
      </c>
      <c r="U132" s="14">
        <f>'4. FNS Gross'!T130+'5. FNO Gross'!T130+'6. LT PTP Usage'!T130</f>
        <v>229.41656742399999</v>
      </c>
      <c r="V132" s="14">
        <f>'4. FNS Gross'!U130+'5. FNO Gross'!U130+'6. LT PTP Usage'!U130</f>
        <v>285.50957208</v>
      </c>
      <c r="W132" s="14">
        <f>'4. FNS Gross'!V130+'5. FNO Gross'!V130+'6. LT PTP Usage'!V130</f>
        <v>224.14850862400002</v>
      </c>
      <c r="X132" s="14">
        <f>'4. FNS Gross'!W130+'5. FNO Gross'!W130+'6. LT PTP Usage'!W130</f>
        <v>210.67670626400002</v>
      </c>
      <c r="Y132" s="14">
        <f>'4. FNS Gross'!X130+'5. FNO Gross'!X130+'6. LT PTP Usage'!X130</f>
        <v>195.44855495199999</v>
      </c>
      <c r="Z132" s="14">
        <f>'4. FNS Gross'!Y130+'5. FNO Gross'!Y130+'6. LT PTP Usage'!Y130</f>
        <v>219.80591816800001</v>
      </c>
      <c r="AA132" s="34">
        <f>'4. FNS Gross'!Z130+'5. FNO Gross'!Z130+'6. LT PTP Usage'!Z130</f>
        <v>0</v>
      </c>
      <c r="AB132" s="19">
        <f t="shared" si="4"/>
        <v>285.50957208</v>
      </c>
      <c r="AC132" s="4" t="str">
        <f t="shared" si="5"/>
        <v>5285.50957208</v>
      </c>
      <c r="AD132" s="4">
        <f t="shared" si="7"/>
        <v>20</v>
      </c>
      <c r="AE132" s="65"/>
    </row>
    <row r="133" spans="1:31" x14ac:dyDescent="0.3">
      <c r="A133" s="4" t="s">
        <v>6</v>
      </c>
      <c r="B133" s="10">
        <f t="shared" si="6"/>
        <v>45054</v>
      </c>
      <c r="C133" s="31">
        <f>'4. FNS Gross'!B131+'5. FNO Gross'!B131+'6. LT PTP Usage'!B131</f>
        <v>201.04794927200001</v>
      </c>
      <c r="D133" s="14">
        <f>'4. FNS Gross'!C131+'5. FNO Gross'!C131+'6. LT PTP Usage'!C131</f>
        <v>197.70448304799999</v>
      </c>
      <c r="E133" s="14">
        <f>'4. FNS Gross'!D131+'5. FNO Gross'!D131+'6. LT PTP Usage'!D131</f>
        <v>194.404455184</v>
      </c>
      <c r="F133" s="14">
        <f>'4. FNS Gross'!E131+'5. FNO Gross'!E131+'6. LT PTP Usage'!E131</f>
        <v>171.99723401599999</v>
      </c>
      <c r="G133" s="14">
        <f>'4. FNS Gross'!F131+'5. FNO Gross'!F131+'6. LT PTP Usage'!F131</f>
        <v>178.83568088000001</v>
      </c>
      <c r="H133" s="14">
        <f>'4. FNS Gross'!G131+'5. FNO Gross'!G131+'6. LT PTP Usage'!G131</f>
        <v>183.54333662400001</v>
      </c>
      <c r="I133" s="14">
        <f>'4. FNS Gross'!H131+'5. FNO Gross'!H131+'6. LT PTP Usage'!H131</f>
        <v>192.43692920800001</v>
      </c>
      <c r="J133" s="14">
        <f>'4. FNS Gross'!I131+'5. FNO Gross'!I131+'6. LT PTP Usage'!I131</f>
        <v>195.31492149600001</v>
      </c>
      <c r="K133" s="14">
        <f>'4. FNS Gross'!J131+'5. FNO Gross'!J131+'6. LT PTP Usage'!J131</f>
        <v>193.28854526399999</v>
      </c>
      <c r="L133" s="14">
        <f>'4. FNS Gross'!K131+'5. FNO Gross'!K131+'6. LT PTP Usage'!K131</f>
        <v>184.042649216</v>
      </c>
      <c r="M133" s="14">
        <f>'4. FNS Gross'!L131+'5. FNO Gross'!L131+'6. LT PTP Usage'!L131</f>
        <v>183.54086703199997</v>
      </c>
      <c r="N133" s="14">
        <f>'4. FNS Gross'!M131+'5. FNO Gross'!M131+'6. LT PTP Usage'!M131</f>
        <v>186.38458061599999</v>
      </c>
      <c r="O133" s="14">
        <f>'4. FNS Gross'!N131+'5. FNO Gross'!N131+'6. LT PTP Usage'!N131</f>
        <v>185.39393767199999</v>
      </c>
      <c r="P133" s="14">
        <f>'4. FNS Gross'!O131+'5. FNO Gross'!O131+'6. LT PTP Usage'!O131</f>
        <v>191.37109958400001</v>
      </c>
      <c r="Q133" s="14">
        <f>'4. FNS Gross'!P131+'5. FNO Gross'!P131+'6. LT PTP Usage'!P131</f>
        <v>204.04017378399999</v>
      </c>
      <c r="R133" s="14">
        <f>'4. FNS Gross'!Q131+'5. FNO Gross'!Q131+'6. LT PTP Usage'!Q131</f>
        <v>216.71962032799999</v>
      </c>
      <c r="S133" s="14">
        <f>'4. FNS Gross'!R131+'5. FNO Gross'!R131+'6. LT PTP Usage'!R131</f>
        <v>235.03601912799999</v>
      </c>
      <c r="T133" s="14">
        <f>'4. FNS Gross'!S131+'5. FNO Gross'!S131+'6. LT PTP Usage'!S131</f>
        <v>242.91867891199999</v>
      </c>
      <c r="U133" s="14">
        <f>'4. FNS Gross'!T131+'5. FNO Gross'!T131+'6. LT PTP Usage'!T131</f>
        <v>297.06285567199996</v>
      </c>
      <c r="V133" s="14">
        <f>'4. FNS Gross'!U131+'5. FNO Gross'!U131+'6. LT PTP Usage'!U131</f>
        <v>291.39541215999998</v>
      </c>
      <c r="W133" s="14">
        <f>'4. FNS Gross'!V131+'5. FNO Gross'!V131+'6. LT PTP Usage'!V131</f>
        <v>295.65618708</v>
      </c>
      <c r="X133" s="14">
        <f>'4. FNS Gross'!W131+'5. FNO Gross'!W131+'6. LT PTP Usage'!W131</f>
        <v>282.256094448</v>
      </c>
      <c r="Y133" s="14">
        <f>'4. FNS Gross'!X131+'5. FNO Gross'!X131+'6. LT PTP Usage'!X131</f>
        <v>264.34640813600004</v>
      </c>
      <c r="Z133" s="14">
        <f>'4. FNS Gross'!Y131+'5. FNO Gross'!Y131+'6. LT PTP Usage'!Y131</f>
        <v>249.0224844</v>
      </c>
      <c r="AA133" s="34">
        <f>'4. FNS Gross'!Z131+'5. FNO Gross'!Z131+'6. LT PTP Usage'!Z131</f>
        <v>0</v>
      </c>
      <c r="AB133" s="19">
        <f t="shared" si="4"/>
        <v>297.06285567199996</v>
      </c>
      <c r="AC133" s="4" t="str">
        <f t="shared" si="5"/>
        <v>5297.062855672</v>
      </c>
      <c r="AD133" s="4">
        <f t="shared" si="7"/>
        <v>19</v>
      </c>
      <c r="AE133" s="65"/>
    </row>
    <row r="134" spans="1:31" x14ac:dyDescent="0.3">
      <c r="A134" s="4" t="s">
        <v>6</v>
      </c>
      <c r="B134" s="10">
        <f t="shared" si="6"/>
        <v>45055</v>
      </c>
      <c r="C134" s="31">
        <f>'4. FNS Gross'!B132+'5. FNO Gross'!B132+'6. LT PTP Usage'!B132</f>
        <v>231.13632548000001</v>
      </c>
      <c r="D134" s="14">
        <f>'4. FNS Gross'!C132+'5. FNO Gross'!C132+'6. LT PTP Usage'!C132</f>
        <v>219.65536352000001</v>
      </c>
      <c r="E134" s="14">
        <f>'4. FNS Gross'!D132+'5. FNO Gross'!D132+'6. LT PTP Usage'!D132</f>
        <v>216.64751897600001</v>
      </c>
      <c r="F134" s="14">
        <f>'4. FNS Gross'!E132+'5. FNO Gross'!E132+'6. LT PTP Usage'!E132</f>
        <v>225.41811070399999</v>
      </c>
      <c r="G134" s="14">
        <f>'4. FNS Gross'!F132+'5. FNO Gross'!F132+'6. LT PTP Usage'!F132</f>
        <v>232.15768297599999</v>
      </c>
      <c r="H134" s="14">
        <f>'4. FNS Gross'!G132+'5. FNO Gross'!G132+'6. LT PTP Usage'!G132</f>
        <v>248.02973417599998</v>
      </c>
      <c r="I134" s="14">
        <f>'4. FNS Gross'!H132+'5. FNO Gross'!H132+'6. LT PTP Usage'!H132</f>
        <v>233.415814864</v>
      </c>
      <c r="J134" s="14">
        <f>'4. FNS Gross'!I132+'5. FNO Gross'!I132+'6. LT PTP Usage'!I132</f>
        <v>205.37290814400001</v>
      </c>
      <c r="K134" s="14">
        <f>'4. FNS Gross'!J132+'5. FNO Gross'!J132+'6. LT PTP Usage'!J132</f>
        <v>259.973137248</v>
      </c>
      <c r="L134" s="14">
        <f>'4. FNS Gross'!K132+'5. FNO Gross'!K132+'6. LT PTP Usage'!K132</f>
        <v>251.09108704800002</v>
      </c>
      <c r="M134" s="14">
        <f>'4. FNS Gross'!L132+'5. FNO Gross'!L132+'6. LT PTP Usage'!L132</f>
        <v>252.746727736</v>
      </c>
      <c r="N134" s="14">
        <f>'4. FNS Gross'!M132+'5. FNO Gross'!M132+'6. LT PTP Usage'!M132</f>
        <v>255.95450326400001</v>
      </c>
      <c r="O134" s="14">
        <f>'4. FNS Gross'!N132+'5. FNO Gross'!N132+'6. LT PTP Usage'!N132</f>
        <v>255.67594035999997</v>
      </c>
      <c r="P134" s="14">
        <f>'4. FNS Gross'!O132+'5. FNO Gross'!O132+'6. LT PTP Usage'!O132</f>
        <v>266.10470600799999</v>
      </c>
      <c r="Q134" s="14">
        <f>'4. FNS Gross'!P132+'5. FNO Gross'!P132+'6. LT PTP Usage'!P132</f>
        <v>272.334201624</v>
      </c>
      <c r="R134" s="14">
        <f>'4. FNS Gross'!Q132+'5. FNO Gross'!Q132+'6. LT PTP Usage'!Q132</f>
        <v>286.15740779999999</v>
      </c>
      <c r="S134" s="14">
        <f>'4. FNS Gross'!R132+'5. FNO Gross'!R132+'6. LT PTP Usage'!R132</f>
        <v>305.09446103200003</v>
      </c>
      <c r="T134" s="14">
        <f>'4. FNS Gross'!S132+'5. FNO Gross'!S132+'6. LT PTP Usage'!S132</f>
        <v>317.79065782399999</v>
      </c>
      <c r="U134" s="14">
        <f>'4. FNS Gross'!T132+'5. FNO Gross'!T132+'6. LT PTP Usage'!T132</f>
        <v>324.01880153600001</v>
      </c>
      <c r="V134" s="14">
        <f>'4. FNS Gross'!U132+'5. FNO Gross'!U132+'6. LT PTP Usage'!U132</f>
        <v>315.65572665600001</v>
      </c>
      <c r="W134" s="14">
        <f>'4. FNS Gross'!V132+'5. FNO Gross'!V132+'6. LT PTP Usage'!V132</f>
        <v>310.724676456</v>
      </c>
      <c r="X134" s="14">
        <f>'4. FNS Gross'!W132+'5. FNO Gross'!W132+'6. LT PTP Usage'!W132</f>
        <v>290.030926416</v>
      </c>
      <c r="Y134" s="14">
        <f>'4. FNS Gross'!X132+'5. FNO Gross'!X132+'6. LT PTP Usage'!X132</f>
        <v>266.75266722399999</v>
      </c>
      <c r="Z134" s="14">
        <f>'4. FNS Gross'!Y132+'5. FNO Gross'!Y132+'6. LT PTP Usage'!Y132</f>
        <v>252.93494956800001</v>
      </c>
      <c r="AA134" s="34">
        <f>'4. FNS Gross'!Z132+'5. FNO Gross'!Z132+'6. LT PTP Usage'!Z132</f>
        <v>0</v>
      </c>
      <c r="AB134" s="19">
        <f t="shared" si="4"/>
        <v>324.01880153600001</v>
      </c>
      <c r="AC134" s="4" t="str">
        <f t="shared" si="5"/>
        <v>5324.018801536</v>
      </c>
      <c r="AD134" s="4">
        <f t="shared" si="7"/>
        <v>19</v>
      </c>
      <c r="AE134" s="65"/>
    </row>
    <row r="135" spans="1:31" x14ac:dyDescent="0.3">
      <c r="A135" s="4" t="s">
        <v>6</v>
      </c>
      <c r="B135" s="10">
        <f t="shared" si="6"/>
        <v>45056</v>
      </c>
      <c r="C135" s="31">
        <f>'4. FNS Gross'!B133+'5. FNO Gross'!B133+'6. LT PTP Usage'!B133</f>
        <v>250.897236144</v>
      </c>
      <c r="D135" s="14">
        <f>'4. FNS Gross'!C133+'5. FNO Gross'!C133+'6. LT PTP Usage'!C133</f>
        <v>211.97198052799999</v>
      </c>
      <c r="E135" s="14">
        <f>'4. FNS Gross'!D133+'5. FNO Gross'!D133+'6. LT PTP Usage'!D133</f>
        <v>206.85748372800001</v>
      </c>
      <c r="F135" s="14">
        <f>'4. FNS Gross'!E133+'5. FNO Gross'!E133+'6. LT PTP Usage'!E133</f>
        <v>204.97784849600001</v>
      </c>
      <c r="G135" s="14">
        <f>'4. FNS Gross'!F133+'5. FNO Gross'!F133+'6. LT PTP Usage'!F133</f>
        <v>209.50044184800001</v>
      </c>
      <c r="H135" s="14">
        <f>'4. FNS Gross'!G133+'5. FNO Gross'!G133+'6. LT PTP Usage'!G133</f>
        <v>232.053662704</v>
      </c>
      <c r="I135" s="14">
        <f>'4. FNS Gross'!H133+'5. FNO Gross'!H133+'6. LT PTP Usage'!H133</f>
        <v>247.51041016799999</v>
      </c>
      <c r="J135" s="14">
        <f>'4. FNS Gross'!I133+'5. FNO Gross'!I133+'6. LT PTP Usage'!I133</f>
        <v>219.64797343999999</v>
      </c>
      <c r="K135" s="14">
        <f>'4. FNS Gross'!J133+'5. FNO Gross'!J133+'6. LT PTP Usage'!J133</f>
        <v>261.26002713599996</v>
      </c>
      <c r="L135" s="14">
        <f>'4. FNS Gross'!K133+'5. FNO Gross'!K133+'6. LT PTP Usage'!K133</f>
        <v>229.94791485599998</v>
      </c>
      <c r="M135" s="14">
        <f>'4. FNS Gross'!L133+'5. FNO Gross'!L133+'6. LT PTP Usage'!L133</f>
        <v>239.66572634400003</v>
      </c>
      <c r="N135" s="14">
        <f>'4. FNS Gross'!M133+'5. FNO Gross'!M133+'6. LT PTP Usage'!M133</f>
        <v>242.66988827999998</v>
      </c>
      <c r="O135" s="14">
        <f>'4. FNS Gross'!N133+'5. FNO Gross'!N133+'6. LT PTP Usage'!N133</f>
        <v>257.26288523999995</v>
      </c>
      <c r="P135" s="14">
        <f>'4. FNS Gross'!O133+'5. FNO Gross'!O133+'6. LT PTP Usage'!O133</f>
        <v>286.877874448</v>
      </c>
      <c r="Q135" s="14">
        <f>'4. FNS Gross'!P133+'5. FNO Gross'!P133+'6. LT PTP Usage'!P133</f>
        <v>307.91419971200003</v>
      </c>
      <c r="R135" s="14">
        <f>'4. FNS Gross'!Q133+'5. FNO Gross'!Q133+'6. LT PTP Usage'!Q133</f>
        <v>271.51349119999998</v>
      </c>
      <c r="S135" s="14">
        <f>'4. FNS Gross'!R133+'5. FNO Gross'!R133+'6. LT PTP Usage'!R133</f>
        <v>304.99946579200002</v>
      </c>
      <c r="T135" s="14">
        <f>'4. FNS Gross'!S133+'5. FNO Gross'!S133+'6. LT PTP Usage'!S133</f>
        <v>301.86063730399997</v>
      </c>
      <c r="U135" s="14">
        <f>'4. FNS Gross'!T133+'5. FNO Gross'!T133+'6. LT PTP Usage'!T133</f>
        <v>295.45273476800003</v>
      </c>
      <c r="V135" s="14">
        <f>'4. FNS Gross'!U133+'5. FNO Gross'!U133+'6. LT PTP Usage'!U133</f>
        <v>294.72746549600004</v>
      </c>
      <c r="W135" s="14">
        <f>'4. FNS Gross'!V133+'5. FNO Gross'!V133+'6. LT PTP Usage'!V133</f>
        <v>290.67656463200001</v>
      </c>
      <c r="X135" s="14">
        <f>'4. FNS Gross'!W133+'5. FNO Gross'!W133+'6. LT PTP Usage'!W133</f>
        <v>273.75329703199998</v>
      </c>
      <c r="Y135" s="14">
        <f>'4. FNS Gross'!X133+'5. FNO Gross'!X133+'6. LT PTP Usage'!X133</f>
        <v>256.84629444000001</v>
      </c>
      <c r="Z135" s="14">
        <f>'4. FNS Gross'!Y133+'5. FNO Gross'!Y133+'6. LT PTP Usage'!Y133</f>
        <v>250.05938016799999</v>
      </c>
      <c r="AA135" s="34">
        <f>'4. FNS Gross'!Z133+'5. FNO Gross'!Z133+'6. LT PTP Usage'!Z133</f>
        <v>0</v>
      </c>
      <c r="AB135" s="19">
        <f t="shared" ref="AB135:AB198" si="8">MAX(C135:AA135)</f>
        <v>307.91419971200003</v>
      </c>
      <c r="AC135" s="4" t="str">
        <f t="shared" ref="AC135:AC198" si="9">+_xlfn.CONCAT(MONTH(B135),AB135)</f>
        <v>5307.914199712</v>
      </c>
      <c r="AD135" s="4">
        <f t="shared" si="7"/>
        <v>15</v>
      </c>
      <c r="AE135" s="65"/>
    </row>
    <row r="136" spans="1:31" x14ac:dyDescent="0.3">
      <c r="A136" s="4" t="s">
        <v>6</v>
      </c>
      <c r="B136" s="10">
        <f t="shared" ref="B136:B199" si="10">B135+1</f>
        <v>45057</v>
      </c>
      <c r="C136" s="31">
        <f>'4. FNS Gross'!B134+'5. FNO Gross'!B134+'6. LT PTP Usage'!B134</f>
        <v>242.57365763999999</v>
      </c>
      <c r="D136" s="14">
        <f>'4. FNS Gross'!C134+'5. FNO Gross'!C134+'6. LT PTP Usage'!C134</f>
        <v>179.41628391999998</v>
      </c>
      <c r="E136" s="14">
        <f>'4. FNS Gross'!D134+'5. FNO Gross'!D134+'6. LT PTP Usage'!D134</f>
        <v>174.525325872</v>
      </c>
      <c r="F136" s="14">
        <f>'4. FNS Gross'!E134+'5. FNO Gross'!E134+'6. LT PTP Usage'!E134</f>
        <v>167.65189712</v>
      </c>
      <c r="G136" s="14">
        <f>'4. FNS Gross'!F134+'5. FNO Gross'!F134+'6. LT PTP Usage'!F134</f>
        <v>187.79414715999999</v>
      </c>
      <c r="H136" s="14">
        <f>'4. FNS Gross'!G134+'5. FNO Gross'!G134+'6. LT PTP Usage'!G134</f>
        <v>208.214253464</v>
      </c>
      <c r="I136" s="14">
        <f>'4. FNS Gross'!H134+'5. FNO Gross'!H134+'6. LT PTP Usage'!H134</f>
        <v>218.467038984</v>
      </c>
      <c r="J136" s="14">
        <f>'4. FNS Gross'!I134+'5. FNO Gross'!I134+'6. LT PTP Usage'!I134</f>
        <v>205.641329216</v>
      </c>
      <c r="K136" s="14">
        <f>'4. FNS Gross'!J134+'5. FNO Gross'!J134+'6. LT PTP Usage'!J134</f>
        <v>206.99937535999999</v>
      </c>
      <c r="L136" s="14">
        <f>'4. FNS Gross'!K134+'5. FNO Gross'!K134+'6. LT PTP Usage'!K134</f>
        <v>197.57147123999999</v>
      </c>
      <c r="M136" s="14">
        <f>'4. FNS Gross'!L134+'5. FNO Gross'!L134+'6. LT PTP Usage'!L134</f>
        <v>172.27390413599997</v>
      </c>
      <c r="N136" s="14">
        <f>'4. FNS Gross'!M134+'5. FNO Gross'!M134+'6. LT PTP Usage'!M134</f>
        <v>190.27992028</v>
      </c>
      <c r="O136" s="14">
        <f>'4. FNS Gross'!N134+'5. FNO Gross'!N134+'6. LT PTP Usage'!N134</f>
        <v>181.70454491999999</v>
      </c>
      <c r="P136" s="14">
        <f>'4. FNS Gross'!O134+'5. FNO Gross'!O134+'6. LT PTP Usage'!O134</f>
        <v>179.3600668</v>
      </c>
      <c r="Q136" s="14">
        <f>'4. FNS Gross'!P134+'5. FNO Gross'!P134+'6. LT PTP Usage'!P134</f>
        <v>180.15838804800001</v>
      </c>
      <c r="R136" s="14">
        <f>'4. FNS Gross'!Q134+'5. FNO Gross'!Q134+'6. LT PTP Usage'!Q134</f>
        <v>196.42918863199998</v>
      </c>
      <c r="S136" s="14">
        <f>'4. FNS Gross'!R134+'5. FNO Gross'!R134+'6. LT PTP Usage'!R134</f>
        <v>206.73443528799999</v>
      </c>
      <c r="T136" s="14">
        <f>'4. FNS Gross'!S134+'5. FNO Gross'!S134+'6. LT PTP Usage'!S134</f>
        <v>210.224674096</v>
      </c>
      <c r="U136" s="14">
        <f>'4. FNS Gross'!T134+'5. FNO Gross'!T134+'6. LT PTP Usage'!T134</f>
        <v>217.417298432</v>
      </c>
      <c r="V136" s="14">
        <f>'4. FNS Gross'!U134+'5. FNO Gross'!U134+'6. LT PTP Usage'!U134</f>
        <v>223.472662168</v>
      </c>
      <c r="W136" s="14">
        <f>'4. FNS Gross'!V134+'5. FNO Gross'!V134+'6. LT PTP Usage'!V134</f>
        <v>217.411547856</v>
      </c>
      <c r="X136" s="14">
        <f>'4. FNS Gross'!W134+'5. FNO Gross'!W134+'6. LT PTP Usage'!W134</f>
        <v>211.33888044</v>
      </c>
      <c r="Y136" s="14">
        <f>'4. FNS Gross'!X134+'5. FNO Gross'!X134+'6. LT PTP Usage'!X134</f>
        <v>199.15544062399999</v>
      </c>
      <c r="Z136" s="14">
        <f>'4. FNS Gross'!Y134+'5. FNO Gross'!Y134+'6. LT PTP Usage'!Y134</f>
        <v>190.93770454399998</v>
      </c>
      <c r="AA136" s="34">
        <f>'4. FNS Gross'!Z134+'5. FNO Gross'!Z134+'6. LT PTP Usage'!Z134</f>
        <v>0</v>
      </c>
      <c r="AB136" s="19">
        <f t="shared" si="8"/>
        <v>242.57365763999999</v>
      </c>
      <c r="AC136" s="4" t="str">
        <f t="shared" si="9"/>
        <v>5242.57365764</v>
      </c>
      <c r="AD136" s="4">
        <f t="shared" ref="AD136:AD199" si="11">+_xlfn.XLOOKUP(AB136,C136:AA136,$C$5:$AA$5,0,0)</f>
        <v>1</v>
      </c>
      <c r="AE136" s="65"/>
    </row>
    <row r="137" spans="1:31" x14ac:dyDescent="0.3">
      <c r="A137" s="4" t="s">
        <v>6</v>
      </c>
      <c r="B137" s="10">
        <f t="shared" si="10"/>
        <v>45058</v>
      </c>
      <c r="C137" s="31">
        <f>'4. FNS Gross'!B135+'5. FNO Gross'!B135+'6. LT PTP Usage'!B135</f>
        <v>193.564159768</v>
      </c>
      <c r="D137" s="14">
        <f>'4. FNS Gross'!C135+'5. FNO Gross'!C135+'6. LT PTP Usage'!C135</f>
        <v>181.945870144</v>
      </c>
      <c r="E137" s="14">
        <f>'4. FNS Gross'!D135+'5. FNO Gross'!D135+'6. LT PTP Usage'!D135</f>
        <v>185.34760667200001</v>
      </c>
      <c r="F137" s="14">
        <f>'4. FNS Gross'!E135+'5. FNO Gross'!E135+'6. LT PTP Usage'!E135</f>
        <v>184.716927344</v>
      </c>
      <c r="G137" s="14">
        <f>'4. FNS Gross'!F135+'5. FNO Gross'!F135+'6. LT PTP Usage'!F135</f>
        <v>183.40446431999999</v>
      </c>
      <c r="H137" s="14">
        <f>'4. FNS Gross'!G135+'5. FNO Gross'!G135+'6. LT PTP Usage'!G135</f>
        <v>193.49335868000003</v>
      </c>
      <c r="I137" s="14">
        <f>'4. FNS Gross'!H135+'5. FNO Gross'!H135+'6. LT PTP Usage'!H135</f>
        <v>205.379366952</v>
      </c>
      <c r="J137" s="14">
        <f>'4. FNS Gross'!I135+'5. FNO Gross'!I135+'6. LT PTP Usage'!I135</f>
        <v>266.14680746399995</v>
      </c>
      <c r="K137" s="14">
        <f>'4. FNS Gross'!J135+'5. FNO Gross'!J135+'6. LT PTP Usage'!J135</f>
        <v>234.596855312</v>
      </c>
      <c r="L137" s="14">
        <f>'4. FNS Gross'!K135+'5. FNO Gross'!K135+'6. LT PTP Usage'!K135</f>
        <v>189.83436020799999</v>
      </c>
      <c r="M137" s="14">
        <f>'4. FNS Gross'!L135+'5. FNO Gross'!L135+'6. LT PTP Usage'!L135</f>
        <v>203.54917812799999</v>
      </c>
      <c r="N137" s="14">
        <f>'4. FNS Gross'!M135+'5. FNO Gross'!M135+'6. LT PTP Usage'!M135</f>
        <v>204.35102892799998</v>
      </c>
      <c r="O137" s="14">
        <f>'4. FNS Gross'!N135+'5. FNO Gross'!N135+'6. LT PTP Usage'!N135</f>
        <v>202.27244375199999</v>
      </c>
      <c r="P137" s="14">
        <f>'4. FNS Gross'!O135+'5. FNO Gross'!O135+'6. LT PTP Usage'!O135</f>
        <v>200.68360736</v>
      </c>
      <c r="Q137" s="14">
        <f>'4. FNS Gross'!P135+'5. FNO Gross'!P135+'6. LT PTP Usage'!P135</f>
        <v>213.15001244799998</v>
      </c>
      <c r="R137" s="14">
        <f>'4. FNS Gross'!Q135+'5. FNO Gross'!Q135+'6. LT PTP Usage'!Q135</f>
        <v>232.94004657599999</v>
      </c>
      <c r="S137" s="14">
        <f>'4. FNS Gross'!R135+'5. FNO Gross'!R135+'6. LT PTP Usage'!R135</f>
        <v>231.65794904800001</v>
      </c>
      <c r="T137" s="14">
        <f>'4. FNS Gross'!S135+'5. FNO Gross'!S135+'6. LT PTP Usage'!S135</f>
        <v>251.26287156799998</v>
      </c>
      <c r="U137" s="14">
        <f>'4. FNS Gross'!T135+'5. FNO Gross'!T135+'6. LT PTP Usage'!T135</f>
        <v>283.44524615199998</v>
      </c>
      <c r="V137" s="14">
        <f>'4. FNS Gross'!U135+'5. FNO Gross'!U135+'6. LT PTP Usage'!U135</f>
        <v>278.78549942400002</v>
      </c>
      <c r="W137" s="14">
        <f>'4. FNS Gross'!V135+'5. FNO Gross'!V135+'6. LT PTP Usage'!V135</f>
        <v>279.24648658399997</v>
      </c>
      <c r="X137" s="14">
        <f>'4. FNS Gross'!W135+'5. FNO Gross'!W135+'6. LT PTP Usage'!W135</f>
        <v>267.97272781599997</v>
      </c>
      <c r="Y137" s="14">
        <f>'4. FNS Gross'!X135+'5. FNO Gross'!X135+'6. LT PTP Usage'!X135</f>
        <v>259.73306116000003</v>
      </c>
      <c r="Z137" s="14">
        <f>'4. FNS Gross'!Y135+'5. FNO Gross'!Y135+'6. LT PTP Usage'!Y135</f>
        <v>248.54959402399999</v>
      </c>
      <c r="AA137" s="34">
        <f>'4. FNS Gross'!Z135+'5. FNO Gross'!Z135+'6. LT PTP Usage'!Z135</f>
        <v>0</v>
      </c>
      <c r="AB137" s="19">
        <f t="shared" si="8"/>
        <v>283.44524615199998</v>
      </c>
      <c r="AC137" s="4" t="str">
        <f t="shared" si="9"/>
        <v>5283.445246152</v>
      </c>
      <c r="AD137" s="4">
        <f t="shared" si="11"/>
        <v>19</v>
      </c>
      <c r="AE137" s="65"/>
    </row>
    <row r="138" spans="1:31" x14ac:dyDescent="0.3">
      <c r="A138" s="4" t="s">
        <v>6</v>
      </c>
      <c r="B138" s="10">
        <f t="shared" si="10"/>
        <v>45059</v>
      </c>
      <c r="C138" s="31">
        <f>'4. FNS Gross'!B136+'5. FNO Gross'!B136+'6. LT PTP Usage'!B136</f>
        <v>234.86398575199999</v>
      </c>
      <c r="D138" s="14">
        <f>'4. FNS Gross'!C136+'5. FNO Gross'!C136+'6. LT PTP Usage'!C136</f>
        <v>230.81670149600001</v>
      </c>
      <c r="E138" s="14">
        <f>'4. FNS Gross'!D136+'5. FNO Gross'!D136+'6. LT PTP Usage'!D136</f>
        <v>233.396052712</v>
      </c>
      <c r="F138" s="14">
        <f>'4. FNS Gross'!E136+'5. FNO Gross'!E136+'6. LT PTP Usage'!E136</f>
        <v>233.07932184800001</v>
      </c>
      <c r="G138" s="14">
        <f>'4. FNS Gross'!F136+'5. FNO Gross'!F136+'6. LT PTP Usage'!F136</f>
        <v>237.38972283999999</v>
      </c>
      <c r="H138" s="14">
        <f>'4. FNS Gross'!G136+'5. FNO Gross'!G136+'6. LT PTP Usage'!G136</f>
        <v>238.349751312</v>
      </c>
      <c r="I138" s="14">
        <f>'4. FNS Gross'!H136+'5. FNO Gross'!H136+'6. LT PTP Usage'!H136</f>
        <v>242.64903749600001</v>
      </c>
      <c r="J138" s="14">
        <f>'4. FNS Gross'!I136+'5. FNO Gross'!I136+'6. LT PTP Usage'!I136</f>
        <v>237.73246525600001</v>
      </c>
      <c r="K138" s="14">
        <f>'4. FNS Gross'!J136+'5. FNO Gross'!J136+'6. LT PTP Usage'!J136</f>
        <v>189.83172156000001</v>
      </c>
      <c r="L138" s="14">
        <f>'4. FNS Gross'!K136+'5. FNO Gross'!K136+'6. LT PTP Usage'!K136</f>
        <v>190.59979918399998</v>
      </c>
      <c r="M138" s="14">
        <f>'4. FNS Gross'!L136+'5. FNO Gross'!L136+'6. LT PTP Usage'!L136</f>
        <v>222.23119111199998</v>
      </c>
      <c r="N138" s="14">
        <f>'4. FNS Gross'!M136+'5. FNO Gross'!M136+'6. LT PTP Usage'!M136</f>
        <v>223.465117464</v>
      </c>
      <c r="O138" s="14">
        <f>'4. FNS Gross'!N136+'5. FNO Gross'!N136+'6. LT PTP Usage'!N136</f>
        <v>213.567019088</v>
      </c>
      <c r="P138" s="14">
        <f>'4. FNS Gross'!O136+'5. FNO Gross'!O136+'6. LT PTP Usage'!O136</f>
        <v>221.69355345600002</v>
      </c>
      <c r="Q138" s="14">
        <f>'4. FNS Gross'!P136+'5. FNO Gross'!P136+'6. LT PTP Usage'!P136</f>
        <v>233.01485303999999</v>
      </c>
      <c r="R138" s="14">
        <f>'4. FNS Gross'!Q136+'5. FNO Gross'!Q136+'6. LT PTP Usage'!Q136</f>
        <v>212.101423848</v>
      </c>
      <c r="S138" s="14">
        <f>'4. FNS Gross'!R136+'5. FNO Gross'!R136+'6. LT PTP Usage'!R136</f>
        <v>211.85427999999999</v>
      </c>
      <c r="T138" s="14">
        <f>'4. FNS Gross'!S136+'5. FNO Gross'!S136+'6. LT PTP Usage'!S136</f>
        <v>219.63821692799999</v>
      </c>
      <c r="U138" s="14">
        <f>'4. FNS Gross'!T136+'5. FNO Gross'!T136+'6. LT PTP Usage'!T136</f>
        <v>219.181241384</v>
      </c>
      <c r="V138" s="14">
        <f>'4. FNS Gross'!U136+'5. FNO Gross'!U136+'6. LT PTP Usage'!U136</f>
        <v>240.44177537599998</v>
      </c>
      <c r="W138" s="14">
        <f>'4. FNS Gross'!V136+'5. FNO Gross'!V136+'6. LT PTP Usage'!V136</f>
        <v>256.91506234400003</v>
      </c>
      <c r="X138" s="14">
        <f>'4. FNS Gross'!W136+'5. FNO Gross'!W136+'6. LT PTP Usage'!W136</f>
        <v>224.381058792</v>
      </c>
      <c r="Y138" s="14">
        <f>'4. FNS Gross'!X136+'5. FNO Gross'!X136+'6. LT PTP Usage'!X136</f>
        <v>225.27488527200001</v>
      </c>
      <c r="Z138" s="14">
        <f>'4. FNS Gross'!Y136+'5. FNO Gross'!Y136+'6. LT PTP Usage'!Y136</f>
        <v>251.30581317600002</v>
      </c>
      <c r="AA138" s="34">
        <f>'4. FNS Gross'!Z136+'5. FNO Gross'!Z136+'6. LT PTP Usage'!Z136</f>
        <v>0</v>
      </c>
      <c r="AB138" s="19">
        <f t="shared" si="8"/>
        <v>256.91506234400003</v>
      </c>
      <c r="AC138" s="4" t="str">
        <f t="shared" si="9"/>
        <v>5256.915062344</v>
      </c>
      <c r="AD138" s="4">
        <f t="shared" si="11"/>
        <v>21</v>
      </c>
      <c r="AE138" s="65"/>
    </row>
    <row r="139" spans="1:31" x14ac:dyDescent="0.3">
      <c r="A139" s="4" t="s">
        <v>6</v>
      </c>
      <c r="B139" s="10">
        <f t="shared" si="10"/>
        <v>45060</v>
      </c>
      <c r="C139" s="31">
        <f>'4. FNS Gross'!B137+'5. FNO Gross'!B137+'6. LT PTP Usage'!B137</f>
        <v>245.525119088</v>
      </c>
      <c r="D139" s="14">
        <f>'4. FNS Gross'!C137+'5. FNO Gross'!C137+'6. LT PTP Usage'!C137</f>
        <v>237.600017304</v>
      </c>
      <c r="E139" s="14">
        <f>'4. FNS Gross'!D137+'5. FNO Gross'!D137+'6. LT PTP Usage'!D137</f>
        <v>239.062792312</v>
      </c>
      <c r="F139" s="14">
        <f>'4. FNS Gross'!E137+'5. FNO Gross'!E137+'6. LT PTP Usage'!E137</f>
        <v>229.158166464</v>
      </c>
      <c r="G139" s="14">
        <f>'4. FNS Gross'!F137+'5. FNO Gross'!F137+'6. LT PTP Usage'!F137</f>
        <v>236.61004704000001</v>
      </c>
      <c r="H139" s="14">
        <f>'4. FNS Gross'!G137+'5. FNO Gross'!G137+'6. LT PTP Usage'!G137</f>
        <v>240.69287386400001</v>
      </c>
      <c r="I139" s="14">
        <f>'4. FNS Gross'!H137+'5. FNO Gross'!H137+'6. LT PTP Usage'!H137</f>
        <v>244.09826902399999</v>
      </c>
      <c r="J139" s="14">
        <f>'4. FNS Gross'!I137+'5. FNO Gross'!I137+'6. LT PTP Usage'!I137</f>
        <v>248.48990119200002</v>
      </c>
      <c r="K139" s="14">
        <f>'4. FNS Gross'!J137+'5. FNO Gross'!J137+'6. LT PTP Usage'!J137</f>
        <v>251.937683416</v>
      </c>
      <c r="L139" s="14">
        <f>'4. FNS Gross'!K137+'5. FNO Gross'!K137+'6. LT PTP Usage'!K137</f>
        <v>249.16693748799997</v>
      </c>
      <c r="M139" s="14">
        <f>'4. FNS Gross'!L137+'5. FNO Gross'!L137+'6. LT PTP Usage'!L137</f>
        <v>208.09621451200002</v>
      </c>
      <c r="N139" s="14">
        <f>'4. FNS Gross'!M137+'5. FNO Gross'!M137+'6. LT PTP Usage'!M137</f>
        <v>253.08976059999998</v>
      </c>
      <c r="O139" s="14">
        <f>'4. FNS Gross'!N137+'5. FNO Gross'!N137+'6. LT PTP Usage'!N137</f>
        <v>253.812574872</v>
      </c>
      <c r="P139" s="14">
        <f>'4. FNS Gross'!O137+'5. FNO Gross'!O137+'6. LT PTP Usage'!O137</f>
        <v>251.06669466400001</v>
      </c>
      <c r="Q139" s="14">
        <f>'4. FNS Gross'!P137+'5. FNO Gross'!P137+'6. LT PTP Usage'!P137</f>
        <v>251.35801938400002</v>
      </c>
      <c r="R139" s="14">
        <f>'4. FNS Gross'!Q137+'5. FNO Gross'!Q137+'6. LT PTP Usage'!Q137</f>
        <v>256.08905793600002</v>
      </c>
      <c r="S139" s="14">
        <f>'4. FNS Gross'!R137+'5. FNO Gross'!R137+'6. LT PTP Usage'!R137</f>
        <v>271.33098072000001</v>
      </c>
      <c r="T139" s="14">
        <f>'4. FNS Gross'!S137+'5. FNO Gross'!S137+'6. LT PTP Usage'!S137</f>
        <v>272.84192288000003</v>
      </c>
      <c r="U139" s="14">
        <f>'4. FNS Gross'!T137+'5. FNO Gross'!T137+'6. LT PTP Usage'!T137</f>
        <v>279.12291387999994</v>
      </c>
      <c r="V139" s="14">
        <f>'4. FNS Gross'!U137+'5. FNO Gross'!U137+'6. LT PTP Usage'!U137</f>
        <v>283.64358672000003</v>
      </c>
      <c r="W139" s="14">
        <f>'4. FNS Gross'!V137+'5. FNO Gross'!V137+'6. LT PTP Usage'!V137</f>
        <v>287.36596411200003</v>
      </c>
      <c r="X139" s="14">
        <f>'4. FNS Gross'!W137+'5. FNO Gross'!W137+'6. LT PTP Usage'!W137</f>
        <v>278.10374700800003</v>
      </c>
      <c r="Y139" s="14">
        <f>'4. FNS Gross'!X137+'5. FNO Gross'!X137+'6. LT PTP Usage'!X137</f>
        <v>269.200459728</v>
      </c>
      <c r="Z139" s="14">
        <f>'4. FNS Gross'!Y137+'5. FNO Gross'!Y137+'6. LT PTP Usage'!Y137</f>
        <v>256.47442915199997</v>
      </c>
      <c r="AA139" s="34">
        <f>'4. FNS Gross'!Z137+'5. FNO Gross'!Z137+'6. LT PTP Usage'!Z137</f>
        <v>0</v>
      </c>
      <c r="AB139" s="19">
        <f t="shared" si="8"/>
        <v>287.36596411200003</v>
      </c>
      <c r="AC139" s="4" t="str">
        <f t="shared" si="9"/>
        <v>5287.365964112</v>
      </c>
      <c r="AD139" s="4">
        <f t="shared" si="11"/>
        <v>21</v>
      </c>
      <c r="AE139" s="65"/>
    </row>
    <row r="140" spans="1:31" x14ac:dyDescent="0.3">
      <c r="A140" s="4" t="s">
        <v>6</v>
      </c>
      <c r="B140" s="10">
        <f t="shared" si="10"/>
        <v>45061</v>
      </c>
      <c r="C140" s="31">
        <f>'4. FNS Gross'!B138+'5. FNO Gross'!B138+'6. LT PTP Usage'!B138</f>
        <v>230.70381050399999</v>
      </c>
      <c r="D140" s="14">
        <f>'4. FNS Gross'!C138+'5. FNO Gross'!C138+'6. LT PTP Usage'!C138</f>
        <v>236.04674544</v>
      </c>
      <c r="E140" s="14">
        <f>'4. FNS Gross'!D138+'5. FNO Gross'!D138+'6. LT PTP Usage'!D138</f>
        <v>244.38335036000001</v>
      </c>
      <c r="F140" s="14">
        <f>'4. FNS Gross'!E138+'5. FNO Gross'!E138+'6. LT PTP Usage'!E138</f>
        <v>230.300950384</v>
      </c>
      <c r="G140" s="14">
        <f>'4. FNS Gross'!F138+'5. FNO Gross'!F138+'6. LT PTP Usage'!F138</f>
        <v>244.58368606400001</v>
      </c>
      <c r="H140" s="14">
        <f>'4. FNS Gross'!G138+'5. FNO Gross'!G138+'6. LT PTP Usage'!G138</f>
        <v>261.19268244</v>
      </c>
      <c r="I140" s="14">
        <f>'4. FNS Gross'!H138+'5. FNO Gross'!H138+'6. LT PTP Usage'!H138</f>
        <v>265.06079002399997</v>
      </c>
      <c r="J140" s="14">
        <f>'4. FNS Gross'!I138+'5. FNO Gross'!I138+'6. LT PTP Usage'!I138</f>
        <v>255.12395288799999</v>
      </c>
      <c r="K140" s="14">
        <f>'4. FNS Gross'!J138+'5. FNO Gross'!J138+'6. LT PTP Usage'!J138</f>
        <v>233.094945112</v>
      </c>
      <c r="L140" s="14">
        <f>'4. FNS Gross'!K138+'5. FNO Gross'!K138+'6. LT PTP Usage'!K138</f>
        <v>212.30964332799999</v>
      </c>
      <c r="M140" s="14">
        <f>'4. FNS Gross'!L138+'5. FNO Gross'!L138+'6. LT PTP Usage'!L138</f>
        <v>268.65138661599997</v>
      </c>
      <c r="N140" s="14">
        <f>'4. FNS Gross'!M138+'5. FNO Gross'!M138+'6. LT PTP Usage'!M138</f>
        <v>260.33863730400003</v>
      </c>
      <c r="O140" s="14">
        <f>'4. FNS Gross'!N138+'5. FNO Gross'!N138+'6. LT PTP Usage'!N138</f>
        <v>259.52480982400004</v>
      </c>
      <c r="P140" s="14">
        <f>'4. FNS Gross'!O138+'5. FNO Gross'!O138+'6. LT PTP Usage'!O138</f>
        <v>222.71838064799999</v>
      </c>
      <c r="Q140" s="14">
        <f>'4. FNS Gross'!P138+'5. FNO Gross'!P138+'6. LT PTP Usage'!P138</f>
        <v>247.53689740799999</v>
      </c>
      <c r="R140" s="14">
        <f>'4. FNS Gross'!Q138+'5. FNO Gross'!Q138+'6. LT PTP Usage'!Q138</f>
        <v>243.066956928</v>
      </c>
      <c r="S140" s="14">
        <f>'4. FNS Gross'!R138+'5. FNO Gross'!R138+'6. LT PTP Usage'!R138</f>
        <v>257.06564240800003</v>
      </c>
      <c r="T140" s="14">
        <f>'4. FNS Gross'!S138+'5. FNO Gross'!S138+'6. LT PTP Usage'!S138</f>
        <v>261.18790242400001</v>
      </c>
      <c r="U140" s="14">
        <f>'4. FNS Gross'!T138+'5. FNO Gross'!T138+'6. LT PTP Usage'!T138</f>
        <v>263.28900132799998</v>
      </c>
      <c r="V140" s="14">
        <f>'4. FNS Gross'!U138+'5. FNO Gross'!U138+'6. LT PTP Usage'!U138</f>
        <v>296.37023781599999</v>
      </c>
      <c r="W140" s="14">
        <f>'4. FNS Gross'!V138+'5. FNO Gross'!V138+'6. LT PTP Usage'!V138</f>
        <v>295.921658896</v>
      </c>
      <c r="X140" s="14">
        <f>'4. FNS Gross'!W138+'5. FNO Gross'!W138+'6. LT PTP Usage'!W138</f>
        <v>285.80614259200001</v>
      </c>
      <c r="Y140" s="14">
        <f>'4. FNS Gross'!X138+'5. FNO Gross'!X138+'6. LT PTP Usage'!X138</f>
        <v>268.47727977600005</v>
      </c>
      <c r="Z140" s="14">
        <f>'4. FNS Gross'!Y138+'5. FNO Gross'!Y138+'6. LT PTP Usage'!Y138</f>
        <v>252.87510055199999</v>
      </c>
      <c r="AA140" s="34">
        <f>'4. FNS Gross'!Z138+'5. FNO Gross'!Z138+'6. LT PTP Usage'!Z138</f>
        <v>0</v>
      </c>
      <c r="AB140" s="19">
        <f t="shared" si="8"/>
        <v>296.37023781599999</v>
      </c>
      <c r="AC140" s="4" t="str">
        <f t="shared" si="9"/>
        <v>5296.370237816</v>
      </c>
      <c r="AD140" s="4">
        <f t="shared" si="11"/>
        <v>20</v>
      </c>
      <c r="AE140" s="65"/>
    </row>
    <row r="141" spans="1:31" x14ac:dyDescent="0.3">
      <c r="A141" s="4" t="s">
        <v>6</v>
      </c>
      <c r="B141" s="10">
        <f t="shared" si="10"/>
        <v>45062</v>
      </c>
      <c r="C141" s="31">
        <f>'4. FNS Gross'!B139+'5. FNO Gross'!B139+'6. LT PTP Usage'!B139</f>
        <v>235.14220908000001</v>
      </c>
      <c r="D141" s="14">
        <f>'4. FNS Gross'!C139+'5. FNO Gross'!C139+'6. LT PTP Usage'!C139</f>
        <v>249.62389651999999</v>
      </c>
      <c r="E141" s="14">
        <f>'4. FNS Gross'!D139+'5. FNO Gross'!D139+'6. LT PTP Usage'!D139</f>
        <v>245.78677170399999</v>
      </c>
      <c r="F141" s="14">
        <f>'4. FNS Gross'!E139+'5. FNO Gross'!E139+'6. LT PTP Usage'!E139</f>
        <v>247.35042731999999</v>
      </c>
      <c r="G141" s="14">
        <f>'4. FNS Gross'!F139+'5. FNO Gross'!F139+'6. LT PTP Usage'!F139</f>
        <v>250.081754448</v>
      </c>
      <c r="H141" s="14">
        <f>'4. FNS Gross'!G139+'5. FNO Gross'!G139+'6. LT PTP Usage'!G139</f>
        <v>259.70344305599997</v>
      </c>
      <c r="I141" s="14">
        <f>'4. FNS Gross'!H139+'5. FNO Gross'!H139+'6. LT PTP Usage'!H139</f>
        <v>272.58820248000001</v>
      </c>
      <c r="J141" s="14">
        <f>'4. FNS Gross'!I139+'5. FNO Gross'!I139+'6. LT PTP Usage'!I139</f>
        <v>218.71136611999998</v>
      </c>
      <c r="K141" s="14">
        <f>'4. FNS Gross'!J139+'5. FNO Gross'!J139+'6. LT PTP Usage'!J139</f>
        <v>212.545918016</v>
      </c>
      <c r="L141" s="14">
        <f>'4. FNS Gross'!K139+'5. FNO Gross'!K139+'6. LT PTP Usage'!K139</f>
        <v>205.60126132799999</v>
      </c>
      <c r="M141" s="14">
        <f>'4. FNS Gross'!L139+'5. FNO Gross'!L139+'6. LT PTP Usage'!L139</f>
        <v>199.83504203199999</v>
      </c>
      <c r="N141" s="14">
        <f>'4. FNS Gross'!M139+'5. FNO Gross'!M139+'6. LT PTP Usage'!M139</f>
        <v>202.09864255199997</v>
      </c>
      <c r="O141" s="14">
        <f>'4. FNS Gross'!N139+'5. FNO Gross'!N139+'6. LT PTP Usage'!N139</f>
        <v>210.52517687999998</v>
      </c>
      <c r="P141" s="14">
        <f>'4. FNS Gross'!O139+'5. FNO Gross'!O139+'6. LT PTP Usage'!O139</f>
        <v>216.88873612</v>
      </c>
      <c r="Q141" s="14">
        <f>'4. FNS Gross'!P139+'5. FNO Gross'!P139+'6. LT PTP Usage'!P139</f>
        <v>228.007483936</v>
      </c>
      <c r="R141" s="14">
        <f>'4. FNS Gross'!Q139+'5. FNO Gross'!Q139+'6. LT PTP Usage'!Q139</f>
        <v>232.83289301599999</v>
      </c>
      <c r="S141" s="14">
        <f>'4. FNS Gross'!R139+'5. FNO Gross'!R139+'6. LT PTP Usage'!R139</f>
        <v>239.733257216</v>
      </c>
      <c r="T141" s="14">
        <f>'4. FNS Gross'!S139+'5. FNO Gross'!S139+'6. LT PTP Usage'!S139</f>
        <v>253.10705761600002</v>
      </c>
      <c r="U141" s="14">
        <f>'4. FNS Gross'!T139+'5. FNO Gross'!T139+'6. LT PTP Usage'!T139</f>
        <v>269.636298592</v>
      </c>
      <c r="V141" s="14">
        <f>'4. FNS Gross'!U139+'5. FNO Gross'!U139+'6. LT PTP Usage'!U139</f>
        <v>263.49536038400004</v>
      </c>
      <c r="W141" s="14">
        <f>'4. FNS Gross'!V139+'5. FNO Gross'!V139+'6. LT PTP Usage'!V139</f>
        <v>262.45282449600001</v>
      </c>
      <c r="X141" s="14">
        <f>'4. FNS Gross'!W139+'5. FNO Gross'!W139+'6. LT PTP Usage'!W139</f>
        <v>234.509425808</v>
      </c>
      <c r="Y141" s="14">
        <f>'4. FNS Gross'!X139+'5. FNO Gross'!X139+'6. LT PTP Usage'!X139</f>
        <v>227.125029904</v>
      </c>
      <c r="Z141" s="14">
        <f>'4. FNS Gross'!Y139+'5. FNO Gross'!Y139+'6. LT PTP Usage'!Y139</f>
        <v>213.65832730400001</v>
      </c>
      <c r="AA141" s="34">
        <f>'4. FNS Gross'!Z139+'5. FNO Gross'!Z139+'6. LT PTP Usage'!Z139</f>
        <v>0</v>
      </c>
      <c r="AB141" s="19">
        <f t="shared" si="8"/>
        <v>272.58820248000001</v>
      </c>
      <c r="AC141" s="4" t="str">
        <f t="shared" si="9"/>
        <v>5272.58820248</v>
      </c>
      <c r="AD141" s="4">
        <f t="shared" si="11"/>
        <v>7</v>
      </c>
      <c r="AE141" s="65"/>
    </row>
    <row r="142" spans="1:31" x14ac:dyDescent="0.3">
      <c r="A142" s="4" t="s">
        <v>6</v>
      </c>
      <c r="B142" s="10">
        <f t="shared" si="10"/>
        <v>45063</v>
      </c>
      <c r="C142" s="31">
        <f>'4. FNS Gross'!B140+'5. FNO Gross'!B140+'6. LT PTP Usage'!B140</f>
        <v>219.607450704</v>
      </c>
      <c r="D142" s="14">
        <f>'4. FNS Gross'!C140+'5. FNO Gross'!C140+'6. LT PTP Usage'!C140</f>
        <v>215.827809976</v>
      </c>
      <c r="E142" s="14">
        <f>'4. FNS Gross'!D140+'5. FNO Gross'!D140+'6. LT PTP Usage'!D140</f>
        <v>190.56675752000001</v>
      </c>
      <c r="F142" s="14">
        <f>'4. FNS Gross'!E140+'5. FNO Gross'!E140+'6. LT PTP Usage'!E140</f>
        <v>186.278594736</v>
      </c>
      <c r="G142" s="14">
        <f>'4. FNS Gross'!F140+'5. FNO Gross'!F140+'6. LT PTP Usage'!F140</f>
        <v>180.586088456</v>
      </c>
      <c r="H142" s="14">
        <f>'4. FNS Gross'!G140+'5. FNO Gross'!G140+'6. LT PTP Usage'!G140</f>
        <v>187.50425101600001</v>
      </c>
      <c r="I142" s="14">
        <f>'4. FNS Gross'!H140+'5. FNO Gross'!H140+'6. LT PTP Usage'!H140</f>
        <v>211.77130502399999</v>
      </c>
      <c r="J142" s="14">
        <f>'4. FNS Gross'!I140+'5. FNO Gross'!I140+'6. LT PTP Usage'!I140</f>
        <v>200.43558380800002</v>
      </c>
      <c r="K142" s="14">
        <f>'4. FNS Gross'!J140+'5. FNO Gross'!J140+'6. LT PTP Usage'!J140</f>
        <v>206.462578616</v>
      </c>
      <c r="L142" s="14">
        <f>'4. FNS Gross'!K140+'5. FNO Gross'!K140+'6. LT PTP Usage'!K140</f>
        <v>209.00699580800003</v>
      </c>
      <c r="M142" s="14">
        <f>'4. FNS Gross'!L140+'5. FNO Gross'!L140+'6. LT PTP Usage'!L140</f>
        <v>211.34483053600002</v>
      </c>
      <c r="N142" s="14">
        <f>'4. FNS Gross'!M140+'5. FNO Gross'!M140+'6. LT PTP Usage'!M140</f>
        <v>213.327517984</v>
      </c>
      <c r="O142" s="14">
        <f>'4. FNS Gross'!N140+'5. FNO Gross'!N140+'6. LT PTP Usage'!N140</f>
        <v>219.53386072799998</v>
      </c>
      <c r="P142" s="14">
        <f>'4. FNS Gross'!O140+'5. FNO Gross'!O140+'6. LT PTP Usage'!O140</f>
        <v>234.10285940000003</v>
      </c>
      <c r="Q142" s="14">
        <f>'4. FNS Gross'!P140+'5. FNO Gross'!P140+'6. LT PTP Usage'!P140</f>
        <v>250.46080780800003</v>
      </c>
      <c r="R142" s="14">
        <f>'4. FNS Gross'!Q140+'5. FNO Gross'!Q140+'6. LT PTP Usage'!Q140</f>
        <v>263.18380341599999</v>
      </c>
      <c r="S142" s="14">
        <f>'4. FNS Gross'!R140+'5. FNO Gross'!R140+'6. LT PTP Usage'!R140</f>
        <v>258.13544836799997</v>
      </c>
      <c r="T142" s="14">
        <f>'4. FNS Gross'!S140+'5. FNO Gross'!S140+'6. LT PTP Usage'!S140</f>
        <v>259.73634515200001</v>
      </c>
      <c r="U142" s="14">
        <f>'4. FNS Gross'!T140+'5. FNO Gross'!T140+'6. LT PTP Usage'!T140</f>
        <v>249.464802056</v>
      </c>
      <c r="V142" s="14">
        <f>'4. FNS Gross'!U140+'5. FNO Gross'!U140+'6. LT PTP Usage'!U140</f>
        <v>256.46380098400004</v>
      </c>
      <c r="W142" s="14">
        <f>'4. FNS Gross'!V140+'5. FNO Gross'!V140+'6. LT PTP Usage'!V140</f>
        <v>249.98154193599999</v>
      </c>
      <c r="X142" s="14">
        <f>'4. FNS Gross'!W140+'5. FNO Gross'!W140+'6. LT PTP Usage'!W140</f>
        <v>251.60355166400001</v>
      </c>
      <c r="Y142" s="14">
        <f>'4. FNS Gross'!X140+'5. FNO Gross'!X140+'6. LT PTP Usage'!X140</f>
        <v>217.66927455999999</v>
      </c>
      <c r="Z142" s="14">
        <f>'4. FNS Gross'!Y140+'5. FNO Gross'!Y140+'6. LT PTP Usage'!Y140</f>
        <v>200.68162310400001</v>
      </c>
      <c r="AA142" s="34">
        <f>'4. FNS Gross'!Z140+'5. FNO Gross'!Z140+'6. LT PTP Usage'!Z140</f>
        <v>0</v>
      </c>
      <c r="AB142" s="19">
        <f t="shared" si="8"/>
        <v>263.18380341599999</v>
      </c>
      <c r="AC142" s="4" t="str">
        <f t="shared" si="9"/>
        <v>5263.183803416</v>
      </c>
      <c r="AD142" s="4">
        <f t="shared" si="11"/>
        <v>16</v>
      </c>
      <c r="AE142" s="65"/>
    </row>
    <row r="143" spans="1:31" x14ac:dyDescent="0.3">
      <c r="A143" s="4" t="s">
        <v>6</v>
      </c>
      <c r="B143" s="10">
        <f t="shared" si="10"/>
        <v>45064</v>
      </c>
      <c r="C143" s="31">
        <f>'4. FNS Gross'!B141+'5. FNO Gross'!B141+'6. LT PTP Usage'!B141</f>
        <v>190.299229744</v>
      </c>
      <c r="D143" s="14">
        <f>'4. FNS Gross'!C141+'5. FNO Gross'!C141+'6. LT PTP Usage'!C141</f>
        <v>188.20010912800001</v>
      </c>
      <c r="E143" s="14">
        <f>'4. FNS Gross'!D141+'5. FNO Gross'!D141+'6. LT PTP Usage'!D141</f>
        <v>181.580897744</v>
      </c>
      <c r="F143" s="14">
        <f>'4. FNS Gross'!E141+'5. FNO Gross'!E141+'6. LT PTP Usage'!E141</f>
        <v>177.38127257600001</v>
      </c>
      <c r="G143" s="14">
        <f>'4. FNS Gross'!F141+'5. FNO Gross'!F141+'6. LT PTP Usage'!F141</f>
        <v>177.676820448</v>
      </c>
      <c r="H143" s="14">
        <f>'4. FNS Gross'!G141+'5. FNO Gross'!G141+'6. LT PTP Usage'!G141</f>
        <v>186.53381106399999</v>
      </c>
      <c r="I143" s="14">
        <f>'4. FNS Gross'!H141+'5. FNO Gross'!H141+'6. LT PTP Usage'!H141</f>
        <v>198.78621174400001</v>
      </c>
      <c r="J143" s="14">
        <f>'4. FNS Gross'!I141+'5. FNO Gross'!I141+'6. LT PTP Usage'!I141</f>
        <v>205.15465052799999</v>
      </c>
      <c r="K143" s="14">
        <f>'4. FNS Gross'!J141+'5. FNO Gross'!J141+'6. LT PTP Usage'!J141</f>
        <v>213.82052001600002</v>
      </c>
      <c r="L143" s="14">
        <f>'4. FNS Gross'!K141+'5. FNO Gross'!K141+'6. LT PTP Usage'!K141</f>
        <v>207.17607187199999</v>
      </c>
      <c r="M143" s="14">
        <f>'4. FNS Gross'!L141+'5. FNO Gross'!L141+'6. LT PTP Usage'!L141</f>
        <v>204.182182856</v>
      </c>
      <c r="N143" s="14">
        <f>'4. FNS Gross'!M141+'5. FNO Gross'!M141+'6. LT PTP Usage'!M141</f>
        <v>213.32029364799996</v>
      </c>
      <c r="O143" s="14">
        <f>'4. FNS Gross'!N141+'5. FNO Gross'!N141+'6. LT PTP Usage'!N141</f>
        <v>225.13126704000001</v>
      </c>
      <c r="P143" s="14">
        <f>'4. FNS Gross'!O141+'5. FNO Gross'!O141+'6. LT PTP Usage'!O141</f>
        <v>232.02183504799999</v>
      </c>
      <c r="Q143" s="14">
        <f>'4. FNS Gross'!P141+'5. FNO Gross'!P141+'6. LT PTP Usage'!P141</f>
        <v>237.185277224</v>
      </c>
      <c r="R143" s="14">
        <f>'4. FNS Gross'!Q141+'5. FNO Gross'!Q141+'6. LT PTP Usage'!Q141</f>
        <v>234.35065624000001</v>
      </c>
      <c r="S143" s="14">
        <f>'4. FNS Gross'!R141+'5. FNO Gross'!R141+'6. LT PTP Usage'!R141</f>
        <v>239.76883928800001</v>
      </c>
      <c r="T143" s="14">
        <f>'4. FNS Gross'!S141+'5. FNO Gross'!S141+'6. LT PTP Usage'!S141</f>
        <v>233.18921276799998</v>
      </c>
      <c r="U143" s="14">
        <f>'4. FNS Gross'!T141+'5. FNO Gross'!T141+'6. LT PTP Usage'!T141</f>
        <v>263.90555053599996</v>
      </c>
      <c r="V143" s="14">
        <f>'4. FNS Gross'!U141+'5. FNO Gross'!U141+'6. LT PTP Usage'!U141</f>
        <v>232.40289367200003</v>
      </c>
      <c r="W143" s="14">
        <f>'4. FNS Gross'!V141+'5. FNO Gross'!V141+'6. LT PTP Usage'!V141</f>
        <v>242.34618563200002</v>
      </c>
      <c r="X143" s="14">
        <f>'4. FNS Gross'!W141+'5. FNO Gross'!W141+'6. LT PTP Usage'!W141</f>
        <v>233.509745616</v>
      </c>
      <c r="Y143" s="14">
        <f>'4. FNS Gross'!X141+'5. FNO Gross'!X141+'6. LT PTP Usage'!X141</f>
        <v>218.36022017599998</v>
      </c>
      <c r="Z143" s="14">
        <f>'4. FNS Gross'!Y141+'5. FNO Gross'!Y141+'6. LT PTP Usage'!Y141</f>
        <v>208.496570152</v>
      </c>
      <c r="AA143" s="34">
        <f>'4. FNS Gross'!Z141+'5. FNO Gross'!Z141+'6. LT PTP Usage'!Z141</f>
        <v>0</v>
      </c>
      <c r="AB143" s="19">
        <f t="shared" si="8"/>
        <v>263.90555053599996</v>
      </c>
      <c r="AC143" s="4" t="str">
        <f t="shared" si="9"/>
        <v>5263.905550536</v>
      </c>
      <c r="AD143" s="4">
        <f t="shared" si="11"/>
        <v>19</v>
      </c>
      <c r="AE143" s="65"/>
    </row>
    <row r="144" spans="1:31" x14ac:dyDescent="0.3">
      <c r="A144" s="4" t="s">
        <v>6</v>
      </c>
      <c r="B144" s="10">
        <f t="shared" si="10"/>
        <v>45065</v>
      </c>
      <c r="C144" s="31">
        <f>'4. FNS Gross'!B142+'5. FNO Gross'!B142+'6. LT PTP Usage'!B142</f>
        <v>198.24731665600001</v>
      </c>
      <c r="D144" s="14">
        <f>'4. FNS Gross'!C142+'5. FNO Gross'!C142+'6. LT PTP Usage'!C142</f>
        <v>197.611876016</v>
      </c>
      <c r="E144" s="14">
        <f>'4. FNS Gross'!D142+'5. FNO Gross'!D142+'6. LT PTP Usage'!D142</f>
        <v>189.09707807999999</v>
      </c>
      <c r="F144" s="14">
        <f>'4. FNS Gross'!E142+'5. FNO Gross'!E142+'6. LT PTP Usage'!E142</f>
        <v>195.38204549600002</v>
      </c>
      <c r="G144" s="14">
        <f>'4. FNS Gross'!F142+'5. FNO Gross'!F142+'6. LT PTP Usage'!F142</f>
        <v>195.14727008</v>
      </c>
      <c r="H144" s="14">
        <f>'4. FNS Gross'!G142+'5. FNO Gross'!G142+'6. LT PTP Usage'!G142</f>
        <v>205.33424810399998</v>
      </c>
      <c r="I144" s="14">
        <f>'4. FNS Gross'!H142+'5. FNO Gross'!H142+'6. LT PTP Usage'!H142</f>
        <v>213.87955906400001</v>
      </c>
      <c r="J144" s="14">
        <f>'4. FNS Gross'!I142+'5. FNO Gross'!I142+'6. LT PTP Usage'!I142</f>
        <v>222.189356328</v>
      </c>
      <c r="K144" s="14">
        <f>'4. FNS Gross'!J142+'5. FNO Gross'!J142+'6. LT PTP Usage'!J142</f>
        <v>229.50040304800001</v>
      </c>
      <c r="L144" s="14">
        <f>'4. FNS Gross'!K142+'5. FNO Gross'!K142+'6. LT PTP Usage'!K142</f>
        <v>232.226037504</v>
      </c>
      <c r="M144" s="14">
        <f>'4. FNS Gross'!L142+'5. FNO Gross'!L142+'6. LT PTP Usage'!L142</f>
        <v>228.37090659200001</v>
      </c>
      <c r="N144" s="14">
        <f>'4. FNS Gross'!M142+'5. FNO Gross'!M142+'6. LT PTP Usage'!M142</f>
        <v>225.020503096</v>
      </c>
      <c r="O144" s="14">
        <f>'4. FNS Gross'!N142+'5. FNO Gross'!N142+'6. LT PTP Usage'!N142</f>
        <v>224.55135171199998</v>
      </c>
      <c r="P144" s="14">
        <f>'4. FNS Gross'!O142+'5. FNO Gross'!O142+'6. LT PTP Usage'!O142</f>
        <v>223.90106175199998</v>
      </c>
      <c r="Q144" s="14">
        <f>'4. FNS Gross'!P142+'5. FNO Gross'!P142+'6. LT PTP Usage'!P142</f>
        <v>232.22393263199999</v>
      </c>
      <c r="R144" s="14">
        <f>'4. FNS Gross'!Q142+'5. FNO Gross'!Q142+'6. LT PTP Usage'!Q142</f>
        <v>231.68948521600001</v>
      </c>
      <c r="S144" s="14">
        <f>'4. FNS Gross'!R142+'5. FNO Gross'!R142+'6. LT PTP Usage'!R142</f>
        <v>232.49494338400001</v>
      </c>
      <c r="T144" s="14">
        <f>'4. FNS Gross'!S142+'5. FNO Gross'!S142+'6. LT PTP Usage'!S142</f>
        <v>233.806365408</v>
      </c>
      <c r="U144" s="14">
        <f>'4. FNS Gross'!T142+'5. FNO Gross'!T142+'6. LT PTP Usage'!T142</f>
        <v>231.49244823200002</v>
      </c>
      <c r="V144" s="14">
        <f>'4. FNS Gross'!U142+'5. FNO Gross'!U142+'6. LT PTP Usage'!U142</f>
        <v>231.211997384</v>
      </c>
      <c r="W144" s="14">
        <f>'4. FNS Gross'!V142+'5. FNO Gross'!V142+'6. LT PTP Usage'!V142</f>
        <v>232.28291682400001</v>
      </c>
      <c r="X144" s="14">
        <f>'4. FNS Gross'!W142+'5. FNO Gross'!W142+'6. LT PTP Usage'!W142</f>
        <v>223.39977547199999</v>
      </c>
      <c r="Y144" s="14">
        <f>'4. FNS Gross'!X142+'5. FNO Gross'!X142+'6. LT PTP Usage'!X142</f>
        <v>213.13083843200002</v>
      </c>
      <c r="Z144" s="14">
        <f>'4. FNS Gross'!Y142+'5. FNO Gross'!Y142+'6. LT PTP Usage'!Y142</f>
        <v>201.77307161599998</v>
      </c>
      <c r="AA144" s="34">
        <f>'4. FNS Gross'!Z142+'5. FNO Gross'!Z142+'6. LT PTP Usage'!Z142</f>
        <v>0</v>
      </c>
      <c r="AB144" s="19">
        <f t="shared" si="8"/>
        <v>233.806365408</v>
      </c>
      <c r="AC144" s="4" t="str">
        <f t="shared" si="9"/>
        <v>5233.806365408</v>
      </c>
      <c r="AD144" s="4">
        <f t="shared" si="11"/>
        <v>18</v>
      </c>
      <c r="AE144" s="65"/>
    </row>
    <row r="145" spans="1:31" x14ac:dyDescent="0.3">
      <c r="A145" s="4" t="s">
        <v>6</v>
      </c>
      <c r="B145" s="10">
        <f t="shared" si="10"/>
        <v>45066</v>
      </c>
      <c r="C145" s="31">
        <f>'4. FNS Gross'!B143+'5. FNO Gross'!B143+'6. LT PTP Usage'!B143</f>
        <v>196.83885487200001</v>
      </c>
      <c r="D145" s="14">
        <f>'4. FNS Gross'!C143+'5. FNO Gross'!C143+'6. LT PTP Usage'!C143</f>
        <v>193.94026443999999</v>
      </c>
      <c r="E145" s="14">
        <f>'4. FNS Gross'!D143+'5. FNO Gross'!D143+'6. LT PTP Usage'!D143</f>
        <v>192.43986355999999</v>
      </c>
      <c r="F145" s="14">
        <f>'4. FNS Gross'!E143+'5. FNO Gross'!E143+'6. LT PTP Usage'!E143</f>
        <v>190.59822159200002</v>
      </c>
      <c r="G145" s="14">
        <f>'4. FNS Gross'!F143+'5. FNO Gross'!F143+'6. LT PTP Usage'!F143</f>
        <v>193.66540608</v>
      </c>
      <c r="H145" s="14">
        <f>'4. FNS Gross'!G143+'5. FNO Gross'!G143+'6. LT PTP Usage'!G143</f>
        <v>183.54125274399999</v>
      </c>
      <c r="I145" s="14">
        <f>'4. FNS Gross'!H143+'5. FNO Gross'!H143+'6. LT PTP Usage'!H143</f>
        <v>188.24045898400001</v>
      </c>
      <c r="J145" s="14">
        <f>'4. FNS Gross'!I143+'5. FNO Gross'!I143+'6. LT PTP Usage'!I143</f>
        <v>190.78200513599998</v>
      </c>
      <c r="K145" s="14">
        <f>'4. FNS Gross'!J143+'5. FNO Gross'!J143+'6. LT PTP Usage'!J143</f>
        <v>195.40216824799998</v>
      </c>
      <c r="L145" s="14">
        <f>'4. FNS Gross'!K143+'5. FNO Gross'!K143+'6. LT PTP Usage'!K143</f>
        <v>187.99066137599996</v>
      </c>
      <c r="M145" s="14">
        <f>'4. FNS Gross'!L143+'5. FNO Gross'!L143+'6. LT PTP Usage'!L143</f>
        <v>185.784026176</v>
      </c>
      <c r="N145" s="14">
        <f>'4. FNS Gross'!M143+'5. FNO Gross'!M143+'6. LT PTP Usage'!M143</f>
        <v>187.92959513600002</v>
      </c>
      <c r="O145" s="14">
        <f>'4. FNS Gross'!N143+'5. FNO Gross'!N143+'6. LT PTP Usage'!N143</f>
        <v>184.96551263200001</v>
      </c>
      <c r="P145" s="14">
        <f>'4. FNS Gross'!O143+'5. FNO Gross'!O143+'6. LT PTP Usage'!O143</f>
        <v>189.65003165600001</v>
      </c>
      <c r="Q145" s="14">
        <f>'4. FNS Gross'!P143+'5. FNO Gross'!P143+'6. LT PTP Usage'!P143</f>
        <v>198.66171936800001</v>
      </c>
      <c r="R145" s="14">
        <f>'4. FNS Gross'!Q143+'5. FNO Gross'!Q143+'6. LT PTP Usage'!Q143</f>
        <v>212.45549438399999</v>
      </c>
      <c r="S145" s="14">
        <f>'4. FNS Gross'!R143+'5. FNO Gross'!R143+'6. LT PTP Usage'!R143</f>
        <v>230.24548693599999</v>
      </c>
      <c r="T145" s="14">
        <f>'4. FNS Gross'!S143+'5. FNO Gross'!S143+'6. LT PTP Usage'!S143</f>
        <v>235.44892948</v>
      </c>
      <c r="U145" s="14">
        <f>'4. FNS Gross'!T143+'5. FNO Gross'!T143+'6. LT PTP Usage'!T143</f>
        <v>226.90850753600003</v>
      </c>
      <c r="V145" s="14">
        <f>'4. FNS Gross'!U143+'5. FNO Gross'!U143+'6. LT PTP Usage'!U143</f>
        <v>232.99883696799998</v>
      </c>
      <c r="W145" s="14">
        <f>'4. FNS Gross'!V143+'5. FNO Gross'!V143+'6. LT PTP Usage'!V143</f>
        <v>222.04347182399999</v>
      </c>
      <c r="X145" s="14">
        <f>'4. FNS Gross'!W143+'5. FNO Gross'!W143+'6. LT PTP Usage'!W143</f>
        <v>271.57270709600004</v>
      </c>
      <c r="Y145" s="14">
        <f>'4. FNS Gross'!X143+'5. FNO Gross'!X143+'6. LT PTP Usage'!X143</f>
        <v>267.98406950399999</v>
      </c>
      <c r="Z145" s="14">
        <f>'4. FNS Gross'!Y143+'5. FNO Gross'!Y143+'6. LT PTP Usage'!Y143</f>
        <v>246.363417696</v>
      </c>
      <c r="AA145" s="34">
        <f>'4. FNS Gross'!Z143+'5. FNO Gross'!Z143+'6. LT PTP Usage'!Z143</f>
        <v>0</v>
      </c>
      <c r="AB145" s="19">
        <f t="shared" si="8"/>
        <v>271.57270709600004</v>
      </c>
      <c r="AC145" s="4" t="str">
        <f t="shared" si="9"/>
        <v>5271.572707096</v>
      </c>
      <c r="AD145" s="4">
        <f t="shared" si="11"/>
        <v>22</v>
      </c>
      <c r="AE145" s="65"/>
    </row>
    <row r="146" spans="1:31" x14ac:dyDescent="0.3">
      <c r="A146" s="4" t="s">
        <v>6</v>
      </c>
      <c r="B146" s="10">
        <f t="shared" si="10"/>
        <v>45067</v>
      </c>
      <c r="C146" s="31">
        <f>'4. FNS Gross'!B144+'5. FNO Gross'!B144+'6. LT PTP Usage'!B144</f>
        <v>235.08988957600002</v>
      </c>
      <c r="D146" s="14">
        <f>'4. FNS Gross'!C144+'5. FNO Gross'!C144+'6. LT PTP Usage'!C144</f>
        <v>233.872620512</v>
      </c>
      <c r="E146" s="14">
        <f>'4. FNS Gross'!D144+'5. FNO Gross'!D144+'6. LT PTP Usage'!D144</f>
        <v>233.61878455200002</v>
      </c>
      <c r="F146" s="14">
        <f>'4. FNS Gross'!E144+'5. FNO Gross'!E144+'6. LT PTP Usage'!E144</f>
        <v>231.573708848</v>
      </c>
      <c r="G146" s="14">
        <f>'4. FNS Gross'!F144+'5. FNO Gross'!F144+'6. LT PTP Usage'!F144</f>
        <v>175.16898773599999</v>
      </c>
      <c r="H146" s="14">
        <f>'4. FNS Gross'!G144+'5. FNO Gross'!G144+'6. LT PTP Usage'!G144</f>
        <v>175.83860883999998</v>
      </c>
      <c r="I146" s="14">
        <f>'4. FNS Gross'!H144+'5. FNO Gross'!H144+'6. LT PTP Usage'!H144</f>
        <v>176.84185632800001</v>
      </c>
      <c r="J146" s="14">
        <f>'4. FNS Gross'!I144+'5. FNO Gross'!I144+'6. LT PTP Usage'!I144</f>
        <v>176.89425004</v>
      </c>
      <c r="K146" s="14">
        <f>'4. FNS Gross'!J144+'5. FNO Gross'!J144+'6. LT PTP Usage'!J144</f>
        <v>177.29254807999999</v>
      </c>
      <c r="L146" s="14">
        <f>'4. FNS Gross'!K144+'5. FNO Gross'!K144+'6. LT PTP Usage'!K144</f>
        <v>172.93400365599999</v>
      </c>
      <c r="M146" s="14">
        <f>'4. FNS Gross'!L144+'5. FNO Gross'!L144+'6. LT PTP Usage'!L144</f>
        <v>174.28899564</v>
      </c>
      <c r="N146" s="14">
        <f>'4. FNS Gross'!M144+'5. FNO Gross'!M144+'6. LT PTP Usage'!M144</f>
        <v>179.277441232</v>
      </c>
      <c r="O146" s="14">
        <f>'4. FNS Gross'!N144+'5. FNO Gross'!N144+'6. LT PTP Usage'!N144</f>
        <v>188.47439120799999</v>
      </c>
      <c r="P146" s="14">
        <f>'4. FNS Gross'!O144+'5. FNO Gross'!O144+'6. LT PTP Usage'!O144</f>
        <v>187.097808504</v>
      </c>
      <c r="Q146" s="14">
        <f>'4. FNS Gross'!P144+'5. FNO Gross'!P144+'6. LT PTP Usage'!P144</f>
        <v>190.73451012799998</v>
      </c>
      <c r="R146" s="14">
        <f>'4. FNS Gross'!Q144+'5. FNO Gross'!Q144+'6. LT PTP Usage'!Q144</f>
        <v>201.42778522399999</v>
      </c>
      <c r="S146" s="14">
        <f>'4. FNS Gross'!R144+'5. FNO Gross'!R144+'6. LT PTP Usage'!R144</f>
        <v>219.853917016</v>
      </c>
      <c r="T146" s="14">
        <f>'4. FNS Gross'!S144+'5. FNO Gross'!S144+'6. LT PTP Usage'!S144</f>
        <v>232.23137416000003</v>
      </c>
      <c r="U146" s="14">
        <f>'4. FNS Gross'!T144+'5. FNO Gross'!T144+'6. LT PTP Usage'!T144</f>
        <v>293.06519090400002</v>
      </c>
      <c r="V146" s="14">
        <f>'4. FNS Gross'!U144+'5. FNO Gross'!U144+'6. LT PTP Usage'!U144</f>
        <v>230.55080044000002</v>
      </c>
      <c r="W146" s="14">
        <f>'4. FNS Gross'!V144+'5. FNO Gross'!V144+'6. LT PTP Usage'!V144</f>
        <v>228.272231632</v>
      </c>
      <c r="X146" s="14">
        <f>'4. FNS Gross'!W144+'5. FNO Gross'!W144+'6. LT PTP Usage'!W144</f>
        <v>238.11104749600003</v>
      </c>
      <c r="Y146" s="14">
        <f>'4. FNS Gross'!X144+'5. FNO Gross'!X144+'6. LT PTP Usage'!X144</f>
        <v>247.68394222399999</v>
      </c>
      <c r="Z146" s="14">
        <f>'4. FNS Gross'!Y144+'5. FNO Gross'!Y144+'6. LT PTP Usage'!Y144</f>
        <v>235.01624344800001</v>
      </c>
      <c r="AA146" s="34">
        <f>'4. FNS Gross'!Z144+'5. FNO Gross'!Z144+'6. LT PTP Usage'!Z144</f>
        <v>0</v>
      </c>
      <c r="AB146" s="19">
        <f t="shared" si="8"/>
        <v>293.06519090400002</v>
      </c>
      <c r="AC146" s="4" t="str">
        <f t="shared" si="9"/>
        <v>5293.065190904</v>
      </c>
      <c r="AD146" s="4">
        <f t="shared" si="11"/>
        <v>19</v>
      </c>
      <c r="AE146" s="65"/>
    </row>
    <row r="147" spans="1:31" x14ac:dyDescent="0.3">
      <c r="A147" s="4" t="s">
        <v>6</v>
      </c>
      <c r="B147" s="10">
        <f t="shared" si="10"/>
        <v>45068</v>
      </c>
      <c r="C147" s="31">
        <f>'4. FNS Gross'!B145+'5. FNO Gross'!B145+'6. LT PTP Usage'!B145</f>
        <v>218.18634508</v>
      </c>
      <c r="D147" s="14">
        <f>'4. FNS Gross'!C145+'5. FNO Gross'!C145+'6. LT PTP Usage'!C145</f>
        <v>232.275969248</v>
      </c>
      <c r="E147" s="14">
        <f>'4. FNS Gross'!D145+'5. FNO Gross'!D145+'6. LT PTP Usage'!D145</f>
        <v>231.00675371199998</v>
      </c>
      <c r="F147" s="14">
        <f>'4. FNS Gross'!E145+'5. FNO Gross'!E145+'6. LT PTP Usage'!E145</f>
        <v>230.56341083199999</v>
      </c>
      <c r="G147" s="14">
        <f>'4. FNS Gross'!F145+'5. FNO Gross'!F145+'6. LT PTP Usage'!F145</f>
        <v>235.57090092000001</v>
      </c>
      <c r="H147" s="14">
        <f>'4. FNS Gross'!G145+'5. FNO Gross'!G145+'6. LT PTP Usage'!G145</f>
        <v>241.651280864</v>
      </c>
      <c r="I147" s="14">
        <f>'4. FNS Gross'!H145+'5. FNO Gross'!H145+'6. LT PTP Usage'!H145</f>
        <v>256.70655287199997</v>
      </c>
      <c r="J147" s="14">
        <f>'4. FNS Gross'!I145+'5. FNO Gross'!I145+'6. LT PTP Usage'!I145</f>
        <v>226.02398893599999</v>
      </c>
      <c r="K147" s="14">
        <f>'4. FNS Gross'!J145+'5. FNO Gross'!J145+'6. LT PTP Usage'!J145</f>
        <v>232.218158832</v>
      </c>
      <c r="L147" s="14">
        <f>'4. FNS Gross'!K145+'5. FNO Gross'!K145+'6. LT PTP Usage'!K145</f>
        <v>206.80982620799998</v>
      </c>
      <c r="M147" s="14">
        <f>'4. FNS Gross'!L145+'5. FNO Gross'!L145+'6. LT PTP Usage'!L145</f>
        <v>240.31462056799998</v>
      </c>
      <c r="N147" s="14">
        <f>'4. FNS Gross'!M145+'5. FNO Gross'!M145+'6. LT PTP Usage'!M145</f>
        <v>232.93124267200002</v>
      </c>
      <c r="O147" s="14">
        <f>'4. FNS Gross'!N145+'5. FNO Gross'!N145+'6. LT PTP Usage'!N145</f>
        <v>232.180277432</v>
      </c>
      <c r="P147" s="14">
        <f>'4. FNS Gross'!O145+'5. FNO Gross'!O145+'6. LT PTP Usage'!O145</f>
        <v>240.17827907200001</v>
      </c>
      <c r="Q147" s="14">
        <f>'4. FNS Gross'!P145+'5. FNO Gross'!P145+'6. LT PTP Usage'!P145</f>
        <v>259.63501861600002</v>
      </c>
      <c r="R147" s="14">
        <f>'4. FNS Gross'!Q145+'5. FNO Gross'!Q145+'6. LT PTP Usage'!Q145</f>
        <v>293.34268190400002</v>
      </c>
      <c r="S147" s="14">
        <f>'4. FNS Gross'!R145+'5. FNO Gross'!R145+'6. LT PTP Usage'!R145</f>
        <v>308.27506917599999</v>
      </c>
      <c r="T147" s="14">
        <f>'4. FNS Gross'!S145+'5. FNO Gross'!S145+'6. LT PTP Usage'!S145</f>
        <v>295.79486634399996</v>
      </c>
      <c r="U147" s="14">
        <f>'4. FNS Gross'!T145+'5. FNO Gross'!T145+'6. LT PTP Usage'!T145</f>
        <v>307.04447701599997</v>
      </c>
      <c r="V147" s="14">
        <f>'4. FNS Gross'!U145+'5. FNO Gross'!U145+'6. LT PTP Usage'!U145</f>
        <v>302.33878274400001</v>
      </c>
      <c r="W147" s="14">
        <f>'4. FNS Gross'!V145+'5. FNO Gross'!V145+'6. LT PTP Usage'!V145</f>
        <v>303.59476650400001</v>
      </c>
      <c r="X147" s="14">
        <f>'4. FNS Gross'!W145+'5. FNO Gross'!W145+'6. LT PTP Usage'!W145</f>
        <v>289.16454232000001</v>
      </c>
      <c r="Y147" s="14">
        <f>'4. FNS Gross'!X145+'5. FNO Gross'!X145+'6. LT PTP Usage'!X145</f>
        <v>274.01596288799999</v>
      </c>
      <c r="Z147" s="14">
        <f>'4. FNS Gross'!Y145+'5. FNO Gross'!Y145+'6. LT PTP Usage'!Y145</f>
        <v>258.64863106400003</v>
      </c>
      <c r="AA147" s="34">
        <f>'4. FNS Gross'!Z145+'5. FNO Gross'!Z145+'6. LT PTP Usage'!Z145</f>
        <v>0</v>
      </c>
      <c r="AB147" s="19">
        <f t="shared" si="8"/>
        <v>308.27506917599999</v>
      </c>
      <c r="AC147" s="4" t="str">
        <f t="shared" si="9"/>
        <v>5308.275069176</v>
      </c>
      <c r="AD147" s="4">
        <f t="shared" si="11"/>
        <v>17</v>
      </c>
      <c r="AE147" s="65"/>
    </row>
    <row r="148" spans="1:31" x14ac:dyDescent="0.3">
      <c r="A148" s="4" t="s">
        <v>6</v>
      </c>
      <c r="B148" s="10">
        <f t="shared" si="10"/>
        <v>45069</v>
      </c>
      <c r="C148" s="31">
        <f>'4. FNS Gross'!B146+'5. FNO Gross'!B146+'6. LT PTP Usage'!B146</f>
        <v>248.35490587999999</v>
      </c>
      <c r="D148" s="14">
        <f>'4. FNS Gross'!C146+'5. FNO Gross'!C146+'6. LT PTP Usage'!C146</f>
        <v>186.079394536</v>
      </c>
      <c r="E148" s="14">
        <f>'4. FNS Gross'!D146+'5. FNO Gross'!D146+'6. LT PTP Usage'!D146</f>
        <v>220.127536808</v>
      </c>
      <c r="F148" s="14">
        <f>'4. FNS Gross'!E146+'5. FNO Gross'!E146+'6. LT PTP Usage'!E146</f>
        <v>226.43211754399999</v>
      </c>
      <c r="G148" s="14">
        <f>'4. FNS Gross'!F146+'5. FNO Gross'!F146+'6. LT PTP Usage'!F146</f>
        <v>231.913632608</v>
      </c>
      <c r="H148" s="14">
        <f>'4. FNS Gross'!G146+'5. FNO Gross'!G146+'6. LT PTP Usage'!G146</f>
        <v>239.84777959199997</v>
      </c>
      <c r="I148" s="14">
        <f>'4. FNS Gross'!H146+'5. FNO Gross'!H146+'6. LT PTP Usage'!H146</f>
        <v>210.42785155199999</v>
      </c>
      <c r="J148" s="14">
        <f>'4. FNS Gross'!I146+'5. FNO Gross'!I146+'6. LT PTP Usage'!I146</f>
        <v>219.08500368</v>
      </c>
      <c r="K148" s="14">
        <f>'4. FNS Gross'!J146+'5. FNO Gross'!J146+'6. LT PTP Usage'!J146</f>
        <v>220.13568884</v>
      </c>
      <c r="L148" s="14">
        <f>'4. FNS Gross'!K146+'5. FNO Gross'!K146+'6. LT PTP Usage'!K146</f>
        <v>208.348372896</v>
      </c>
      <c r="M148" s="14">
        <f>'4. FNS Gross'!L146+'5. FNO Gross'!L146+'6. LT PTP Usage'!L146</f>
        <v>227.56247579199999</v>
      </c>
      <c r="N148" s="14">
        <f>'4. FNS Gross'!M146+'5. FNO Gross'!M146+'6. LT PTP Usage'!M146</f>
        <v>227.59201021599998</v>
      </c>
      <c r="O148" s="14">
        <f>'4. FNS Gross'!N146+'5. FNO Gross'!N146+'6. LT PTP Usage'!N146</f>
        <v>242.19462552799999</v>
      </c>
      <c r="P148" s="14">
        <f>'4. FNS Gross'!O146+'5. FNO Gross'!O146+'6. LT PTP Usage'!O146</f>
        <v>261.12694771999998</v>
      </c>
      <c r="Q148" s="14">
        <f>'4. FNS Gross'!P146+'5. FNO Gross'!P146+'6. LT PTP Usage'!P146</f>
        <v>275.28126799200004</v>
      </c>
      <c r="R148" s="14">
        <f>'4. FNS Gross'!Q146+'5. FNO Gross'!Q146+'6. LT PTP Usage'!Q146</f>
        <v>291.68293416</v>
      </c>
      <c r="S148" s="14">
        <f>'4. FNS Gross'!R146+'5. FNO Gross'!R146+'6. LT PTP Usage'!R146</f>
        <v>313.88885620000002</v>
      </c>
      <c r="T148" s="14">
        <f>'4. FNS Gross'!S146+'5. FNO Gross'!S146+'6. LT PTP Usage'!S146</f>
        <v>335.83177898399998</v>
      </c>
      <c r="U148" s="14">
        <f>'4. FNS Gross'!T146+'5. FNO Gross'!T146+'6. LT PTP Usage'!T146</f>
        <v>328.55495214400003</v>
      </c>
      <c r="V148" s="14">
        <f>'4. FNS Gross'!U146+'5. FNO Gross'!U146+'6. LT PTP Usage'!U146</f>
        <v>291.99221943999999</v>
      </c>
      <c r="W148" s="14">
        <f>'4. FNS Gross'!V146+'5. FNO Gross'!V146+'6. LT PTP Usage'!V146</f>
        <v>315.14260542400001</v>
      </c>
      <c r="X148" s="14">
        <f>'4. FNS Gross'!W146+'5. FNO Gross'!W146+'6. LT PTP Usage'!W146</f>
        <v>292.63614098400001</v>
      </c>
      <c r="Y148" s="14">
        <f>'4. FNS Gross'!X146+'5. FNO Gross'!X146+'6. LT PTP Usage'!X146</f>
        <v>284.71292166400002</v>
      </c>
      <c r="Z148" s="14">
        <f>'4. FNS Gross'!Y146+'5. FNO Gross'!Y146+'6. LT PTP Usage'!Y146</f>
        <v>251.36703088799999</v>
      </c>
      <c r="AA148" s="34">
        <f>'4. FNS Gross'!Z146+'5. FNO Gross'!Z146+'6. LT PTP Usage'!Z146</f>
        <v>0</v>
      </c>
      <c r="AB148" s="19">
        <f t="shared" si="8"/>
        <v>335.83177898399998</v>
      </c>
      <c r="AC148" s="4" t="str">
        <f t="shared" si="9"/>
        <v>5335.831778984</v>
      </c>
      <c r="AD148" s="4">
        <f t="shared" si="11"/>
        <v>18</v>
      </c>
      <c r="AE148" s="65"/>
    </row>
    <row r="149" spans="1:31" x14ac:dyDescent="0.3">
      <c r="A149" s="4" t="s">
        <v>6</v>
      </c>
      <c r="B149" s="10">
        <f t="shared" si="10"/>
        <v>45070</v>
      </c>
      <c r="C149" s="31">
        <f>'4. FNS Gross'!B147+'5. FNO Gross'!B147+'6. LT PTP Usage'!B147</f>
        <v>219.20045583199999</v>
      </c>
      <c r="D149" s="14">
        <f>'4. FNS Gross'!C147+'5. FNO Gross'!C147+'6. LT PTP Usage'!C147</f>
        <v>203.26614083199999</v>
      </c>
      <c r="E149" s="14">
        <f>'4. FNS Gross'!D147+'5. FNO Gross'!D147+'6. LT PTP Usage'!D147</f>
        <v>195.93884131199999</v>
      </c>
      <c r="F149" s="14">
        <f>'4. FNS Gross'!E147+'5. FNO Gross'!E147+'6. LT PTP Usage'!E147</f>
        <v>193.01190080800001</v>
      </c>
      <c r="G149" s="14">
        <f>'4. FNS Gross'!F147+'5. FNO Gross'!F147+'6. LT PTP Usage'!F147</f>
        <v>199.469109312</v>
      </c>
      <c r="H149" s="14">
        <f>'4. FNS Gross'!G147+'5. FNO Gross'!G147+'6. LT PTP Usage'!G147</f>
        <v>209.31023943999998</v>
      </c>
      <c r="I149" s="14">
        <f>'4. FNS Gross'!H147+'5. FNO Gross'!H147+'6. LT PTP Usage'!H147</f>
        <v>226.26025827999999</v>
      </c>
      <c r="J149" s="14">
        <f>'4. FNS Gross'!I147+'5. FNO Gross'!I147+'6. LT PTP Usage'!I147</f>
        <v>226.92680896000002</v>
      </c>
      <c r="K149" s="14">
        <f>'4. FNS Gross'!J147+'5. FNO Gross'!J147+'6. LT PTP Usage'!J147</f>
        <v>224.67755302400002</v>
      </c>
      <c r="L149" s="14">
        <f>'4. FNS Gross'!K147+'5. FNO Gross'!K147+'6. LT PTP Usage'!K147</f>
        <v>253.33943508800002</v>
      </c>
      <c r="M149" s="14">
        <f>'4. FNS Gross'!L147+'5. FNO Gross'!L147+'6. LT PTP Usage'!L147</f>
        <v>277.72893019200001</v>
      </c>
      <c r="N149" s="14">
        <f>'4. FNS Gross'!M147+'5. FNO Gross'!M147+'6. LT PTP Usage'!M147</f>
        <v>256.83802104</v>
      </c>
      <c r="O149" s="14">
        <f>'4. FNS Gross'!N147+'5. FNO Gross'!N147+'6. LT PTP Usage'!N147</f>
        <v>275.81535461599998</v>
      </c>
      <c r="P149" s="14">
        <f>'4. FNS Gross'!O147+'5. FNO Gross'!O147+'6. LT PTP Usage'!O147</f>
        <v>294.66941164799999</v>
      </c>
      <c r="Q149" s="14">
        <f>'4. FNS Gross'!P147+'5. FNO Gross'!P147+'6. LT PTP Usage'!P147</f>
        <v>288.30509015200005</v>
      </c>
      <c r="R149" s="14">
        <f>'4. FNS Gross'!Q147+'5. FNO Gross'!Q147+'6. LT PTP Usage'!Q147</f>
        <v>318.64774506399999</v>
      </c>
      <c r="S149" s="14">
        <f>'4. FNS Gross'!R147+'5. FNO Gross'!R147+'6. LT PTP Usage'!R147</f>
        <v>261.83515443200002</v>
      </c>
      <c r="T149" s="14">
        <f>'4. FNS Gross'!S147+'5. FNO Gross'!S147+'6. LT PTP Usage'!S147</f>
        <v>249.23560556000001</v>
      </c>
      <c r="U149" s="14">
        <f>'4. FNS Gross'!T147+'5. FNO Gross'!T147+'6. LT PTP Usage'!T147</f>
        <v>251.28177809599998</v>
      </c>
      <c r="V149" s="14">
        <f>'4. FNS Gross'!U147+'5. FNO Gross'!U147+'6. LT PTP Usage'!U147</f>
        <v>265.51544807200003</v>
      </c>
      <c r="W149" s="14">
        <f>'4. FNS Gross'!V147+'5. FNO Gross'!V147+'6. LT PTP Usage'!V147</f>
        <v>290.573498696</v>
      </c>
      <c r="X149" s="14">
        <f>'4. FNS Gross'!W147+'5. FNO Gross'!W147+'6. LT PTP Usage'!W147</f>
        <v>286.40533621600002</v>
      </c>
      <c r="Y149" s="14">
        <f>'4. FNS Gross'!X147+'5. FNO Gross'!X147+'6. LT PTP Usage'!X147</f>
        <v>266.87417966400005</v>
      </c>
      <c r="Z149" s="14">
        <f>'4. FNS Gross'!Y147+'5. FNO Gross'!Y147+'6. LT PTP Usage'!Y147</f>
        <v>235.89925576799999</v>
      </c>
      <c r="AA149" s="34">
        <f>'4. FNS Gross'!Z147+'5. FNO Gross'!Z147+'6. LT PTP Usage'!Z147</f>
        <v>0</v>
      </c>
      <c r="AB149" s="19">
        <f t="shared" si="8"/>
        <v>318.64774506399999</v>
      </c>
      <c r="AC149" s="4" t="str">
        <f t="shared" si="9"/>
        <v>5318.647745064</v>
      </c>
      <c r="AD149" s="4">
        <f t="shared" si="11"/>
        <v>16</v>
      </c>
      <c r="AE149" s="65"/>
    </row>
    <row r="150" spans="1:31" x14ac:dyDescent="0.3">
      <c r="A150" s="4" t="s">
        <v>6</v>
      </c>
      <c r="B150" s="10">
        <f t="shared" si="10"/>
        <v>45071</v>
      </c>
      <c r="C150" s="31">
        <f>'4. FNS Gross'!B148+'5. FNO Gross'!B148+'6. LT PTP Usage'!B148</f>
        <v>231.900013968</v>
      </c>
      <c r="D150" s="14">
        <f>'4. FNS Gross'!C148+'5. FNO Gross'!C148+'6. LT PTP Usage'!C148</f>
        <v>199.66372030400001</v>
      </c>
      <c r="E150" s="14">
        <f>'4. FNS Gross'!D148+'5. FNO Gross'!D148+'6. LT PTP Usage'!D148</f>
        <v>195.64710711200001</v>
      </c>
      <c r="F150" s="14">
        <f>'4. FNS Gross'!E148+'5. FNO Gross'!E148+'6. LT PTP Usage'!E148</f>
        <v>207.13384547999999</v>
      </c>
      <c r="G150" s="14">
        <f>'4. FNS Gross'!F148+'5. FNO Gross'!F148+'6. LT PTP Usage'!F148</f>
        <v>193.41005172800001</v>
      </c>
      <c r="H150" s="14">
        <f>'4. FNS Gross'!G148+'5. FNO Gross'!G148+'6. LT PTP Usage'!G148</f>
        <v>195.30447314399999</v>
      </c>
      <c r="I150" s="14">
        <f>'4. FNS Gross'!H148+'5. FNO Gross'!H148+'6. LT PTP Usage'!H148</f>
        <v>209.80513264000001</v>
      </c>
      <c r="J150" s="14">
        <f>'4. FNS Gross'!I148+'5. FNO Gross'!I148+'6. LT PTP Usage'!I148</f>
        <v>213.048931512</v>
      </c>
      <c r="K150" s="14">
        <f>'4. FNS Gross'!J148+'5. FNO Gross'!J148+'6. LT PTP Usage'!J148</f>
        <v>269.89396796799997</v>
      </c>
      <c r="L150" s="14">
        <f>'4. FNS Gross'!K148+'5. FNO Gross'!K148+'6. LT PTP Usage'!K148</f>
        <v>263.01917272000003</v>
      </c>
      <c r="M150" s="14">
        <f>'4. FNS Gross'!L148+'5. FNO Gross'!L148+'6. LT PTP Usage'!L148</f>
        <v>260.18358818399997</v>
      </c>
      <c r="N150" s="14">
        <f>'4. FNS Gross'!M148+'5. FNO Gross'!M148+'6. LT PTP Usage'!M148</f>
        <v>262.11037364000003</v>
      </c>
      <c r="O150" s="14">
        <f>'4. FNS Gross'!N148+'5. FNO Gross'!N148+'6. LT PTP Usage'!N148</f>
        <v>264.62348195200002</v>
      </c>
      <c r="P150" s="14">
        <f>'4. FNS Gross'!O148+'5. FNO Gross'!O148+'6. LT PTP Usage'!O148</f>
        <v>271.10186949600001</v>
      </c>
      <c r="Q150" s="14">
        <f>'4. FNS Gross'!P148+'5. FNO Gross'!P148+'6. LT PTP Usage'!P148</f>
        <v>288.27473325599999</v>
      </c>
      <c r="R150" s="14">
        <f>'4. FNS Gross'!Q148+'5. FNO Gross'!Q148+'6. LT PTP Usage'!Q148</f>
        <v>291.38908295199997</v>
      </c>
      <c r="S150" s="14">
        <f>'4. FNS Gross'!R148+'5. FNO Gross'!R148+'6. LT PTP Usage'!R148</f>
        <v>301.74638861599999</v>
      </c>
      <c r="T150" s="14">
        <f>'4. FNS Gross'!S148+'5. FNO Gross'!S148+'6. LT PTP Usage'!S148</f>
        <v>314.48028636800001</v>
      </c>
      <c r="U150" s="14">
        <f>'4. FNS Gross'!T148+'5. FNO Gross'!T148+'6. LT PTP Usage'!T148</f>
        <v>314.55847030399997</v>
      </c>
      <c r="V150" s="14">
        <f>'4. FNS Gross'!U148+'5. FNO Gross'!U148+'6. LT PTP Usage'!U148</f>
        <v>312.227475728</v>
      </c>
      <c r="W150" s="14">
        <f>'4. FNS Gross'!V148+'5. FNO Gross'!V148+'6. LT PTP Usage'!V148</f>
        <v>309.50682703199999</v>
      </c>
      <c r="X150" s="14">
        <f>'4. FNS Gross'!W148+'5. FNO Gross'!W148+'6. LT PTP Usage'!W148</f>
        <v>300.113514608</v>
      </c>
      <c r="Y150" s="14">
        <f>'4. FNS Gross'!X148+'5. FNO Gross'!X148+'6. LT PTP Usage'!X148</f>
        <v>283.06619604000002</v>
      </c>
      <c r="Z150" s="14">
        <f>'4. FNS Gross'!Y148+'5. FNO Gross'!Y148+'6. LT PTP Usage'!Y148</f>
        <v>266.87681071999998</v>
      </c>
      <c r="AA150" s="34">
        <f>'4. FNS Gross'!Z148+'5. FNO Gross'!Z148+'6. LT PTP Usage'!Z148</f>
        <v>0</v>
      </c>
      <c r="AB150" s="19">
        <f t="shared" si="8"/>
        <v>314.55847030399997</v>
      </c>
      <c r="AC150" s="4" t="str">
        <f t="shared" si="9"/>
        <v>5314.558470304</v>
      </c>
      <c r="AD150" s="4">
        <f t="shared" si="11"/>
        <v>19</v>
      </c>
      <c r="AE150" s="65"/>
    </row>
    <row r="151" spans="1:31" x14ac:dyDescent="0.3">
      <c r="A151" s="4" t="s">
        <v>6</v>
      </c>
      <c r="B151" s="10">
        <f t="shared" si="10"/>
        <v>45072</v>
      </c>
      <c r="C151" s="31">
        <f>'4. FNS Gross'!B149+'5. FNO Gross'!B149+'6. LT PTP Usage'!B149</f>
        <v>234.14834921599999</v>
      </c>
      <c r="D151" s="14">
        <f>'4. FNS Gross'!C149+'5. FNO Gross'!C149+'6. LT PTP Usage'!C149</f>
        <v>247.85810005600001</v>
      </c>
      <c r="E151" s="14">
        <f>'4. FNS Gross'!D149+'5. FNO Gross'!D149+'6. LT PTP Usage'!D149</f>
        <v>246.07351080800001</v>
      </c>
      <c r="F151" s="14">
        <f>'4. FNS Gross'!E149+'5. FNO Gross'!E149+'6. LT PTP Usage'!E149</f>
        <v>249.914260896</v>
      </c>
      <c r="G151" s="14">
        <f>'4. FNS Gross'!F149+'5. FNO Gross'!F149+'6. LT PTP Usage'!F149</f>
        <v>255.976529384</v>
      </c>
      <c r="H151" s="14">
        <f>'4. FNS Gross'!G149+'5. FNO Gross'!G149+'6. LT PTP Usage'!G149</f>
        <v>266.69496291199999</v>
      </c>
      <c r="I151" s="14">
        <f>'4. FNS Gross'!H149+'5. FNO Gross'!H149+'6. LT PTP Usage'!H149</f>
        <v>274.18480801600003</v>
      </c>
      <c r="J151" s="14">
        <f>'4. FNS Gross'!I149+'5. FNO Gross'!I149+'6. LT PTP Usage'!I149</f>
        <v>264.124205104</v>
      </c>
      <c r="K151" s="14">
        <f>'4. FNS Gross'!J149+'5. FNO Gross'!J149+'6. LT PTP Usage'!J149</f>
        <v>252.029137048</v>
      </c>
      <c r="L151" s="14">
        <f>'4. FNS Gross'!K149+'5. FNO Gross'!K149+'6. LT PTP Usage'!K149</f>
        <v>258.05140502400002</v>
      </c>
      <c r="M151" s="14">
        <f>'4. FNS Gross'!L149+'5. FNO Gross'!L149+'6. LT PTP Usage'!L149</f>
        <v>266.618930616</v>
      </c>
      <c r="N151" s="14">
        <f>'4. FNS Gross'!M149+'5. FNO Gross'!M149+'6. LT PTP Usage'!M149</f>
        <v>272.94415723200001</v>
      </c>
      <c r="O151" s="14">
        <f>'4. FNS Gross'!N149+'5. FNO Gross'!N149+'6. LT PTP Usage'!N149</f>
        <v>286.44674477599995</v>
      </c>
      <c r="P151" s="14">
        <f>'4. FNS Gross'!O149+'5. FNO Gross'!O149+'6. LT PTP Usage'!O149</f>
        <v>308.47894511999999</v>
      </c>
      <c r="Q151" s="14">
        <f>'4. FNS Gross'!P149+'5. FNO Gross'!P149+'6. LT PTP Usage'!P149</f>
        <v>316.91249378399999</v>
      </c>
      <c r="R151" s="14">
        <f>'4. FNS Gross'!Q149+'5. FNO Gross'!Q149+'6. LT PTP Usage'!Q149</f>
        <v>302.75011082399999</v>
      </c>
      <c r="S151" s="14">
        <f>'4. FNS Gross'!R149+'5. FNO Gross'!R149+'6. LT PTP Usage'!R149</f>
        <v>282.89731801599999</v>
      </c>
      <c r="T151" s="14">
        <f>'4. FNS Gross'!S149+'5. FNO Gross'!S149+'6. LT PTP Usage'!S149</f>
        <v>294.50781484799995</v>
      </c>
      <c r="U151" s="14">
        <f>'4. FNS Gross'!T149+'5. FNO Gross'!T149+'6. LT PTP Usage'!T149</f>
        <v>297.51056788799997</v>
      </c>
      <c r="V151" s="14">
        <f>'4. FNS Gross'!U149+'5. FNO Gross'!U149+'6. LT PTP Usage'!U149</f>
        <v>292.82839433599997</v>
      </c>
      <c r="W151" s="14">
        <f>'4. FNS Gross'!V149+'5. FNO Gross'!V149+'6. LT PTP Usage'!V149</f>
        <v>301.37285236000002</v>
      </c>
      <c r="X151" s="14">
        <f>'4. FNS Gross'!W149+'5. FNO Gross'!W149+'6. LT PTP Usage'!W149</f>
        <v>296.61848172800001</v>
      </c>
      <c r="Y151" s="14">
        <f>'4. FNS Gross'!X149+'5. FNO Gross'!X149+'6. LT PTP Usage'!X149</f>
        <v>284.07718097600002</v>
      </c>
      <c r="Z151" s="14">
        <f>'4. FNS Gross'!Y149+'5. FNO Gross'!Y149+'6. LT PTP Usage'!Y149</f>
        <v>273.92241417599996</v>
      </c>
      <c r="AA151" s="34">
        <f>'4. FNS Gross'!Z149+'5. FNO Gross'!Z149+'6. LT PTP Usage'!Z149</f>
        <v>0</v>
      </c>
      <c r="AB151" s="19">
        <f t="shared" si="8"/>
        <v>316.91249378399999</v>
      </c>
      <c r="AC151" s="4" t="str">
        <f t="shared" si="9"/>
        <v>5316.912493784</v>
      </c>
      <c r="AD151" s="4">
        <f t="shared" si="11"/>
        <v>15</v>
      </c>
      <c r="AE151" s="65"/>
    </row>
    <row r="152" spans="1:31" x14ac:dyDescent="0.3">
      <c r="A152" s="4" t="s">
        <v>6</v>
      </c>
      <c r="B152" s="10">
        <f t="shared" si="10"/>
        <v>45073</v>
      </c>
      <c r="C152" s="31">
        <f>'4. FNS Gross'!B150+'5. FNO Gross'!B150+'6. LT PTP Usage'!B150</f>
        <v>264.63775055999997</v>
      </c>
      <c r="D152" s="14">
        <f>'4. FNS Gross'!C150+'5. FNO Gross'!C150+'6. LT PTP Usage'!C150</f>
        <v>257.00341524800001</v>
      </c>
      <c r="E152" s="14">
        <f>'4. FNS Gross'!D150+'5. FNO Gross'!D150+'6. LT PTP Usage'!D150</f>
        <v>247.050953112</v>
      </c>
      <c r="F152" s="14">
        <f>'4. FNS Gross'!E150+'5. FNO Gross'!E150+'6. LT PTP Usage'!E150</f>
        <v>238.10759282399999</v>
      </c>
      <c r="G152" s="14">
        <f>'4. FNS Gross'!F150+'5. FNO Gross'!F150+'6. LT PTP Usage'!F150</f>
        <v>241.160959752</v>
      </c>
      <c r="H152" s="14">
        <f>'4. FNS Gross'!G150+'5. FNO Gross'!G150+'6. LT PTP Usage'!G150</f>
        <v>250.899392304</v>
      </c>
      <c r="I152" s="14">
        <f>'4. FNS Gross'!H150+'5. FNO Gross'!H150+'6. LT PTP Usage'!H150</f>
        <v>253.10622998400001</v>
      </c>
      <c r="J152" s="14">
        <f>'4. FNS Gross'!I150+'5. FNO Gross'!I150+'6. LT PTP Usage'!I150</f>
        <v>250.50604926399998</v>
      </c>
      <c r="K152" s="14">
        <f>'4. FNS Gross'!J150+'5. FNO Gross'!J150+'6. LT PTP Usage'!J150</f>
        <v>251.60892504</v>
      </c>
      <c r="L152" s="14">
        <f>'4. FNS Gross'!K150+'5. FNO Gross'!K150+'6. LT PTP Usage'!K150</f>
        <v>244.25266064799999</v>
      </c>
      <c r="M152" s="14">
        <f>'4. FNS Gross'!L150+'5. FNO Gross'!L150+'6. LT PTP Usage'!L150</f>
        <v>242.71357771199996</v>
      </c>
      <c r="N152" s="14">
        <f>'4. FNS Gross'!M150+'5. FNO Gross'!M150+'6. LT PTP Usage'!M150</f>
        <v>245.01947658399999</v>
      </c>
      <c r="O152" s="14">
        <f>'4. FNS Gross'!N150+'5. FNO Gross'!N150+'6. LT PTP Usage'!N150</f>
        <v>254.04524391999999</v>
      </c>
      <c r="P152" s="14">
        <f>'4. FNS Gross'!O150+'5. FNO Gross'!O150+'6. LT PTP Usage'!O150</f>
        <v>284.34352947999997</v>
      </c>
      <c r="Q152" s="14">
        <f>'4. FNS Gross'!P150+'5. FNO Gross'!P150+'6. LT PTP Usage'!P150</f>
        <v>290.32056172800003</v>
      </c>
      <c r="R152" s="14">
        <f>'4. FNS Gross'!Q150+'5. FNO Gross'!Q150+'6. LT PTP Usage'!Q150</f>
        <v>287.16370888799997</v>
      </c>
      <c r="S152" s="14">
        <f>'4. FNS Gross'!R150+'5. FNO Gross'!R150+'6. LT PTP Usage'!R150</f>
        <v>297.13676461599999</v>
      </c>
      <c r="T152" s="14">
        <f>'4. FNS Gross'!S150+'5. FNO Gross'!S150+'6. LT PTP Usage'!S150</f>
        <v>308.44117011999998</v>
      </c>
      <c r="U152" s="14">
        <f>'4. FNS Gross'!T150+'5. FNO Gross'!T150+'6. LT PTP Usage'!T150</f>
        <v>317.24826967999996</v>
      </c>
      <c r="V152" s="14">
        <f>'4. FNS Gross'!U150+'5. FNO Gross'!U150+'6. LT PTP Usage'!U150</f>
        <v>308.14030396800001</v>
      </c>
      <c r="W152" s="14">
        <f>'4. FNS Gross'!V150+'5. FNO Gross'!V150+'6. LT PTP Usage'!V150</f>
        <v>301.02531288</v>
      </c>
      <c r="X152" s="14">
        <f>'4. FNS Gross'!W150+'5. FNO Gross'!W150+'6. LT PTP Usage'!W150</f>
        <v>298.3611396</v>
      </c>
      <c r="Y152" s="14">
        <f>'4. FNS Gross'!X150+'5. FNO Gross'!X150+'6. LT PTP Usage'!X150</f>
        <v>285.39816999200002</v>
      </c>
      <c r="Z152" s="14">
        <f>'4. FNS Gross'!Y150+'5. FNO Gross'!Y150+'6. LT PTP Usage'!Y150</f>
        <v>270.007654264</v>
      </c>
      <c r="AA152" s="34">
        <f>'4. FNS Gross'!Z150+'5. FNO Gross'!Z150+'6. LT PTP Usage'!Z150</f>
        <v>0</v>
      </c>
      <c r="AB152" s="19">
        <f t="shared" si="8"/>
        <v>317.24826967999996</v>
      </c>
      <c r="AC152" s="4" t="str">
        <f t="shared" si="9"/>
        <v>5317.24826968</v>
      </c>
      <c r="AD152" s="4">
        <f t="shared" si="11"/>
        <v>19</v>
      </c>
      <c r="AE152" s="65"/>
    </row>
    <row r="153" spans="1:31" x14ac:dyDescent="0.3">
      <c r="A153" s="4" t="s">
        <v>6</v>
      </c>
      <c r="B153" s="10">
        <f t="shared" si="10"/>
        <v>45074</v>
      </c>
      <c r="C153" s="31">
        <f>'4. FNS Gross'!B151+'5. FNO Gross'!B151+'6. LT PTP Usage'!B151</f>
        <v>261.57325794400003</v>
      </c>
      <c r="D153" s="14">
        <f>'4. FNS Gross'!C151+'5. FNO Gross'!C151+'6. LT PTP Usage'!C151</f>
        <v>255.74667484000003</v>
      </c>
      <c r="E153" s="14">
        <f>'4. FNS Gross'!D151+'5. FNO Gross'!D151+'6. LT PTP Usage'!D151</f>
        <v>246.72136731200001</v>
      </c>
      <c r="F153" s="14">
        <f>'4. FNS Gross'!E151+'5. FNO Gross'!E151+'6. LT PTP Usage'!E151</f>
        <v>238.60983573600001</v>
      </c>
      <c r="G153" s="14">
        <f>'4. FNS Gross'!F151+'5. FNO Gross'!F151+'6. LT PTP Usage'!F151</f>
        <v>241.939803536</v>
      </c>
      <c r="H153" s="14">
        <f>'4. FNS Gross'!G151+'5. FNO Gross'!G151+'6. LT PTP Usage'!G151</f>
        <v>241.17444246399998</v>
      </c>
      <c r="I153" s="14">
        <f>'4. FNS Gross'!H151+'5. FNO Gross'!H151+'6. LT PTP Usage'!H151</f>
        <v>250.33119996799999</v>
      </c>
      <c r="J153" s="14">
        <f>'4. FNS Gross'!I151+'5. FNO Gross'!I151+'6. LT PTP Usage'!I151</f>
        <v>232.31352379200001</v>
      </c>
      <c r="K153" s="14">
        <f>'4. FNS Gross'!J151+'5. FNO Gross'!J151+'6. LT PTP Usage'!J151</f>
        <v>191.521926984</v>
      </c>
      <c r="L153" s="14">
        <f>'4. FNS Gross'!K151+'5. FNO Gross'!K151+'6. LT PTP Usage'!K151</f>
        <v>182.61077321599998</v>
      </c>
      <c r="M153" s="14">
        <f>'4. FNS Gross'!L151+'5. FNO Gross'!L151+'6. LT PTP Usage'!L151</f>
        <v>182.38411961599999</v>
      </c>
      <c r="N153" s="14">
        <f>'4. FNS Gross'!M151+'5. FNO Gross'!M151+'6. LT PTP Usage'!M151</f>
        <v>190.70720360799999</v>
      </c>
      <c r="O153" s="14">
        <f>'4. FNS Gross'!N151+'5. FNO Gross'!N151+'6. LT PTP Usage'!N151</f>
        <v>199.47975980000001</v>
      </c>
      <c r="P153" s="14">
        <f>'4. FNS Gross'!O151+'5. FNO Gross'!O151+'6. LT PTP Usage'!O151</f>
        <v>202.01595828799998</v>
      </c>
      <c r="Q153" s="14">
        <f>'4. FNS Gross'!P151+'5. FNO Gross'!P151+'6. LT PTP Usage'!P151</f>
        <v>210.54154129599999</v>
      </c>
      <c r="R153" s="14">
        <f>'4. FNS Gross'!Q151+'5. FNO Gross'!Q151+'6. LT PTP Usage'!Q151</f>
        <v>225.59058573599998</v>
      </c>
      <c r="S153" s="14">
        <f>'4. FNS Gross'!R151+'5. FNO Gross'!R151+'6. LT PTP Usage'!R151</f>
        <v>251.03686312799999</v>
      </c>
      <c r="T153" s="14">
        <f>'4. FNS Gross'!S151+'5. FNO Gross'!S151+'6. LT PTP Usage'!S151</f>
        <v>267.92312666399999</v>
      </c>
      <c r="U153" s="14">
        <f>'4. FNS Gross'!T151+'5. FNO Gross'!T151+'6. LT PTP Usage'!T151</f>
        <v>269.40874216000003</v>
      </c>
      <c r="V153" s="14">
        <f>'4. FNS Gross'!U151+'5. FNO Gross'!U151+'6. LT PTP Usage'!U151</f>
        <v>266.10750284</v>
      </c>
      <c r="W153" s="14">
        <f>'4. FNS Gross'!V151+'5. FNO Gross'!V151+'6. LT PTP Usage'!V151</f>
        <v>311.63255207999998</v>
      </c>
      <c r="X153" s="14">
        <f>'4. FNS Gross'!W151+'5. FNO Gross'!W151+'6. LT PTP Usage'!W151</f>
        <v>296.94951079999998</v>
      </c>
      <c r="Y153" s="14">
        <f>'4. FNS Gross'!X151+'5. FNO Gross'!X151+'6. LT PTP Usage'!X151</f>
        <v>278.27401717600003</v>
      </c>
      <c r="Z153" s="14">
        <f>'4. FNS Gross'!Y151+'5. FNO Gross'!Y151+'6. LT PTP Usage'!Y151</f>
        <v>265.52300019999996</v>
      </c>
      <c r="AA153" s="34">
        <f>'4. FNS Gross'!Z151+'5. FNO Gross'!Z151+'6. LT PTP Usage'!Z151</f>
        <v>0</v>
      </c>
      <c r="AB153" s="19">
        <f t="shared" si="8"/>
        <v>311.63255207999998</v>
      </c>
      <c r="AC153" s="4" t="str">
        <f t="shared" si="9"/>
        <v>5311.63255208</v>
      </c>
      <c r="AD153" s="4">
        <f t="shared" si="11"/>
        <v>21</v>
      </c>
      <c r="AE153" s="65"/>
    </row>
    <row r="154" spans="1:31" x14ac:dyDescent="0.3">
      <c r="A154" s="4" t="s">
        <v>6</v>
      </c>
      <c r="B154" s="10">
        <f t="shared" si="10"/>
        <v>45075</v>
      </c>
      <c r="C154" s="31">
        <f>'4. FNS Gross'!B152+'5. FNO Gross'!B152+'6. LT PTP Usage'!B152</f>
        <v>252.795192904</v>
      </c>
      <c r="D154" s="14">
        <f>'4. FNS Gross'!C152+'5. FNO Gross'!C152+'6. LT PTP Usage'!C152</f>
        <v>245.20463409599998</v>
      </c>
      <c r="E154" s="14">
        <f>'4. FNS Gross'!D152+'5. FNO Gross'!D152+'6. LT PTP Usage'!D152</f>
        <v>237.44030223999999</v>
      </c>
      <c r="F154" s="14">
        <f>'4. FNS Gross'!E152+'5. FNO Gross'!E152+'6. LT PTP Usage'!E152</f>
        <v>232.85684671999999</v>
      </c>
      <c r="G154" s="14">
        <f>'4. FNS Gross'!F152+'5. FNO Gross'!F152+'6. LT PTP Usage'!F152</f>
        <v>235.28075523999999</v>
      </c>
      <c r="H154" s="14">
        <f>'4. FNS Gross'!G152+'5. FNO Gross'!G152+'6. LT PTP Usage'!G152</f>
        <v>244.81321544000002</v>
      </c>
      <c r="I154" s="14">
        <f>'4. FNS Gross'!H152+'5. FNO Gross'!H152+'6. LT PTP Usage'!H152</f>
        <v>188.508920456</v>
      </c>
      <c r="J154" s="14">
        <f>'4. FNS Gross'!I152+'5. FNO Gross'!I152+'6. LT PTP Usage'!I152</f>
        <v>191.55465066400001</v>
      </c>
      <c r="K154" s="14">
        <f>'4. FNS Gross'!J152+'5. FNO Gross'!J152+'6. LT PTP Usage'!J152</f>
        <v>192.457305464</v>
      </c>
      <c r="L154" s="14">
        <f>'4. FNS Gross'!K152+'5. FNO Gross'!K152+'6. LT PTP Usage'!K152</f>
        <v>196.4789438</v>
      </c>
      <c r="M154" s="14">
        <f>'4. FNS Gross'!L152+'5. FNO Gross'!L152+'6. LT PTP Usage'!L152</f>
        <v>198.56494156000002</v>
      </c>
      <c r="N154" s="14">
        <f>'4. FNS Gross'!M152+'5. FNO Gross'!M152+'6. LT PTP Usage'!M152</f>
        <v>211.77277308000001</v>
      </c>
      <c r="O154" s="14">
        <f>'4. FNS Gross'!N152+'5. FNO Gross'!N152+'6. LT PTP Usage'!N152</f>
        <v>224.15827330399998</v>
      </c>
      <c r="P154" s="14">
        <f>'4. FNS Gross'!O152+'5. FNO Gross'!O152+'6. LT PTP Usage'!O152</f>
        <v>238.86930569600003</v>
      </c>
      <c r="Q154" s="14">
        <f>'4. FNS Gross'!P152+'5. FNO Gross'!P152+'6. LT PTP Usage'!P152</f>
        <v>255.38573301599999</v>
      </c>
      <c r="R154" s="14">
        <f>'4. FNS Gross'!Q152+'5. FNO Gross'!Q152+'6. LT PTP Usage'!Q152</f>
        <v>260.762821304</v>
      </c>
      <c r="S154" s="14">
        <f>'4. FNS Gross'!R152+'5. FNO Gross'!R152+'6. LT PTP Usage'!R152</f>
        <v>271.65430307999998</v>
      </c>
      <c r="T154" s="14">
        <f>'4. FNS Gross'!S152+'5. FNO Gross'!S152+'6. LT PTP Usage'!S152</f>
        <v>293.15443759200002</v>
      </c>
      <c r="U154" s="14">
        <f>'4. FNS Gross'!T152+'5. FNO Gross'!T152+'6. LT PTP Usage'!T152</f>
        <v>294.05087325599999</v>
      </c>
      <c r="V154" s="14">
        <f>'4. FNS Gross'!U152+'5. FNO Gross'!U152+'6. LT PTP Usage'!U152</f>
        <v>317.26015640000003</v>
      </c>
      <c r="W154" s="14">
        <f>'4. FNS Gross'!V152+'5. FNO Gross'!V152+'6. LT PTP Usage'!V152</f>
        <v>274.035994824</v>
      </c>
      <c r="X154" s="14">
        <f>'4. FNS Gross'!W152+'5. FNO Gross'!W152+'6. LT PTP Usage'!W152</f>
        <v>258.46826661599999</v>
      </c>
      <c r="Y154" s="14">
        <f>'4. FNS Gross'!X152+'5. FNO Gross'!X152+'6. LT PTP Usage'!X152</f>
        <v>281.54145015200004</v>
      </c>
      <c r="Z154" s="14">
        <f>'4. FNS Gross'!Y152+'5. FNO Gross'!Y152+'6. LT PTP Usage'!Y152</f>
        <v>222.99021849599998</v>
      </c>
      <c r="AA154" s="34">
        <f>'4. FNS Gross'!Z152+'5. FNO Gross'!Z152+'6. LT PTP Usage'!Z152</f>
        <v>0</v>
      </c>
      <c r="AB154" s="19">
        <f t="shared" si="8"/>
        <v>317.26015640000003</v>
      </c>
      <c r="AC154" s="4" t="str">
        <f t="shared" si="9"/>
        <v>5317.2601564</v>
      </c>
      <c r="AD154" s="4">
        <f t="shared" si="11"/>
        <v>20</v>
      </c>
      <c r="AE154" s="65"/>
    </row>
    <row r="155" spans="1:31" x14ac:dyDescent="0.3">
      <c r="A155" s="4" t="s">
        <v>6</v>
      </c>
      <c r="B155" s="10">
        <f t="shared" si="10"/>
        <v>45076</v>
      </c>
      <c r="C155" s="31">
        <f>'4. FNS Gross'!B153+'5. FNO Gross'!B153+'6. LT PTP Usage'!B153</f>
        <v>225.65288868799999</v>
      </c>
      <c r="D155" s="14">
        <f>'4. FNS Gross'!C153+'5. FNO Gross'!C153+'6. LT PTP Usage'!C153</f>
        <v>239.62953073599999</v>
      </c>
      <c r="E155" s="14">
        <f>'4. FNS Gross'!D153+'5. FNO Gross'!D153+'6. LT PTP Usage'!D153</f>
        <v>224.394469168</v>
      </c>
      <c r="F155" s="14">
        <f>'4. FNS Gross'!E153+'5. FNO Gross'!E153+'6. LT PTP Usage'!E153</f>
        <v>208.772014472</v>
      </c>
      <c r="G155" s="14">
        <f>'4. FNS Gross'!F153+'5. FNO Gross'!F153+'6. LT PTP Usage'!F153</f>
        <v>217.72571548800002</v>
      </c>
      <c r="H155" s="14">
        <f>'4. FNS Gross'!G153+'5. FNO Gross'!G153+'6. LT PTP Usage'!G153</f>
        <v>233.72958431999999</v>
      </c>
      <c r="I155" s="14">
        <f>'4. FNS Gross'!H153+'5. FNO Gross'!H153+'6. LT PTP Usage'!H153</f>
        <v>262.81710168799998</v>
      </c>
      <c r="J155" s="14">
        <f>'4. FNS Gross'!I153+'5. FNO Gross'!I153+'6. LT PTP Usage'!I153</f>
        <v>228.354671056</v>
      </c>
      <c r="K155" s="14">
        <f>'4. FNS Gross'!J153+'5. FNO Gross'!J153+'6. LT PTP Usage'!J153</f>
        <v>213.36890373599996</v>
      </c>
      <c r="L155" s="14">
        <f>'4. FNS Gross'!K153+'5. FNO Gross'!K153+'6. LT PTP Usage'!K153</f>
        <v>211.19583055199999</v>
      </c>
      <c r="M155" s="14">
        <f>'4. FNS Gross'!L153+'5. FNO Gross'!L153+'6. LT PTP Usage'!L153</f>
        <v>216.88330108800002</v>
      </c>
      <c r="N155" s="14">
        <f>'4. FNS Gross'!M153+'5. FNO Gross'!M153+'6. LT PTP Usage'!M153</f>
        <v>239.63459697600001</v>
      </c>
      <c r="O155" s="14">
        <f>'4. FNS Gross'!N153+'5. FNO Gross'!N153+'6. LT PTP Usage'!N153</f>
        <v>252.44276400799998</v>
      </c>
      <c r="P155" s="14">
        <f>'4. FNS Gross'!O153+'5. FNO Gross'!O153+'6. LT PTP Usage'!O153</f>
        <v>260.58724915200003</v>
      </c>
      <c r="Q155" s="14">
        <f>'4. FNS Gross'!P153+'5. FNO Gross'!P153+'6. LT PTP Usage'!P153</f>
        <v>276.88752696</v>
      </c>
      <c r="R155" s="14">
        <f>'4. FNS Gross'!Q153+'5. FNO Gross'!Q153+'6. LT PTP Usage'!Q153</f>
        <v>286.77055559199999</v>
      </c>
      <c r="S155" s="14">
        <f>'4. FNS Gross'!R153+'5. FNO Gross'!R153+'6. LT PTP Usage'!R153</f>
        <v>274.84569916800001</v>
      </c>
      <c r="T155" s="14">
        <f>'4. FNS Gross'!S153+'5. FNO Gross'!S153+'6. LT PTP Usage'!S153</f>
        <v>297.14467568799995</v>
      </c>
      <c r="U155" s="14">
        <f>'4. FNS Gross'!T153+'5. FNO Gross'!T153+'6. LT PTP Usage'!T153</f>
        <v>330.07811162399997</v>
      </c>
      <c r="V155" s="14">
        <f>'4. FNS Gross'!U153+'5. FNO Gross'!U153+'6. LT PTP Usage'!U153</f>
        <v>321.82956385599999</v>
      </c>
      <c r="W155" s="14">
        <f>'4. FNS Gross'!V153+'5. FNO Gross'!V153+'6. LT PTP Usage'!V153</f>
        <v>320.44779993600002</v>
      </c>
      <c r="X155" s="14">
        <f>'4. FNS Gross'!W153+'5. FNO Gross'!W153+'6. LT PTP Usage'!W153</f>
        <v>311.79863190399999</v>
      </c>
      <c r="Y155" s="14">
        <f>'4. FNS Gross'!X153+'5. FNO Gross'!X153+'6. LT PTP Usage'!X153</f>
        <v>295.555922624</v>
      </c>
      <c r="Z155" s="14">
        <f>'4. FNS Gross'!Y153+'5. FNO Gross'!Y153+'6. LT PTP Usage'!Y153</f>
        <v>267.88885844000004</v>
      </c>
      <c r="AA155" s="34">
        <f>'4. FNS Gross'!Z153+'5. FNO Gross'!Z153+'6. LT PTP Usage'!Z153</f>
        <v>0</v>
      </c>
      <c r="AB155" s="19">
        <f t="shared" si="8"/>
        <v>330.07811162399997</v>
      </c>
      <c r="AC155" s="4" t="str">
        <f t="shared" si="9"/>
        <v>5330.078111624</v>
      </c>
      <c r="AD155" s="4">
        <f t="shared" si="11"/>
        <v>19</v>
      </c>
      <c r="AE155" s="65"/>
    </row>
    <row r="156" spans="1:31" x14ac:dyDescent="0.3">
      <c r="A156" s="4" t="s">
        <v>6</v>
      </c>
      <c r="B156" s="10">
        <f t="shared" si="10"/>
        <v>45077</v>
      </c>
      <c r="C156" s="31">
        <f>'4. FNS Gross'!B154+'5. FNO Gross'!B154+'6. LT PTP Usage'!B154</f>
        <v>264.83225281600005</v>
      </c>
      <c r="D156" s="14">
        <f>'4. FNS Gross'!C154+'5. FNO Gross'!C154+'6. LT PTP Usage'!C154</f>
        <v>257.67955487200004</v>
      </c>
      <c r="E156" s="14">
        <f>'4. FNS Gross'!D154+'5. FNO Gross'!D154+'6. LT PTP Usage'!D154</f>
        <v>251.235262664</v>
      </c>
      <c r="F156" s="14">
        <f>'4. FNS Gross'!E154+'5. FNO Gross'!E154+'6. LT PTP Usage'!E154</f>
        <v>241.19392305599999</v>
      </c>
      <c r="G156" s="14">
        <f>'4. FNS Gross'!F154+'5. FNO Gross'!F154+'6. LT PTP Usage'!F154</f>
        <v>254.83929361599999</v>
      </c>
      <c r="H156" s="14">
        <f>'4. FNS Gross'!G154+'5. FNO Gross'!G154+'6. LT PTP Usage'!G154</f>
        <v>261.44096723999996</v>
      </c>
      <c r="I156" s="14">
        <f>'4. FNS Gross'!H154+'5. FNO Gross'!H154+'6. LT PTP Usage'!H154</f>
        <v>270.679666672</v>
      </c>
      <c r="J156" s="14">
        <f>'4. FNS Gross'!I154+'5. FNO Gross'!I154+'6. LT PTP Usage'!I154</f>
        <v>278.59404382399998</v>
      </c>
      <c r="K156" s="14">
        <f>'4. FNS Gross'!J154+'5. FNO Gross'!J154+'6. LT PTP Usage'!J154</f>
        <v>268.73951235999999</v>
      </c>
      <c r="L156" s="14">
        <f>'4. FNS Gross'!K154+'5. FNO Gross'!K154+'6. LT PTP Usage'!K154</f>
        <v>239.67395227199998</v>
      </c>
      <c r="M156" s="14">
        <f>'4. FNS Gross'!L154+'5. FNO Gross'!L154+'6. LT PTP Usage'!L154</f>
        <v>271.89548769599998</v>
      </c>
      <c r="N156" s="14">
        <f>'4. FNS Gross'!M154+'5. FNO Gross'!M154+'6. LT PTP Usage'!M154</f>
        <v>287.07862076000004</v>
      </c>
      <c r="O156" s="14">
        <f>'4. FNS Gross'!N154+'5. FNO Gross'!N154+'6. LT PTP Usage'!N154</f>
        <v>298.46866430400001</v>
      </c>
      <c r="P156" s="14">
        <f>'4. FNS Gross'!O154+'5. FNO Gross'!O154+'6. LT PTP Usage'!O154</f>
        <v>313.33129447199997</v>
      </c>
      <c r="Q156" s="14">
        <f>'4. FNS Gross'!P154+'5. FNO Gross'!P154+'6. LT PTP Usage'!P154</f>
        <v>324.31365117600001</v>
      </c>
      <c r="R156" s="14">
        <f>'4. FNS Gross'!Q154+'5. FNO Gross'!Q154+'6. LT PTP Usage'!Q154</f>
        <v>329.85431008</v>
      </c>
      <c r="S156" s="14">
        <f>'4. FNS Gross'!R154+'5. FNO Gross'!R154+'6. LT PTP Usage'!R154</f>
        <v>326.99857017599999</v>
      </c>
      <c r="T156" s="14">
        <f>'4. FNS Gross'!S154+'5. FNO Gross'!S154+'6. LT PTP Usage'!S154</f>
        <v>330.82630150400001</v>
      </c>
      <c r="U156" s="14">
        <f>'4. FNS Gross'!T154+'5. FNO Gross'!T154+'6. LT PTP Usage'!T154</f>
        <v>328.877684096</v>
      </c>
      <c r="V156" s="14">
        <f>'4. FNS Gross'!U154+'5. FNO Gross'!U154+'6. LT PTP Usage'!U154</f>
        <v>321.89173024799999</v>
      </c>
      <c r="W156" s="14">
        <f>'4. FNS Gross'!V154+'5. FNO Gross'!V154+'6. LT PTP Usage'!V154</f>
        <v>306.74823498399996</v>
      </c>
      <c r="X156" s="14">
        <f>'4. FNS Gross'!W154+'5. FNO Gross'!W154+'6. LT PTP Usage'!W154</f>
        <v>300.339357888</v>
      </c>
      <c r="Y156" s="14">
        <f>'4. FNS Gross'!X154+'5. FNO Gross'!X154+'6. LT PTP Usage'!X154</f>
        <v>284.41351204</v>
      </c>
      <c r="Z156" s="14">
        <f>'4. FNS Gross'!Y154+'5. FNO Gross'!Y154+'6. LT PTP Usage'!Y154</f>
        <v>273.05353400000001</v>
      </c>
      <c r="AA156" s="34">
        <f>'4. FNS Gross'!Z154+'5. FNO Gross'!Z154+'6. LT PTP Usage'!Z154</f>
        <v>0</v>
      </c>
      <c r="AB156" s="19">
        <f t="shared" si="8"/>
        <v>330.82630150400001</v>
      </c>
      <c r="AC156" s="4" t="str">
        <f t="shared" si="9"/>
        <v>5330.826301504</v>
      </c>
      <c r="AD156" s="4">
        <f t="shared" si="11"/>
        <v>18</v>
      </c>
      <c r="AE156" s="65"/>
    </row>
    <row r="157" spans="1:31" x14ac:dyDescent="0.3">
      <c r="A157" s="4" t="s">
        <v>11</v>
      </c>
      <c r="B157" s="10">
        <f t="shared" si="10"/>
        <v>45078</v>
      </c>
      <c r="C157" s="31">
        <f>'4. FNS Gross'!B155+'5. FNO Gross'!B155+'6. LT PTP Usage'!B155</f>
        <v>267.34643119999998</v>
      </c>
      <c r="D157" s="14">
        <f>'4. FNS Gross'!C155+'5. FNO Gross'!C155+'6. LT PTP Usage'!C155</f>
        <v>262.99871961600002</v>
      </c>
      <c r="E157" s="14">
        <f>'4. FNS Gross'!D155+'5. FNO Gross'!D155+'6. LT PTP Usage'!D155</f>
        <v>256.24384759200001</v>
      </c>
      <c r="F157" s="14">
        <f>'4. FNS Gross'!E155+'5. FNO Gross'!E155+'6. LT PTP Usage'!E155</f>
        <v>257.54655111199997</v>
      </c>
      <c r="G157" s="14">
        <f>'4. FNS Gross'!F155+'5. FNO Gross'!F155+'6. LT PTP Usage'!F155</f>
        <v>258.63091452799995</v>
      </c>
      <c r="H157" s="14">
        <f>'4. FNS Gross'!G155+'5. FNO Gross'!G155+'6. LT PTP Usage'!G155</f>
        <v>262.65598305599997</v>
      </c>
      <c r="I157" s="14">
        <f>'4. FNS Gross'!H155+'5. FNO Gross'!H155+'6. LT PTP Usage'!H155</f>
        <v>269.82738354399999</v>
      </c>
      <c r="J157" s="14">
        <f>'4. FNS Gross'!I155+'5. FNO Gross'!I155+'6. LT PTP Usage'!I155</f>
        <v>268.07217984800002</v>
      </c>
      <c r="K157" s="14">
        <f>'4. FNS Gross'!J155+'5. FNO Gross'!J155+'6. LT PTP Usage'!J155</f>
        <v>270.80761996799998</v>
      </c>
      <c r="L157" s="14">
        <f>'4. FNS Gross'!K155+'5. FNO Gross'!K155+'6. LT PTP Usage'!K155</f>
        <v>268.66066211999998</v>
      </c>
      <c r="M157" s="14">
        <f>'4. FNS Gross'!L155+'5. FNO Gross'!L155+'6. LT PTP Usage'!L155</f>
        <v>253.25042710400001</v>
      </c>
      <c r="N157" s="14">
        <f>'4. FNS Gross'!M155+'5. FNO Gross'!M155+'6. LT PTP Usage'!M155</f>
        <v>280.47290160800003</v>
      </c>
      <c r="O157" s="14">
        <f>'4. FNS Gross'!N155+'5. FNO Gross'!N155+'6. LT PTP Usage'!N155</f>
        <v>288.02174155199998</v>
      </c>
      <c r="P157" s="14">
        <f>'4. FNS Gross'!O155+'5. FNO Gross'!O155+'6. LT PTP Usage'!O155</f>
        <v>294.17932788000002</v>
      </c>
      <c r="Q157" s="14">
        <f>'4. FNS Gross'!P155+'5. FNO Gross'!P155+'6. LT PTP Usage'!P155</f>
        <v>317.46654726400004</v>
      </c>
      <c r="R157" s="14">
        <f>'4. FNS Gross'!Q155+'5. FNO Gross'!Q155+'6. LT PTP Usage'!Q155</f>
        <v>338.31385735200001</v>
      </c>
      <c r="S157" s="14">
        <f>'4. FNS Gross'!R155+'5. FNO Gross'!R155+'6. LT PTP Usage'!R155</f>
        <v>339.86170827999996</v>
      </c>
      <c r="T157" s="14">
        <f>'4. FNS Gross'!S155+'5. FNO Gross'!S155+'6. LT PTP Usage'!S155</f>
        <v>318.80614544000002</v>
      </c>
      <c r="U157" s="14">
        <f>'4. FNS Gross'!T155+'5. FNO Gross'!T155+'6. LT PTP Usage'!T155</f>
        <v>303.30890216799997</v>
      </c>
      <c r="V157" s="14">
        <f>'4. FNS Gross'!U155+'5. FNO Gross'!U155+'6. LT PTP Usage'!U155</f>
        <v>300.81082256000002</v>
      </c>
      <c r="W157" s="14">
        <f>'4. FNS Gross'!V155+'5. FNO Gross'!V155+'6. LT PTP Usage'!V155</f>
        <v>292.18031543199999</v>
      </c>
      <c r="X157" s="14">
        <f>'4. FNS Gross'!W155+'5. FNO Gross'!W155+'6. LT PTP Usage'!W155</f>
        <v>286.44040760799999</v>
      </c>
      <c r="Y157" s="14">
        <f>'4. FNS Gross'!X155+'5. FNO Gross'!X155+'6. LT PTP Usage'!X155</f>
        <v>270.22437872</v>
      </c>
      <c r="Z157" s="14">
        <f>'4. FNS Gross'!Y155+'5. FNO Gross'!Y155+'6. LT PTP Usage'!Y155</f>
        <v>267.63779515199997</v>
      </c>
      <c r="AA157" s="34">
        <f>'4. FNS Gross'!Z155+'5. FNO Gross'!Z155+'6. LT PTP Usage'!Z155</f>
        <v>0</v>
      </c>
      <c r="AB157" s="19">
        <f t="shared" si="8"/>
        <v>339.86170827999996</v>
      </c>
      <c r="AC157" s="4" t="str">
        <f t="shared" si="9"/>
        <v>6339.86170828</v>
      </c>
      <c r="AD157" s="4">
        <f t="shared" si="11"/>
        <v>17</v>
      </c>
      <c r="AE157" s="65"/>
    </row>
    <row r="158" spans="1:31" x14ac:dyDescent="0.3">
      <c r="A158" s="4" t="s">
        <v>11</v>
      </c>
      <c r="B158" s="10">
        <f t="shared" si="10"/>
        <v>45079</v>
      </c>
      <c r="C158" s="31">
        <f>'4. FNS Gross'!B156+'5. FNO Gross'!B156+'6. LT PTP Usage'!B156</f>
        <v>263.63771701600001</v>
      </c>
      <c r="D158" s="14">
        <f>'4. FNS Gross'!C156+'5. FNO Gross'!C156+'6. LT PTP Usage'!C156</f>
        <v>255.95972193599999</v>
      </c>
      <c r="E158" s="14">
        <f>'4. FNS Gross'!D156+'5. FNO Gross'!D156+'6. LT PTP Usage'!D156</f>
        <v>244.33677356799998</v>
      </c>
      <c r="F158" s="14">
        <f>'4. FNS Gross'!E156+'5. FNO Gross'!E156+'6. LT PTP Usage'!E156</f>
        <v>241.11364488000001</v>
      </c>
      <c r="G158" s="14">
        <f>'4. FNS Gross'!F156+'5. FNO Gross'!F156+'6. LT PTP Usage'!F156</f>
        <v>253.51587999200001</v>
      </c>
      <c r="H158" s="14">
        <f>'4. FNS Gross'!G156+'5. FNO Gross'!G156+'6. LT PTP Usage'!G156</f>
        <v>259.30543948799999</v>
      </c>
      <c r="I158" s="14">
        <f>'4. FNS Gross'!H156+'5. FNO Gross'!H156+'6. LT PTP Usage'!H156</f>
        <v>267.45315598399998</v>
      </c>
      <c r="J158" s="14">
        <f>'4. FNS Gross'!I156+'5. FNO Gross'!I156+'6. LT PTP Usage'!I156</f>
        <v>270.52867908799999</v>
      </c>
      <c r="K158" s="14">
        <f>'4. FNS Gross'!J156+'5. FNO Gross'!J156+'6. LT PTP Usage'!J156</f>
        <v>268.33485128799998</v>
      </c>
      <c r="L158" s="14">
        <f>'4. FNS Gross'!K156+'5. FNO Gross'!K156+'6. LT PTP Usage'!K156</f>
        <v>262.37099797600001</v>
      </c>
      <c r="M158" s="14">
        <f>'4. FNS Gross'!L156+'5. FNO Gross'!L156+'6. LT PTP Usage'!L156</f>
        <v>260.59854967199999</v>
      </c>
      <c r="N158" s="14">
        <f>'4. FNS Gross'!M156+'5. FNO Gross'!M156+'6. LT PTP Usage'!M156</f>
        <v>272.210091912</v>
      </c>
      <c r="O158" s="14">
        <f>'4. FNS Gross'!N156+'5. FNO Gross'!N156+'6. LT PTP Usage'!N156</f>
        <v>226.643515296</v>
      </c>
      <c r="P158" s="14">
        <f>'4. FNS Gross'!O156+'5. FNO Gross'!O156+'6. LT PTP Usage'!O156</f>
        <v>241.931443712</v>
      </c>
      <c r="Q158" s="14">
        <f>'4. FNS Gross'!P156+'5. FNO Gross'!P156+'6. LT PTP Usage'!P156</f>
        <v>264.28304084800004</v>
      </c>
      <c r="R158" s="14">
        <f>'4. FNS Gross'!Q156+'5. FNO Gross'!Q156+'6. LT PTP Usage'!Q156</f>
        <v>247.724647616</v>
      </c>
      <c r="S158" s="14">
        <f>'4. FNS Gross'!R156+'5. FNO Gross'!R156+'6. LT PTP Usage'!R156</f>
        <v>264.38162795200003</v>
      </c>
      <c r="T158" s="14">
        <f>'4. FNS Gross'!S156+'5. FNO Gross'!S156+'6. LT PTP Usage'!S156</f>
        <v>264.50267067200002</v>
      </c>
      <c r="U158" s="14">
        <f>'4. FNS Gross'!T156+'5. FNO Gross'!T156+'6. LT PTP Usage'!T156</f>
        <v>272.04911493599997</v>
      </c>
      <c r="V158" s="14">
        <f>'4. FNS Gross'!U156+'5. FNO Gross'!U156+'6. LT PTP Usage'!U156</f>
        <v>277.24320840000001</v>
      </c>
      <c r="W158" s="14">
        <f>'4. FNS Gross'!V156+'5. FNO Gross'!V156+'6. LT PTP Usage'!V156</f>
        <v>314.50892022400001</v>
      </c>
      <c r="X158" s="14">
        <f>'4. FNS Gross'!W156+'5. FNO Gross'!W156+'6. LT PTP Usage'!W156</f>
        <v>299.722675272</v>
      </c>
      <c r="Y158" s="14">
        <f>'4. FNS Gross'!X156+'5. FNO Gross'!X156+'6. LT PTP Usage'!X156</f>
        <v>291.09062385599998</v>
      </c>
      <c r="Z158" s="14">
        <f>'4. FNS Gross'!Y156+'5. FNO Gross'!Y156+'6. LT PTP Usage'!Y156</f>
        <v>280.60729322399999</v>
      </c>
      <c r="AA158" s="34">
        <f>'4. FNS Gross'!Z156+'5. FNO Gross'!Z156+'6. LT PTP Usage'!Z156</f>
        <v>0</v>
      </c>
      <c r="AB158" s="19">
        <f t="shared" si="8"/>
        <v>314.50892022400001</v>
      </c>
      <c r="AC158" s="4" t="str">
        <f t="shared" si="9"/>
        <v>6314.508920224</v>
      </c>
      <c r="AD158" s="4">
        <f t="shared" si="11"/>
        <v>21</v>
      </c>
      <c r="AE158" s="65"/>
    </row>
    <row r="159" spans="1:31" x14ac:dyDescent="0.3">
      <c r="A159" s="4" t="s">
        <v>11</v>
      </c>
      <c r="B159" s="10">
        <f t="shared" si="10"/>
        <v>45080</v>
      </c>
      <c r="C159" s="31">
        <f>'4. FNS Gross'!B157+'5. FNO Gross'!B157+'6. LT PTP Usage'!B157</f>
        <v>271.96817935199999</v>
      </c>
      <c r="D159" s="14">
        <f>'4. FNS Gross'!C157+'5. FNO Gross'!C157+'6. LT PTP Usage'!C157</f>
        <v>262.80240008800001</v>
      </c>
      <c r="E159" s="14">
        <f>'4. FNS Gross'!D157+'5. FNO Gross'!D157+'6. LT PTP Usage'!D157</f>
        <v>253.261246632</v>
      </c>
      <c r="F159" s="14">
        <f>'4. FNS Gross'!E157+'5. FNO Gross'!E157+'6. LT PTP Usage'!E157</f>
        <v>245.60602452799998</v>
      </c>
      <c r="G159" s="14">
        <f>'4. FNS Gross'!F157+'5. FNO Gross'!F157+'6. LT PTP Usage'!F157</f>
        <v>250.71927504799999</v>
      </c>
      <c r="H159" s="14">
        <f>'4. FNS Gross'!G157+'5. FNO Gross'!G157+'6. LT PTP Usage'!G157</f>
        <v>256.30717127200001</v>
      </c>
      <c r="I159" s="14">
        <f>'4. FNS Gross'!H157+'5. FNO Gross'!H157+'6. LT PTP Usage'!H157</f>
        <v>259.78369601600002</v>
      </c>
      <c r="J159" s="14">
        <f>'4. FNS Gross'!I157+'5. FNO Gross'!I157+'6. LT PTP Usage'!I157</f>
        <v>253.51539448000003</v>
      </c>
      <c r="K159" s="14">
        <f>'4. FNS Gross'!J157+'5. FNO Gross'!J157+'6. LT PTP Usage'!J157</f>
        <v>213.859761456</v>
      </c>
      <c r="L159" s="14">
        <f>'4. FNS Gross'!K157+'5. FNO Gross'!K157+'6. LT PTP Usage'!K157</f>
        <v>219.193865464</v>
      </c>
      <c r="M159" s="14">
        <f>'4. FNS Gross'!L157+'5. FNO Gross'!L157+'6. LT PTP Usage'!L157</f>
        <v>247.40955967999997</v>
      </c>
      <c r="N159" s="14">
        <f>'4. FNS Gross'!M157+'5. FNO Gross'!M157+'6. LT PTP Usage'!M157</f>
        <v>230.54848100000001</v>
      </c>
      <c r="O159" s="14">
        <f>'4. FNS Gross'!N157+'5. FNO Gross'!N157+'6. LT PTP Usage'!N157</f>
        <v>221.55015333599997</v>
      </c>
      <c r="P159" s="14">
        <f>'4. FNS Gross'!O157+'5. FNO Gross'!O157+'6. LT PTP Usage'!O157</f>
        <v>245.04203486399999</v>
      </c>
      <c r="Q159" s="14">
        <f>'4. FNS Gross'!P157+'5. FNO Gross'!P157+'6. LT PTP Usage'!P157</f>
        <v>249.57972469600003</v>
      </c>
      <c r="R159" s="14">
        <f>'4. FNS Gross'!Q157+'5. FNO Gross'!Q157+'6. LT PTP Usage'!Q157</f>
        <v>211.37833797600001</v>
      </c>
      <c r="S159" s="14">
        <f>'4. FNS Gross'!R157+'5. FNO Gross'!R157+'6. LT PTP Usage'!R157</f>
        <v>229.98563887200001</v>
      </c>
      <c r="T159" s="14">
        <f>'4. FNS Gross'!S157+'5. FNO Gross'!S157+'6. LT PTP Usage'!S157</f>
        <v>264.72479780000003</v>
      </c>
      <c r="U159" s="14">
        <f>'4. FNS Gross'!T157+'5. FNO Gross'!T157+'6. LT PTP Usage'!T157</f>
        <v>277.72713918400001</v>
      </c>
      <c r="V159" s="14">
        <f>'4. FNS Gross'!U157+'5. FNO Gross'!U157+'6. LT PTP Usage'!U157</f>
        <v>290.45810131199994</v>
      </c>
      <c r="W159" s="14">
        <f>'4. FNS Gross'!V157+'5. FNO Gross'!V157+'6. LT PTP Usage'!V157</f>
        <v>289.96382953599999</v>
      </c>
      <c r="X159" s="14">
        <f>'4. FNS Gross'!W157+'5. FNO Gross'!W157+'6. LT PTP Usage'!W157</f>
        <v>287.13096106399996</v>
      </c>
      <c r="Y159" s="14">
        <f>'4. FNS Gross'!X157+'5. FNO Gross'!X157+'6. LT PTP Usage'!X157</f>
        <v>275.34331627999995</v>
      </c>
      <c r="Z159" s="14">
        <f>'4. FNS Gross'!Y157+'5. FNO Gross'!Y157+'6. LT PTP Usage'!Y157</f>
        <v>265.88384784799996</v>
      </c>
      <c r="AA159" s="34">
        <f>'4. FNS Gross'!Z157+'5. FNO Gross'!Z157+'6. LT PTP Usage'!Z157</f>
        <v>0</v>
      </c>
      <c r="AB159" s="19">
        <f t="shared" si="8"/>
        <v>290.45810131199994</v>
      </c>
      <c r="AC159" s="4" t="str">
        <f t="shared" si="9"/>
        <v>6290.458101312</v>
      </c>
      <c r="AD159" s="4">
        <f t="shared" si="11"/>
        <v>20</v>
      </c>
      <c r="AE159" s="65"/>
    </row>
    <row r="160" spans="1:31" x14ac:dyDescent="0.3">
      <c r="A160" s="4" t="s">
        <v>11</v>
      </c>
      <c r="B160" s="10">
        <f t="shared" si="10"/>
        <v>45081</v>
      </c>
      <c r="C160" s="31">
        <f>'4. FNS Gross'!B158+'5. FNO Gross'!B158+'6. LT PTP Usage'!B158</f>
        <v>258.58903236800001</v>
      </c>
      <c r="D160" s="14">
        <f>'4. FNS Gross'!C158+'5. FNO Gross'!C158+'6. LT PTP Usage'!C158</f>
        <v>195.13414286400001</v>
      </c>
      <c r="E160" s="14">
        <f>'4. FNS Gross'!D158+'5. FNO Gross'!D158+'6. LT PTP Usage'!D158</f>
        <v>192.255043968</v>
      </c>
      <c r="F160" s="14">
        <f>'4. FNS Gross'!E158+'5. FNO Gross'!E158+'6. LT PTP Usage'!E158</f>
        <v>188.23743261599998</v>
      </c>
      <c r="G160" s="14">
        <f>'4. FNS Gross'!F158+'5. FNO Gross'!F158+'6. LT PTP Usage'!F158</f>
        <v>191.77688865600001</v>
      </c>
      <c r="H160" s="14">
        <f>'4. FNS Gross'!G158+'5. FNO Gross'!G158+'6. LT PTP Usage'!G158</f>
        <v>191.390918</v>
      </c>
      <c r="I160" s="14">
        <f>'4. FNS Gross'!H158+'5. FNO Gross'!H158+'6. LT PTP Usage'!H158</f>
        <v>196.62224590400001</v>
      </c>
      <c r="J160" s="14">
        <f>'4. FNS Gross'!I158+'5. FNO Gross'!I158+'6. LT PTP Usage'!I158</f>
        <v>201.13712100799998</v>
      </c>
      <c r="K160" s="14">
        <f>'4. FNS Gross'!J158+'5. FNO Gross'!J158+'6. LT PTP Usage'!J158</f>
        <v>206.66931536800001</v>
      </c>
      <c r="L160" s="14">
        <f>'4. FNS Gross'!K158+'5. FNO Gross'!K158+'6. LT PTP Usage'!K158</f>
        <v>207.08534227200002</v>
      </c>
      <c r="M160" s="14">
        <f>'4. FNS Gross'!L158+'5. FNO Gross'!L158+'6. LT PTP Usage'!L158</f>
        <v>237.793292888</v>
      </c>
      <c r="N160" s="14">
        <f>'4. FNS Gross'!M158+'5. FNO Gross'!M158+'6. LT PTP Usage'!M158</f>
        <v>229.758991568</v>
      </c>
      <c r="O160" s="14">
        <f>'4. FNS Gross'!N158+'5. FNO Gross'!N158+'6. LT PTP Usage'!N158</f>
        <v>233.53016105599997</v>
      </c>
      <c r="P160" s="14">
        <f>'4. FNS Gross'!O158+'5. FNO Gross'!O158+'6. LT PTP Usage'!O158</f>
        <v>260.33942230399998</v>
      </c>
      <c r="Q160" s="14">
        <f>'4. FNS Gross'!P158+'5. FNO Gross'!P158+'6. LT PTP Usage'!P158</f>
        <v>254.788390104</v>
      </c>
      <c r="R160" s="14">
        <f>'4. FNS Gross'!Q158+'5. FNO Gross'!Q158+'6. LT PTP Usage'!Q158</f>
        <v>228.278811104</v>
      </c>
      <c r="S160" s="14">
        <f>'4. FNS Gross'!R158+'5. FNO Gross'!R158+'6. LT PTP Usage'!R158</f>
        <v>251.91867915200001</v>
      </c>
      <c r="T160" s="14">
        <f>'4. FNS Gross'!S158+'5. FNO Gross'!S158+'6. LT PTP Usage'!S158</f>
        <v>279.84340048800004</v>
      </c>
      <c r="U160" s="14">
        <f>'4. FNS Gross'!T158+'5. FNO Gross'!T158+'6. LT PTP Usage'!T158</f>
        <v>290.02460184799997</v>
      </c>
      <c r="V160" s="14">
        <f>'4. FNS Gross'!U158+'5. FNO Gross'!U158+'6. LT PTP Usage'!U158</f>
        <v>295.71273242400002</v>
      </c>
      <c r="W160" s="14">
        <f>'4. FNS Gross'!V158+'5. FNO Gross'!V158+'6. LT PTP Usage'!V158</f>
        <v>235.08660772799999</v>
      </c>
      <c r="X160" s="14">
        <f>'4. FNS Gross'!W158+'5. FNO Gross'!W158+'6. LT PTP Usage'!W158</f>
        <v>228.793474328</v>
      </c>
      <c r="Y160" s="14">
        <f>'4. FNS Gross'!X158+'5. FNO Gross'!X158+'6. LT PTP Usage'!X158</f>
        <v>249.31593234399998</v>
      </c>
      <c r="Z160" s="14">
        <f>'4. FNS Gross'!Y158+'5. FNO Gross'!Y158+'6. LT PTP Usage'!Y158</f>
        <v>254.54331362400001</v>
      </c>
      <c r="AA160" s="34">
        <f>'4. FNS Gross'!Z158+'5. FNO Gross'!Z158+'6. LT PTP Usage'!Z158</f>
        <v>0</v>
      </c>
      <c r="AB160" s="19">
        <f t="shared" si="8"/>
        <v>295.71273242400002</v>
      </c>
      <c r="AC160" s="4" t="str">
        <f t="shared" si="9"/>
        <v>6295.712732424</v>
      </c>
      <c r="AD160" s="4">
        <f t="shared" si="11"/>
        <v>20</v>
      </c>
      <c r="AE160" s="65"/>
    </row>
    <row r="161" spans="1:31" x14ac:dyDescent="0.3">
      <c r="A161" s="4" t="s">
        <v>11</v>
      </c>
      <c r="B161" s="10">
        <f t="shared" si="10"/>
        <v>45082</v>
      </c>
      <c r="C161" s="31">
        <f>'4. FNS Gross'!B159+'5. FNO Gross'!B159+'6. LT PTP Usage'!B159</f>
        <v>243.39114582400001</v>
      </c>
      <c r="D161" s="14">
        <f>'4. FNS Gross'!C159+'5. FNO Gross'!C159+'6. LT PTP Usage'!C159</f>
        <v>230.32507373599998</v>
      </c>
      <c r="E161" s="14">
        <f>'4. FNS Gross'!D159+'5. FNO Gross'!D159+'6. LT PTP Usage'!D159</f>
        <v>195.62880423199999</v>
      </c>
      <c r="F161" s="14">
        <f>'4. FNS Gross'!E159+'5. FNO Gross'!E159+'6. LT PTP Usage'!E159</f>
        <v>194.08095259999999</v>
      </c>
      <c r="G161" s="14">
        <f>'4. FNS Gross'!F159+'5. FNO Gross'!F159+'6. LT PTP Usage'!F159</f>
        <v>193.283742792</v>
      </c>
      <c r="H161" s="14">
        <f>'4. FNS Gross'!G159+'5. FNO Gross'!G159+'6. LT PTP Usage'!G159</f>
        <v>202.68919749599999</v>
      </c>
      <c r="I161" s="14">
        <f>'4. FNS Gross'!H159+'5. FNO Gross'!H159+'6. LT PTP Usage'!H159</f>
        <v>206.06925668799997</v>
      </c>
      <c r="J161" s="14">
        <f>'4. FNS Gross'!I159+'5. FNO Gross'!I159+'6. LT PTP Usage'!I159</f>
        <v>214.27135938399999</v>
      </c>
      <c r="K161" s="14">
        <f>'4. FNS Gross'!J159+'5. FNO Gross'!J159+'6. LT PTP Usage'!J159</f>
        <v>218.60687369600001</v>
      </c>
      <c r="L161" s="14">
        <f>'4. FNS Gross'!K159+'5. FNO Gross'!K159+'6. LT PTP Usage'!K159</f>
        <v>238.18656731999999</v>
      </c>
      <c r="M161" s="14">
        <f>'4. FNS Gross'!L159+'5. FNO Gross'!L159+'6. LT PTP Usage'!L159</f>
        <v>239.825181544</v>
      </c>
      <c r="N161" s="14">
        <f>'4. FNS Gross'!M159+'5. FNO Gross'!M159+'6. LT PTP Usage'!M159</f>
        <v>235.34487271999998</v>
      </c>
      <c r="O161" s="14">
        <f>'4. FNS Gross'!N159+'5. FNO Gross'!N159+'6. LT PTP Usage'!N159</f>
        <v>227.91813704799998</v>
      </c>
      <c r="P161" s="14">
        <f>'4. FNS Gross'!O159+'5. FNO Gross'!O159+'6. LT PTP Usage'!O159</f>
        <v>220.47122315999997</v>
      </c>
      <c r="Q161" s="14">
        <f>'4. FNS Gross'!P159+'5. FNO Gross'!P159+'6. LT PTP Usage'!P159</f>
        <v>219.41024756800002</v>
      </c>
      <c r="R161" s="14">
        <f>'4. FNS Gross'!Q159+'5. FNO Gross'!Q159+'6. LT PTP Usage'!Q159</f>
        <v>233.05992024</v>
      </c>
      <c r="S161" s="14">
        <f>'4. FNS Gross'!R159+'5. FNO Gross'!R159+'6. LT PTP Usage'!R159</f>
        <v>237.77495040000002</v>
      </c>
      <c r="T161" s="14">
        <f>'4. FNS Gross'!S159+'5. FNO Gross'!S159+'6. LT PTP Usage'!S159</f>
        <v>244.96853537600001</v>
      </c>
      <c r="U161" s="14">
        <f>'4. FNS Gross'!T159+'5. FNO Gross'!T159+'6. LT PTP Usage'!T159</f>
        <v>252.19785913600001</v>
      </c>
      <c r="V161" s="14">
        <f>'4. FNS Gross'!U159+'5. FNO Gross'!U159+'6. LT PTP Usage'!U159</f>
        <v>238.22359952000002</v>
      </c>
      <c r="W161" s="14">
        <f>'4. FNS Gross'!V159+'5. FNO Gross'!V159+'6. LT PTP Usage'!V159</f>
        <v>296.75109708799994</v>
      </c>
      <c r="X161" s="14">
        <f>'4. FNS Gross'!W159+'5. FNO Gross'!W159+'6. LT PTP Usage'!W159</f>
        <v>289.23858644799998</v>
      </c>
      <c r="Y161" s="14">
        <f>'4. FNS Gross'!X159+'5. FNO Gross'!X159+'6. LT PTP Usage'!X159</f>
        <v>267.36973875199999</v>
      </c>
      <c r="Z161" s="14">
        <f>'4. FNS Gross'!Y159+'5. FNO Gross'!Y159+'6. LT PTP Usage'!Y159</f>
        <v>240.33756048800001</v>
      </c>
      <c r="AA161" s="34">
        <f>'4. FNS Gross'!Z159+'5. FNO Gross'!Z159+'6. LT PTP Usage'!Z159</f>
        <v>0</v>
      </c>
      <c r="AB161" s="19">
        <f t="shared" si="8"/>
        <v>296.75109708799994</v>
      </c>
      <c r="AC161" s="4" t="str">
        <f t="shared" si="9"/>
        <v>6296.751097088</v>
      </c>
      <c r="AD161" s="4">
        <f t="shared" si="11"/>
        <v>21</v>
      </c>
      <c r="AE161" s="65"/>
    </row>
    <row r="162" spans="1:31" x14ac:dyDescent="0.3">
      <c r="A162" s="4" t="s">
        <v>11</v>
      </c>
      <c r="B162" s="10">
        <f t="shared" si="10"/>
        <v>45083</v>
      </c>
      <c r="C162" s="31">
        <f>'4. FNS Gross'!B160+'5. FNO Gross'!B160+'6. LT PTP Usage'!B160</f>
        <v>228.456657616</v>
      </c>
      <c r="D162" s="14">
        <f>'4. FNS Gross'!C160+'5. FNO Gross'!C160+'6. LT PTP Usage'!C160</f>
        <v>255.00409252</v>
      </c>
      <c r="E162" s="14">
        <f>'4. FNS Gross'!D160+'5. FNO Gross'!D160+'6. LT PTP Usage'!D160</f>
        <v>249.714976584</v>
      </c>
      <c r="F162" s="14">
        <f>'4. FNS Gross'!E160+'5. FNO Gross'!E160+'6. LT PTP Usage'!E160</f>
        <v>199.924743664</v>
      </c>
      <c r="G162" s="14">
        <f>'4. FNS Gross'!F160+'5. FNO Gross'!F160+'6. LT PTP Usage'!F160</f>
        <v>248.73986885600002</v>
      </c>
      <c r="H162" s="14">
        <f>'4. FNS Gross'!G160+'5. FNO Gross'!G160+'6. LT PTP Usage'!G160</f>
        <v>258.76232923199996</v>
      </c>
      <c r="I162" s="14">
        <f>'4. FNS Gross'!H160+'5. FNO Gross'!H160+'6. LT PTP Usage'!H160</f>
        <v>239.88561543200001</v>
      </c>
      <c r="J162" s="14">
        <f>'4. FNS Gross'!I160+'5. FNO Gross'!I160+'6. LT PTP Usage'!I160</f>
        <v>245.85635434400001</v>
      </c>
      <c r="K162" s="14">
        <f>'4. FNS Gross'!J160+'5. FNO Gross'!J160+'6. LT PTP Usage'!J160</f>
        <v>261.35830997599999</v>
      </c>
      <c r="L162" s="14">
        <f>'4. FNS Gross'!K160+'5. FNO Gross'!K160+'6. LT PTP Usage'!K160</f>
        <v>256.96361356800003</v>
      </c>
      <c r="M162" s="14">
        <f>'4. FNS Gross'!L160+'5. FNO Gross'!L160+'6. LT PTP Usage'!L160</f>
        <v>210.90653697599998</v>
      </c>
      <c r="N162" s="14">
        <f>'4. FNS Gross'!M160+'5. FNO Gross'!M160+'6. LT PTP Usage'!M160</f>
        <v>209.57242807200001</v>
      </c>
      <c r="O162" s="14">
        <f>'4. FNS Gross'!N160+'5. FNO Gross'!N160+'6. LT PTP Usage'!N160</f>
        <v>212.45306029599999</v>
      </c>
      <c r="P162" s="14">
        <f>'4. FNS Gross'!O160+'5. FNO Gross'!O160+'6. LT PTP Usage'!O160</f>
        <v>289.57423564800001</v>
      </c>
      <c r="Q162" s="14">
        <f>'4. FNS Gross'!P160+'5. FNO Gross'!P160+'6. LT PTP Usage'!P160</f>
        <v>303.70797716800001</v>
      </c>
      <c r="R162" s="14">
        <f>'4. FNS Gross'!Q160+'5. FNO Gross'!Q160+'6. LT PTP Usage'!Q160</f>
        <v>311.87437577600002</v>
      </c>
      <c r="S162" s="14">
        <f>'4. FNS Gross'!R160+'5. FNO Gross'!R160+'6. LT PTP Usage'!R160</f>
        <v>338.57190419200003</v>
      </c>
      <c r="T162" s="14">
        <f>'4. FNS Gross'!S160+'5. FNO Gross'!S160+'6. LT PTP Usage'!S160</f>
        <v>342.00500087999995</v>
      </c>
      <c r="U162" s="14">
        <f>'4. FNS Gross'!T160+'5. FNO Gross'!T160+'6. LT PTP Usage'!T160</f>
        <v>313.65708120799997</v>
      </c>
      <c r="V162" s="14">
        <f>'4. FNS Gross'!U160+'5. FNO Gross'!U160+'6. LT PTP Usage'!U160</f>
        <v>311.48516166399997</v>
      </c>
      <c r="W162" s="14">
        <f>'4. FNS Gross'!V160+'5. FNO Gross'!V160+'6. LT PTP Usage'!V160</f>
        <v>308.09489544000002</v>
      </c>
      <c r="X162" s="14">
        <f>'4. FNS Gross'!W160+'5. FNO Gross'!W160+'6. LT PTP Usage'!W160</f>
        <v>300.60872807200002</v>
      </c>
      <c r="Y162" s="14">
        <f>'4. FNS Gross'!X160+'5. FNO Gross'!X160+'6. LT PTP Usage'!X160</f>
        <v>283.71915805599997</v>
      </c>
      <c r="Z162" s="14">
        <f>'4. FNS Gross'!Y160+'5. FNO Gross'!Y160+'6. LT PTP Usage'!Y160</f>
        <v>271.18499662400001</v>
      </c>
      <c r="AA162" s="34">
        <f>'4. FNS Gross'!Z160+'5. FNO Gross'!Z160+'6. LT PTP Usage'!Z160</f>
        <v>0</v>
      </c>
      <c r="AB162" s="19">
        <f t="shared" si="8"/>
        <v>342.00500087999995</v>
      </c>
      <c r="AC162" s="4" t="str">
        <f t="shared" si="9"/>
        <v>6342.00500088</v>
      </c>
      <c r="AD162" s="4">
        <f t="shared" si="11"/>
        <v>18</v>
      </c>
      <c r="AE162" s="65"/>
    </row>
    <row r="163" spans="1:31" x14ac:dyDescent="0.3">
      <c r="A163" s="4" t="s">
        <v>11</v>
      </c>
      <c r="B163" s="10">
        <f t="shared" si="10"/>
        <v>45084</v>
      </c>
      <c r="C163" s="31">
        <f>'4. FNS Gross'!B161+'5. FNO Gross'!B161+'6. LT PTP Usage'!B161</f>
        <v>259.44137257600005</v>
      </c>
      <c r="D163" s="14">
        <f>'4. FNS Gross'!C161+'5. FNO Gross'!C161+'6. LT PTP Usage'!C161</f>
        <v>208.851720056</v>
      </c>
      <c r="E163" s="14">
        <f>'4. FNS Gross'!D161+'5. FNO Gross'!D161+'6. LT PTP Usage'!D161</f>
        <v>200.60513741599999</v>
      </c>
      <c r="F163" s="14">
        <f>'4. FNS Gross'!E161+'5. FNO Gross'!E161+'6. LT PTP Usage'!E161</f>
        <v>199.383886816</v>
      </c>
      <c r="G163" s="14">
        <f>'4. FNS Gross'!F161+'5. FNO Gross'!F161+'6. LT PTP Usage'!F161</f>
        <v>201.68537922399997</v>
      </c>
      <c r="H163" s="14">
        <f>'4. FNS Gross'!G161+'5. FNO Gross'!G161+'6. LT PTP Usage'!G161</f>
        <v>205.65929497600001</v>
      </c>
      <c r="I163" s="14">
        <f>'4. FNS Gross'!H161+'5. FNO Gross'!H161+'6. LT PTP Usage'!H161</f>
        <v>209.58316583199999</v>
      </c>
      <c r="J163" s="14">
        <f>'4. FNS Gross'!I161+'5. FNO Gross'!I161+'6. LT PTP Usage'!I161</f>
        <v>217.371011232</v>
      </c>
      <c r="K163" s="14">
        <f>'4. FNS Gross'!J161+'5. FNO Gross'!J161+'6. LT PTP Usage'!J161</f>
        <v>244.99849793600001</v>
      </c>
      <c r="L163" s="14">
        <f>'4. FNS Gross'!K161+'5. FNO Gross'!K161+'6. LT PTP Usage'!K161</f>
        <v>208.44556914399999</v>
      </c>
      <c r="M163" s="14">
        <f>'4. FNS Gross'!L161+'5. FNO Gross'!L161+'6. LT PTP Usage'!L161</f>
        <v>206.91567357599999</v>
      </c>
      <c r="N163" s="14">
        <f>'4. FNS Gross'!M161+'5. FNO Gross'!M161+'6. LT PTP Usage'!M161</f>
        <v>209.40744218399999</v>
      </c>
      <c r="O163" s="14">
        <f>'4. FNS Gross'!N161+'5. FNO Gross'!N161+'6. LT PTP Usage'!N161</f>
        <v>215.143808952</v>
      </c>
      <c r="P163" s="14">
        <f>'4. FNS Gross'!O161+'5. FNO Gross'!O161+'6. LT PTP Usage'!O161</f>
        <v>231.242811128</v>
      </c>
      <c r="Q163" s="14">
        <f>'4. FNS Gross'!P161+'5. FNO Gross'!P161+'6. LT PTP Usage'!P161</f>
        <v>254.35208368800002</v>
      </c>
      <c r="R163" s="14">
        <f>'4. FNS Gross'!Q161+'5. FNO Gross'!Q161+'6. LT PTP Usage'!Q161</f>
        <v>274.196336336</v>
      </c>
      <c r="S163" s="14">
        <f>'4. FNS Gross'!R161+'5. FNO Gross'!R161+'6. LT PTP Usage'!R161</f>
        <v>270.91543865599999</v>
      </c>
      <c r="T163" s="14">
        <f>'4. FNS Gross'!S161+'5. FNO Gross'!S161+'6. LT PTP Usage'!S161</f>
        <v>265.04178243199999</v>
      </c>
      <c r="U163" s="14">
        <f>'4. FNS Gross'!T161+'5. FNO Gross'!T161+'6. LT PTP Usage'!T161</f>
        <v>251.72116400000002</v>
      </c>
      <c r="V163" s="14">
        <f>'4. FNS Gross'!U161+'5. FNO Gross'!U161+'6. LT PTP Usage'!U161</f>
        <v>265.17341992799999</v>
      </c>
      <c r="W163" s="14">
        <f>'4. FNS Gross'!V161+'5. FNO Gross'!V161+'6. LT PTP Usage'!V161</f>
        <v>303.40617704800002</v>
      </c>
      <c r="X163" s="14">
        <f>'4. FNS Gross'!W161+'5. FNO Gross'!W161+'6. LT PTP Usage'!W161</f>
        <v>274.21469035999996</v>
      </c>
      <c r="Y163" s="14">
        <f>'4. FNS Gross'!X161+'5. FNO Gross'!X161+'6. LT PTP Usage'!X161</f>
        <v>283.747421944</v>
      </c>
      <c r="Z163" s="14">
        <f>'4. FNS Gross'!Y161+'5. FNO Gross'!Y161+'6. LT PTP Usage'!Y161</f>
        <v>259.27980204800002</v>
      </c>
      <c r="AA163" s="34">
        <f>'4. FNS Gross'!Z161+'5. FNO Gross'!Z161+'6. LT PTP Usage'!Z161</f>
        <v>0</v>
      </c>
      <c r="AB163" s="19">
        <f t="shared" si="8"/>
        <v>303.40617704800002</v>
      </c>
      <c r="AC163" s="4" t="str">
        <f t="shared" si="9"/>
        <v>6303.406177048</v>
      </c>
      <c r="AD163" s="4">
        <f t="shared" si="11"/>
        <v>21</v>
      </c>
      <c r="AE163" s="65"/>
    </row>
    <row r="164" spans="1:31" x14ac:dyDescent="0.3">
      <c r="A164" s="4" t="s">
        <v>11</v>
      </c>
      <c r="B164" s="10">
        <f t="shared" si="10"/>
        <v>45085</v>
      </c>
      <c r="C164" s="31">
        <f>'4. FNS Gross'!B162+'5. FNO Gross'!B162+'6. LT PTP Usage'!B162</f>
        <v>245.31599145600001</v>
      </c>
      <c r="D164" s="14">
        <f>'4. FNS Gross'!C162+'5. FNO Gross'!C162+'6. LT PTP Usage'!C162</f>
        <v>258.48917639199999</v>
      </c>
      <c r="E164" s="14">
        <f>'4. FNS Gross'!D162+'5. FNO Gross'!D162+'6. LT PTP Usage'!D162</f>
        <v>254.04798443199999</v>
      </c>
      <c r="F164" s="14">
        <f>'4. FNS Gross'!E162+'5. FNO Gross'!E162+'6. LT PTP Usage'!E162</f>
        <v>253.52083682399999</v>
      </c>
      <c r="G164" s="14">
        <f>'4. FNS Gross'!F162+'5. FNO Gross'!F162+'6. LT PTP Usage'!F162</f>
        <v>255.470622744</v>
      </c>
      <c r="H164" s="14">
        <f>'4. FNS Gross'!G162+'5. FNO Gross'!G162+'6. LT PTP Usage'!G162</f>
        <v>256.8178408</v>
      </c>
      <c r="I164" s="14">
        <f>'4. FNS Gross'!H162+'5. FNO Gross'!H162+'6. LT PTP Usage'!H162</f>
        <v>258.43767441600005</v>
      </c>
      <c r="J164" s="14">
        <f>'4. FNS Gross'!I162+'5. FNO Gross'!I162+'6. LT PTP Usage'!I162</f>
        <v>254.442814328</v>
      </c>
      <c r="K164" s="14">
        <f>'4. FNS Gross'!J162+'5. FNO Gross'!J162+'6. LT PTP Usage'!J162</f>
        <v>230.811886904</v>
      </c>
      <c r="L164" s="14">
        <f>'4. FNS Gross'!K162+'5. FNO Gross'!K162+'6. LT PTP Usage'!K162</f>
        <v>227.18764208000002</v>
      </c>
      <c r="M164" s="14">
        <f>'4. FNS Gross'!L162+'5. FNO Gross'!L162+'6. LT PTP Usage'!L162</f>
        <v>243.1372288</v>
      </c>
      <c r="N164" s="14">
        <f>'4. FNS Gross'!M162+'5. FNO Gross'!M162+'6. LT PTP Usage'!M162</f>
        <v>256.29589308799996</v>
      </c>
      <c r="O164" s="14">
        <f>'4. FNS Gross'!N162+'5. FNO Gross'!N162+'6. LT PTP Usage'!N162</f>
        <v>286.71008696799998</v>
      </c>
      <c r="P164" s="14">
        <f>'4. FNS Gross'!O162+'5. FNO Gross'!O162+'6. LT PTP Usage'!O162</f>
        <v>298.48258365599997</v>
      </c>
      <c r="Q164" s="14">
        <f>'4. FNS Gross'!P162+'5. FNO Gross'!P162+'6. LT PTP Usage'!P162</f>
        <v>320.47047733599999</v>
      </c>
      <c r="R164" s="14">
        <f>'4. FNS Gross'!Q162+'5. FNO Gross'!Q162+'6. LT PTP Usage'!Q162</f>
        <v>313.44444299199995</v>
      </c>
      <c r="S164" s="14">
        <f>'4. FNS Gross'!R162+'5. FNO Gross'!R162+'6. LT PTP Usage'!R162</f>
        <v>326.83659806400004</v>
      </c>
      <c r="T164" s="14">
        <f>'4. FNS Gross'!S162+'5. FNO Gross'!S162+'6. LT PTP Usage'!S162</f>
        <v>358.88612823199998</v>
      </c>
      <c r="U164" s="14">
        <f>'4. FNS Gross'!T162+'5. FNO Gross'!T162+'6. LT PTP Usage'!T162</f>
        <v>362.73286983200001</v>
      </c>
      <c r="V164" s="14">
        <f>'4. FNS Gross'!U162+'5. FNO Gross'!U162+'6. LT PTP Usage'!U162</f>
        <v>354.25236008799999</v>
      </c>
      <c r="W164" s="14">
        <f>'4. FNS Gross'!V162+'5. FNO Gross'!V162+'6. LT PTP Usage'!V162</f>
        <v>344.28471592</v>
      </c>
      <c r="X164" s="14">
        <f>'4. FNS Gross'!W162+'5. FNO Gross'!W162+'6. LT PTP Usage'!W162</f>
        <v>325.450187368</v>
      </c>
      <c r="Y164" s="14">
        <f>'4. FNS Gross'!X162+'5. FNO Gross'!X162+'6. LT PTP Usage'!X162</f>
        <v>302.66037040000003</v>
      </c>
      <c r="Z164" s="14">
        <f>'4. FNS Gross'!Y162+'5. FNO Gross'!Y162+'6. LT PTP Usage'!Y162</f>
        <v>286.81895048000001</v>
      </c>
      <c r="AA164" s="34">
        <f>'4. FNS Gross'!Z162+'5. FNO Gross'!Z162+'6. LT PTP Usage'!Z162</f>
        <v>0</v>
      </c>
      <c r="AB164" s="19">
        <f t="shared" si="8"/>
        <v>362.73286983200001</v>
      </c>
      <c r="AC164" s="4" t="str">
        <f t="shared" si="9"/>
        <v>6362.732869832</v>
      </c>
      <c r="AD164" s="4">
        <f t="shared" si="11"/>
        <v>19</v>
      </c>
      <c r="AE164" s="65"/>
    </row>
    <row r="165" spans="1:31" x14ac:dyDescent="0.3">
      <c r="A165" s="4" t="s">
        <v>11</v>
      </c>
      <c r="B165" s="10">
        <f t="shared" si="10"/>
        <v>45086</v>
      </c>
      <c r="C165" s="31">
        <f>'4. FNS Gross'!B163+'5. FNO Gross'!B163+'6. LT PTP Usage'!B163</f>
        <v>271.812769344</v>
      </c>
      <c r="D165" s="14">
        <f>'4. FNS Gross'!C163+'5. FNO Gross'!C163+'6. LT PTP Usage'!C163</f>
        <v>265.93786178400001</v>
      </c>
      <c r="E165" s="14">
        <f>'4. FNS Gross'!D163+'5. FNO Gross'!D163+'6. LT PTP Usage'!D163</f>
        <v>261.906597272</v>
      </c>
      <c r="F165" s="14">
        <f>'4. FNS Gross'!E163+'5. FNO Gross'!E163+'6. LT PTP Usage'!E163</f>
        <v>257.19750988800001</v>
      </c>
      <c r="G165" s="14">
        <f>'4. FNS Gross'!F163+'5. FNO Gross'!F163+'6. LT PTP Usage'!F163</f>
        <v>245.34702857600001</v>
      </c>
      <c r="H165" s="14">
        <f>'4. FNS Gross'!G163+'5. FNO Gross'!G163+'6. LT PTP Usage'!G163</f>
        <v>254.29943885599999</v>
      </c>
      <c r="I165" s="14">
        <f>'4. FNS Gross'!H163+'5. FNO Gross'!H163+'6. LT PTP Usage'!H163</f>
        <v>268.27579438399999</v>
      </c>
      <c r="J165" s="14">
        <f>'4. FNS Gross'!I163+'5. FNO Gross'!I163+'6. LT PTP Usage'!I163</f>
        <v>283.49129183999997</v>
      </c>
      <c r="K165" s="14">
        <f>'4. FNS Gross'!J163+'5. FNO Gross'!J163+'6. LT PTP Usage'!J163</f>
        <v>285.21797099200001</v>
      </c>
      <c r="L165" s="14">
        <f>'4. FNS Gross'!K163+'5. FNO Gross'!K163+'6. LT PTP Usage'!K163</f>
        <v>283.68326848800001</v>
      </c>
      <c r="M165" s="14">
        <f>'4. FNS Gross'!L163+'5. FNO Gross'!L163+'6. LT PTP Usage'!L163</f>
        <v>276.97270040800004</v>
      </c>
      <c r="N165" s="14">
        <f>'4. FNS Gross'!M163+'5. FNO Gross'!M163+'6. LT PTP Usage'!M163</f>
        <v>295.06881561599999</v>
      </c>
      <c r="O165" s="14">
        <f>'4. FNS Gross'!N163+'5. FNO Gross'!N163+'6. LT PTP Usage'!N163</f>
        <v>309.84376071999998</v>
      </c>
      <c r="P165" s="14">
        <f>'4. FNS Gross'!O163+'5. FNO Gross'!O163+'6. LT PTP Usage'!O163</f>
        <v>335.37996024</v>
      </c>
      <c r="Q165" s="14">
        <f>'4. FNS Gross'!P163+'5. FNO Gross'!P163+'6. LT PTP Usage'!P163</f>
        <v>337.30745824799999</v>
      </c>
      <c r="R165" s="14">
        <f>'4. FNS Gross'!Q163+'5. FNO Gross'!Q163+'6. LT PTP Usage'!Q163</f>
        <v>312.429871832</v>
      </c>
      <c r="S165" s="14">
        <f>'4. FNS Gross'!R163+'5. FNO Gross'!R163+'6. LT PTP Usage'!R163</f>
        <v>334.34580116000006</v>
      </c>
      <c r="T165" s="14">
        <f>'4. FNS Gross'!S163+'5. FNO Gross'!S163+'6. LT PTP Usage'!S163</f>
        <v>324.138291632</v>
      </c>
      <c r="U165" s="14">
        <f>'4. FNS Gross'!T163+'5. FNO Gross'!T163+'6. LT PTP Usage'!T163</f>
        <v>318.59211669600001</v>
      </c>
      <c r="V165" s="14">
        <f>'4. FNS Gross'!U163+'5. FNO Gross'!U163+'6. LT PTP Usage'!U163</f>
        <v>298.46375999999998</v>
      </c>
      <c r="W165" s="14">
        <f>'4. FNS Gross'!V163+'5. FNO Gross'!V163+'6. LT PTP Usage'!V163</f>
        <v>308.28505356000005</v>
      </c>
      <c r="X165" s="14">
        <f>'4. FNS Gross'!W163+'5. FNO Gross'!W163+'6. LT PTP Usage'!W163</f>
        <v>306.23935637599999</v>
      </c>
      <c r="Y165" s="14">
        <f>'4. FNS Gross'!X163+'5. FNO Gross'!X163+'6. LT PTP Usage'!X163</f>
        <v>290.70905023199998</v>
      </c>
      <c r="Z165" s="14">
        <f>'4. FNS Gross'!Y163+'5. FNO Gross'!Y163+'6. LT PTP Usage'!Y163</f>
        <v>272.73216743199998</v>
      </c>
      <c r="AA165" s="34">
        <f>'4. FNS Gross'!Z163+'5. FNO Gross'!Z163+'6. LT PTP Usage'!Z163</f>
        <v>0</v>
      </c>
      <c r="AB165" s="19">
        <f t="shared" si="8"/>
        <v>337.30745824799999</v>
      </c>
      <c r="AC165" s="4" t="str">
        <f t="shared" si="9"/>
        <v>6337.307458248</v>
      </c>
      <c r="AD165" s="4">
        <f t="shared" si="11"/>
        <v>15</v>
      </c>
      <c r="AE165" s="65"/>
    </row>
    <row r="166" spans="1:31" x14ac:dyDescent="0.3">
      <c r="A166" s="4" t="s">
        <v>11</v>
      </c>
      <c r="B166" s="10">
        <f t="shared" si="10"/>
        <v>45087</v>
      </c>
      <c r="C166" s="31">
        <f>'4. FNS Gross'!B164+'5. FNO Gross'!B164+'6. LT PTP Usage'!B164</f>
        <v>261.60314940800004</v>
      </c>
      <c r="D166" s="14">
        <f>'4. FNS Gross'!C164+'5. FNO Gross'!C164+'6. LT PTP Usage'!C164</f>
        <v>222.13564746400002</v>
      </c>
      <c r="E166" s="14">
        <f>'4. FNS Gross'!D164+'5. FNO Gross'!D164+'6. LT PTP Usage'!D164</f>
        <v>240.606720728</v>
      </c>
      <c r="F166" s="14">
        <f>'4. FNS Gross'!E164+'5. FNO Gross'!E164+'6. LT PTP Usage'!E164</f>
        <v>238.75477720799998</v>
      </c>
      <c r="G166" s="14">
        <f>'4. FNS Gross'!F164+'5. FNO Gross'!F164+'6. LT PTP Usage'!F164</f>
        <v>237.52264667199998</v>
      </c>
      <c r="H166" s="14">
        <f>'4. FNS Gross'!G164+'5. FNO Gross'!G164+'6. LT PTP Usage'!G164</f>
        <v>236.90927035199999</v>
      </c>
      <c r="I166" s="14">
        <f>'4. FNS Gross'!H164+'5. FNO Gross'!H164+'6. LT PTP Usage'!H164</f>
        <v>249.09076410399999</v>
      </c>
      <c r="J166" s="14">
        <f>'4. FNS Gross'!I164+'5. FNO Gross'!I164+'6. LT PTP Usage'!I164</f>
        <v>225.61562602399999</v>
      </c>
      <c r="K166" s="14">
        <f>'4. FNS Gross'!J164+'5. FNO Gross'!J164+'6. LT PTP Usage'!J164</f>
        <v>207.82103443200003</v>
      </c>
      <c r="L166" s="14">
        <f>'4. FNS Gross'!K164+'5. FNO Gross'!K164+'6. LT PTP Usage'!K164</f>
        <v>208.93670996</v>
      </c>
      <c r="M166" s="14">
        <f>'4. FNS Gross'!L164+'5. FNO Gross'!L164+'6. LT PTP Usage'!L164</f>
        <v>244.67680548800001</v>
      </c>
      <c r="N166" s="14">
        <f>'4. FNS Gross'!M164+'5. FNO Gross'!M164+'6. LT PTP Usage'!M164</f>
        <v>263.94320512000002</v>
      </c>
      <c r="O166" s="14">
        <f>'4. FNS Gross'!N164+'5. FNO Gross'!N164+'6. LT PTP Usage'!N164</f>
        <v>274.92654185599997</v>
      </c>
      <c r="P166" s="14">
        <f>'4. FNS Gross'!O164+'5. FNO Gross'!O164+'6. LT PTP Usage'!O164</f>
        <v>281.79499525599999</v>
      </c>
      <c r="Q166" s="14">
        <f>'4. FNS Gross'!P164+'5. FNO Gross'!P164+'6. LT PTP Usage'!P164</f>
        <v>292.39425233600002</v>
      </c>
      <c r="R166" s="14">
        <f>'4. FNS Gross'!Q164+'5. FNO Gross'!Q164+'6. LT PTP Usage'!Q164</f>
        <v>290.449407264</v>
      </c>
      <c r="S166" s="14">
        <f>'4. FNS Gross'!R164+'5. FNO Gross'!R164+'6. LT PTP Usage'!R164</f>
        <v>313.648069384</v>
      </c>
      <c r="T166" s="14">
        <f>'4. FNS Gross'!S164+'5. FNO Gross'!S164+'6. LT PTP Usage'!S164</f>
        <v>289.38570464000003</v>
      </c>
      <c r="U166" s="14">
        <f>'4. FNS Gross'!T164+'5. FNO Gross'!T164+'6. LT PTP Usage'!T164</f>
        <v>323.077988688</v>
      </c>
      <c r="V166" s="14">
        <f>'4. FNS Gross'!U164+'5. FNO Gross'!U164+'6. LT PTP Usage'!U164</f>
        <v>307.02013428800001</v>
      </c>
      <c r="W166" s="14">
        <f>'4. FNS Gross'!V164+'5. FNO Gross'!V164+'6. LT PTP Usage'!V164</f>
        <v>305.07916109600001</v>
      </c>
      <c r="X166" s="14">
        <f>'4. FNS Gross'!W164+'5. FNO Gross'!W164+'6. LT PTP Usage'!W164</f>
        <v>286.35273666399996</v>
      </c>
      <c r="Y166" s="14">
        <f>'4. FNS Gross'!X164+'5. FNO Gross'!X164+'6. LT PTP Usage'!X164</f>
        <v>263.15053555999998</v>
      </c>
      <c r="Z166" s="14">
        <f>'4. FNS Gross'!Y164+'5. FNO Gross'!Y164+'6. LT PTP Usage'!Y164</f>
        <v>223.90078117599998</v>
      </c>
      <c r="AA166" s="34">
        <f>'4. FNS Gross'!Z164+'5. FNO Gross'!Z164+'6. LT PTP Usage'!Z164</f>
        <v>0</v>
      </c>
      <c r="AB166" s="19">
        <f t="shared" si="8"/>
        <v>323.077988688</v>
      </c>
      <c r="AC166" s="4" t="str">
        <f t="shared" si="9"/>
        <v>6323.077988688</v>
      </c>
      <c r="AD166" s="4">
        <f t="shared" si="11"/>
        <v>19</v>
      </c>
      <c r="AE166" s="65"/>
    </row>
    <row r="167" spans="1:31" x14ac:dyDescent="0.3">
      <c r="A167" s="4" t="s">
        <v>11</v>
      </c>
      <c r="B167" s="10">
        <f t="shared" si="10"/>
        <v>45088</v>
      </c>
      <c r="C167" s="31">
        <f>'4. FNS Gross'!B165+'5. FNO Gross'!B165+'6. LT PTP Usage'!B165</f>
        <v>214.74150418400001</v>
      </c>
      <c r="D167" s="14">
        <f>'4. FNS Gross'!C165+'5. FNO Gross'!C165+'6. LT PTP Usage'!C165</f>
        <v>199.133922184</v>
      </c>
      <c r="E167" s="14">
        <f>'4. FNS Gross'!D165+'5. FNO Gross'!D165+'6. LT PTP Usage'!D165</f>
        <v>195.66037502400002</v>
      </c>
      <c r="F167" s="14">
        <f>'4. FNS Gross'!E165+'5. FNO Gross'!E165+'6. LT PTP Usage'!E165</f>
        <v>195.63531831999998</v>
      </c>
      <c r="G167" s="14">
        <f>'4. FNS Gross'!F165+'5. FNO Gross'!F165+'6. LT PTP Usage'!F165</f>
        <v>195.40683450400002</v>
      </c>
      <c r="H167" s="14">
        <f>'4. FNS Gross'!G165+'5. FNO Gross'!G165+'6. LT PTP Usage'!G165</f>
        <v>191.685739504</v>
      </c>
      <c r="I167" s="14">
        <f>'4. FNS Gross'!H165+'5. FNO Gross'!H165+'6. LT PTP Usage'!H165</f>
        <v>192.12978688000001</v>
      </c>
      <c r="J167" s="14">
        <f>'4. FNS Gross'!I165+'5. FNO Gross'!I165+'6. LT PTP Usage'!I165</f>
        <v>192.785663984</v>
      </c>
      <c r="K167" s="14">
        <f>'4. FNS Gross'!J165+'5. FNO Gross'!J165+'6. LT PTP Usage'!J165</f>
        <v>187.62837126399998</v>
      </c>
      <c r="L167" s="14">
        <f>'4. FNS Gross'!K165+'5. FNO Gross'!K165+'6. LT PTP Usage'!K165</f>
        <v>195.69730776800003</v>
      </c>
      <c r="M167" s="14">
        <f>'4. FNS Gross'!L165+'5. FNO Gross'!L165+'6. LT PTP Usage'!L165</f>
        <v>201.50618732800001</v>
      </c>
      <c r="N167" s="14">
        <f>'4. FNS Gross'!M165+'5. FNO Gross'!M165+'6. LT PTP Usage'!M165</f>
        <v>204.65962311999999</v>
      </c>
      <c r="O167" s="14">
        <f>'4. FNS Gross'!N165+'5. FNO Gross'!N165+'6. LT PTP Usage'!N165</f>
        <v>219.34456802400001</v>
      </c>
      <c r="P167" s="14">
        <f>'4. FNS Gross'!O165+'5. FNO Gross'!O165+'6. LT PTP Usage'!O165</f>
        <v>220.45191195999999</v>
      </c>
      <c r="Q167" s="14">
        <f>'4. FNS Gross'!P165+'5. FNO Gross'!P165+'6. LT PTP Usage'!P165</f>
        <v>219.37588303999999</v>
      </c>
      <c r="R167" s="14">
        <f>'4. FNS Gross'!Q165+'5. FNO Gross'!Q165+'6. LT PTP Usage'!Q165</f>
        <v>222.54272039999998</v>
      </c>
      <c r="S167" s="14">
        <f>'4. FNS Gross'!R165+'5. FNO Gross'!R165+'6. LT PTP Usage'!R165</f>
        <v>234.536926088</v>
      </c>
      <c r="T167" s="14">
        <f>'4. FNS Gross'!S165+'5. FNO Gross'!S165+'6. LT PTP Usage'!S165</f>
        <v>229.006327</v>
      </c>
      <c r="U167" s="14">
        <f>'4. FNS Gross'!T165+'5. FNO Gross'!T165+'6. LT PTP Usage'!T165</f>
        <v>236.91551767199999</v>
      </c>
      <c r="V167" s="14">
        <f>'4. FNS Gross'!U165+'5. FNO Gross'!U165+'6. LT PTP Usage'!U165</f>
        <v>255.908067848</v>
      </c>
      <c r="W167" s="14">
        <f>'4. FNS Gross'!V165+'5. FNO Gross'!V165+'6. LT PTP Usage'!V165</f>
        <v>243.08691988000001</v>
      </c>
      <c r="X167" s="14">
        <f>'4. FNS Gross'!W165+'5. FNO Gross'!W165+'6. LT PTP Usage'!W165</f>
        <v>236.15414441600001</v>
      </c>
      <c r="Y167" s="14">
        <f>'4. FNS Gross'!X165+'5. FNO Gross'!X165+'6. LT PTP Usage'!X165</f>
        <v>221.82422576800002</v>
      </c>
      <c r="Z167" s="14">
        <f>'4. FNS Gross'!Y165+'5. FNO Gross'!Y165+'6. LT PTP Usage'!Y165</f>
        <v>208.073367848</v>
      </c>
      <c r="AA167" s="34">
        <f>'4. FNS Gross'!Z165+'5. FNO Gross'!Z165+'6. LT PTP Usage'!Z165</f>
        <v>0</v>
      </c>
      <c r="AB167" s="19">
        <f t="shared" si="8"/>
        <v>255.908067848</v>
      </c>
      <c r="AC167" s="4" t="str">
        <f t="shared" si="9"/>
        <v>6255.908067848</v>
      </c>
      <c r="AD167" s="4">
        <f t="shared" si="11"/>
        <v>20</v>
      </c>
      <c r="AE167" s="65"/>
    </row>
    <row r="168" spans="1:31" x14ac:dyDescent="0.3">
      <c r="A168" s="4" t="s">
        <v>11</v>
      </c>
      <c r="B168" s="10">
        <f t="shared" si="10"/>
        <v>45089</v>
      </c>
      <c r="C168" s="31">
        <f>'4. FNS Gross'!B166+'5. FNO Gross'!B166+'6. LT PTP Usage'!B166</f>
        <v>199.33915304000001</v>
      </c>
      <c r="D168" s="14">
        <f>'4. FNS Gross'!C166+'5. FNO Gross'!C166+'6. LT PTP Usage'!C166</f>
        <v>193.685393312</v>
      </c>
      <c r="E168" s="14">
        <f>'4. FNS Gross'!D166+'5. FNO Gross'!D166+'6. LT PTP Usage'!D166</f>
        <v>191.398928544</v>
      </c>
      <c r="F168" s="14">
        <f>'4. FNS Gross'!E166+'5. FNO Gross'!E166+'6. LT PTP Usage'!E166</f>
        <v>189.715013688</v>
      </c>
      <c r="G168" s="14">
        <f>'4. FNS Gross'!F166+'5. FNO Gross'!F166+'6. LT PTP Usage'!F166</f>
        <v>193.31490605599998</v>
      </c>
      <c r="H168" s="14">
        <f>'4. FNS Gross'!G166+'5. FNO Gross'!G166+'6. LT PTP Usage'!G166</f>
        <v>199.06726060000003</v>
      </c>
      <c r="I168" s="14">
        <f>'4. FNS Gross'!H166+'5. FNO Gross'!H166+'6. LT PTP Usage'!H166</f>
        <v>206.98265974400002</v>
      </c>
      <c r="J168" s="14">
        <f>'4. FNS Gross'!I166+'5. FNO Gross'!I166+'6. LT PTP Usage'!I166</f>
        <v>217.930155584</v>
      </c>
      <c r="K168" s="14">
        <f>'4. FNS Gross'!J166+'5. FNO Gross'!J166+'6. LT PTP Usage'!J166</f>
        <v>215.61077944000002</v>
      </c>
      <c r="L168" s="14">
        <f>'4. FNS Gross'!K166+'5. FNO Gross'!K166+'6. LT PTP Usage'!K166</f>
        <v>217.09527712000002</v>
      </c>
      <c r="M168" s="14">
        <f>'4. FNS Gross'!L166+'5. FNO Gross'!L166+'6. LT PTP Usage'!L166</f>
        <v>217.4611616</v>
      </c>
      <c r="N168" s="14">
        <f>'4. FNS Gross'!M166+'5. FNO Gross'!M166+'6. LT PTP Usage'!M166</f>
        <v>216.94984265600002</v>
      </c>
      <c r="O168" s="14">
        <f>'4. FNS Gross'!N166+'5. FNO Gross'!N166+'6. LT PTP Usage'!N166</f>
        <v>223.072119504</v>
      </c>
      <c r="P168" s="14">
        <f>'4. FNS Gross'!O166+'5. FNO Gross'!O166+'6. LT PTP Usage'!O166</f>
        <v>242.273019936</v>
      </c>
      <c r="Q168" s="14">
        <f>'4. FNS Gross'!P166+'5. FNO Gross'!P166+'6. LT PTP Usage'!P166</f>
        <v>237.52409695200001</v>
      </c>
      <c r="R168" s="14">
        <f>'4. FNS Gross'!Q166+'5. FNO Gross'!Q166+'6. LT PTP Usage'!Q166</f>
        <v>225.53736188799999</v>
      </c>
      <c r="S168" s="14">
        <f>'4. FNS Gross'!R166+'5. FNO Gross'!R166+'6. LT PTP Usage'!R166</f>
        <v>223.83240192</v>
      </c>
      <c r="T168" s="14">
        <f>'4. FNS Gross'!S166+'5. FNO Gross'!S166+'6. LT PTP Usage'!S166</f>
        <v>222.04127132799999</v>
      </c>
      <c r="U168" s="14">
        <f>'4. FNS Gross'!T166+'5. FNO Gross'!T166+'6. LT PTP Usage'!T166</f>
        <v>219.77099036800001</v>
      </c>
      <c r="V168" s="14">
        <f>'4. FNS Gross'!U166+'5. FNO Gross'!U166+'6. LT PTP Usage'!U166</f>
        <v>219.53391479199999</v>
      </c>
      <c r="W168" s="14">
        <f>'4. FNS Gross'!V166+'5. FNO Gross'!V166+'6. LT PTP Usage'!V166</f>
        <v>221.98725056799998</v>
      </c>
      <c r="X168" s="14">
        <f>'4. FNS Gross'!W166+'5. FNO Gross'!W166+'6. LT PTP Usage'!W166</f>
        <v>216.153319888</v>
      </c>
      <c r="Y168" s="14">
        <f>'4. FNS Gross'!X166+'5. FNO Gross'!X166+'6. LT PTP Usage'!X166</f>
        <v>201.373600904</v>
      </c>
      <c r="Z168" s="14">
        <f>'4. FNS Gross'!Y166+'5. FNO Gross'!Y166+'6. LT PTP Usage'!Y166</f>
        <v>191.65210510399999</v>
      </c>
      <c r="AA168" s="34">
        <f>'4. FNS Gross'!Z166+'5. FNO Gross'!Z166+'6. LT PTP Usage'!Z166</f>
        <v>0</v>
      </c>
      <c r="AB168" s="19">
        <f t="shared" si="8"/>
        <v>242.273019936</v>
      </c>
      <c r="AC168" s="4" t="str">
        <f t="shared" si="9"/>
        <v>6242.273019936</v>
      </c>
      <c r="AD168" s="4">
        <f t="shared" si="11"/>
        <v>14</v>
      </c>
      <c r="AE168" s="65"/>
    </row>
    <row r="169" spans="1:31" x14ac:dyDescent="0.3">
      <c r="A169" s="4" t="s">
        <v>11</v>
      </c>
      <c r="B169" s="10">
        <f t="shared" si="10"/>
        <v>45090</v>
      </c>
      <c r="C169" s="31">
        <f>'4. FNS Gross'!B167+'5. FNO Gross'!B167+'6. LT PTP Usage'!B167</f>
        <v>183.52502441600001</v>
      </c>
      <c r="D169" s="14">
        <f>'4. FNS Gross'!C167+'5. FNO Gross'!C167+'6. LT PTP Usage'!C167</f>
        <v>181.149411128</v>
      </c>
      <c r="E169" s="14">
        <f>'4. FNS Gross'!D167+'5. FNO Gross'!D167+'6. LT PTP Usage'!D167</f>
        <v>175.547798008</v>
      </c>
      <c r="F169" s="14">
        <f>'4. FNS Gross'!E167+'5. FNO Gross'!E167+'6. LT PTP Usage'!E167</f>
        <v>174.97597095200001</v>
      </c>
      <c r="G169" s="14">
        <f>'4. FNS Gross'!F167+'5. FNO Gross'!F167+'6. LT PTP Usage'!F167</f>
        <v>173.759153656</v>
      </c>
      <c r="H169" s="14">
        <f>'4. FNS Gross'!G167+'5. FNO Gross'!G167+'6. LT PTP Usage'!G167</f>
        <v>179.303052192</v>
      </c>
      <c r="I169" s="14">
        <f>'4. FNS Gross'!H167+'5. FNO Gross'!H167+'6. LT PTP Usage'!H167</f>
        <v>187.045527128</v>
      </c>
      <c r="J169" s="14">
        <f>'4. FNS Gross'!I167+'5. FNO Gross'!I167+'6. LT PTP Usage'!I167</f>
        <v>190.94629251200001</v>
      </c>
      <c r="K169" s="14">
        <f>'4. FNS Gross'!J167+'5. FNO Gross'!J167+'6. LT PTP Usage'!J167</f>
        <v>189.42511822399999</v>
      </c>
      <c r="L169" s="14">
        <f>'4. FNS Gross'!K167+'5. FNO Gross'!K167+'6. LT PTP Usage'!K167</f>
        <v>186.40223075200001</v>
      </c>
      <c r="M169" s="14">
        <f>'4. FNS Gross'!L167+'5. FNO Gross'!L167+'6. LT PTP Usage'!L167</f>
        <v>180.25698679199999</v>
      </c>
      <c r="N169" s="14">
        <f>'4. FNS Gross'!M167+'5. FNO Gross'!M167+'6. LT PTP Usage'!M167</f>
        <v>183.92165261599999</v>
      </c>
      <c r="O169" s="14">
        <f>'4. FNS Gross'!N167+'5. FNO Gross'!N167+'6. LT PTP Usage'!N167</f>
        <v>203.31481817599999</v>
      </c>
      <c r="P169" s="14">
        <f>'4. FNS Gross'!O167+'5. FNO Gross'!O167+'6. LT PTP Usage'!O167</f>
        <v>218.894274448</v>
      </c>
      <c r="Q169" s="14">
        <f>'4. FNS Gross'!P167+'5. FNO Gross'!P167+'6. LT PTP Usage'!P167</f>
        <v>207.37060072</v>
      </c>
      <c r="R169" s="14">
        <f>'4. FNS Gross'!Q167+'5. FNO Gross'!Q167+'6. LT PTP Usage'!Q167</f>
        <v>193.172265864</v>
      </c>
      <c r="S169" s="14">
        <f>'4. FNS Gross'!R167+'5. FNO Gross'!R167+'6. LT PTP Usage'!R167</f>
        <v>201.81352960800001</v>
      </c>
      <c r="T169" s="14">
        <f>'4. FNS Gross'!S167+'5. FNO Gross'!S167+'6. LT PTP Usage'!S167</f>
        <v>213.820923432</v>
      </c>
      <c r="U169" s="14">
        <f>'4. FNS Gross'!T167+'5. FNO Gross'!T167+'6. LT PTP Usage'!T167</f>
        <v>214.32896767199998</v>
      </c>
      <c r="V169" s="14">
        <f>'4. FNS Gross'!U167+'5. FNO Gross'!U167+'6. LT PTP Usage'!U167</f>
        <v>217.376898552</v>
      </c>
      <c r="W169" s="14">
        <f>'4. FNS Gross'!V167+'5. FNO Gross'!V167+'6. LT PTP Usage'!V167</f>
        <v>219.49866811199999</v>
      </c>
      <c r="X169" s="14">
        <f>'4. FNS Gross'!W167+'5. FNO Gross'!W167+'6. LT PTP Usage'!W167</f>
        <v>221.28050823999999</v>
      </c>
      <c r="Y169" s="14">
        <f>'4. FNS Gross'!X167+'5. FNO Gross'!X167+'6. LT PTP Usage'!X167</f>
        <v>204.25333969600001</v>
      </c>
      <c r="Z169" s="14">
        <f>'4. FNS Gross'!Y167+'5. FNO Gross'!Y167+'6. LT PTP Usage'!Y167</f>
        <v>183.96788959200001</v>
      </c>
      <c r="AA169" s="34">
        <f>'4. FNS Gross'!Z167+'5. FNO Gross'!Z167+'6. LT PTP Usage'!Z167</f>
        <v>0</v>
      </c>
      <c r="AB169" s="19">
        <f t="shared" si="8"/>
        <v>221.28050823999999</v>
      </c>
      <c r="AC169" s="4" t="str">
        <f t="shared" si="9"/>
        <v>6221.28050824</v>
      </c>
      <c r="AD169" s="4">
        <f t="shared" si="11"/>
        <v>22</v>
      </c>
      <c r="AE169" s="65"/>
    </row>
    <row r="170" spans="1:31" x14ac:dyDescent="0.3">
      <c r="A170" s="4" t="s">
        <v>11</v>
      </c>
      <c r="B170" s="10">
        <f t="shared" si="10"/>
        <v>45091</v>
      </c>
      <c r="C170" s="31">
        <f>'4. FNS Gross'!B168+'5. FNO Gross'!B168+'6. LT PTP Usage'!B168</f>
        <v>178.00016709600001</v>
      </c>
      <c r="D170" s="14">
        <f>'4. FNS Gross'!C168+'5. FNO Gross'!C168+'6. LT PTP Usage'!C168</f>
        <v>175.28891996800002</v>
      </c>
      <c r="E170" s="14">
        <f>'4. FNS Gross'!D168+'5. FNO Gross'!D168+'6. LT PTP Usage'!D168</f>
        <v>173.09357023200002</v>
      </c>
      <c r="F170" s="14">
        <f>'4. FNS Gross'!E168+'5. FNO Gross'!E168+'6. LT PTP Usage'!E168</f>
        <v>170.17917948799999</v>
      </c>
      <c r="G170" s="14">
        <f>'4. FNS Gross'!F168+'5. FNO Gross'!F168+'6. LT PTP Usage'!F168</f>
        <v>173.80330379999998</v>
      </c>
      <c r="H170" s="14">
        <f>'4. FNS Gross'!G168+'5. FNO Gross'!G168+'6. LT PTP Usage'!G168</f>
        <v>179.65105902400001</v>
      </c>
      <c r="I170" s="14">
        <f>'4. FNS Gross'!H168+'5. FNO Gross'!H168+'6. LT PTP Usage'!H168</f>
        <v>187.17398060800002</v>
      </c>
      <c r="J170" s="14">
        <f>'4. FNS Gross'!I168+'5. FNO Gross'!I168+'6. LT PTP Usage'!I168</f>
        <v>192.32293617600001</v>
      </c>
      <c r="K170" s="14">
        <f>'4. FNS Gross'!J168+'5. FNO Gross'!J168+'6. LT PTP Usage'!J168</f>
        <v>187.62739386399997</v>
      </c>
      <c r="L170" s="14">
        <f>'4. FNS Gross'!K168+'5. FNO Gross'!K168+'6. LT PTP Usage'!K168</f>
        <v>187.76439395200001</v>
      </c>
      <c r="M170" s="14">
        <f>'4. FNS Gross'!L168+'5. FNO Gross'!L168+'6. LT PTP Usage'!L168</f>
        <v>187.127363672</v>
      </c>
      <c r="N170" s="14">
        <f>'4. FNS Gross'!M168+'5. FNO Gross'!M168+'6. LT PTP Usage'!M168</f>
        <v>188.45880796800003</v>
      </c>
      <c r="O170" s="14">
        <f>'4. FNS Gross'!N168+'5. FNO Gross'!N168+'6. LT PTP Usage'!N168</f>
        <v>195.26605344799998</v>
      </c>
      <c r="P170" s="14">
        <f>'4. FNS Gross'!O168+'5. FNO Gross'!O168+'6. LT PTP Usage'!O168</f>
        <v>204.97527515199997</v>
      </c>
      <c r="Q170" s="14">
        <f>'4. FNS Gross'!P168+'5. FNO Gross'!P168+'6. LT PTP Usage'!P168</f>
        <v>217.431678912</v>
      </c>
      <c r="R170" s="14">
        <f>'4. FNS Gross'!Q168+'5. FNO Gross'!Q168+'6. LT PTP Usage'!Q168</f>
        <v>231.09152144799998</v>
      </c>
      <c r="S170" s="14">
        <f>'4. FNS Gross'!R168+'5. FNO Gross'!R168+'6. LT PTP Usage'!R168</f>
        <v>245.41998899200001</v>
      </c>
      <c r="T170" s="14">
        <f>'4. FNS Gross'!S168+'5. FNO Gross'!S168+'6. LT PTP Usage'!S168</f>
        <v>261.32694430399999</v>
      </c>
      <c r="U170" s="14">
        <f>'4. FNS Gross'!T168+'5. FNO Gross'!T168+'6. LT PTP Usage'!T168</f>
        <v>256.12090260000002</v>
      </c>
      <c r="V170" s="14">
        <f>'4. FNS Gross'!U168+'5. FNO Gross'!U168+'6. LT PTP Usage'!U168</f>
        <v>247.82610964</v>
      </c>
      <c r="W170" s="14">
        <f>'4. FNS Gross'!V168+'5. FNO Gross'!V168+'6. LT PTP Usage'!V168</f>
        <v>240.03736587200001</v>
      </c>
      <c r="X170" s="14">
        <f>'4. FNS Gross'!W168+'5. FNO Gross'!W168+'6. LT PTP Usage'!W168</f>
        <v>233.54564666399997</v>
      </c>
      <c r="Y170" s="14">
        <f>'4. FNS Gross'!X168+'5. FNO Gross'!X168+'6. LT PTP Usage'!X168</f>
        <v>216.03493564000001</v>
      </c>
      <c r="Z170" s="14">
        <f>'4. FNS Gross'!Y168+'5. FNO Gross'!Y168+'6. LT PTP Usage'!Y168</f>
        <v>200.23980175999998</v>
      </c>
      <c r="AA170" s="34">
        <f>'4. FNS Gross'!Z168+'5. FNO Gross'!Z168+'6. LT PTP Usage'!Z168</f>
        <v>0</v>
      </c>
      <c r="AB170" s="19">
        <f t="shared" si="8"/>
        <v>261.32694430399999</v>
      </c>
      <c r="AC170" s="4" t="str">
        <f t="shared" si="9"/>
        <v>6261.326944304</v>
      </c>
      <c r="AD170" s="4">
        <f t="shared" si="11"/>
        <v>18</v>
      </c>
      <c r="AE170" s="65"/>
    </row>
    <row r="171" spans="1:31" x14ac:dyDescent="0.3">
      <c r="A171" s="4" t="s">
        <v>11</v>
      </c>
      <c r="B171" s="10">
        <f t="shared" si="10"/>
        <v>45092</v>
      </c>
      <c r="C171" s="31">
        <f>'4. FNS Gross'!B169+'5. FNO Gross'!B169+'6. LT PTP Usage'!B169</f>
        <v>189.02038175999999</v>
      </c>
      <c r="D171" s="14">
        <f>'4. FNS Gross'!C169+'5. FNO Gross'!C169+'6. LT PTP Usage'!C169</f>
        <v>181.34556831200001</v>
      </c>
      <c r="E171" s="14">
        <f>'4. FNS Gross'!D169+'5. FNO Gross'!D169+'6. LT PTP Usage'!D169</f>
        <v>179.264273936</v>
      </c>
      <c r="F171" s="14">
        <f>'4. FNS Gross'!E169+'5. FNO Gross'!E169+'6. LT PTP Usage'!E169</f>
        <v>175.59723613599999</v>
      </c>
      <c r="G171" s="14">
        <f>'4. FNS Gross'!F169+'5. FNO Gross'!F169+'6. LT PTP Usage'!F169</f>
        <v>174.939797048</v>
      </c>
      <c r="H171" s="14">
        <f>'4. FNS Gross'!G169+'5. FNO Gross'!G169+'6. LT PTP Usage'!G169</f>
        <v>180.63820309600001</v>
      </c>
      <c r="I171" s="14">
        <f>'4. FNS Gross'!H169+'5. FNO Gross'!H169+'6. LT PTP Usage'!H169</f>
        <v>181.86066494400001</v>
      </c>
      <c r="J171" s="14">
        <f>'4. FNS Gross'!I169+'5. FNO Gross'!I169+'6. LT PTP Usage'!I169</f>
        <v>191.501826096</v>
      </c>
      <c r="K171" s="14">
        <f>'4. FNS Gross'!J169+'5. FNO Gross'!J169+'6. LT PTP Usage'!J169</f>
        <v>190.90828752000002</v>
      </c>
      <c r="L171" s="14">
        <f>'4. FNS Gross'!K169+'5. FNO Gross'!K169+'6. LT PTP Usage'!K169</f>
        <v>194.16449668800001</v>
      </c>
      <c r="M171" s="14">
        <f>'4. FNS Gross'!L169+'5. FNO Gross'!L169+'6. LT PTP Usage'!L169</f>
        <v>201.35473099200001</v>
      </c>
      <c r="N171" s="14">
        <f>'4. FNS Gross'!M169+'5. FNO Gross'!M169+'6. LT PTP Usage'!M169</f>
        <v>208.65547139199998</v>
      </c>
      <c r="O171" s="14">
        <f>'4. FNS Gross'!N169+'5. FNO Gross'!N169+'6. LT PTP Usage'!N169</f>
        <v>219.08531224000001</v>
      </c>
      <c r="P171" s="14">
        <f>'4. FNS Gross'!O169+'5. FNO Gross'!O169+'6. LT PTP Usage'!O169</f>
        <v>234.17109098400002</v>
      </c>
      <c r="Q171" s="14">
        <f>'4. FNS Gross'!P169+'5. FNO Gross'!P169+'6. LT PTP Usage'!P169</f>
        <v>229.86456383199999</v>
      </c>
      <c r="R171" s="14">
        <f>'4. FNS Gross'!Q169+'5. FNO Gross'!Q169+'6. LT PTP Usage'!Q169</f>
        <v>226.53342149600002</v>
      </c>
      <c r="S171" s="14">
        <f>'4. FNS Gross'!R169+'5. FNO Gross'!R169+'6. LT PTP Usage'!R169</f>
        <v>241.69878192800002</v>
      </c>
      <c r="T171" s="14">
        <f>'4. FNS Gross'!S169+'5. FNO Gross'!S169+'6. LT PTP Usage'!S169</f>
        <v>246.30772021600001</v>
      </c>
      <c r="U171" s="14">
        <f>'4. FNS Gross'!T169+'5. FNO Gross'!T169+'6. LT PTP Usage'!T169</f>
        <v>245.58936011200001</v>
      </c>
      <c r="V171" s="14">
        <f>'4. FNS Gross'!U169+'5. FNO Gross'!U169+'6. LT PTP Usage'!U169</f>
        <v>240.91033857599999</v>
      </c>
      <c r="W171" s="14">
        <f>'4. FNS Gross'!V169+'5. FNO Gross'!V169+'6. LT PTP Usage'!V169</f>
        <v>234.26845861600003</v>
      </c>
      <c r="X171" s="14">
        <f>'4. FNS Gross'!W169+'5. FNO Gross'!W169+'6. LT PTP Usage'!W169</f>
        <v>221.685626192</v>
      </c>
      <c r="Y171" s="14">
        <f>'4. FNS Gross'!X169+'5. FNO Gross'!X169+'6. LT PTP Usage'!X169</f>
        <v>202.16675268</v>
      </c>
      <c r="Z171" s="14">
        <f>'4. FNS Gross'!Y169+'5. FNO Gross'!Y169+'6. LT PTP Usage'!Y169</f>
        <v>184.69568202400001</v>
      </c>
      <c r="AA171" s="34">
        <f>'4. FNS Gross'!Z169+'5. FNO Gross'!Z169+'6. LT PTP Usage'!Z169</f>
        <v>0</v>
      </c>
      <c r="AB171" s="19">
        <f t="shared" si="8"/>
        <v>246.30772021600001</v>
      </c>
      <c r="AC171" s="4" t="str">
        <f t="shared" si="9"/>
        <v>6246.307720216</v>
      </c>
      <c r="AD171" s="4">
        <f t="shared" si="11"/>
        <v>18</v>
      </c>
      <c r="AE171" s="65"/>
    </row>
    <row r="172" spans="1:31" x14ac:dyDescent="0.3">
      <c r="A172" s="4" t="s">
        <v>11</v>
      </c>
      <c r="B172" s="10">
        <f t="shared" si="10"/>
        <v>45093</v>
      </c>
      <c r="C172" s="31">
        <f>'4. FNS Gross'!B170+'5. FNO Gross'!B170+'6. LT PTP Usage'!B170</f>
        <v>174.45605006400001</v>
      </c>
      <c r="D172" s="14">
        <f>'4. FNS Gross'!C170+'5. FNO Gross'!C170+'6. LT PTP Usage'!C170</f>
        <v>172.75795856800002</v>
      </c>
      <c r="E172" s="14">
        <f>'4. FNS Gross'!D170+'5. FNO Gross'!D170+'6. LT PTP Usage'!D170</f>
        <v>174.492742072</v>
      </c>
      <c r="F172" s="14">
        <f>'4. FNS Gross'!E170+'5. FNO Gross'!E170+'6. LT PTP Usage'!E170</f>
        <v>172.66742782400001</v>
      </c>
      <c r="G172" s="14">
        <f>'4. FNS Gross'!F170+'5. FNO Gross'!F170+'6. LT PTP Usage'!F170</f>
        <v>172.96435841600001</v>
      </c>
      <c r="H172" s="14">
        <f>'4. FNS Gross'!G170+'5. FNO Gross'!G170+'6. LT PTP Usage'!G170</f>
        <v>178.757573248</v>
      </c>
      <c r="I172" s="14">
        <f>'4. FNS Gross'!H170+'5. FNO Gross'!H170+'6. LT PTP Usage'!H170</f>
        <v>185.913178856</v>
      </c>
      <c r="J172" s="14">
        <f>'4. FNS Gross'!I170+'5. FNO Gross'!I170+'6. LT PTP Usage'!I170</f>
        <v>193.26621348800003</v>
      </c>
      <c r="K172" s="14">
        <f>'4. FNS Gross'!J170+'5. FNO Gross'!J170+'6. LT PTP Usage'!J170</f>
        <v>196.201482744</v>
      </c>
      <c r="L172" s="14">
        <f>'4. FNS Gross'!K170+'5. FNO Gross'!K170+'6. LT PTP Usage'!K170</f>
        <v>194.96137231199998</v>
      </c>
      <c r="M172" s="14">
        <f>'4. FNS Gross'!L170+'5. FNO Gross'!L170+'6. LT PTP Usage'!L170</f>
        <v>194.51231208800002</v>
      </c>
      <c r="N172" s="14">
        <f>'4. FNS Gross'!M170+'5. FNO Gross'!M170+'6. LT PTP Usage'!M170</f>
        <v>195.61420749600001</v>
      </c>
      <c r="O172" s="14">
        <f>'4. FNS Gross'!N170+'5. FNO Gross'!N170+'6. LT PTP Usage'!N170</f>
        <v>202.75495042400001</v>
      </c>
      <c r="P172" s="14">
        <f>'4. FNS Gross'!O170+'5. FNO Gross'!O170+'6. LT PTP Usage'!O170</f>
        <v>222.94328787200001</v>
      </c>
      <c r="Q172" s="14">
        <f>'4. FNS Gross'!P170+'5. FNO Gross'!P170+'6. LT PTP Usage'!P170</f>
        <v>228.362536904</v>
      </c>
      <c r="R172" s="14">
        <f>'4. FNS Gross'!Q170+'5. FNO Gross'!Q170+'6. LT PTP Usage'!Q170</f>
        <v>247.417836784</v>
      </c>
      <c r="S172" s="14">
        <f>'4. FNS Gross'!R170+'5. FNO Gross'!R170+'6. LT PTP Usage'!R170</f>
        <v>245.00604587199999</v>
      </c>
      <c r="T172" s="14">
        <f>'4. FNS Gross'!S170+'5. FNO Gross'!S170+'6. LT PTP Usage'!S170</f>
        <v>236.86670486400001</v>
      </c>
      <c r="U172" s="14">
        <f>'4. FNS Gross'!T170+'5. FNO Gross'!T170+'6. LT PTP Usage'!T170</f>
        <v>228.19705444799999</v>
      </c>
      <c r="V172" s="14">
        <f>'4. FNS Gross'!U170+'5. FNO Gross'!U170+'6. LT PTP Usage'!U170</f>
        <v>228.247924928</v>
      </c>
      <c r="W172" s="14">
        <f>'4. FNS Gross'!V170+'5. FNO Gross'!V170+'6. LT PTP Usage'!V170</f>
        <v>225.32747003200001</v>
      </c>
      <c r="X172" s="14">
        <f>'4. FNS Gross'!W170+'5. FNO Gross'!W170+'6. LT PTP Usage'!W170</f>
        <v>211.40228568800001</v>
      </c>
      <c r="Y172" s="14">
        <f>'4. FNS Gross'!X170+'5. FNO Gross'!X170+'6. LT PTP Usage'!X170</f>
        <v>192.47445516799999</v>
      </c>
      <c r="Z172" s="14">
        <f>'4. FNS Gross'!Y170+'5. FNO Gross'!Y170+'6. LT PTP Usage'!Y170</f>
        <v>186.49356090399999</v>
      </c>
      <c r="AA172" s="34">
        <f>'4. FNS Gross'!Z170+'5. FNO Gross'!Z170+'6. LT PTP Usage'!Z170</f>
        <v>0</v>
      </c>
      <c r="AB172" s="19">
        <f t="shared" si="8"/>
        <v>247.417836784</v>
      </c>
      <c r="AC172" s="4" t="str">
        <f t="shared" si="9"/>
        <v>6247.417836784</v>
      </c>
      <c r="AD172" s="4">
        <f t="shared" si="11"/>
        <v>16</v>
      </c>
      <c r="AE172" s="65"/>
    </row>
    <row r="173" spans="1:31" x14ac:dyDescent="0.3">
      <c r="A173" s="4" t="s">
        <v>11</v>
      </c>
      <c r="B173" s="10">
        <f t="shared" si="10"/>
        <v>45094</v>
      </c>
      <c r="C173" s="31">
        <f>'4. FNS Gross'!B171+'5. FNO Gross'!B171+'6. LT PTP Usage'!B171</f>
        <v>180.972727464</v>
      </c>
      <c r="D173" s="14">
        <f>'4. FNS Gross'!C171+'5. FNO Gross'!C171+'6. LT PTP Usage'!C171</f>
        <v>178.49070715200003</v>
      </c>
      <c r="E173" s="14">
        <f>'4. FNS Gross'!D171+'5. FNO Gross'!D171+'6. LT PTP Usage'!D171</f>
        <v>168.54872429599999</v>
      </c>
      <c r="F173" s="14">
        <f>'4. FNS Gross'!E171+'5. FNO Gross'!E171+'6. LT PTP Usage'!E171</f>
        <v>168.62568468800001</v>
      </c>
      <c r="G173" s="14">
        <f>'4. FNS Gross'!F171+'5. FNO Gross'!F171+'6. LT PTP Usage'!F171</f>
        <v>171.57284969599999</v>
      </c>
      <c r="H173" s="14">
        <f>'4. FNS Gross'!G171+'5. FNO Gross'!G171+'6. LT PTP Usage'!G171</f>
        <v>174.70507136800001</v>
      </c>
      <c r="I173" s="14">
        <f>'4. FNS Gross'!H171+'5. FNO Gross'!H171+'6. LT PTP Usage'!H171</f>
        <v>174.397343312</v>
      </c>
      <c r="J173" s="14">
        <f>'4. FNS Gross'!I171+'5. FNO Gross'!I171+'6. LT PTP Usage'!I171</f>
        <v>180.80893073600001</v>
      </c>
      <c r="K173" s="14">
        <f>'4. FNS Gross'!J171+'5. FNO Gross'!J171+'6. LT PTP Usage'!J171</f>
        <v>178.08199171199999</v>
      </c>
      <c r="L173" s="14">
        <f>'4. FNS Gross'!K171+'5. FNO Gross'!K171+'6. LT PTP Usage'!K171</f>
        <v>175.52790167200001</v>
      </c>
      <c r="M173" s="14">
        <f>'4. FNS Gross'!L171+'5. FNO Gross'!L171+'6. LT PTP Usage'!L171</f>
        <v>176.964678088</v>
      </c>
      <c r="N173" s="14">
        <f>'4. FNS Gross'!M171+'5. FNO Gross'!M171+'6. LT PTP Usage'!M171</f>
        <v>185.08427482399998</v>
      </c>
      <c r="O173" s="14">
        <f>'4. FNS Gross'!N171+'5. FNO Gross'!N171+'6. LT PTP Usage'!N171</f>
        <v>208.29147199199997</v>
      </c>
      <c r="P173" s="14">
        <f>'4. FNS Gross'!O171+'5. FNO Gross'!O171+'6. LT PTP Usage'!O171</f>
        <v>213.96009002399998</v>
      </c>
      <c r="Q173" s="14">
        <f>'4. FNS Gross'!P171+'5. FNO Gross'!P171+'6. LT PTP Usage'!P171</f>
        <v>209.745590832</v>
      </c>
      <c r="R173" s="14">
        <f>'4. FNS Gross'!Q171+'5. FNO Gross'!Q171+'6. LT PTP Usage'!Q171</f>
        <v>202.91794940799997</v>
      </c>
      <c r="S173" s="14">
        <f>'4. FNS Gross'!R171+'5. FNO Gross'!R171+'6. LT PTP Usage'!R171</f>
        <v>188.858462952</v>
      </c>
      <c r="T173" s="14">
        <f>'4. FNS Gross'!S171+'5. FNO Gross'!S171+'6. LT PTP Usage'!S171</f>
        <v>186.765627008</v>
      </c>
      <c r="U173" s="14">
        <f>'4. FNS Gross'!T171+'5. FNO Gross'!T171+'6. LT PTP Usage'!T171</f>
        <v>194.26601370399999</v>
      </c>
      <c r="V173" s="14">
        <f>'4. FNS Gross'!U171+'5. FNO Gross'!U171+'6. LT PTP Usage'!U171</f>
        <v>204.24345735200001</v>
      </c>
      <c r="W173" s="14">
        <f>'4. FNS Gross'!V171+'5. FNO Gross'!V171+'6. LT PTP Usage'!V171</f>
        <v>203.625269952</v>
      </c>
      <c r="X173" s="14">
        <f>'4. FNS Gross'!W171+'5. FNO Gross'!W171+'6. LT PTP Usage'!W171</f>
        <v>201.34049203200001</v>
      </c>
      <c r="Y173" s="14">
        <f>'4. FNS Gross'!X171+'5. FNO Gross'!X171+'6. LT PTP Usage'!X171</f>
        <v>188.725254272</v>
      </c>
      <c r="Z173" s="14">
        <f>'4. FNS Gross'!Y171+'5. FNO Gross'!Y171+'6. LT PTP Usage'!Y171</f>
        <v>178.3539284</v>
      </c>
      <c r="AA173" s="34">
        <f>'4. FNS Gross'!Z171+'5. FNO Gross'!Z171+'6. LT PTP Usage'!Z171</f>
        <v>0</v>
      </c>
      <c r="AB173" s="19">
        <f t="shared" si="8"/>
        <v>213.96009002399998</v>
      </c>
      <c r="AC173" s="4" t="str">
        <f t="shared" si="9"/>
        <v>6213.960090024</v>
      </c>
      <c r="AD173" s="4">
        <f t="shared" si="11"/>
        <v>14</v>
      </c>
      <c r="AE173" s="65"/>
    </row>
    <row r="174" spans="1:31" x14ac:dyDescent="0.3">
      <c r="A174" s="4" t="s">
        <v>11</v>
      </c>
      <c r="B174" s="10">
        <f t="shared" si="10"/>
        <v>45095</v>
      </c>
      <c r="C174" s="31">
        <f>'4. FNS Gross'!B172+'5. FNO Gross'!B172+'6. LT PTP Usage'!B172</f>
        <v>171.72998749599998</v>
      </c>
      <c r="D174" s="14">
        <f>'4. FNS Gross'!C172+'5. FNO Gross'!C172+'6. LT PTP Usage'!C172</f>
        <v>167.54049223199999</v>
      </c>
      <c r="E174" s="14">
        <f>'4. FNS Gross'!D172+'5. FNO Gross'!D172+'6. LT PTP Usage'!D172</f>
        <v>165.65285988799999</v>
      </c>
      <c r="F174" s="14">
        <f>'4. FNS Gross'!E172+'5. FNO Gross'!E172+'6. LT PTP Usage'!E172</f>
        <v>166.53340244</v>
      </c>
      <c r="G174" s="14">
        <f>'4. FNS Gross'!F172+'5. FNO Gross'!F172+'6. LT PTP Usage'!F172</f>
        <v>168.83320071199998</v>
      </c>
      <c r="H174" s="14">
        <f>'4. FNS Gross'!G172+'5. FNO Gross'!G172+'6. LT PTP Usage'!G172</f>
        <v>172.439085976</v>
      </c>
      <c r="I174" s="14">
        <f>'4. FNS Gross'!H172+'5. FNO Gross'!H172+'6. LT PTP Usage'!H172</f>
        <v>175.885657248</v>
      </c>
      <c r="J174" s="14">
        <f>'4. FNS Gross'!I172+'5. FNO Gross'!I172+'6. LT PTP Usage'!I172</f>
        <v>174.57175299999997</v>
      </c>
      <c r="K174" s="14">
        <f>'4. FNS Gross'!J172+'5. FNO Gross'!J172+'6. LT PTP Usage'!J172</f>
        <v>177.67675405599999</v>
      </c>
      <c r="L174" s="14">
        <f>'4. FNS Gross'!K172+'5. FNO Gross'!K172+'6. LT PTP Usage'!K172</f>
        <v>174.19844451999998</v>
      </c>
      <c r="M174" s="14">
        <f>'4. FNS Gross'!L172+'5. FNO Gross'!L172+'6. LT PTP Usage'!L172</f>
        <v>178.21105060799997</v>
      </c>
      <c r="N174" s="14">
        <f>'4. FNS Gross'!M172+'5. FNO Gross'!M172+'6. LT PTP Usage'!M172</f>
        <v>186.00007729600003</v>
      </c>
      <c r="O174" s="14">
        <f>'4. FNS Gross'!N172+'5. FNO Gross'!N172+'6. LT PTP Usage'!N172</f>
        <v>192.04228978399999</v>
      </c>
      <c r="P174" s="14">
        <f>'4. FNS Gross'!O172+'5. FNO Gross'!O172+'6. LT PTP Usage'!O172</f>
        <v>203.84776664</v>
      </c>
      <c r="Q174" s="14">
        <f>'4. FNS Gross'!P172+'5. FNO Gross'!P172+'6. LT PTP Usage'!P172</f>
        <v>220.29623480800001</v>
      </c>
      <c r="R174" s="14">
        <f>'4. FNS Gross'!Q172+'5. FNO Gross'!Q172+'6. LT PTP Usage'!Q172</f>
        <v>238.731600872</v>
      </c>
      <c r="S174" s="14">
        <f>'4. FNS Gross'!R172+'5. FNO Gross'!R172+'6. LT PTP Usage'!R172</f>
        <v>253.57474587999999</v>
      </c>
      <c r="T174" s="14">
        <f>'4. FNS Gross'!S172+'5. FNO Gross'!S172+'6. LT PTP Usage'!S172</f>
        <v>271.36696699999999</v>
      </c>
      <c r="U174" s="14">
        <f>'4. FNS Gross'!T172+'5. FNO Gross'!T172+'6. LT PTP Usage'!T172</f>
        <v>279.515649376</v>
      </c>
      <c r="V174" s="14">
        <f>'4. FNS Gross'!U172+'5. FNO Gross'!U172+'6. LT PTP Usage'!U172</f>
        <v>270.47404944800002</v>
      </c>
      <c r="W174" s="14">
        <f>'4. FNS Gross'!V172+'5. FNO Gross'!V172+'6. LT PTP Usage'!V172</f>
        <v>258.227415232</v>
      </c>
      <c r="X174" s="14">
        <f>'4. FNS Gross'!W172+'5. FNO Gross'!W172+'6. LT PTP Usage'!W172</f>
        <v>247.055377088</v>
      </c>
      <c r="Y174" s="14">
        <f>'4. FNS Gross'!X172+'5. FNO Gross'!X172+'6. LT PTP Usage'!X172</f>
        <v>282.56861204799998</v>
      </c>
      <c r="Z174" s="14">
        <f>'4. FNS Gross'!Y172+'5. FNO Gross'!Y172+'6. LT PTP Usage'!Y172</f>
        <v>264.34732743999996</v>
      </c>
      <c r="AA174" s="34">
        <f>'4. FNS Gross'!Z172+'5. FNO Gross'!Z172+'6. LT PTP Usage'!Z172</f>
        <v>0</v>
      </c>
      <c r="AB174" s="19">
        <f t="shared" si="8"/>
        <v>282.56861204799998</v>
      </c>
      <c r="AC174" s="4" t="str">
        <f t="shared" si="9"/>
        <v>6282.568612048</v>
      </c>
      <c r="AD174" s="4">
        <f t="shared" si="11"/>
        <v>23</v>
      </c>
      <c r="AE174" s="65"/>
    </row>
    <row r="175" spans="1:31" x14ac:dyDescent="0.3">
      <c r="A175" s="4" t="s">
        <v>11</v>
      </c>
      <c r="B175" s="10">
        <f t="shared" si="10"/>
        <v>45096</v>
      </c>
      <c r="C175" s="31">
        <f>'4. FNS Gross'!B173+'5. FNO Gross'!B173+'6. LT PTP Usage'!B173</f>
        <v>230.80723219199999</v>
      </c>
      <c r="D175" s="14">
        <f>'4. FNS Gross'!C173+'5. FNO Gross'!C173+'6. LT PTP Usage'!C173</f>
        <v>241.902356008</v>
      </c>
      <c r="E175" s="14">
        <f>'4. FNS Gross'!D173+'5. FNO Gross'!D173+'6. LT PTP Usage'!D173</f>
        <v>222.51010570400001</v>
      </c>
      <c r="F175" s="14">
        <f>'4. FNS Gross'!E173+'5. FNO Gross'!E173+'6. LT PTP Usage'!E173</f>
        <v>180.84712642399998</v>
      </c>
      <c r="G175" s="14">
        <f>'4. FNS Gross'!F173+'5. FNO Gross'!F173+'6. LT PTP Usage'!F173</f>
        <v>185.01699172000002</v>
      </c>
      <c r="H175" s="14">
        <f>'4. FNS Gross'!G173+'5. FNO Gross'!G173+'6. LT PTP Usage'!G173</f>
        <v>239.23819093600002</v>
      </c>
      <c r="I175" s="14">
        <f>'4. FNS Gross'!H173+'5. FNO Gross'!H173+'6. LT PTP Usage'!H173</f>
        <v>195.62342620800001</v>
      </c>
      <c r="J175" s="14">
        <f>'4. FNS Gross'!I173+'5. FNO Gross'!I173+'6. LT PTP Usage'!I173</f>
        <v>213.63616208799999</v>
      </c>
      <c r="K175" s="14">
        <f>'4. FNS Gross'!J173+'5. FNO Gross'!J173+'6. LT PTP Usage'!J173</f>
        <v>207.25057926400001</v>
      </c>
      <c r="L175" s="14">
        <f>'4. FNS Gross'!K173+'5. FNO Gross'!K173+'6. LT PTP Usage'!K173</f>
        <v>214.37859970400001</v>
      </c>
      <c r="M175" s="14">
        <f>'4. FNS Gross'!L173+'5. FNO Gross'!L173+'6. LT PTP Usage'!L173</f>
        <v>221.50567730400002</v>
      </c>
      <c r="N175" s="14">
        <f>'4. FNS Gross'!M173+'5. FNO Gross'!M173+'6. LT PTP Usage'!M173</f>
        <v>231.01139501599999</v>
      </c>
      <c r="O175" s="14">
        <f>'4. FNS Gross'!N173+'5. FNO Gross'!N173+'6. LT PTP Usage'!N173</f>
        <v>244.313653536</v>
      </c>
      <c r="P175" s="14">
        <f>'4. FNS Gross'!O173+'5. FNO Gross'!O173+'6. LT PTP Usage'!O173</f>
        <v>264.13800581600003</v>
      </c>
      <c r="Q175" s="14">
        <f>'4. FNS Gross'!P173+'5. FNO Gross'!P173+'6. LT PTP Usage'!P173</f>
        <v>280.41025014399997</v>
      </c>
      <c r="R175" s="14">
        <f>'4. FNS Gross'!Q173+'5. FNO Gross'!Q173+'6. LT PTP Usage'!Q173</f>
        <v>298.02155962400002</v>
      </c>
      <c r="S175" s="14">
        <f>'4. FNS Gross'!R173+'5. FNO Gross'!R173+'6. LT PTP Usage'!R173</f>
        <v>322.10283493599997</v>
      </c>
      <c r="T175" s="14">
        <f>'4. FNS Gross'!S173+'5. FNO Gross'!S173+'6. LT PTP Usage'!S173</f>
        <v>359.14202903200004</v>
      </c>
      <c r="U175" s="14">
        <f>'4. FNS Gross'!T173+'5. FNO Gross'!T173+'6. LT PTP Usage'!T173</f>
        <v>387.633613384</v>
      </c>
      <c r="V175" s="14">
        <f>'4. FNS Gross'!U173+'5. FNO Gross'!U173+'6. LT PTP Usage'!U173</f>
        <v>365.33390405599999</v>
      </c>
      <c r="W175" s="14">
        <f>'4. FNS Gross'!V173+'5. FNO Gross'!V173+'6. LT PTP Usage'!V173</f>
        <v>313.895146856</v>
      </c>
      <c r="X175" s="14">
        <f>'4. FNS Gross'!W173+'5. FNO Gross'!W173+'6. LT PTP Usage'!W173</f>
        <v>294.86086459199998</v>
      </c>
      <c r="Y175" s="14">
        <f>'4. FNS Gross'!X173+'5. FNO Gross'!X173+'6. LT PTP Usage'!X173</f>
        <v>312.910189608</v>
      </c>
      <c r="Z175" s="14">
        <f>'4. FNS Gross'!Y173+'5. FNO Gross'!Y173+'6. LT PTP Usage'!Y173</f>
        <v>292.52004990399996</v>
      </c>
      <c r="AA175" s="34">
        <f>'4. FNS Gross'!Z173+'5. FNO Gross'!Z173+'6. LT PTP Usage'!Z173</f>
        <v>0</v>
      </c>
      <c r="AB175" s="19">
        <f t="shared" si="8"/>
        <v>387.633613384</v>
      </c>
      <c r="AC175" s="4" t="str">
        <f t="shared" si="9"/>
        <v>6387.633613384</v>
      </c>
      <c r="AD175" s="4">
        <f t="shared" si="11"/>
        <v>19</v>
      </c>
      <c r="AE175" s="65"/>
    </row>
    <row r="176" spans="1:31" x14ac:dyDescent="0.3">
      <c r="A176" s="4" t="s">
        <v>11</v>
      </c>
      <c r="B176" s="10">
        <f t="shared" si="10"/>
        <v>45097</v>
      </c>
      <c r="C176" s="31">
        <f>'4. FNS Gross'!B174+'5. FNO Gross'!B174+'6. LT PTP Usage'!B174</f>
        <v>274.92754123200001</v>
      </c>
      <c r="D176" s="14">
        <f>'4. FNS Gross'!C174+'5. FNO Gross'!C174+'6. LT PTP Usage'!C174</f>
        <v>251.567535432</v>
      </c>
      <c r="E176" s="14">
        <f>'4. FNS Gross'!D174+'5. FNO Gross'!D174+'6. LT PTP Usage'!D174</f>
        <v>237.37995584000001</v>
      </c>
      <c r="F176" s="14">
        <f>'4. FNS Gross'!E174+'5. FNO Gross'!E174+'6. LT PTP Usage'!E174</f>
        <v>194.09577655199999</v>
      </c>
      <c r="G176" s="14">
        <f>'4. FNS Gross'!F174+'5. FNO Gross'!F174+'6. LT PTP Usage'!F174</f>
        <v>216.21491505600002</v>
      </c>
      <c r="H176" s="14">
        <f>'4. FNS Gross'!G174+'5. FNO Gross'!G174+'6. LT PTP Usage'!G174</f>
        <v>228.29444903999999</v>
      </c>
      <c r="I176" s="14">
        <f>'4. FNS Gross'!H174+'5. FNO Gross'!H174+'6. LT PTP Usage'!H174</f>
        <v>214.35897458400001</v>
      </c>
      <c r="J176" s="14">
        <f>'4. FNS Gross'!I174+'5. FNO Gross'!I174+'6. LT PTP Usage'!I174</f>
        <v>218.216411432</v>
      </c>
      <c r="K176" s="14">
        <f>'4. FNS Gross'!J174+'5. FNO Gross'!J174+'6. LT PTP Usage'!J174</f>
        <v>260.85807092800002</v>
      </c>
      <c r="L176" s="14">
        <f>'4. FNS Gross'!K174+'5. FNO Gross'!K174+'6. LT PTP Usage'!K174</f>
        <v>230.344821712</v>
      </c>
      <c r="M176" s="14">
        <f>'4. FNS Gross'!L174+'5. FNO Gross'!L174+'6. LT PTP Usage'!L174</f>
        <v>231.51902862400001</v>
      </c>
      <c r="N176" s="14">
        <f>'4. FNS Gross'!M174+'5. FNO Gross'!M174+'6. LT PTP Usage'!M174</f>
        <v>239.88944688799998</v>
      </c>
      <c r="O176" s="14">
        <f>'4. FNS Gross'!N174+'5. FNO Gross'!N174+'6. LT PTP Usage'!N174</f>
        <v>237.78958732800001</v>
      </c>
      <c r="P176" s="14">
        <f>'4. FNS Gross'!O174+'5. FNO Gross'!O174+'6. LT PTP Usage'!O174</f>
        <v>249.73307021600002</v>
      </c>
      <c r="Q176" s="14">
        <f>'4. FNS Gross'!P174+'5. FNO Gross'!P174+'6. LT PTP Usage'!P174</f>
        <v>272.40532414399996</v>
      </c>
      <c r="R176" s="14">
        <f>'4. FNS Gross'!Q174+'5. FNO Gross'!Q174+'6. LT PTP Usage'!Q174</f>
        <v>288.26978706400001</v>
      </c>
      <c r="S176" s="14">
        <f>'4. FNS Gross'!R174+'5. FNO Gross'!R174+'6. LT PTP Usage'!R174</f>
        <v>307.496526152</v>
      </c>
      <c r="T176" s="14">
        <f>'4. FNS Gross'!S174+'5. FNO Gross'!S174+'6. LT PTP Usage'!S174</f>
        <v>327.45011705599995</v>
      </c>
      <c r="U176" s="14">
        <f>'4. FNS Gross'!T174+'5. FNO Gross'!T174+'6. LT PTP Usage'!T174</f>
        <v>339.19224943999996</v>
      </c>
      <c r="V176" s="14">
        <f>'4. FNS Gross'!U174+'5. FNO Gross'!U174+'6. LT PTP Usage'!U174</f>
        <v>323.72875607199995</v>
      </c>
      <c r="W176" s="14">
        <f>'4. FNS Gross'!V174+'5. FNO Gross'!V174+'6. LT PTP Usage'!V174</f>
        <v>324.38028797600003</v>
      </c>
      <c r="X176" s="14">
        <f>'4. FNS Gross'!W174+'5. FNO Gross'!W174+'6. LT PTP Usage'!W174</f>
        <v>299.14291729600001</v>
      </c>
      <c r="Y176" s="14">
        <f>'4. FNS Gross'!X174+'5. FNO Gross'!X174+'6. LT PTP Usage'!X174</f>
        <v>264.291106888</v>
      </c>
      <c r="Z176" s="14">
        <f>'4. FNS Gross'!Y174+'5. FNO Gross'!Y174+'6. LT PTP Usage'!Y174</f>
        <v>227.66636083200001</v>
      </c>
      <c r="AA176" s="34">
        <f>'4. FNS Gross'!Z174+'5. FNO Gross'!Z174+'6. LT PTP Usage'!Z174</f>
        <v>0</v>
      </c>
      <c r="AB176" s="19">
        <f t="shared" si="8"/>
        <v>339.19224943999996</v>
      </c>
      <c r="AC176" s="4" t="str">
        <f t="shared" si="9"/>
        <v>6339.19224944</v>
      </c>
      <c r="AD176" s="4">
        <f t="shared" si="11"/>
        <v>19</v>
      </c>
      <c r="AE176" s="65"/>
    </row>
    <row r="177" spans="1:31" x14ac:dyDescent="0.3">
      <c r="A177" s="4" t="s">
        <v>11</v>
      </c>
      <c r="B177" s="10">
        <f t="shared" si="10"/>
        <v>45098</v>
      </c>
      <c r="C177" s="31">
        <f>'4. FNS Gross'!B175+'5. FNO Gross'!B175+'6. LT PTP Usage'!B175</f>
        <v>212.40021089599998</v>
      </c>
      <c r="D177" s="14">
        <f>'4. FNS Gross'!C175+'5. FNO Gross'!C175+'6. LT PTP Usage'!C175</f>
        <v>207.66271430400002</v>
      </c>
      <c r="E177" s="14">
        <f>'4. FNS Gross'!D175+'5. FNO Gross'!D175+'6. LT PTP Usage'!D175</f>
        <v>202.88897711999999</v>
      </c>
      <c r="F177" s="14">
        <f>'4. FNS Gross'!E175+'5. FNO Gross'!E175+'6. LT PTP Usage'!E175</f>
        <v>199.49320879999999</v>
      </c>
      <c r="G177" s="14">
        <f>'4. FNS Gross'!F175+'5. FNO Gross'!F175+'6. LT PTP Usage'!F175</f>
        <v>194.96856269599999</v>
      </c>
      <c r="H177" s="14">
        <f>'4. FNS Gross'!G175+'5. FNO Gross'!G175+'6. LT PTP Usage'!G175</f>
        <v>199.40944456</v>
      </c>
      <c r="I177" s="14">
        <f>'4. FNS Gross'!H175+'5. FNO Gross'!H175+'6. LT PTP Usage'!H175</f>
        <v>215.149323256</v>
      </c>
      <c r="J177" s="14">
        <f>'4. FNS Gross'!I175+'5. FNO Gross'!I175+'6. LT PTP Usage'!I175</f>
        <v>220.83395525600002</v>
      </c>
      <c r="K177" s="14">
        <f>'4. FNS Gross'!J175+'5. FNO Gross'!J175+'6. LT PTP Usage'!J175</f>
        <v>217.36337735199999</v>
      </c>
      <c r="L177" s="14">
        <f>'4. FNS Gross'!K175+'5. FNO Gross'!K175+'6. LT PTP Usage'!K175</f>
        <v>216.69415115999999</v>
      </c>
      <c r="M177" s="14">
        <f>'4. FNS Gross'!L175+'5. FNO Gross'!L175+'6. LT PTP Usage'!L175</f>
        <v>225.24018711200003</v>
      </c>
      <c r="N177" s="14">
        <f>'4. FNS Gross'!M175+'5. FNO Gross'!M175+'6. LT PTP Usage'!M175</f>
        <v>244.05803862400003</v>
      </c>
      <c r="O177" s="14">
        <f>'4. FNS Gross'!N175+'5. FNO Gross'!N175+'6. LT PTP Usage'!N175</f>
        <v>319.15560206399999</v>
      </c>
      <c r="P177" s="14">
        <f>'4. FNS Gross'!O175+'5. FNO Gross'!O175+'6. LT PTP Usage'!O175</f>
        <v>274.30989367199999</v>
      </c>
      <c r="Q177" s="14">
        <f>'4. FNS Gross'!P175+'5. FNO Gross'!P175+'6. LT PTP Usage'!P175</f>
        <v>345.19620117599999</v>
      </c>
      <c r="R177" s="14">
        <f>'4. FNS Gross'!Q175+'5. FNO Gross'!Q175+'6. LT PTP Usage'!Q175</f>
        <v>356.92581888800004</v>
      </c>
      <c r="S177" s="14">
        <f>'4. FNS Gross'!R175+'5. FNO Gross'!R175+'6. LT PTP Usage'!R175</f>
        <v>371.72642809600001</v>
      </c>
      <c r="T177" s="14">
        <f>'4. FNS Gross'!S175+'5. FNO Gross'!S175+'6. LT PTP Usage'!S175</f>
        <v>385.71877014400002</v>
      </c>
      <c r="U177" s="14">
        <f>'4. FNS Gross'!T175+'5. FNO Gross'!T175+'6. LT PTP Usage'!T175</f>
        <v>395.10248053599997</v>
      </c>
      <c r="V177" s="14">
        <f>'4. FNS Gross'!U175+'5. FNO Gross'!U175+'6. LT PTP Usage'!U175</f>
        <v>387.858842568</v>
      </c>
      <c r="W177" s="14">
        <f>'4. FNS Gross'!V175+'5. FNO Gross'!V175+'6. LT PTP Usage'!V175</f>
        <v>375.301745568</v>
      </c>
      <c r="X177" s="14">
        <f>'4. FNS Gross'!W175+'5. FNO Gross'!W175+'6. LT PTP Usage'!W175</f>
        <v>366.483170712</v>
      </c>
      <c r="Y177" s="14">
        <f>'4. FNS Gross'!X175+'5. FNO Gross'!X175+'6. LT PTP Usage'!X175</f>
        <v>342.95990861600001</v>
      </c>
      <c r="Z177" s="14">
        <f>'4. FNS Gross'!Y175+'5. FNO Gross'!Y175+'6. LT PTP Usage'!Y175</f>
        <v>319.87262198400003</v>
      </c>
      <c r="AA177" s="34">
        <f>'4. FNS Gross'!Z175+'5. FNO Gross'!Z175+'6. LT PTP Usage'!Z175</f>
        <v>0</v>
      </c>
      <c r="AB177" s="19">
        <f t="shared" si="8"/>
        <v>395.10248053599997</v>
      </c>
      <c r="AC177" s="4" t="str">
        <f t="shared" si="9"/>
        <v>6395.102480536</v>
      </c>
      <c r="AD177" s="4">
        <f t="shared" si="11"/>
        <v>19</v>
      </c>
      <c r="AE177" s="65"/>
    </row>
    <row r="178" spans="1:31" x14ac:dyDescent="0.3">
      <c r="A178" s="4" t="s">
        <v>11</v>
      </c>
      <c r="B178" s="10">
        <f t="shared" si="10"/>
        <v>45099</v>
      </c>
      <c r="C178" s="31">
        <f>'4. FNS Gross'!B176+'5. FNO Gross'!B176+'6. LT PTP Usage'!B176</f>
        <v>275.63281064</v>
      </c>
      <c r="D178" s="14">
        <f>'4. FNS Gross'!C176+'5. FNO Gross'!C176+'6. LT PTP Usage'!C176</f>
        <v>268.22874800800003</v>
      </c>
      <c r="E178" s="14">
        <f>'4. FNS Gross'!D176+'5. FNO Gross'!D176+'6. LT PTP Usage'!D176</f>
        <v>251.356389296</v>
      </c>
      <c r="F178" s="14">
        <f>'4. FNS Gross'!E176+'5. FNO Gross'!E176+'6. LT PTP Usage'!E176</f>
        <v>247.6315816</v>
      </c>
      <c r="G178" s="14">
        <f>'4. FNS Gross'!F176+'5. FNO Gross'!F176+'6. LT PTP Usage'!F176</f>
        <v>241.97117712000002</v>
      </c>
      <c r="H178" s="14">
        <f>'4. FNS Gross'!G176+'5. FNO Gross'!G176+'6. LT PTP Usage'!G176</f>
        <v>259.19490231999998</v>
      </c>
      <c r="I178" s="14">
        <f>'4. FNS Gross'!H176+'5. FNO Gross'!H176+'6. LT PTP Usage'!H176</f>
        <v>218.32801383200001</v>
      </c>
      <c r="J178" s="14">
        <f>'4. FNS Gross'!I176+'5. FNO Gross'!I176+'6. LT PTP Usage'!I176</f>
        <v>215.65421877599999</v>
      </c>
      <c r="K178" s="14">
        <f>'4. FNS Gross'!J176+'5. FNO Gross'!J176+'6. LT PTP Usage'!J176</f>
        <v>219.95588189599999</v>
      </c>
      <c r="L178" s="14">
        <f>'4. FNS Gross'!K176+'5. FNO Gross'!K176+'6. LT PTP Usage'!K176</f>
        <v>221.79922243199999</v>
      </c>
      <c r="M178" s="14">
        <f>'4. FNS Gross'!L176+'5. FNO Gross'!L176+'6. LT PTP Usage'!L176</f>
        <v>284.85713791199998</v>
      </c>
      <c r="N178" s="14">
        <f>'4. FNS Gross'!M176+'5. FNO Gross'!M176+'6. LT PTP Usage'!M176</f>
        <v>291.64438268000004</v>
      </c>
      <c r="O178" s="14">
        <f>'4. FNS Gross'!N176+'5. FNO Gross'!N176+'6. LT PTP Usage'!N176</f>
        <v>304.10828240800004</v>
      </c>
      <c r="P178" s="14">
        <f>'4. FNS Gross'!O176+'5. FNO Gross'!O176+'6. LT PTP Usage'!O176</f>
        <v>318.16655800800004</v>
      </c>
      <c r="Q178" s="14">
        <f>'4. FNS Gross'!P176+'5. FNO Gross'!P176+'6. LT PTP Usage'!P176</f>
        <v>338.50731654399999</v>
      </c>
      <c r="R178" s="14">
        <f>'4. FNS Gross'!Q176+'5. FNO Gross'!Q176+'6. LT PTP Usage'!Q176</f>
        <v>343.95728951999996</v>
      </c>
      <c r="S178" s="14">
        <f>'4. FNS Gross'!R176+'5. FNO Gross'!R176+'6. LT PTP Usage'!R176</f>
        <v>354.740993344</v>
      </c>
      <c r="T178" s="14">
        <f>'4. FNS Gross'!S176+'5. FNO Gross'!S176+'6. LT PTP Usage'!S176</f>
        <v>360.17749423199996</v>
      </c>
      <c r="U178" s="14">
        <f>'4. FNS Gross'!T176+'5. FNO Gross'!T176+'6. LT PTP Usage'!T176</f>
        <v>355.13505227200005</v>
      </c>
      <c r="V178" s="14">
        <f>'4. FNS Gross'!U176+'5. FNO Gross'!U176+'6. LT PTP Usage'!U176</f>
        <v>341.483139752</v>
      </c>
      <c r="W178" s="14">
        <f>'4. FNS Gross'!V176+'5. FNO Gross'!V176+'6. LT PTP Usage'!V176</f>
        <v>331.35766788799998</v>
      </c>
      <c r="X178" s="14">
        <f>'4. FNS Gross'!W176+'5. FNO Gross'!W176+'6. LT PTP Usage'!W176</f>
        <v>320.22419015999998</v>
      </c>
      <c r="Y178" s="14">
        <f>'4. FNS Gross'!X176+'5. FNO Gross'!X176+'6. LT PTP Usage'!X176</f>
        <v>296.85298507200002</v>
      </c>
      <c r="Z178" s="14">
        <f>'4. FNS Gross'!Y176+'5. FNO Gross'!Y176+'6. LT PTP Usage'!Y176</f>
        <v>281.38453864799999</v>
      </c>
      <c r="AA178" s="34">
        <f>'4. FNS Gross'!Z176+'5. FNO Gross'!Z176+'6. LT PTP Usage'!Z176</f>
        <v>0</v>
      </c>
      <c r="AB178" s="19">
        <f t="shared" si="8"/>
        <v>360.17749423199996</v>
      </c>
      <c r="AC178" s="4" t="str">
        <f t="shared" si="9"/>
        <v>6360.177494232</v>
      </c>
      <c r="AD178" s="4">
        <f t="shared" si="11"/>
        <v>18</v>
      </c>
      <c r="AE178" s="65"/>
    </row>
    <row r="179" spans="1:31" x14ac:dyDescent="0.3">
      <c r="A179" s="4" t="s">
        <v>11</v>
      </c>
      <c r="B179" s="10">
        <f t="shared" si="10"/>
        <v>45100</v>
      </c>
      <c r="C179" s="31">
        <f>'4. FNS Gross'!B177+'5. FNO Gross'!B177+'6. LT PTP Usage'!B177</f>
        <v>269.3697846</v>
      </c>
      <c r="D179" s="14">
        <f>'4. FNS Gross'!C177+'5. FNO Gross'!C177+'6. LT PTP Usage'!C177</f>
        <v>264.89506140799995</v>
      </c>
      <c r="E179" s="14">
        <f>'4. FNS Gross'!D177+'5. FNO Gross'!D177+'6. LT PTP Usage'!D177</f>
        <v>233.91405690400001</v>
      </c>
      <c r="F179" s="14">
        <f>'4. FNS Gross'!E177+'5. FNO Gross'!E177+'6. LT PTP Usage'!E177</f>
        <v>232.82591612799999</v>
      </c>
      <c r="G179" s="14">
        <f>'4. FNS Gross'!F177+'5. FNO Gross'!F177+'6. LT PTP Usage'!F177</f>
        <v>234.43977012000002</v>
      </c>
      <c r="H179" s="14">
        <f>'4. FNS Gross'!G177+'5. FNO Gross'!G177+'6. LT PTP Usage'!G177</f>
        <v>243.66128116800002</v>
      </c>
      <c r="I179" s="14">
        <f>'4. FNS Gross'!H177+'5. FNO Gross'!H177+'6. LT PTP Usage'!H177</f>
        <v>233.297255584</v>
      </c>
      <c r="J179" s="14">
        <f>'4. FNS Gross'!I177+'5. FNO Gross'!I177+'6. LT PTP Usage'!I177</f>
        <v>228.48250769600003</v>
      </c>
      <c r="K179" s="14">
        <f>'4. FNS Gross'!J177+'5. FNO Gross'!J177+'6. LT PTP Usage'!J177</f>
        <v>223.80820299999999</v>
      </c>
      <c r="L179" s="14">
        <f>'4. FNS Gross'!K177+'5. FNO Gross'!K177+'6. LT PTP Usage'!K177</f>
        <v>228.838984864</v>
      </c>
      <c r="M179" s="14">
        <f>'4. FNS Gross'!L177+'5. FNO Gross'!L177+'6. LT PTP Usage'!L177</f>
        <v>287.30293363999999</v>
      </c>
      <c r="N179" s="14">
        <f>'4. FNS Gross'!M177+'5. FNO Gross'!M177+'6. LT PTP Usage'!M177</f>
        <v>316.40652159199999</v>
      </c>
      <c r="O179" s="14">
        <f>'4. FNS Gross'!N177+'5. FNO Gross'!N177+'6. LT PTP Usage'!N177</f>
        <v>332.88648014400002</v>
      </c>
      <c r="P179" s="14">
        <f>'4. FNS Gross'!O177+'5. FNO Gross'!O177+'6. LT PTP Usage'!O177</f>
        <v>356.60789733600001</v>
      </c>
      <c r="Q179" s="14">
        <f>'4. FNS Gross'!P177+'5. FNO Gross'!P177+'6. LT PTP Usage'!P177</f>
        <v>375.40662251999998</v>
      </c>
      <c r="R179" s="14">
        <f>'4. FNS Gross'!Q177+'5. FNO Gross'!Q177+'6. LT PTP Usage'!Q177</f>
        <v>372.998880208</v>
      </c>
      <c r="S179" s="14">
        <f>'4. FNS Gross'!R177+'5. FNO Gross'!R177+'6. LT PTP Usage'!R177</f>
        <v>398.05420004000001</v>
      </c>
      <c r="T179" s="14">
        <f>'4. FNS Gross'!S177+'5. FNO Gross'!S177+'6. LT PTP Usage'!S177</f>
        <v>403.77712925599997</v>
      </c>
      <c r="U179" s="14">
        <f>'4. FNS Gross'!T177+'5. FNO Gross'!T177+'6. LT PTP Usage'!T177</f>
        <v>400.84779988000003</v>
      </c>
      <c r="V179" s="14">
        <f>'4. FNS Gross'!U177+'5. FNO Gross'!U177+'6. LT PTP Usage'!U177</f>
        <v>380.17322371199998</v>
      </c>
      <c r="W179" s="14">
        <f>'4. FNS Gross'!V177+'5. FNO Gross'!V177+'6. LT PTP Usage'!V177</f>
        <v>360.86180682399998</v>
      </c>
      <c r="X179" s="14">
        <f>'4. FNS Gross'!W177+'5. FNO Gross'!W177+'6. LT PTP Usage'!W177</f>
        <v>340.75169776000001</v>
      </c>
      <c r="Y179" s="14">
        <f>'4. FNS Gross'!X177+'5. FNO Gross'!X177+'6. LT PTP Usage'!X177</f>
        <v>316.88844376000003</v>
      </c>
      <c r="Z179" s="14">
        <f>'4. FNS Gross'!Y177+'5. FNO Gross'!Y177+'6. LT PTP Usage'!Y177</f>
        <v>291.30369983200001</v>
      </c>
      <c r="AA179" s="34">
        <f>'4. FNS Gross'!Z177+'5. FNO Gross'!Z177+'6. LT PTP Usage'!Z177</f>
        <v>0</v>
      </c>
      <c r="AB179" s="19">
        <f t="shared" si="8"/>
        <v>403.77712925599997</v>
      </c>
      <c r="AC179" s="4" t="str">
        <f t="shared" si="9"/>
        <v>6403.777129256</v>
      </c>
      <c r="AD179" s="4">
        <f t="shared" si="11"/>
        <v>18</v>
      </c>
      <c r="AE179" s="65"/>
    </row>
    <row r="180" spans="1:31" x14ac:dyDescent="0.3">
      <c r="A180" s="4" t="s">
        <v>11</v>
      </c>
      <c r="B180" s="10">
        <f t="shared" si="10"/>
        <v>45101</v>
      </c>
      <c r="C180" s="31">
        <f>'4. FNS Gross'!B178+'5. FNO Gross'!B178+'6. LT PTP Usage'!B178</f>
        <v>271.63882563999999</v>
      </c>
      <c r="D180" s="14">
        <f>'4. FNS Gross'!C178+'5. FNO Gross'!C178+'6. LT PTP Usage'!C178</f>
        <v>211.743942312</v>
      </c>
      <c r="E180" s="14">
        <f>'4. FNS Gross'!D178+'5. FNO Gross'!D178+'6. LT PTP Usage'!D178</f>
        <v>193.98986319199997</v>
      </c>
      <c r="F180" s="14">
        <f>'4. FNS Gross'!E178+'5. FNO Gross'!E178+'6. LT PTP Usage'!E178</f>
        <v>237.49946914399999</v>
      </c>
      <c r="G180" s="14">
        <f>'4. FNS Gross'!F178+'5. FNO Gross'!F178+'6. LT PTP Usage'!F178</f>
        <v>237.20932375199999</v>
      </c>
      <c r="H180" s="14">
        <f>'4. FNS Gross'!G178+'5. FNO Gross'!G178+'6. LT PTP Usage'!G178</f>
        <v>243.32549450400001</v>
      </c>
      <c r="I180" s="14">
        <f>'4. FNS Gross'!H178+'5. FNO Gross'!H178+'6. LT PTP Usage'!H178</f>
        <v>246.18591354399999</v>
      </c>
      <c r="J180" s="14">
        <f>'4. FNS Gross'!I178+'5. FNO Gross'!I178+'6. LT PTP Usage'!I178</f>
        <v>190.72137375999998</v>
      </c>
      <c r="K180" s="14">
        <f>'4. FNS Gross'!J178+'5. FNO Gross'!J178+'6. LT PTP Usage'!J178</f>
        <v>195.04958919199998</v>
      </c>
      <c r="L180" s="14">
        <f>'4. FNS Gross'!K178+'5. FNO Gross'!K178+'6. LT PTP Usage'!K178</f>
        <v>199.20219895200003</v>
      </c>
      <c r="M180" s="14">
        <f>'4. FNS Gross'!L178+'5. FNO Gross'!L178+'6. LT PTP Usage'!L178</f>
        <v>202.00815309600003</v>
      </c>
      <c r="N180" s="14">
        <f>'4. FNS Gross'!M178+'5. FNO Gross'!M178+'6. LT PTP Usage'!M178</f>
        <v>210.71472292000001</v>
      </c>
      <c r="O180" s="14">
        <f>'4. FNS Gross'!N178+'5. FNO Gross'!N178+'6. LT PTP Usage'!N178</f>
        <v>222.97969560799999</v>
      </c>
      <c r="P180" s="14">
        <f>'4. FNS Gross'!O178+'5. FNO Gross'!O178+'6. LT PTP Usage'!O178</f>
        <v>229.53841839200001</v>
      </c>
      <c r="Q180" s="14">
        <f>'4. FNS Gross'!P178+'5. FNO Gross'!P178+'6. LT PTP Usage'!P178</f>
        <v>249.09875166400002</v>
      </c>
      <c r="R180" s="14">
        <f>'4. FNS Gross'!Q178+'5. FNO Gross'!Q178+'6. LT PTP Usage'!Q178</f>
        <v>265.606250536</v>
      </c>
      <c r="S180" s="14">
        <f>'4. FNS Gross'!R178+'5. FNO Gross'!R178+'6. LT PTP Usage'!R178</f>
        <v>285.02519969600002</v>
      </c>
      <c r="T180" s="14">
        <f>'4. FNS Gross'!S178+'5. FNO Gross'!S178+'6. LT PTP Usage'!S178</f>
        <v>362.47913475999997</v>
      </c>
      <c r="U180" s="14">
        <f>'4. FNS Gross'!T178+'5. FNO Gross'!T178+'6. LT PTP Usage'!T178</f>
        <v>374.91284131200001</v>
      </c>
      <c r="V180" s="14">
        <f>'4. FNS Gross'!U178+'5. FNO Gross'!U178+'6. LT PTP Usage'!U178</f>
        <v>365.06370179200002</v>
      </c>
      <c r="W180" s="14">
        <f>'4. FNS Gross'!V178+'5. FNO Gross'!V178+'6. LT PTP Usage'!V178</f>
        <v>345.13523997600004</v>
      </c>
      <c r="X180" s="14">
        <f>'4. FNS Gross'!W178+'5. FNO Gross'!W178+'6. LT PTP Usage'!W178</f>
        <v>333.15739977600003</v>
      </c>
      <c r="Y180" s="14">
        <f>'4. FNS Gross'!X178+'5. FNO Gross'!X178+'6. LT PTP Usage'!X178</f>
        <v>308.44462592799999</v>
      </c>
      <c r="Z180" s="14">
        <f>'4. FNS Gross'!Y178+'5. FNO Gross'!Y178+'6. LT PTP Usage'!Y178</f>
        <v>255.34869657600001</v>
      </c>
      <c r="AA180" s="34">
        <f>'4. FNS Gross'!Z178+'5. FNO Gross'!Z178+'6. LT PTP Usage'!Z178</f>
        <v>0</v>
      </c>
      <c r="AB180" s="19">
        <f t="shared" si="8"/>
        <v>374.91284131200001</v>
      </c>
      <c r="AC180" s="4" t="str">
        <f t="shared" si="9"/>
        <v>6374.912841312</v>
      </c>
      <c r="AD180" s="4">
        <f t="shared" si="11"/>
        <v>19</v>
      </c>
      <c r="AE180" s="65"/>
    </row>
    <row r="181" spans="1:31" x14ac:dyDescent="0.3">
      <c r="A181" s="4" t="s">
        <v>11</v>
      </c>
      <c r="B181" s="10">
        <f t="shared" si="10"/>
        <v>45102</v>
      </c>
      <c r="C181" s="31">
        <f>'4. FNS Gross'!B179+'5. FNO Gross'!B179+'6. LT PTP Usage'!B179</f>
        <v>229.049969648</v>
      </c>
      <c r="D181" s="14">
        <f>'4. FNS Gross'!C179+'5. FNO Gross'!C179+'6. LT PTP Usage'!C179</f>
        <v>244.23698376000002</v>
      </c>
      <c r="E181" s="14">
        <f>'4. FNS Gross'!D179+'5. FNO Gross'!D179+'6. LT PTP Usage'!D179</f>
        <v>227.53744910399999</v>
      </c>
      <c r="F181" s="14">
        <f>'4. FNS Gross'!E179+'5. FNO Gross'!E179+'6. LT PTP Usage'!E179</f>
        <v>210.38926690400001</v>
      </c>
      <c r="G181" s="14">
        <f>'4. FNS Gross'!F179+'5. FNO Gross'!F179+'6. LT PTP Usage'!F179</f>
        <v>203.80785912799999</v>
      </c>
      <c r="H181" s="14">
        <f>'4. FNS Gross'!G179+'5. FNO Gross'!G179+'6. LT PTP Usage'!G179</f>
        <v>208.47941217600001</v>
      </c>
      <c r="I181" s="14">
        <f>'4. FNS Gross'!H179+'5. FNO Gross'!H179+'6. LT PTP Usage'!H179</f>
        <v>206.18911569599999</v>
      </c>
      <c r="J181" s="14">
        <f>'4. FNS Gross'!I179+'5. FNO Gross'!I179+'6. LT PTP Usage'!I179</f>
        <v>206.320760936</v>
      </c>
      <c r="K181" s="14">
        <f>'4. FNS Gross'!J179+'5. FNO Gross'!J179+'6. LT PTP Usage'!J179</f>
        <v>208.34222577600002</v>
      </c>
      <c r="L181" s="14">
        <f>'4. FNS Gross'!K179+'5. FNO Gross'!K179+'6. LT PTP Usage'!K179</f>
        <v>204.24392788</v>
      </c>
      <c r="M181" s="14">
        <f>'4. FNS Gross'!L179+'5. FNO Gross'!L179+'6. LT PTP Usage'!L179</f>
        <v>211.31977732000001</v>
      </c>
      <c r="N181" s="14">
        <f>'4. FNS Gross'!M179+'5. FNO Gross'!M179+'6. LT PTP Usage'!M179</f>
        <v>228.024391984</v>
      </c>
      <c r="O181" s="14">
        <f>'4. FNS Gross'!N179+'5. FNO Gross'!N179+'6. LT PTP Usage'!N179</f>
        <v>238.15658123999998</v>
      </c>
      <c r="P181" s="14">
        <f>'4. FNS Gross'!O179+'5. FNO Gross'!O179+'6. LT PTP Usage'!O179</f>
        <v>249.301344384</v>
      </c>
      <c r="Q181" s="14">
        <f>'4. FNS Gross'!P179+'5. FNO Gross'!P179+'6. LT PTP Usage'!P179</f>
        <v>267.11193969599998</v>
      </c>
      <c r="R181" s="14">
        <f>'4. FNS Gross'!Q179+'5. FNO Gross'!Q179+'6. LT PTP Usage'!Q179</f>
        <v>285.12597647999996</v>
      </c>
      <c r="S181" s="14">
        <f>'4. FNS Gross'!R179+'5. FNO Gross'!R179+'6. LT PTP Usage'!R179</f>
        <v>301.06670023999999</v>
      </c>
      <c r="T181" s="14">
        <f>'4. FNS Gross'!S179+'5. FNO Gross'!S179+'6. LT PTP Usage'!S179</f>
        <v>319.05473572800003</v>
      </c>
      <c r="U181" s="14">
        <f>'4. FNS Gross'!T179+'5. FNO Gross'!T179+'6. LT PTP Usage'!T179</f>
        <v>325.127344128</v>
      </c>
      <c r="V181" s="14">
        <f>'4. FNS Gross'!U179+'5. FNO Gross'!U179+'6. LT PTP Usage'!U179</f>
        <v>338.83226640800001</v>
      </c>
      <c r="W181" s="14">
        <f>'4. FNS Gross'!V179+'5. FNO Gross'!V179+'6. LT PTP Usage'!V179</f>
        <v>321.28680095999999</v>
      </c>
      <c r="X181" s="14">
        <f>'4. FNS Gross'!W179+'5. FNO Gross'!W179+'6. LT PTP Usage'!W179</f>
        <v>334.08511417600005</v>
      </c>
      <c r="Y181" s="14">
        <f>'4. FNS Gross'!X179+'5. FNO Gross'!X179+'6. LT PTP Usage'!X179</f>
        <v>318.77571773599999</v>
      </c>
      <c r="Z181" s="14">
        <f>'4. FNS Gross'!Y179+'5. FNO Gross'!Y179+'6. LT PTP Usage'!Y179</f>
        <v>297.99785017599999</v>
      </c>
      <c r="AA181" s="34">
        <f>'4. FNS Gross'!Z179+'5. FNO Gross'!Z179+'6. LT PTP Usage'!Z179</f>
        <v>0</v>
      </c>
      <c r="AB181" s="19">
        <f t="shared" si="8"/>
        <v>338.83226640800001</v>
      </c>
      <c r="AC181" s="4" t="str">
        <f t="shared" si="9"/>
        <v>6338.832266408</v>
      </c>
      <c r="AD181" s="4">
        <f t="shared" si="11"/>
        <v>20</v>
      </c>
      <c r="AE181" s="65"/>
    </row>
    <row r="182" spans="1:31" x14ac:dyDescent="0.3">
      <c r="A182" s="4" t="s">
        <v>11</v>
      </c>
      <c r="B182" s="10">
        <f t="shared" si="10"/>
        <v>45103</v>
      </c>
      <c r="C182" s="31">
        <f>'4. FNS Gross'!B180+'5. FNO Gross'!B180+'6. LT PTP Usage'!B180</f>
        <v>277.16079805599998</v>
      </c>
      <c r="D182" s="14">
        <f>'4. FNS Gross'!C180+'5. FNO Gross'!C180+'6. LT PTP Usage'!C180</f>
        <v>249.98316985599999</v>
      </c>
      <c r="E182" s="14">
        <f>'4. FNS Gross'!D180+'5. FNO Gross'!D180+'6. LT PTP Usage'!D180</f>
        <v>237.50158786400002</v>
      </c>
      <c r="F182" s="14">
        <f>'4. FNS Gross'!E180+'5. FNO Gross'!E180+'6. LT PTP Usage'!E180</f>
        <v>215.85731579199998</v>
      </c>
      <c r="G182" s="14">
        <f>'4. FNS Gross'!F180+'5. FNO Gross'!F180+'6. LT PTP Usage'!F180</f>
        <v>221.99704595200001</v>
      </c>
      <c r="H182" s="14">
        <f>'4. FNS Gross'!G180+'5. FNO Gross'!G180+'6. LT PTP Usage'!G180</f>
        <v>240.93101554399999</v>
      </c>
      <c r="I182" s="14">
        <f>'4. FNS Gross'!H180+'5. FNO Gross'!H180+'6. LT PTP Usage'!H180</f>
        <v>279.21433918399998</v>
      </c>
      <c r="J182" s="14">
        <f>'4. FNS Gross'!I180+'5. FNO Gross'!I180+'6. LT PTP Usage'!I180</f>
        <v>291.00057495999999</v>
      </c>
      <c r="K182" s="14">
        <f>'4. FNS Gross'!J180+'5. FNO Gross'!J180+'6. LT PTP Usage'!J180</f>
        <v>248.20854878399999</v>
      </c>
      <c r="L182" s="14">
        <f>'4. FNS Gross'!K180+'5. FNO Gross'!K180+'6. LT PTP Usage'!K180</f>
        <v>299.74149129599999</v>
      </c>
      <c r="M182" s="14">
        <f>'4. FNS Gross'!L180+'5. FNO Gross'!L180+'6. LT PTP Usage'!L180</f>
        <v>316.50170161599999</v>
      </c>
      <c r="N182" s="14">
        <f>'4. FNS Gross'!M180+'5. FNO Gross'!M180+'6. LT PTP Usage'!M180</f>
        <v>332.47259830400003</v>
      </c>
      <c r="O182" s="14">
        <f>'4. FNS Gross'!N180+'5. FNO Gross'!N180+'6. LT PTP Usage'!N180</f>
        <v>341.616026224</v>
      </c>
      <c r="P182" s="14">
        <f>'4. FNS Gross'!O180+'5. FNO Gross'!O180+'6. LT PTP Usage'!O180</f>
        <v>362.19030618400001</v>
      </c>
      <c r="Q182" s="14">
        <f>'4. FNS Gross'!P180+'5. FNO Gross'!P180+'6. LT PTP Usage'!P180</f>
        <v>383.50275206400005</v>
      </c>
      <c r="R182" s="14">
        <f>'4. FNS Gross'!Q180+'5. FNO Gross'!Q180+'6. LT PTP Usage'!Q180</f>
        <v>357.04909784</v>
      </c>
      <c r="S182" s="14">
        <f>'4. FNS Gross'!R180+'5. FNO Gross'!R180+'6. LT PTP Usage'!R180</f>
        <v>424.71816078400002</v>
      </c>
      <c r="T182" s="14">
        <f>'4. FNS Gross'!S180+'5. FNO Gross'!S180+'6. LT PTP Usage'!S180</f>
        <v>426.31083507200003</v>
      </c>
      <c r="U182" s="14">
        <f>'4. FNS Gross'!T180+'5. FNO Gross'!T180+'6. LT PTP Usage'!T180</f>
        <v>408.418758056</v>
      </c>
      <c r="V182" s="14">
        <f>'4. FNS Gross'!U180+'5. FNO Gross'!U180+'6. LT PTP Usage'!U180</f>
        <v>388.17924321599997</v>
      </c>
      <c r="W182" s="14">
        <f>'4. FNS Gross'!V180+'5. FNO Gross'!V180+'6. LT PTP Usage'!V180</f>
        <v>387.82086455999996</v>
      </c>
      <c r="X182" s="14">
        <f>'4. FNS Gross'!W180+'5. FNO Gross'!W180+'6. LT PTP Usage'!W180</f>
        <v>377.48159573600003</v>
      </c>
      <c r="Y182" s="14">
        <f>'4. FNS Gross'!X180+'5. FNO Gross'!X180+'6. LT PTP Usage'!X180</f>
        <v>350.65187684</v>
      </c>
      <c r="Z182" s="14">
        <f>'4. FNS Gross'!Y180+'5. FNO Gross'!Y180+'6. LT PTP Usage'!Y180</f>
        <v>327.41756340000001</v>
      </c>
      <c r="AA182" s="34">
        <f>'4. FNS Gross'!Z180+'5. FNO Gross'!Z180+'6. LT PTP Usage'!Z180</f>
        <v>0</v>
      </c>
      <c r="AB182" s="19">
        <f t="shared" si="8"/>
        <v>426.31083507200003</v>
      </c>
      <c r="AC182" s="4" t="str">
        <f t="shared" si="9"/>
        <v>6426.310835072</v>
      </c>
      <c r="AD182" s="4">
        <f t="shared" si="11"/>
        <v>18</v>
      </c>
      <c r="AE182" s="65"/>
    </row>
    <row r="183" spans="1:31" x14ac:dyDescent="0.3">
      <c r="A183" s="4" t="s">
        <v>11</v>
      </c>
      <c r="B183" s="10">
        <f t="shared" si="10"/>
        <v>45104</v>
      </c>
      <c r="C183" s="31">
        <f>'4. FNS Gross'!B181+'5. FNO Gross'!B181+'6. LT PTP Usage'!B181</f>
        <v>308.20653243200002</v>
      </c>
      <c r="D183" s="14">
        <f>'4. FNS Gross'!C181+'5. FNO Gross'!C181+'6. LT PTP Usage'!C181</f>
        <v>233.03706740799998</v>
      </c>
      <c r="E183" s="14">
        <f>'4. FNS Gross'!D181+'5. FNO Gross'!D181+'6. LT PTP Usage'!D181</f>
        <v>225.98680127200001</v>
      </c>
      <c r="F183" s="14">
        <f>'4. FNS Gross'!E181+'5. FNO Gross'!E181+'6. LT PTP Usage'!E181</f>
        <v>225.80068643199999</v>
      </c>
      <c r="G183" s="14">
        <f>'4. FNS Gross'!F181+'5. FNO Gross'!F181+'6. LT PTP Usage'!F181</f>
        <v>224.54218910400002</v>
      </c>
      <c r="H183" s="14">
        <f>'4. FNS Gross'!G181+'5. FNO Gross'!G181+'6. LT PTP Usage'!G181</f>
        <v>233.142268352</v>
      </c>
      <c r="I183" s="14">
        <f>'4. FNS Gross'!H181+'5. FNO Gross'!H181+'6. LT PTP Usage'!H181</f>
        <v>226.82979448</v>
      </c>
      <c r="J183" s="14">
        <f>'4. FNS Gross'!I181+'5. FNO Gross'!I181+'6. LT PTP Usage'!I181</f>
        <v>246.376419352</v>
      </c>
      <c r="K183" s="14">
        <f>'4. FNS Gross'!J181+'5. FNO Gross'!J181+'6. LT PTP Usage'!J181</f>
        <v>260.34303023999996</v>
      </c>
      <c r="L183" s="14">
        <f>'4. FNS Gross'!K181+'5. FNO Gross'!K181+'6. LT PTP Usage'!K181</f>
        <v>254.325277704</v>
      </c>
      <c r="M183" s="14">
        <f>'4. FNS Gross'!L181+'5. FNO Gross'!L181+'6. LT PTP Usage'!L181</f>
        <v>331.21359059999997</v>
      </c>
      <c r="N183" s="14">
        <f>'4. FNS Gross'!M181+'5. FNO Gross'!M181+'6. LT PTP Usage'!M181</f>
        <v>336.71262968000002</v>
      </c>
      <c r="O183" s="14">
        <f>'4. FNS Gross'!N181+'5. FNO Gross'!N181+'6. LT PTP Usage'!N181</f>
        <v>359.59968698400002</v>
      </c>
      <c r="P183" s="14">
        <f>'4. FNS Gross'!O181+'5. FNO Gross'!O181+'6. LT PTP Usage'!O181</f>
        <v>375.47392095999999</v>
      </c>
      <c r="Q183" s="14">
        <f>'4. FNS Gross'!P181+'5. FNO Gross'!P181+'6. LT PTP Usage'!P181</f>
        <v>399.43320632799998</v>
      </c>
      <c r="R183" s="14">
        <f>'4. FNS Gross'!Q181+'5. FNO Gross'!Q181+'6. LT PTP Usage'!Q181</f>
        <v>398.05318600800001</v>
      </c>
      <c r="S183" s="14">
        <f>'4. FNS Gross'!R181+'5. FNO Gross'!R181+'6. LT PTP Usage'!R181</f>
        <v>418.80394219200002</v>
      </c>
      <c r="T183" s="14">
        <f>'4. FNS Gross'!S181+'5. FNO Gross'!S181+'6. LT PTP Usage'!S181</f>
        <v>428.67493380800005</v>
      </c>
      <c r="U183" s="14">
        <f>'4. FNS Gross'!T181+'5. FNO Gross'!T181+'6. LT PTP Usage'!T181</f>
        <v>428.95625005600004</v>
      </c>
      <c r="V183" s="14">
        <f>'4. FNS Gross'!U181+'5. FNO Gross'!U181+'6. LT PTP Usage'!U181</f>
        <v>423.07006635199997</v>
      </c>
      <c r="W183" s="14">
        <f>'4. FNS Gross'!V181+'5. FNO Gross'!V181+'6. LT PTP Usage'!V181</f>
        <v>401.67407536800005</v>
      </c>
      <c r="X183" s="14">
        <f>'4. FNS Gross'!W181+'5. FNO Gross'!W181+'6. LT PTP Usage'!W181</f>
        <v>374.50435451200002</v>
      </c>
      <c r="Y183" s="14">
        <f>'4. FNS Gross'!X181+'5. FNO Gross'!X181+'6. LT PTP Usage'!X181</f>
        <v>342.68102195199998</v>
      </c>
      <c r="Z183" s="14">
        <f>'4. FNS Gross'!Y181+'5. FNO Gross'!Y181+'6. LT PTP Usage'!Y181</f>
        <v>294.15896387999999</v>
      </c>
      <c r="AA183" s="34">
        <f>'4. FNS Gross'!Z181+'5. FNO Gross'!Z181+'6. LT PTP Usage'!Z181</f>
        <v>0</v>
      </c>
      <c r="AB183" s="19">
        <f t="shared" si="8"/>
        <v>428.95625005600004</v>
      </c>
      <c r="AC183" s="4" t="str">
        <f t="shared" si="9"/>
        <v>6428.956250056</v>
      </c>
      <c r="AD183" s="4">
        <f t="shared" si="11"/>
        <v>19</v>
      </c>
      <c r="AE183" s="65"/>
    </row>
    <row r="184" spans="1:31" x14ac:dyDescent="0.3">
      <c r="A184" s="4" t="s">
        <v>11</v>
      </c>
      <c r="B184" s="10">
        <f t="shared" si="10"/>
        <v>45105</v>
      </c>
      <c r="C184" s="31">
        <f>'4. FNS Gross'!B182+'5. FNO Gross'!B182+'6. LT PTP Usage'!B182</f>
        <v>260.09709031199998</v>
      </c>
      <c r="D184" s="14">
        <f>'4. FNS Gross'!C182+'5. FNO Gross'!C182+'6. LT PTP Usage'!C182</f>
        <v>282.28613040799996</v>
      </c>
      <c r="E184" s="14">
        <f>'4. FNS Gross'!D182+'5. FNO Gross'!D182+'6. LT PTP Usage'!D182</f>
        <v>270.77325415199999</v>
      </c>
      <c r="F184" s="14">
        <f>'4. FNS Gross'!E182+'5. FNO Gross'!E182+'6. LT PTP Usage'!E182</f>
        <v>261.49283809600001</v>
      </c>
      <c r="G184" s="14">
        <f>'4. FNS Gross'!F182+'5. FNO Gross'!F182+'6. LT PTP Usage'!F182</f>
        <v>259.66176606400001</v>
      </c>
      <c r="H184" s="14">
        <f>'4. FNS Gross'!G182+'5. FNO Gross'!G182+'6. LT PTP Usage'!G182</f>
        <v>264.99610635199997</v>
      </c>
      <c r="I184" s="14">
        <f>'4. FNS Gross'!H182+'5. FNO Gross'!H182+'6. LT PTP Usage'!H182</f>
        <v>274.51336903200001</v>
      </c>
      <c r="J184" s="14">
        <f>'4. FNS Gross'!I182+'5. FNO Gross'!I182+'6. LT PTP Usage'!I182</f>
        <v>287.05619632000003</v>
      </c>
      <c r="K184" s="14">
        <f>'4. FNS Gross'!J182+'5. FNO Gross'!J182+'6. LT PTP Usage'!J182</f>
        <v>295.92627601599997</v>
      </c>
      <c r="L184" s="14">
        <f>'4. FNS Gross'!K182+'5. FNO Gross'!K182+'6. LT PTP Usage'!K182</f>
        <v>298.55788308000001</v>
      </c>
      <c r="M184" s="14">
        <f>'4. FNS Gross'!L182+'5. FNO Gross'!L182+'6. LT PTP Usage'!L182</f>
        <v>292.600945056</v>
      </c>
      <c r="N184" s="14">
        <f>'4. FNS Gross'!M182+'5. FNO Gross'!M182+'6. LT PTP Usage'!M182</f>
        <v>316.848858592</v>
      </c>
      <c r="O184" s="14">
        <f>'4. FNS Gross'!N182+'5. FNO Gross'!N182+'6. LT PTP Usage'!N182</f>
        <v>353.61694389600001</v>
      </c>
      <c r="P184" s="14">
        <f>'4. FNS Gross'!O182+'5. FNO Gross'!O182+'6. LT PTP Usage'!O182</f>
        <v>377.30408398399999</v>
      </c>
      <c r="Q184" s="14">
        <f>'4. FNS Gross'!P182+'5. FNO Gross'!P182+'6. LT PTP Usage'!P182</f>
        <v>390.53024691999997</v>
      </c>
      <c r="R184" s="14">
        <f>'4. FNS Gross'!Q182+'5. FNO Gross'!Q182+'6. LT PTP Usage'!Q182</f>
        <v>411.446049496</v>
      </c>
      <c r="S184" s="14">
        <f>'4. FNS Gross'!R182+'5. FNO Gross'!R182+'6. LT PTP Usage'!R182</f>
        <v>423.56958752000003</v>
      </c>
      <c r="T184" s="14">
        <f>'4. FNS Gross'!S182+'5. FNO Gross'!S182+'6. LT PTP Usage'!S182</f>
        <v>431.74434257600001</v>
      </c>
      <c r="U184" s="14">
        <f>'4. FNS Gross'!T182+'5. FNO Gross'!T182+'6. LT PTP Usage'!T182</f>
        <v>432.99864190400007</v>
      </c>
      <c r="V184" s="14">
        <f>'4. FNS Gross'!U182+'5. FNO Gross'!U182+'6. LT PTP Usage'!U182</f>
        <v>420.096327664</v>
      </c>
      <c r="W184" s="14">
        <f>'4. FNS Gross'!V182+'5. FNO Gross'!V182+'6. LT PTP Usage'!V182</f>
        <v>399.63215137599997</v>
      </c>
      <c r="X184" s="14">
        <f>'4. FNS Gross'!W182+'5. FNO Gross'!W182+'6. LT PTP Usage'!W182</f>
        <v>364.031201576</v>
      </c>
      <c r="Y184" s="14">
        <f>'4. FNS Gross'!X182+'5. FNO Gross'!X182+'6. LT PTP Usage'!X182</f>
        <v>339.32829616799995</v>
      </c>
      <c r="Z184" s="14">
        <f>'4. FNS Gross'!Y182+'5. FNO Gross'!Y182+'6. LT PTP Usage'!Y182</f>
        <v>312.81892360799998</v>
      </c>
      <c r="AA184" s="34">
        <f>'4. FNS Gross'!Z182+'5. FNO Gross'!Z182+'6. LT PTP Usage'!Z182</f>
        <v>0</v>
      </c>
      <c r="AB184" s="19">
        <f t="shared" si="8"/>
        <v>432.99864190400007</v>
      </c>
      <c r="AC184" s="4" t="str">
        <f t="shared" si="9"/>
        <v>6432.998641904</v>
      </c>
      <c r="AD184" s="4">
        <f t="shared" si="11"/>
        <v>19</v>
      </c>
      <c r="AE184" s="65"/>
    </row>
    <row r="185" spans="1:31" x14ac:dyDescent="0.3">
      <c r="A185" s="4" t="s">
        <v>11</v>
      </c>
      <c r="B185" s="10">
        <f t="shared" si="10"/>
        <v>45106</v>
      </c>
      <c r="C185" s="31">
        <f>'4. FNS Gross'!B183+'5. FNO Gross'!B183+'6. LT PTP Usage'!B183</f>
        <v>294.06398477599998</v>
      </c>
      <c r="D185" s="14">
        <f>'4. FNS Gross'!C183+'5. FNO Gross'!C183+'6. LT PTP Usage'!C183</f>
        <v>280.40343280000002</v>
      </c>
      <c r="E185" s="14">
        <f>'4. FNS Gross'!D183+'5. FNO Gross'!D183+'6. LT PTP Usage'!D183</f>
        <v>274.22847268800001</v>
      </c>
      <c r="F185" s="14">
        <f>'4. FNS Gross'!E183+'5. FNO Gross'!E183+'6. LT PTP Usage'!E183</f>
        <v>269.89495135200002</v>
      </c>
      <c r="G185" s="14">
        <f>'4. FNS Gross'!F183+'5. FNO Gross'!F183+'6. LT PTP Usage'!F183</f>
        <v>267.313160944</v>
      </c>
      <c r="H185" s="14">
        <f>'4. FNS Gross'!G183+'5. FNO Gross'!G183+'6. LT PTP Usage'!G183</f>
        <v>274.16481073599999</v>
      </c>
      <c r="I185" s="14">
        <f>'4. FNS Gross'!H183+'5. FNO Gross'!H183+'6. LT PTP Usage'!H183</f>
        <v>287.797292712</v>
      </c>
      <c r="J185" s="14">
        <f>'4. FNS Gross'!I183+'5. FNO Gross'!I183+'6. LT PTP Usage'!I183</f>
        <v>294.66028036</v>
      </c>
      <c r="K185" s="14">
        <f>'4. FNS Gross'!J183+'5. FNO Gross'!J183+'6. LT PTP Usage'!J183</f>
        <v>295.31781477599998</v>
      </c>
      <c r="L185" s="14">
        <f>'4. FNS Gross'!K183+'5. FNO Gross'!K183+'6. LT PTP Usage'!K183</f>
        <v>299.85044378399999</v>
      </c>
      <c r="M185" s="14">
        <f>'4. FNS Gross'!L183+'5. FNO Gross'!L183+'6. LT PTP Usage'!L183</f>
        <v>303.88642228000003</v>
      </c>
      <c r="N185" s="14">
        <f>'4. FNS Gross'!M183+'5. FNO Gross'!M183+'6. LT PTP Usage'!M183</f>
        <v>315.31494845599997</v>
      </c>
      <c r="O185" s="14">
        <f>'4. FNS Gross'!N183+'5. FNO Gross'!N183+'6. LT PTP Usage'!N183</f>
        <v>327.49822310399998</v>
      </c>
      <c r="P185" s="14">
        <f>'4. FNS Gross'!O183+'5. FNO Gross'!O183+'6. LT PTP Usage'!O183</f>
        <v>344.06428147999998</v>
      </c>
      <c r="Q185" s="14">
        <f>'4. FNS Gross'!P183+'5. FNO Gross'!P183+'6. LT PTP Usage'!P183</f>
        <v>369.622926312</v>
      </c>
      <c r="R185" s="14">
        <f>'4. FNS Gross'!Q183+'5. FNO Gross'!Q183+'6. LT PTP Usage'!Q183</f>
        <v>372.15739091199998</v>
      </c>
      <c r="S185" s="14">
        <f>'4. FNS Gross'!R183+'5. FNO Gross'!R183+'6. LT PTP Usage'!R183</f>
        <v>312.12492293599996</v>
      </c>
      <c r="T185" s="14">
        <f>'4. FNS Gross'!S183+'5. FNO Gross'!S183+'6. LT PTP Usage'!S183</f>
        <v>364.58467140800002</v>
      </c>
      <c r="U185" s="14">
        <f>'4. FNS Gross'!T183+'5. FNO Gross'!T183+'6. LT PTP Usage'!T183</f>
        <v>366.14716331199998</v>
      </c>
      <c r="V185" s="14">
        <f>'4. FNS Gross'!U183+'5. FNO Gross'!U183+'6. LT PTP Usage'!U183</f>
        <v>358.24152340000001</v>
      </c>
      <c r="W185" s="14">
        <f>'4. FNS Gross'!V183+'5. FNO Gross'!V183+'6. LT PTP Usage'!V183</f>
        <v>350.31719290399997</v>
      </c>
      <c r="X185" s="14">
        <f>'4. FNS Gross'!W183+'5. FNO Gross'!W183+'6. LT PTP Usage'!W183</f>
        <v>333.06802894400005</v>
      </c>
      <c r="Y185" s="14">
        <f>'4. FNS Gross'!X183+'5. FNO Gross'!X183+'6. LT PTP Usage'!X183</f>
        <v>310.14980958399997</v>
      </c>
      <c r="Z185" s="14">
        <f>'4. FNS Gross'!Y183+'5. FNO Gross'!Y183+'6. LT PTP Usage'!Y183</f>
        <v>288.85245389599999</v>
      </c>
      <c r="AA185" s="34">
        <f>'4. FNS Gross'!Z183+'5. FNO Gross'!Z183+'6. LT PTP Usage'!Z183</f>
        <v>0</v>
      </c>
      <c r="AB185" s="19">
        <f t="shared" si="8"/>
        <v>372.15739091199998</v>
      </c>
      <c r="AC185" s="4" t="str">
        <f t="shared" si="9"/>
        <v>6372.157390912</v>
      </c>
      <c r="AD185" s="4">
        <f t="shared" si="11"/>
        <v>16</v>
      </c>
      <c r="AE185" s="65"/>
    </row>
    <row r="186" spans="1:31" x14ac:dyDescent="0.3">
      <c r="A186" s="4" t="s">
        <v>11</v>
      </c>
      <c r="B186" s="10">
        <f t="shared" si="10"/>
        <v>45107</v>
      </c>
      <c r="C186" s="31">
        <f>'4. FNS Gross'!B184+'5. FNO Gross'!B184+'6. LT PTP Usage'!B184</f>
        <v>242.12877007999998</v>
      </c>
      <c r="D186" s="14">
        <f>'4. FNS Gross'!C184+'5. FNO Gross'!C184+'6. LT PTP Usage'!C184</f>
        <v>261.587820136</v>
      </c>
      <c r="E186" s="14">
        <f>'4. FNS Gross'!D184+'5. FNO Gross'!D184+'6. LT PTP Usage'!D184</f>
        <v>254.92814576000001</v>
      </c>
      <c r="F186" s="14">
        <f>'4. FNS Gross'!E184+'5. FNO Gross'!E184+'6. LT PTP Usage'!E184</f>
        <v>256.564904136</v>
      </c>
      <c r="G186" s="14">
        <f>'4. FNS Gross'!F184+'5. FNO Gross'!F184+'6. LT PTP Usage'!F184</f>
        <v>255.75071841599998</v>
      </c>
      <c r="H186" s="14">
        <f>'4. FNS Gross'!G184+'5. FNO Gross'!G184+'6. LT PTP Usage'!G184</f>
        <v>262.709743968</v>
      </c>
      <c r="I186" s="14">
        <f>'4. FNS Gross'!H184+'5. FNO Gross'!H184+'6. LT PTP Usage'!H184</f>
        <v>268.650245584</v>
      </c>
      <c r="J186" s="14">
        <f>'4. FNS Gross'!I184+'5. FNO Gross'!I184+'6. LT PTP Usage'!I184</f>
        <v>276.11683112000003</v>
      </c>
      <c r="K186" s="14">
        <f>'4. FNS Gross'!J184+'5. FNO Gross'!J184+'6. LT PTP Usage'!J184</f>
        <v>280.72323574399996</v>
      </c>
      <c r="L186" s="14">
        <f>'4. FNS Gross'!K184+'5. FNO Gross'!K184+'6. LT PTP Usage'!K184</f>
        <v>283.16648912800002</v>
      </c>
      <c r="M186" s="14">
        <f>'4. FNS Gross'!L184+'5. FNO Gross'!L184+'6. LT PTP Usage'!L184</f>
        <v>285.71552387200006</v>
      </c>
      <c r="N186" s="14">
        <f>'4. FNS Gross'!M184+'5. FNO Gross'!M184+'6. LT PTP Usage'!M184</f>
        <v>293.43045148800002</v>
      </c>
      <c r="O186" s="14">
        <f>'4. FNS Gross'!N184+'5. FNO Gross'!N184+'6. LT PTP Usage'!N184</f>
        <v>266.84597631999998</v>
      </c>
      <c r="P186" s="14">
        <f>'4. FNS Gross'!O184+'5. FNO Gross'!O184+'6. LT PTP Usage'!O184</f>
        <v>274.74458766400005</v>
      </c>
      <c r="Q186" s="14">
        <f>'4. FNS Gross'!P184+'5. FNO Gross'!P184+'6. LT PTP Usage'!P184</f>
        <v>334.04168892799999</v>
      </c>
      <c r="R186" s="14">
        <f>'4. FNS Gross'!Q184+'5. FNO Gross'!Q184+'6. LT PTP Usage'!Q184</f>
        <v>303.61117846399998</v>
      </c>
      <c r="S186" s="14">
        <f>'4. FNS Gross'!R184+'5. FNO Gross'!R184+'6. LT PTP Usage'!R184</f>
        <v>320.39842650399999</v>
      </c>
      <c r="T186" s="14">
        <f>'4. FNS Gross'!S184+'5. FNO Gross'!S184+'6. LT PTP Usage'!S184</f>
        <v>313.48236131199997</v>
      </c>
      <c r="U186" s="14">
        <f>'4. FNS Gross'!T184+'5. FNO Gross'!T184+'6. LT PTP Usage'!T184</f>
        <v>305.35431008799998</v>
      </c>
      <c r="V186" s="14">
        <f>'4. FNS Gross'!U184+'5. FNO Gross'!U184+'6. LT PTP Usage'!U184</f>
        <v>309.38098920000004</v>
      </c>
      <c r="W186" s="14">
        <f>'4. FNS Gross'!V184+'5. FNO Gross'!V184+'6. LT PTP Usage'!V184</f>
        <v>301.53055459199999</v>
      </c>
      <c r="X186" s="14">
        <f>'4. FNS Gross'!W184+'5. FNO Gross'!W184+'6. LT PTP Usage'!W184</f>
        <v>291.51989334400002</v>
      </c>
      <c r="Y186" s="14">
        <f>'4. FNS Gross'!X184+'5. FNO Gross'!X184+'6. LT PTP Usage'!X184</f>
        <v>271.60681903199998</v>
      </c>
      <c r="Z186" s="14">
        <f>'4. FNS Gross'!Y184+'5. FNO Gross'!Y184+'6. LT PTP Usage'!Y184</f>
        <v>212.637889648</v>
      </c>
      <c r="AA186" s="34">
        <f>'4. FNS Gross'!Z184+'5. FNO Gross'!Z184+'6. LT PTP Usage'!Z184</f>
        <v>0</v>
      </c>
      <c r="AB186" s="19">
        <f t="shared" si="8"/>
        <v>334.04168892799999</v>
      </c>
      <c r="AC186" s="4" t="str">
        <f t="shared" si="9"/>
        <v>6334.041688928</v>
      </c>
      <c r="AD186" s="4">
        <f t="shared" si="11"/>
        <v>15</v>
      </c>
      <c r="AE186" s="65"/>
    </row>
    <row r="187" spans="1:31" x14ac:dyDescent="0.3">
      <c r="A187" s="4" t="s">
        <v>12</v>
      </c>
      <c r="B187" s="10">
        <f t="shared" si="10"/>
        <v>45108</v>
      </c>
      <c r="C187" s="31">
        <f>'4. FNS Gross'!B185+'5. FNO Gross'!B185+'6. LT PTP Usage'!B185</f>
        <v>243.591181976</v>
      </c>
      <c r="D187" s="14">
        <f>'4. FNS Gross'!C185+'5. FNO Gross'!C185+'6. LT PTP Usage'!C185</f>
        <v>236.74298179200002</v>
      </c>
      <c r="E187" s="14">
        <f>'4. FNS Gross'!D185+'5. FNO Gross'!D185+'6. LT PTP Usage'!D185</f>
        <v>231.701042728</v>
      </c>
      <c r="F187" s="14">
        <f>'4. FNS Gross'!E185+'5. FNO Gross'!E185+'6. LT PTP Usage'!E185</f>
        <v>206.34342984</v>
      </c>
      <c r="G187" s="14">
        <f>'4. FNS Gross'!F185+'5. FNO Gross'!F185+'6. LT PTP Usage'!F185</f>
        <v>169.52281227200001</v>
      </c>
      <c r="H187" s="14">
        <f>'4. FNS Gross'!G185+'5. FNO Gross'!G185+'6. LT PTP Usage'!G185</f>
        <v>171.62641196800001</v>
      </c>
      <c r="I187" s="14">
        <f>'4. FNS Gross'!H185+'5. FNO Gross'!H185+'6. LT PTP Usage'!H185</f>
        <v>172.449835992</v>
      </c>
      <c r="J187" s="14">
        <f>'4. FNS Gross'!I185+'5. FNO Gross'!I185+'6. LT PTP Usage'!I185</f>
        <v>180.89902005599998</v>
      </c>
      <c r="K187" s="14">
        <f>'4. FNS Gross'!J185+'5. FNO Gross'!J185+'6. LT PTP Usage'!J185</f>
        <v>179.67673479999999</v>
      </c>
      <c r="L187" s="14">
        <f>'4. FNS Gross'!K185+'5. FNO Gross'!K185+'6. LT PTP Usage'!K185</f>
        <v>211.38601931999997</v>
      </c>
      <c r="M187" s="14">
        <f>'4. FNS Gross'!L185+'5. FNO Gross'!L185+'6. LT PTP Usage'!L185</f>
        <v>248.16290174399998</v>
      </c>
      <c r="N187" s="14">
        <f>'4. FNS Gross'!M185+'5. FNO Gross'!M185+'6. LT PTP Usage'!M185</f>
        <v>258.62334027999998</v>
      </c>
      <c r="O187" s="14">
        <f>'4. FNS Gross'!N185+'5. FNO Gross'!N185+'6. LT PTP Usage'!N185</f>
        <v>268.9364334</v>
      </c>
      <c r="P187" s="14">
        <f>'4. FNS Gross'!O185+'5. FNO Gross'!O185+'6. LT PTP Usage'!O185</f>
        <v>282.09958277600003</v>
      </c>
      <c r="Q187" s="14">
        <f>'4. FNS Gross'!P185+'5. FNO Gross'!P185+'6. LT PTP Usage'!P185</f>
        <v>298.32584803999998</v>
      </c>
      <c r="R187" s="14">
        <f>'4. FNS Gross'!Q185+'5. FNO Gross'!Q185+'6. LT PTP Usage'!Q185</f>
        <v>316.63222581599996</v>
      </c>
      <c r="S187" s="14">
        <f>'4. FNS Gross'!R185+'5. FNO Gross'!R185+'6. LT PTP Usage'!R185</f>
        <v>333.033219008</v>
      </c>
      <c r="T187" s="14">
        <f>'4. FNS Gross'!S185+'5. FNO Gross'!S185+'6. LT PTP Usage'!S185</f>
        <v>353.42596190399996</v>
      </c>
      <c r="U187" s="14">
        <f>'4. FNS Gross'!T185+'5. FNO Gross'!T185+'6. LT PTP Usage'!T185</f>
        <v>362.66674118399999</v>
      </c>
      <c r="V187" s="14">
        <f>'4. FNS Gross'!U185+'5. FNO Gross'!U185+'6. LT PTP Usage'!U185</f>
        <v>348.80605221600001</v>
      </c>
      <c r="W187" s="14">
        <f>'4. FNS Gross'!V185+'5. FNO Gross'!V185+'6. LT PTP Usage'!V185</f>
        <v>330.372043808</v>
      </c>
      <c r="X187" s="14">
        <f>'4. FNS Gross'!W185+'5. FNO Gross'!W185+'6. LT PTP Usage'!W185</f>
        <v>317.827255288</v>
      </c>
      <c r="Y187" s="14">
        <f>'4. FNS Gross'!X185+'5. FNO Gross'!X185+'6. LT PTP Usage'!X185</f>
        <v>291.10297912800002</v>
      </c>
      <c r="Z187" s="14">
        <f>'4. FNS Gross'!Y185+'5. FNO Gross'!Y185+'6. LT PTP Usage'!Y185</f>
        <v>269.85711676799997</v>
      </c>
      <c r="AA187" s="34">
        <f>'4. FNS Gross'!Z185+'5. FNO Gross'!Z185+'6. LT PTP Usage'!Z185</f>
        <v>0</v>
      </c>
      <c r="AB187" s="19">
        <f t="shared" si="8"/>
        <v>362.66674118399999</v>
      </c>
      <c r="AC187" s="4" t="str">
        <f t="shared" si="9"/>
        <v>7362.666741184</v>
      </c>
      <c r="AD187" s="4">
        <f t="shared" si="11"/>
        <v>19</v>
      </c>
      <c r="AE187" s="65"/>
    </row>
    <row r="188" spans="1:31" x14ac:dyDescent="0.3">
      <c r="A188" s="4" t="s">
        <v>12</v>
      </c>
      <c r="B188" s="10">
        <f t="shared" si="10"/>
        <v>45109</v>
      </c>
      <c r="C188" s="31">
        <f>'4. FNS Gross'!B186+'5. FNO Gross'!B186+'6. LT PTP Usage'!B186</f>
        <v>254.20353657599998</v>
      </c>
      <c r="D188" s="14">
        <f>'4. FNS Gross'!C186+'5. FNO Gross'!C186+'6. LT PTP Usage'!C186</f>
        <v>247.86095811199999</v>
      </c>
      <c r="E188" s="14">
        <f>'4. FNS Gross'!D186+'5. FNO Gross'!D186+'6. LT PTP Usage'!D186</f>
        <v>246.370859792</v>
      </c>
      <c r="F188" s="14">
        <f>'4. FNS Gross'!E186+'5. FNO Gross'!E186+'6. LT PTP Usage'!E186</f>
        <v>240.700366</v>
      </c>
      <c r="G188" s="14">
        <f>'4. FNS Gross'!F186+'5. FNO Gross'!F186+'6. LT PTP Usage'!F186</f>
        <v>240.641606344</v>
      </c>
      <c r="H188" s="14">
        <f>'4. FNS Gross'!G186+'5. FNO Gross'!G186+'6. LT PTP Usage'!G186</f>
        <v>238.66483435999999</v>
      </c>
      <c r="I188" s="14">
        <f>'4. FNS Gross'!H186+'5. FNO Gross'!H186+'6. LT PTP Usage'!H186</f>
        <v>210.68154888799998</v>
      </c>
      <c r="J188" s="14">
        <f>'4. FNS Gross'!I186+'5. FNO Gross'!I186+'6. LT PTP Usage'!I186</f>
        <v>224.719273888</v>
      </c>
      <c r="K188" s="14">
        <f>'4. FNS Gross'!J186+'5. FNO Gross'!J186+'6. LT PTP Usage'!J186</f>
        <v>252.94622726399999</v>
      </c>
      <c r="L188" s="14">
        <f>'4. FNS Gross'!K186+'5. FNO Gross'!K186+'6. LT PTP Usage'!K186</f>
        <v>224.769452696</v>
      </c>
      <c r="M188" s="14">
        <f>'4. FNS Gross'!L186+'5. FNO Gross'!L186+'6. LT PTP Usage'!L186</f>
        <v>272.09589844000004</v>
      </c>
      <c r="N188" s="14">
        <f>'4. FNS Gross'!M186+'5. FNO Gross'!M186+'6. LT PTP Usage'!M186</f>
        <v>292.37807862400001</v>
      </c>
      <c r="O188" s="14">
        <f>'4. FNS Gross'!N186+'5. FNO Gross'!N186+'6. LT PTP Usage'!N186</f>
        <v>313.01872066399994</v>
      </c>
      <c r="P188" s="14">
        <f>'4. FNS Gross'!O186+'5. FNO Gross'!O186+'6. LT PTP Usage'!O186</f>
        <v>340.84805904000001</v>
      </c>
      <c r="Q188" s="14">
        <f>'4. FNS Gross'!P186+'5. FNO Gross'!P186+'6. LT PTP Usage'!P186</f>
        <v>347.48631771200002</v>
      </c>
      <c r="R188" s="14">
        <f>'4. FNS Gross'!Q186+'5. FNO Gross'!Q186+'6. LT PTP Usage'!Q186</f>
        <v>330.719658176</v>
      </c>
      <c r="S188" s="14">
        <f>'4. FNS Gross'!R186+'5. FNO Gross'!R186+'6. LT PTP Usage'!R186</f>
        <v>352.08563375199998</v>
      </c>
      <c r="T188" s="14">
        <f>'4. FNS Gross'!S186+'5. FNO Gross'!S186+'6. LT PTP Usage'!S186</f>
        <v>362.36920964000007</v>
      </c>
      <c r="U188" s="14">
        <f>'4. FNS Gross'!T186+'5. FNO Gross'!T186+'6. LT PTP Usage'!T186</f>
        <v>360.44733262400007</v>
      </c>
      <c r="V188" s="14">
        <f>'4. FNS Gross'!U186+'5. FNO Gross'!U186+'6. LT PTP Usage'!U186</f>
        <v>355.19865303999995</v>
      </c>
      <c r="W188" s="14">
        <f>'4. FNS Gross'!V186+'5. FNO Gross'!V186+'6. LT PTP Usage'!V186</f>
        <v>342.621055232</v>
      </c>
      <c r="X188" s="14">
        <f>'4. FNS Gross'!W186+'5. FNO Gross'!W186+'6. LT PTP Usage'!W186</f>
        <v>324.97002980799999</v>
      </c>
      <c r="Y188" s="14">
        <f>'4. FNS Gross'!X186+'5. FNO Gross'!X186+'6. LT PTP Usage'!X186</f>
        <v>303.69729708</v>
      </c>
      <c r="Z188" s="14">
        <f>'4. FNS Gross'!Y186+'5. FNO Gross'!Y186+'6. LT PTP Usage'!Y186</f>
        <v>281.25689583999997</v>
      </c>
      <c r="AA188" s="34">
        <f>'4. FNS Gross'!Z186+'5. FNO Gross'!Z186+'6. LT PTP Usage'!Z186</f>
        <v>0</v>
      </c>
      <c r="AB188" s="19">
        <f t="shared" si="8"/>
        <v>362.36920964000007</v>
      </c>
      <c r="AC188" s="4" t="str">
        <f t="shared" si="9"/>
        <v>7362.36920964</v>
      </c>
      <c r="AD188" s="4">
        <f t="shared" si="11"/>
        <v>18</v>
      </c>
      <c r="AE188" s="65"/>
    </row>
    <row r="189" spans="1:31" x14ac:dyDescent="0.3">
      <c r="A189" s="4" t="s">
        <v>12</v>
      </c>
      <c r="B189" s="10">
        <f t="shared" si="10"/>
        <v>45110</v>
      </c>
      <c r="C189" s="31">
        <f>'4. FNS Gross'!B187+'5. FNO Gross'!B187+'6. LT PTP Usage'!B187</f>
        <v>263.79706460800003</v>
      </c>
      <c r="D189" s="14">
        <f>'4. FNS Gross'!C187+'5. FNO Gross'!C187+'6. LT PTP Usage'!C187</f>
        <v>255.00775989599998</v>
      </c>
      <c r="E189" s="14">
        <f>'4. FNS Gross'!D187+'5. FNO Gross'!D187+'6. LT PTP Usage'!D187</f>
        <v>248.016009384</v>
      </c>
      <c r="F189" s="14">
        <f>'4. FNS Gross'!E187+'5. FNO Gross'!E187+'6. LT PTP Usage'!E187</f>
        <v>243.50309587999999</v>
      </c>
      <c r="G189" s="14">
        <f>'4. FNS Gross'!F187+'5. FNO Gross'!F187+'6. LT PTP Usage'!F187</f>
        <v>245.939320592</v>
      </c>
      <c r="H189" s="14">
        <f>'4. FNS Gross'!G187+'5. FNO Gross'!G187+'6. LT PTP Usage'!G187</f>
        <v>250.61464635199999</v>
      </c>
      <c r="I189" s="14">
        <f>'4. FNS Gross'!H187+'5. FNO Gross'!H187+'6. LT PTP Usage'!H187</f>
        <v>252.33685316</v>
      </c>
      <c r="J189" s="14">
        <f>'4. FNS Gross'!I187+'5. FNO Gross'!I187+'6. LT PTP Usage'!I187</f>
        <v>265.88472064799998</v>
      </c>
      <c r="K189" s="14">
        <f>'4. FNS Gross'!J187+'5. FNO Gross'!J187+'6. LT PTP Usage'!J187</f>
        <v>273.735188032</v>
      </c>
      <c r="L189" s="14">
        <f>'4. FNS Gross'!K187+'5. FNO Gross'!K187+'6. LT PTP Usage'!K187</f>
        <v>285.30061299199997</v>
      </c>
      <c r="M189" s="14">
        <f>'4. FNS Gross'!L187+'5. FNO Gross'!L187+'6. LT PTP Usage'!L187</f>
        <v>299.48774396800002</v>
      </c>
      <c r="N189" s="14">
        <f>'4. FNS Gross'!M187+'5. FNO Gross'!M187+'6. LT PTP Usage'!M187</f>
        <v>322.07925049599999</v>
      </c>
      <c r="O189" s="14">
        <f>'4. FNS Gross'!N187+'5. FNO Gross'!N187+'6. LT PTP Usage'!N187</f>
        <v>342.61083441599999</v>
      </c>
      <c r="P189" s="14">
        <f>'4. FNS Gross'!O187+'5. FNO Gross'!O187+'6. LT PTP Usage'!O187</f>
        <v>362.70389095999997</v>
      </c>
      <c r="Q189" s="14">
        <f>'4. FNS Gross'!P187+'5. FNO Gross'!P187+'6. LT PTP Usage'!P187</f>
        <v>378.91429050400001</v>
      </c>
      <c r="R189" s="14">
        <f>'4. FNS Gross'!Q187+'5. FNO Gross'!Q187+'6. LT PTP Usage'!Q187</f>
        <v>338.53297928000001</v>
      </c>
      <c r="S189" s="14">
        <f>'4. FNS Gross'!R187+'5. FNO Gross'!R187+'6. LT PTP Usage'!R187</f>
        <v>370.325554496</v>
      </c>
      <c r="T189" s="14">
        <f>'4. FNS Gross'!S187+'5. FNO Gross'!S187+'6. LT PTP Usage'!S187</f>
        <v>377.43274120799998</v>
      </c>
      <c r="U189" s="14">
        <f>'4. FNS Gross'!T187+'5. FNO Gross'!T187+'6. LT PTP Usage'!T187</f>
        <v>369.636140856</v>
      </c>
      <c r="V189" s="14">
        <f>'4. FNS Gross'!U187+'5. FNO Gross'!U187+'6. LT PTP Usage'!U187</f>
        <v>396.09574016799996</v>
      </c>
      <c r="W189" s="14">
        <f>'4. FNS Gross'!V187+'5. FNO Gross'!V187+'6. LT PTP Usage'!V187</f>
        <v>376.72122305599999</v>
      </c>
      <c r="X189" s="14">
        <f>'4. FNS Gross'!W187+'5. FNO Gross'!W187+'6. LT PTP Usage'!W187</f>
        <v>358.91568572</v>
      </c>
      <c r="Y189" s="14">
        <f>'4. FNS Gross'!X187+'5. FNO Gross'!X187+'6. LT PTP Usage'!X187</f>
        <v>326.05174531199998</v>
      </c>
      <c r="Z189" s="14">
        <f>'4. FNS Gross'!Y187+'5. FNO Gross'!Y187+'6. LT PTP Usage'!Y187</f>
        <v>303.32737225599999</v>
      </c>
      <c r="AA189" s="34">
        <f>'4. FNS Gross'!Z187+'5. FNO Gross'!Z187+'6. LT PTP Usage'!Z187</f>
        <v>0</v>
      </c>
      <c r="AB189" s="19">
        <f t="shared" si="8"/>
        <v>396.09574016799996</v>
      </c>
      <c r="AC189" s="4" t="str">
        <f t="shared" si="9"/>
        <v>7396.095740168</v>
      </c>
      <c r="AD189" s="4">
        <f t="shared" si="11"/>
        <v>20</v>
      </c>
      <c r="AE189" s="65"/>
    </row>
    <row r="190" spans="1:31" x14ac:dyDescent="0.3">
      <c r="A190" s="4" t="s">
        <v>12</v>
      </c>
      <c r="B190" s="10">
        <f t="shared" si="10"/>
        <v>45111</v>
      </c>
      <c r="C190" s="31">
        <f>'4. FNS Gross'!B188+'5. FNO Gross'!B188+'6. LT PTP Usage'!B188</f>
        <v>284.24166103200002</v>
      </c>
      <c r="D190" s="14">
        <f>'4. FNS Gross'!C188+'5. FNO Gross'!C188+'6. LT PTP Usage'!C188</f>
        <v>269.16401520800002</v>
      </c>
      <c r="E190" s="14">
        <f>'4. FNS Gross'!D188+'5. FNO Gross'!D188+'6. LT PTP Usage'!D188</f>
        <v>261.649829856</v>
      </c>
      <c r="F190" s="14">
        <f>'4. FNS Gross'!E188+'5. FNO Gross'!E188+'6. LT PTP Usage'!E188</f>
        <v>256.406143208</v>
      </c>
      <c r="G190" s="14">
        <f>'4. FNS Gross'!F188+'5. FNO Gross'!F188+'6. LT PTP Usage'!F188</f>
        <v>253.61536827200001</v>
      </c>
      <c r="H190" s="14">
        <f>'4. FNS Gross'!G188+'5. FNO Gross'!G188+'6. LT PTP Usage'!G188</f>
        <v>254.46677524799998</v>
      </c>
      <c r="I190" s="14">
        <f>'4. FNS Gross'!H188+'5. FNO Gross'!H188+'6. LT PTP Usage'!H188</f>
        <v>212.45487472000002</v>
      </c>
      <c r="J190" s="14">
        <f>'4. FNS Gross'!I188+'5. FNO Gross'!I188+'6. LT PTP Usage'!I188</f>
        <v>224.174029176</v>
      </c>
      <c r="K190" s="14">
        <f>'4. FNS Gross'!J188+'5. FNO Gross'!J188+'6. LT PTP Usage'!J188</f>
        <v>230.85721918400003</v>
      </c>
      <c r="L190" s="14">
        <f>'4. FNS Gross'!K188+'5. FNO Gross'!K188+'6. LT PTP Usage'!K188</f>
        <v>249.6424222</v>
      </c>
      <c r="M190" s="14">
        <f>'4. FNS Gross'!L188+'5. FNO Gross'!L188+'6. LT PTP Usage'!L188</f>
        <v>302.29564152799998</v>
      </c>
      <c r="N190" s="14">
        <f>'4. FNS Gross'!M188+'5. FNO Gross'!M188+'6. LT PTP Usage'!M188</f>
        <v>324.76590581599999</v>
      </c>
      <c r="O190" s="14">
        <f>'4. FNS Gross'!N188+'5. FNO Gross'!N188+'6. LT PTP Usage'!N188</f>
        <v>347.46192018400006</v>
      </c>
      <c r="P190" s="14">
        <f>'4. FNS Gross'!O188+'5. FNO Gross'!O188+'6. LT PTP Usage'!O188</f>
        <v>350.20227818399997</v>
      </c>
      <c r="Q190" s="14">
        <f>'4. FNS Gross'!P188+'5. FNO Gross'!P188+'6. LT PTP Usage'!P188</f>
        <v>369.99565176800002</v>
      </c>
      <c r="R190" s="14">
        <f>'4. FNS Gross'!Q188+'5. FNO Gross'!Q188+'6. LT PTP Usage'!Q188</f>
        <v>379.92559176799995</v>
      </c>
      <c r="S190" s="14">
        <f>'4. FNS Gross'!R188+'5. FNO Gross'!R188+'6. LT PTP Usage'!R188</f>
        <v>354.26848763200002</v>
      </c>
      <c r="T190" s="14">
        <f>'4. FNS Gross'!S188+'5. FNO Gross'!S188+'6. LT PTP Usage'!S188</f>
        <v>360.50423976799999</v>
      </c>
      <c r="U190" s="14">
        <f>'4. FNS Gross'!T188+'5. FNO Gross'!T188+'6. LT PTP Usage'!T188</f>
        <v>359.67010673599998</v>
      </c>
      <c r="V190" s="14">
        <f>'4. FNS Gross'!U188+'5. FNO Gross'!U188+'6. LT PTP Usage'!U188</f>
        <v>349.83803397600002</v>
      </c>
      <c r="W190" s="14">
        <f>'4. FNS Gross'!V188+'5. FNO Gross'!V188+'6. LT PTP Usage'!V188</f>
        <v>331.03022691199999</v>
      </c>
      <c r="X190" s="14">
        <f>'4. FNS Gross'!W188+'5. FNO Gross'!W188+'6. LT PTP Usage'!W188</f>
        <v>314.32968359999995</v>
      </c>
      <c r="Y190" s="14">
        <f>'4. FNS Gross'!X188+'5. FNO Gross'!X188+'6. LT PTP Usage'!X188</f>
        <v>303.78743239200003</v>
      </c>
      <c r="Z190" s="14">
        <f>'4. FNS Gross'!Y188+'5. FNO Gross'!Y188+'6. LT PTP Usage'!Y188</f>
        <v>292.92969742399998</v>
      </c>
      <c r="AA190" s="34">
        <f>'4. FNS Gross'!Z188+'5. FNO Gross'!Z188+'6. LT PTP Usage'!Z188</f>
        <v>0</v>
      </c>
      <c r="AB190" s="19">
        <f t="shared" si="8"/>
        <v>379.92559176799995</v>
      </c>
      <c r="AC190" s="4" t="str">
        <f t="shared" si="9"/>
        <v>7379.925591768</v>
      </c>
      <c r="AD190" s="4">
        <f t="shared" si="11"/>
        <v>16</v>
      </c>
      <c r="AE190" s="65"/>
    </row>
    <row r="191" spans="1:31" x14ac:dyDescent="0.3">
      <c r="A191" s="4" t="s">
        <v>12</v>
      </c>
      <c r="B191" s="10">
        <f t="shared" si="10"/>
        <v>45112</v>
      </c>
      <c r="C191" s="31">
        <f>'4. FNS Gross'!B189+'5. FNO Gross'!B189+'6. LT PTP Usage'!B189</f>
        <v>278.973036616</v>
      </c>
      <c r="D191" s="14">
        <f>'4. FNS Gross'!C189+'5. FNO Gross'!C189+'6. LT PTP Usage'!C189</f>
        <v>270.36496636000004</v>
      </c>
      <c r="E191" s="14">
        <f>'4. FNS Gross'!D189+'5. FNO Gross'!D189+'6. LT PTP Usage'!D189</f>
        <v>261.50490448799997</v>
      </c>
      <c r="F191" s="14">
        <f>'4. FNS Gross'!E189+'5. FNO Gross'!E189+'6. LT PTP Usage'!E189</f>
        <v>257.63894163199996</v>
      </c>
      <c r="G191" s="14">
        <f>'4. FNS Gross'!F189+'5. FNO Gross'!F189+'6. LT PTP Usage'!F189</f>
        <v>255.85748555199999</v>
      </c>
      <c r="H191" s="14">
        <f>'4. FNS Gross'!G189+'5. FNO Gross'!G189+'6. LT PTP Usage'!G189</f>
        <v>264.50591803200001</v>
      </c>
      <c r="I191" s="14">
        <f>'4. FNS Gross'!H189+'5. FNO Gross'!H189+'6. LT PTP Usage'!H189</f>
        <v>236.54976762400003</v>
      </c>
      <c r="J191" s="14">
        <f>'4. FNS Gross'!I189+'5. FNO Gross'!I189+'6. LT PTP Usage'!I189</f>
        <v>245.78073498399999</v>
      </c>
      <c r="K191" s="14">
        <f>'4. FNS Gross'!J189+'5. FNO Gross'!J189+'6. LT PTP Usage'!J189</f>
        <v>283.21766411999999</v>
      </c>
      <c r="L191" s="14">
        <f>'4. FNS Gross'!K189+'5. FNO Gross'!K189+'6. LT PTP Usage'!K189</f>
        <v>253.52231489600001</v>
      </c>
      <c r="M191" s="14">
        <f>'4. FNS Gross'!L189+'5. FNO Gross'!L189+'6. LT PTP Usage'!L189</f>
        <v>283.043706224</v>
      </c>
      <c r="N191" s="14">
        <f>'4. FNS Gross'!M189+'5. FNO Gross'!M189+'6. LT PTP Usage'!M189</f>
        <v>273.08479102399997</v>
      </c>
      <c r="O191" s="14">
        <f>'4. FNS Gross'!N189+'5. FNO Gross'!N189+'6. LT PTP Usage'!N189</f>
        <v>271.036678784</v>
      </c>
      <c r="P191" s="14">
        <f>'4. FNS Gross'!O189+'5. FNO Gross'!O189+'6. LT PTP Usage'!O189</f>
        <v>280.94697550399997</v>
      </c>
      <c r="Q191" s="14">
        <f>'4. FNS Gross'!P189+'5. FNO Gross'!P189+'6. LT PTP Usage'!P189</f>
        <v>285.15488288799997</v>
      </c>
      <c r="R191" s="14">
        <f>'4. FNS Gross'!Q189+'5. FNO Gross'!Q189+'6. LT PTP Usage'!Q189</f>
        <v>300.58299898400003</v>
      </c>
      <c r="S191" s="14">
        <f>'4. FNS Gross'!R189+'5. FNO Gross'!R189+'6. LT PTP Usage'!R189</f>
        <v>310.55929393600002</v>
      </c>
      <c r="T191" s="14">
        <f>'4. FNS Gross'!S189+'5. FNO Gross'!S189+'6. LT PTP Usage'!S189</f>
        <v>321.123613912</v>
      </c>
      <c r="U191" s="14">
        <f>'4. FNS Gross'!T189+'5. FNO Gross'!T189+'6. LT PTP Usage'!T189</f>
        <v>322.43841843199999</v>
      </c>
      <c r="V191" s="14">
        <f>'4. FNS Gross'!U189+'5. FNO Gross'!U189+'6. LT PTP Usage'!U189</f>
        <v>314.87127520799999</v>
      </c>
      <c r="W191" s="14">
        <f>'4. FNS Gross'!V189+'5. FNO Gross'!V189+'6. LT PTP Usage'!V189</f>
        <v>308.69711635199997</v>
      </c>
      <c r="X191" s="14">
        <f>'4. FNS Gross'!W189+'5. FNO Gross'!W189+'6. LT PTP Usage'!W189</f>
        <v>295.87879652000004</v>
      </c>
      <c r="Y191" s="14">
        <f>'4. FNS Gross'!X189+'5. FNO Gross'!X189+'6. LT PTP Usage'!X189</f>
        <v>274.84621480800001</v>
      </c>
      <c r="Z191" s="14">
        <f>'4. FNS Gross'!Y189+'5. FNO Gross'!Y189+'6. LT PTP Usage'!Y189</f>
        <v>263.22231878399998</v>
      </c>
      <c r="AA191" s="34">
        <f>'4. FNS Gross'!Z189+'5. FNO Gross'!Z189+'6. LT PTP Usage'!Z189</f>
        <v>0</v>
      </c>
      <c r="AB191" s="19">
        <f t="shared" si="8"/>
        <v>322.43841843199999</v>
      </c>
      <c r="AC191" s="4" t="str">
        <f t="shared" si="9"/>
        <v>7322.438418432</v>
      </c>
      <c r="AD191" s="4">
        <f t="shared" si="11"/>
        <v>19</v>
      </c>
      <c r="AE191" s="65"/>
    </row>
    <row r="192" spans="1:31" x14ac:dyDescent="0.3">
      <c r="A192" s="4" t="s">
        <v>12</v>
      </c>
      <c r="B192" s="10">
        <f t="shared" si="10"/>
        <v>45113</v>
      </c>
      <c r="C192" s="31">
        <f>'4. FNS Gross'!B190+'5. FNO Gross'!B190+'6. LT PTP Usage'!B190</f>
        <v>249.63333652</v>
      </c>
      <c r="D192" s="14">
        <f>'4. FNS Gross'!C190+'5. FNO Gross'!C190+'6. LT PTP Usage'!C190</f>
        <v>244.336655648</v>
      </c>
      <c r="E192" s="14">
        <f>'4. FNS Gross'!D190+'5. FNO Gross'!D190+'6. LT PTP Usage'!D190</f>
        <v>235.02643737600002</v>
      </c>
      <c r="F192" s="14">
        <f>'4. FNS Gross'!E190+'5. FNO Gross'!E190+'6. LT PTP Usage'!E190</f>
        <v>236.635136168</v>
      </c>
      <c r="G192" s="14">
        <f>'4. FNS Gross'!F190+'5. FNO Gross'!F190+'6. LT PTP Usage'!F190</f>
        <v>235.59127635199999</v>
      </c>
      <c r="H192" s="14">
        <f>'4. FNS Gross'!G190+'5. FNO Gross'!G190+'6. LT PTP Usage'!G190</f>
        <v>246.46166410400002</v>
      </c>
      <c r="I192" s="14">
        <f>'4. FNS Gross'!H190+'5. FNO Gross'!H190+'6. LT PTP Usage'!H190</f>
        <v>242.66701055999999</v>
      </c>
      <c r="J192" s="14">
        <f>'4. FNS Gross'!I190+'5. FNO Gross'!I190+'6. LT PTP Usage'!I190</f>
        <v>268.39964904800001</v>
      </c>
      <c r="K192" s="14">
        <f>'4. FNS Gross'!J190+'5. FNO Gross'!J190+'6. LT PTP Usage'!J190</f>
        <v>213.34833838400002</v>
      </c>
      <c r="L192" s="14">
        <f>'4. FNS Gross'!K190+'5. FNO Gross'!K190+'6. LT PTP Usage'!K190</f>
        <v>217.67218438399999</v>
      </c>
      <c r="M192" s="14">
        <f>'4. FNS Gross'!L190+'5. FNO Gross'!L190+'6. LT PTP Usage'!L190</f>
        <v>254.966620256</v>
      </c>
      <c r="N192" s="14">
        <f>'4. FNS Gross'!M190+'5. FNO Gross'!M190+'6. LT PTP Usage'!M190</f>
        <v>274.90643058400002</v>
      </c>
      <c r="O192" s="14">
        <f>'4. FNS Gross'!N190+'5. FNO Gross'!N190+'6. LT PTP Usage'!N190</f>
        <v>276.53315995200001</v>
      </c>
      <c r="P192" s="14">
        <f>'4. FNS Gross'!O190+'5. FNO Gross'!O190+'6. LT PTP Usage'!O190</f>
        <v>290.36765363200004</v>
      </c>
      <c r="Q192" s="14">
        <f>'4. FNS Gross'!P190+'5. FNO Gross'!P190+'6. LT PTP Usage'!P190</f>
        <v>302.49453164800002</v>
      </c>
      <c r="R192" s="14">
        <f>'4. FNS Gross'!Q190+'5. FNO Gross'!Q190+'6. LT PTP Usage'!Q190</f>
        <v>319.45284931999998</v>
      </c>
      <c r="S192" s="14">
        <f>'4. FNS Gross'!R190+'5. FNO Gross'!R190+'6. LT PTP Usage'!R190</f>
        <v>338.66237149599999</v>
      </c>
      <c r="T192" s="14">
        <f>'4. FNS Gross'!S190+'5. FNO Gross'!S190+'6. LT PTP Usage'!S190</f>
        <v>355.801981872</v>
      </c>
      <c r="U192" s="14">
        <f>'4. FNS Gross'!T190+'5. FNO Gross'!T190+'6. LT PTP Usage'!T190</f>
        <v>356.40288750400003</v>
      </c>
      <c r="V192" s="14">
        <f>'4. FNS Gross'!U190+'5. FNO Gross'!U190+'6. LT PTP Usage'!U190</f>
        <v>348.55410620800001</v>
      </c>
      <c r="W192" s="14">
        <f>'4. FNS Gross'!V190+'5. FNO Gross'!V190+'6. LT PTP Usage'!V190</f>
        <v>338.41323144</v>
      </c>
      <c r="X192" s="14">
        <f>'4. FNS Gross'!W190+'5. FNO Gross'!W190+'6. LT PTP Usage'!W190</f>
        <v>324.11387284799997</v>
      </c>
      <c r="Y192" s="14">
        <f>'4. FNS Gross'!X190+'5. FNO Gross'!X190+'6. LT PTP Usage'!X190</f>
        <v>297.77063664000002</v>
      </c>
      <c r="Z192" s="14">
        <f>'4. FNS Gross'!Y190+'5. FNO Gross'!Y190+'6. LT PTP Usage'!Y190</f>
        <v>275.20631900000001</v>
      </c>
      <c r="AA192" s="34">
        <f>'4. FNS Gross'!Z190+'5. FNO Gross'!Z190+'6. LT PTP Usage'!Z190</f>
        <v>0</v>
      </c>
      <c r="AB192" s="19">
        <f t="shared" si="8"/>
        <v>356.40288750400003</v>
      </c>
      <c r="AC192" s="4" t="str">
        <f t="shared" si="9"/>
        <v>7356.402887504</v>
      </c>
      <c r="AD192" s="4">
        <f t="shared" si="11"/>
        <v>19</v>
      </c>
      <c r="AE192" s="65"/>
    </row>
    <row r="193" spans="1:31" x14ac:dyDescent="0.3">
      <c r="A193" s="4" t="s">
        <v>12</v>
      </c>
      <c r="B193" s="10">
        <f t="shared" si="10"/>
        <v>45114</v>
      </c>
      <c r="C193" s="31">
        <f>'4. FNS Gross'!B191+'5. FNO Gross'!B191+'6. LT PTP Usage'!B191</f>
        <v>257.70396475999996</v>
      </c>
      <c r="D193" s="14">
        <f>'4. FNS Gross'!C191+'5. FNO Gross'!C191+'6. LT PTP Usage'!C191</f>
        <v>254.12198132</v>
      </c>
      <c r="E193" s="14">
        <f>'4. FNS Gross'!D191+'5. FNO Gross'!D191+'6. LT PTP Usage'!D191</f>
        <v>253.82782605599999</v>
      </c>
      <c r="F193" s="14">
        <f>'4. FNS Gross'!E191+'5. FNO Gross'!E191+'6. LT PTP Usage'!E191</f>
        <v>252.16117287200001</v>
      </c>
      <c r="G193" s="14">
        <f>'4. FNS Gross'!F191+'5. FNO Gross'!F191+'6. LT PTP Usage'!F191</f>
        <v>257.94303365600001</v>
      </c>
      <c r="H193" s="14">
        <f>'4. FNS Gross'!G191+'5. FNO Gross'!G191+'6. LT PTP Usage'!G191</f>
        <v>268.55091756800005</v>
      </c>
      <c r="I193" s="14">
        <f>'4. FNS Gross'!H191+'5. FNO Gross'!H191+'6. LT PTP Usage'!H191</f>
        <v>274.26685927200003</v>
      </c>
      <c r="J193" s="14">
        <f>'4. FNS Gross'!I191+'5. FNO Gross'!I191+'6. LT PTP Usage'!I191</f>
        <v>291.481786656</v>
      </c>
      <c r="K193" s="14">
        <f>'4. FNS Gross'!J191+'5. FNO Gross'!J191+'6. LT PTP Usage'!J191</f>
        <v>279.67164047200004</v>
      </c>
      <c r="L193" s="14">
        <f>'4. FNS Gross'!K191+'5. FNO Gross'!K191+'6. LT PTP Usage'!K191</f>
        <v>309.77223702399999</v>
      </c>
      <c r="M193" s="14">
        <f>'4. FNS Gross'!L191+'5. FNO Gross'!L191+'6. LT PTP Usage'!L191</f>
        <v>322.40407986399998</v>
      </c>
      <c r="N193" s="14">
        <f>'4. FNS Gross'!M191+'5. FNO Gross'!M191+'6. LT PTP Usage'!M191</f>
        <v>327.81002994399995</v>
      </c>
      <c r="O193" s="14">
        <f>'4. FNS Gross'!N191+'5. FNO Gross'!N191+'6. LT PTP Usage'!N191</f>
        <v>340.57671410400002</v>
      </c>
      <c r="P193" s="14">
        <f>'4. FNS Gross'!O191+'5. FNO Gross'!O191+'6. LT PTP Usage'!O191</f>
        <v>358.01951203200002</v>
      </c>
      <c r="Q193" s="14">
        <f>'4. FNS Gross'!P191+'5. FNO Gross'!P191+'6. LT PTP Usage'!P191</f>
        <v>372.546284888</v>
      </c>
      <c r="R193" s="14">
        <f>'4. FNS Gross'!Q191+'5. FNO Gross'!Q191+'6. LT PTP Usage'!Q191</f>
        <v>384.58694836000001</v>
      </c>
      <c r="S193" s="14">
        <f>'4. FNS Gross'!R191+'5. FNO Gross'!R191+'6. LT PTP Usage'!R191</f>
        <v>382.30651912799999</v>
      </c>
      <c r="T193" s="14">
        <f>'4. FNS Gross'!S191+'5. FNO Gross'!S191+'6. LT PTP Usage'!S191</f>
        <v>370.00455767999995</v>
      </c>
      <c r="U193" s="14">
        <f>'4. FNS Gross'!T191+'5. FNO Gross'!T191+'6. LT PTP Usage'!T191</f>
        <v>344.31127516800001</v>
      </c>
      <c r="V193" s="14">
        <f>'4. FNS Gross'!U191+'5. FNO Gross'!U191+'6. LT PTP Usage'!U191</f>
        <v>342.17065194399999</v>
      </c>
      <c r="W193" s="14">
        <f>'4. FNS Gross'!V191+'5. FNO Gross'!V191+'6. LT PTP Usage'!V191</f>
        <v>332.05124996800004</v>
      </c>
      <c r="X193" s="14">
        <f>'4. FNS Gross'!W191+'5. FNO Gross'!W191+'6. LT PTP Usage'!W191</f>
        <v>321.54293382399999</v>
      </c>
      <c r="Y193" s="14">
        <f>'4. FNS Gross'!X191+'5. FNO Gross'!X191+'6. LT PTP Usage'!X191</f>
        <v>306.58188989600001</v>
      </c>
      <c r="Z193" s="14">
        <f>'4. FNS Gross'!Y191+'5. FNO Gross'!Y191+'6. LT PTP Usage'!Y191</f>
        <v>290.30273855199999</v>
      </c>
      <c r="AA193" s="34">
        <f>'4. FNS Gross'!Z191+'5. FNO Gross'!Z191+'6. LT PTP Usage'!Z191</f>
        <v>0</v>
      </c>
      <c r="AB193" s="19">
        <f t="shared" si="8"/>
        <v>384.58694836000001</v>
      </c>
      <c r="AC193" s="4" t="str">
        <f t="shared" si="9"/>
        <v>7384.58694836</v>
      </c>
      <c r="AD193" s="4">
        <f t="shared" si="11"/>
        <v>16</v>
      </c>
      <c r="AE193" s="65"/>
    </row>
    <row r="194" spans="1:31" x14ac:dyDescent="0.3">
      <c r="A194" s="4" t="s">
        <v>12</v>
      </c>
      <c r="B194" s="10">
        <f t="shared" si="10"/>
        <v>45115</v>
      </c>
      <c r="C194" s="31">
        <f>'4. FNS Gross'!B192+'5. FNO Gross'!B192+'6. LT PTP Usage'!B192</f>
        <v>281.15730483999999</v>
      </c>
      <c r="D194" s="14">
        <f>'4. FNS Gross'!C192+'5. FNO Gross'!C192+'6. LT PTP Usage'!C192</f>
        <v>243.07855644</v>
      </c>
      <c r="E194" s="14">
        <f>'4. FNS Gross'!D192+'5. FNO Gross'!D192+'6. LT PTP Usage'!D192</f>
        <v>259.79996743200002</v>
      </c>
      <c r="F194" s="14">
        <f>'4. FNS Gross'!E192+'5. FNO Gross'!E192+'6. LT PTP Usage'!E192</f>
        <v>257.88369748000002</v>
      </c>
      <c r="G194" s="14">
        <f>'4. FNS Gross'!F192+'5. FNO Gross'!F192+'6. LT PTP Usage'!F192</f>
        <v>248.01387099999999</v>
      </c>
      <c r="H194" s="14">
        <f>'4. FNS Gross'!G192+'5. FNO Gross'!G192+'6. LT PTP Usage'!G192</f>
        <v>245.28233834400001</v>
      </c>
      <c r="I194" s="14">
        <f>'4. FNS Gross'!H192+'5. FNO Gross'!H192+'6. LT PTP Usage'!H192</f>
        <v>198.47984062400002</v>
      </c>
      <c r="J194" s="14">
        <f>'4. FNS Gross'!I192+'5. FNO Gross'!I192+'6. LT PTP Usage'!I192</f>
        <v>211.13599324</v>
      </c>
      <c r="K194" s="14">
        <f>'4. FNS Gross'!J192+'5. FNO Gross'!J192+'6. LT PTP Usage'!J192</f>
        <v>218.40244725599999</v>
      </c>
      <c r="L194" s="14">
        <f>'4. FNS Gross'!K192+'5. FNO Gross'!K192+'6. LT PTP Usage'!K192</f>
        <v>234.495481248</v>
      </c>
      <c r="M194" s="14">
        <f>'4. FNS Gross'!L192+'5. FNO Gross'!L192+'6. LT PTP Usage'!L192</f>
        <v>276.35923711999999</v>
      </c>
      <c r="N194" s="14">
        <f>'4. FNS Gross'!M192+'5. FNO Gross'!M192+'6. LT PTP Usage'!M192</f>
        <v>280.350705576</v>
      </c>
      <c r="O194" s="14">
        <f>'4. FNS Gross'!N192+'5. FNO Gross'!N192+'6. LT PTP Usage'!N192</f>
        <v>291.19278783999999</v>
      </c>
      <c r="P194" s="14">
        <f>'4. FNS Gross'!O192+'5. FNO Gross'!O192+'6. LT PTP Usage'!O192</f>
        <v>307.64531224799998</v>
      </c>
      <c r="Q194" s="14">
        <f>'4. FNS Gross'!P192+'5. FNO Gross'!P192+'6. LT PTP Usage'!P192</f>
        <v>326.63724916799998</v>
      </c>
      <c r="R194" s="14">
        <f>'4. FNS Gross'!Q192+'5. FNO Gross'!Q192+'6. LT PTP Usage'!Q192</f>
        <v>344.86433199199996</v>
      </c>
      <c r="S194" s="14">
        <f>'4. FNS Gross'!R192+'5. FNO Gross'!R192+'6. LT PTP Usage'!R192</f>
        <v>363.53161708799996</v>
      </c>
      <c r="T194" s="14">
        <f>'4. FNS Gross'!S192+'5. FNO Gross'!S192+'6. LT PTP Usage'!S192</f>
        <v>388.70647506400002</v>
      </c>
      <c r="U194" s="14">
        <f>'4. FNS Gross'!T192+'5. FNO Gross'!T192+'6. LT PTP Usage'!T192</f>
        <v>390.19584320800004</v>
      </c>
      <c r="V194" s="14">
        <f>'4. FNS Gross'!U192+'5. FNO Gross'!U192+'6. LT PTP Usage'!U192</f>
        <v>379.65382734400004</v>
      </c>
      <c r="W194" s="14">
        <f>'4. FNS Gross'!V192+'5. FNO Gross'!V192+'6. LT PTP Usage'!V192</f>
        <v>362.67074860000002</v>
      </c>
      <c r="X194" s="14">
        <f>'4. FNS Gross'!W192+'5. FNO Gross'!W192+'6. LT PTP Usage'!W192</f>
        <v>344.54706608800001</v>
      </c>
      <c r="Y194" s="14">
        <f>'4. FNS Gross'!X192+'5. FNO Gross'!X192+'6. LT PTP Usage'!X192</f>
        <v>322.089833</v>
      </c>
      <c r="Z194" s="14">
        <f>'4. FNS Gross'!Y192+'5. FNO Gross'!Y192+'6. LT PTP Usage'!Y192</f>
        <v>303.92012464800001</v>
      </c>
      <c r="AA194" s="34">
        <f>'4. FNS Gross'!Z192+'5. FNO Gross'!Z192+'6. LT PTP Usage'!Z192</f>
        <v>0</v>
      </c>
      <c r="AB194" s="19">
        <f t="shared" si="8"/>
        <v>390.19584320800004</v>
      </c>
      <c r="AC194" s="4" t="str">
        <f t="shared" si="9"/>
        <v>7390.195843208</v>
      </c>
      <c r="AD194" s="4">
        <f t="shared" si="11"/>
        <v>19</v>
      </c>
      <c r="AE194" s="65"/>
    </row>
    <row r="195" spans="1:31" x14ac:dyDescent="0.3">
      <c r="A195" s="4" t="s">
        <v>12</v>
      </c>
      <c r="B195" s="10">
        <f t="shared" si="10"/>
        <v>45116</v>
      </c>
      <c r="C195" s="31">
        <f>'4. FNS Gross'!B193+'5. FNO Gross'!B193+'6. LT PTP Usage'!B193</f>
        <v>272.90767770399998</v>
      </c>
      <c r="D195" s="14">
        <f>'4. FNS Gross'!C193+'5. FNO Gross'!C193+'6. LT PTP Usage'!C193</f>
        <v>272.819399352</v>
      </c>
      <c r="E195" s="14">
        <f>'4. FNS Gross'!D193+'5. FNO Gross'!D193+'6. LT PTP Usage'!D193</f>
        <v>265.931154096</v>
      </c>
      <c r="F195" s="14">
        <f>'4. FNS Gross'!E193+'5. FNO Gross'!E193+'6. LT PTP Usage'!E193</f>
        <v>262.20016739200003</v>
      </c>
      <c r="G195" s="14">
        <f>'4. FNS Gross'!F193+'5. FNO Gross'!F193+'6. LT PTP Usage'!F193</f>
        <v>264.75951494399999</v>
      </c>
      <c r="H195" s="14">
        <f>'4. FNS Gross'!G193+'5. FNO Gross'!G193+'6. LT PTP Usage'!G193</f>
        <v>265.02648460800003</v>
      </c>
      <c r="I195" s="14">
        <f>'4. FNS Gross'!H193+'5. FNO Gross'!H193+'6. LT PTP Usage'!H193</f>
        <v>224.05761007199999</v>
      </c>
      <c r="J195" s="14">
        <f>'4. FNS Gross'!I193+'5. FNO Gross'!I193+'6. LT PTP Usage'!I193</f>
        <v>214.867950552</v>
      </c>
      <c r="K195" s="14">
        <f>'4. FNS Gross'!J193+'5. FNO Gross'!J193+'6. LT PTP Usage'!J193</f>
        <v>250.40039684800001</v>
      </c>
      <c r="L195" s="14">
        <f>'4. FNS Gross'!K193+'5. FNO Gross'!K193+'6. LT PTP Usage'!K193</f>
        <v>262.88509602399995</v>
      </c>
      <c r="M195" s="14">
        <f>'4. FNS Gross'!L193+'5. FNO Gross'!L193+'6. LT PTP Usage'!L193</f>
        <v>282.72329656800002</v>
      </c>
      <c r="N195" s="14">
        <f>'4. FNS Gross'!M193+'5. FNO Gross'!M193+'6. LT PTP Usage'!M193</f>
        <v>304.87698975199999</v>
      </c>
      <c r="O195" s="14">
        <f>'4. FNS Gross'!N193+'5. FNO Gross'!N193+'6. LT PTP Usage'!N193</f>
        <v>322.81546583199997</v>
      </c>
      <c r="P195" s="14">
        <f>'4. FNS Gross'!O193+'5. FNO Gross'!O193+'6. LT PTP Usage'!O193</f>
        <v>333.30327572800002</v>
      </c>
      <c r="Q195" s="14">
        <f>'4. FNS Gross'!P193+'5. FNO Gross'!P193+'6. LT PTP Usage'!P193</f>
        <v>351.16730169599998</v>
      </c>
      <c r="R195" s="14">
        <f>'4. FNS Gross'!Q193+'5. FNO Gross'!Q193+'6. LT PTP Usage'!Q193</f>
        <v>374.8741622</v>
      </c>
      <c r="S195" s="14">
        <f>'4. FNS Gross'!R193+'5. FNO Gross'!R193+'6. LT PTP Usage'!R193</f>
        <v>387.55149579200003</v>
      </c>
      <c r="T195" s="14">
        <f>'4. FNS Gross'!S193+'5. FNO Gross'!S193+'6. LT PTP Usage'!S193</f>
        <v>394.95207979200006</v>
      </c>
      <c r="U195" s="14">
        <f>'4. FNS Gross'!T193+'5. FNO Gross'!T193+'6. LT PTP Usage'!T193</f>
        <v>396.79339611199998</v>
      </c>
      <c r="V195" s="14">
        <f>'4. FNS Gross'!U193+'5. FNO Gross'!U193+'6. LT PTP Usage'!U193</f>
        <v>385.84758839199998</v>
      </c>
      <c r="W195" s="14">
        <f>'4. FNS Gross'!V193+'5. FNO Gross'!V193+'6. LT PTP Usage'!V193</f>
        <v>373.59626868800007</v>
      </c>
      <c r="X195" s="14">
        <f>'4. FNS Gross'!W193+'5. FNO Gross'!W193+'6. LT PTP Usage'!W193</f>
        <v>358.89992156</v>
      </c>
      <c r="Y195" s="14">
        <f>'4. FNS Gross'!X193+'5. FNO Gross'!X193+'6. LT PTP Usage'!X193</f>
        <v>332.95958351999997</v>
      </c>
      <c r="Z195" s="14">
        <f>'4. FNS Gross'!Y193+'5. FNO Gross'!Y193+'6. LT PTP Usage'!Y193</f>
        <v>311.24752424799999</v>
      </c>
      <c r="AA195" s="34">
        <f>'4. FNS Gross'!Z193+'5. FNO Gross'!Z193+'6. LT PTP Usage'!Z193</f>
        <v>0</v>
      </c>
      <c r="AB195" s="19">
        <f t="shared" si="8"/>
        <v>396.79339611199998</v>
      </c>
      <c r="AC195" s="4" t="str">
        <f t="shared" si="9"/>
        <v>7396.793396112</v>
      </c>
      <c r="AD195" s="4">
        <f t="shared" si="11"/>
        <v>19</v>
      </c>
      <c r="AE195" s="65"/>
    </row>
    <row r="196" spans="1:31" x14ac:dyDescent="0.3">
      <c r="A196" s="4" t="s">
        <v>12</v>
      </c>
      <c r="B196" s="10">
        <f t="shared" si="10"/>
        <v>45117</v>
      </c>
      <c r="C196" s="31">
        <f>'4. FNS Gross'!B194+'5. FNO Gross'!B194+'6. LT PTP Usage'!B194</f>
        <v>295.42487338400002</v>
      </c>
      <c r="D196" s="14">
        <f>'4. FNS Gross'!C194+'5. FNO Gross'!C194+'6. LT PTP Usage'!C194</f>
        <v>285.09024931199997</v>
      </c>
      <c r="E196" s="14">
        <f>'4. FNS Gross'!D194+'5. FNO Gross'!D194+'6. LT PTP Usage'!D194</f>
        <v>280.068660024</v>
      </c>
      <c r="F196" s="14">
        <f>'4. FNS Gross'!E194+'5. FNO Gross'!E194+'6. LT PTP Usage'!E194</f>
        <v>267.89041376</v>
      </c>
      <c r="G196" s="14">
        <f>'4. FNS Gross'!F194+'5. FNO Gross'!F194+'6. LT PTP Usage'!F194</f>
        <v>268.793099224</v>
      </c>
      <c r="H196" s="14">
        <f>'4. FNS Gross'!G194+'5. FNO Gross'!G194+'6. LT PTP Usage'!G194</f>
        <v>279.55710388</v>
      </c>
      <c r="I196" s="14">
        <f>'4. FNS Gross'!H194+'5. FNO Gross'!H194+'6. LT PTP Usage'!H194</f>
        <v>270.10907884799997</v>
      </c>
      <c r="J196" s="14">
        <f>'4. FNS Gross'!I194+'5. FNO Gross'!I194+'6. LT PTP Usage'!I194</f>
        <v>248.95033727200001</v>
      </c>
      <c r="K196" s="14">
        <f>'4. FNS Gross'!J194+'5. FNO Gross'!J194+'6. LT PTP Usage'!J194</f>
        <v>262.48724236800001</v>
      </c>
      <c r="L196" s="14">
        <f>'4. FNS Gross'!K194+'5. FNO Gross'!K194+'6. LT PTP Usage'!K194</f>
        <v>264.06531372000001</v>
      </c>
      <c r="M196" s="14">
        <f>'4. FNS Gross'!L194+'5. FNO Gross'!L194+'6. LT PTP Usage'!L194</f>
        <v>282.60553676799998</v>
      </c>
      <c r="N196" s="14">
        <f>'4. FNS Gross'!M194+'5. FNO Gross'!M194+'6. LT PTP Usage'!M194</f>
        <v>302.53516242400002</v>
      </c>
      <c r="O196" s="14">
        <f>'4. FNS Gross'!N194+'5. FNO Gross'!N194+'6. LT PTP Usage'!N194</f>
        <v>319.06033581600002</v>
      </c>
      <c r="P196" s="14">
        <f>'4. FNS Gross'!O194+'5. FNO Gross'!O194+'6. LT PTP Usage'!O194</f>
        <v>358.59710932000002</v>
      </c>
      <c r="Q196" s="14">
        <f>'4. FNS Gross'!P194+'5. FNO Gross'!P194+'6. LT PTP Usage'!P194</f>
        <v>346.807193192</v>
      </c>
      <c r="R196" s="14">
        <f>'4. FNS Gross'!Q194+'5. FNO Gross'!Q194+'6. LT PTP Usage'!Q194</f>
        <v>330.45384699200002</v>
      </c>
      <c r="S196" s="14">
        <f>'4. FNS Gross'!R194+'5. FNO Gross'!R194+'6. LT PTP Usage'!R194</f>
        <v>331.97798464000005</v>
      </c>
      <c r="T196" s="14">
        <f>'4. FNS Gross'!S194+'5. FNO Gross'!S194+'6. LT PTP Usage'!S194</f>
        <v>344.83125774399997</v>
      </c>
      <c r="U196" s="14">
        <f>'4. FNS Gross'!T194+'5. FNO Gross'!T194+'6. LT PTP Usage'!T194</f>
        <v>364.61124448800001</v>
      </c>
      <c r="V196" s="14">
        <f>'4. FNS Gross'!U194+'5. FNO Gross'!U194+'6. LT PTP Usage'!U194</f>
        <v>372.50326368000003</v>
      </c>
      <c r="W196" s="14">
        <f>'4. FNS Gross'!V194+'5. FNO Gross'!V194+'6. LT PTP Usage'!V194</f>
        <v>376.55639355200003</v>
      </c>
      <c r="X196" s="14">
        <f>'4. FNS Gross'!W194+'5. FNO Gross'!W194+'6. LT PTP Usage'!W194</f>
        <v>353.46910257600001</v>
      </c>
      <c r="Y196" s="14">
        <f>'4. FNS Gross'!X194+'5. FNO Gross'!X194+'6. LT PTP Usage'!X194</f>
        <v>323.43163068799998</v>
      </c>
      <c r="Z196" s="14">
        <f>'4. FNS Gross'!Y194+'5. FNO Gross'!Y194+'6. LT PTP Usage'!Y194</f>
        <v>306.39410039999996</v>
      </c>
      <c r="AA196" s="34">
        <f>'4. FNS Gross'!Z194+'5. FNO Gross'!Z194+'6. LT PTP Usage'!Z194</f>
        <v>0</v>
      </c>
      <c r="AB196" s="19">
        <f t="shared" si="8"/>
        <v>376.55639355200003</v>
      </c>
      <c r="AC196" s="4" t="str">
        <f t="shared" si="9"/>
        <v>7376.556393552</v>
      </c>
      <c r="AD196" s="4">
        <f t="shared" si="11"/>
        <v>21</v>
      </c>
      <c r="AE196" s="65"/>
    </row>
    <row r="197" spans="1:31" x14ac:dyDescent="0.3">
      <c r="A197" s="4" t="s">
        <v>12</v>
      </c>
      <c r="B197" s="10">
        <f t="shared" si="10"/>
        <v>45118</v>
      </c>
      <c r="C197" s="31">
        <f>'4. FNS Gross'!B195+'5. FNO Gross'!B195+'6. LT PTP Usage'!B195</f>
        <v>288.45193364800002</v>
      </c>
      <c r="D197" s="14">
        <f>'4. FNS Gross'!C195+'5. FNO Gross'!C195+'6. LT PTP Usage'!C195</f>
        <v>268.71544142400001</v>
      </c>
      <c r="E197" s="14">
        <f>'4. FNS Gross'!D195+'5. FNO Gross'!D195+'6. LT PTP Usage'!D195</f>
        <v>262.06936023999998</v>
      </c>
      <c r="F197" s="14">
        <f>'4. FNS Gross'!E195+'5. FNO Gross'!E195+'6. LT PTP Usage'!E195</f>
        <v>254.44617117600001</v>
      </c>
      <c r="G197" s="14">
        <f>'4. FNS Gross'!F195+'5. FNO Gross'!F195+'6. LT PTP Usage'!F195</f>
        <v>256.12341519199998</v>
      </c>
      <c r="H197" s="14">
        <f>'4. FNS Gross'!G195+'5. FNO Gross'!G195+'6. LT PTP Usage'!G195</f>
        <v>261.80978551999999</v>
      </c>
      <c r="I197" s="14">
        <f>'4. FNS Gross'!H195+'5. FNO Gross'!H195+'6. LT PTP Usage'!H195</f>
        <v>267.218054768</v>
      </c>
      <c r="J197" s="14">
        <f>'4. FNS Gross'!I195+'5. FNO Gross'!I195+'6. LT PTP Usage'!I195</f>
        <v>248.298969048</v>
      </c>
      <c r="K197" s="14">
        <f>'4. FNS Gross'!J195+'5. FNO Gross'!J195+'6. LT PTP Usage'!J195</f>
        <v>249.04966535200001</v>
      </c>
      <c r="L197" s="14">
        <f>'4. FNS Gross'!K195+'5. FNO Gross'!K195+'6. LT PTP Usage'!K195</f>
        <v>264.41894609600001</v>
      </c>
      <c r="M197" s="14">
        <f>'4. FNS Gross'!L195+'5. FNO Gross'!L195+'6. LT PTP Usage'!L195</f>
        <v>322.41811164799998</v>
      </c>
      <c r="N197" s="14">
        <f>'4. FNS Gross'!M195+'5. FNO Gross'!M195+'6. LT PTP Usage'!M195</f>
        <v>318.00572734400004</v>
      </c>
      <c r="O197" s="14">
        <f>'4. FNS Gross'!N195+'5. FNO Gross'!N195+'6. LT PTP Usage'!N195</f>
        <v>317.12789365599997</v>
      </c>
      <c r="P197" s="14">
        <f>'4. FNS Gross'!O195+'5. FNO Gross'!O195+'6. LT PTP Usage'!O195</f>
        <v>354.01828502400002</v>
      </c>
      <c r="Q197" s="14">
        <f>'4. FNS Gross'!P195+'5. FNO Gross'!P195+'6. LT PTP Usage'!P195</f>
        <v>391.07486549600003</v>
      </c>
      <c r="R197" s="14">
        <f>'4. FNS Gross'!Q195+'5. FNO Gross'!Q195+'6. LT PTP Usage'!Q195</f>
        <v>373.73667048800002</v>
      </c>
      <c r="S197" s="14">
        <f>'4. FNS Gross'!R195+'5. FNO Gross'!R195+'6. LT PTP Usage'!R195</f>
        <v>409.64795803999993</v>
      </c>
      <c r="T197" s="14">
        <f>'4. FNS Gross'!S195+'5. FNO Gross'!S195+'6. LT PTP Usage'!S195</f>
        <v>424.32760605600004</v>
      </c>
      <c r="U197" s="14">
        <f>'4. FNS Gross'!T195+'5. FNO Gross'!T195+'6. LT PTP Usage'!T195</f>
        <v>428.143961144</v>
      </c>
      <c r="V197" s="14">
        <f>'4. FNS Gross'!U195+'5. FNO Gross'!U195+'6. LT PTP Usage'!U195</f>
        <v>418.936235576</v>
      </c>
      <c r="W197" s="14">
        <f>'4. FNS Gross'!V195+'5. FNO Gross'!V195+'6. LT PTP Usage'!V195</f>
        <v>405.914465968</v>
      </c>
      <c r="X197" s="14">
        <f>'4. FNS Gross'!W195+'5. FNO Gross'!W195+'6. LT PTP Usage'!W195</f>
        <v>376.609071008</v>
      </c>
      <c r="Y197" s="14">
        <f>'4. FNS Gross'!X195+'5. FNO Gross'!X195+'6. LT PTP Usage'!X195</f>
        <v>352.54408766400002</v>
      </c>
      <c r="Z197" s="14">
        <f>'4. FNS Gross'!Y195+'5. FNO Gross'!Y195+'6. LT PTP Usage'!Y195</f>
        <v>332.81508975200001</v>
      </c>
      <c r="AA197" s="34">
        <f>'4. FNS Gross'!Z195+'5. FNO Gross'!Z195+'6. LT PTP Usage'!Z195</f>
        <v>0</v>
      </c>
      <c r="AB197" s="19">
        <f t="shared" si="8"/>
        <v>428.143961144</v>
      </c>
      <c r="AC197" s="4" t="str">
        <f t="shared" si="9"/>
        <v>7428.143961144</v>
      </c>
      <c r="AD197" s="4">
        <f t="shared" si="11"/>
        <v>19</v>
      </c>
      <c r="AE197" s="65"/>
    </row>
    <row r="198" spans="1:31" x14ac:dyDescent="0.3">
      <c r="A198" s="4" t="s">
        <v>12</v>
      </c>
      <c r="B198" s="10">
        <f t="shared" si="10"/>
        <v>45119</v>
      </c>
      <c r="C198" s="31">
        <f>'4. FNS Gross'!B196+'5. FNO Gross'!B196+'6. LT PTP Usage'!B196</f>
        <v>316.90686600800001</v>
      </c>
      <c r="D198" s="14">
        <f>'4. FNS Gross'!C196+'5. FNO Gross'!C196+'6. LT PTP Usage'!C196</f>
        <v>302.70252914399998</v>
      </c>
      <c r="E198" s="14">
        <f>'4. FNS Gross'!D196+'5. FNO Gross'!D196+'6. LT PTP Usage'!D196</f>
        <v>291.74266111999998</v>
      </c>
      <c r="F198" s="14">
        <f>'4. FNS Gross'!E196+'5. FNO Gross'!E196+'6. LT PTP Usage'!E196</f>
        <v>285.301808376</v>
      </c>
      <c r="G198" s="14">
        <f>'4. FNS Gross'!F196+'5. FNO Gross'!F196+'6. LT PTP Usage'!F196</f>
        <v>286.01983564</v>
      </c>
      <c r="H198" s="14">
        <f>'4. FNS Gross'!G196+'5. FNO Gross'!G196+'6. LT PTP Usage'!G196</f>
        <v>287.29947050399994</v>
      </c>
      <c r="I198" s="14">
        <f>'4. FNS Gross'!H196+'5. FNO Gross'!H196+'6. LT PTP Usage'!H196</f>
        <v>292.39742566400002</v>
      </c>
      <c r="J198" s="14">
        <f>'4. FNS Gross'!I196+'5. FNO Gross'!I196+'6. LT PTP Usage'!I196</f>
        <v>279.56512475199997</v>
      </c>
      <c r="K198" s="14">
        <f>'4. FNS Gross'!J196+'5. FNO Gross'!J196+'6. LT PTP Usage'!J196</f>
        <v>269.64000616800001</v>
      </c>
      <c r="L198" s="14">
        <f>'4. FNS Gross'!K196+'5. FNO Gross'!K196+'6. LT PTP Usage'!K196</f>
        <v>301.57871740800005</v>
      </c>
      <c r="M198" s="14">
        <f>'4. FNS Gross'!L196+'5. FNO Gross'!L196+'6. LT PTP Usage'!L196</f>
        <v>373.30539675199998</v>
      </c>
      <c r="N198" s="14">
        <f>'4. FNS Gross'!M196+'5. FNO Gross'!M196+'6. LT PTP Usage'!M196</f>
        <v>390.60778197600001</v>
      </c>
      <c r="O198" s="14">
        <f>'4. FNS Gross'!N196+'5. FNO Gross'!N196+'6. LT PTP Usage'!N196</f>
        <v>408.42970165600002</v>
      </c>
      <c r="P198" s="14">
        <f>'4. FNS Gross'!O196+'5. FNO Gross'!O196+'6. LT PTP Usage'!O196</f>
        <v>385.59080118399993</v>
      </c>
      <c r="Q198" s="14">
        <f>'4. FNS Gross'!P196+'5. FNO Gross'!P196+'6. LT PTP Usage'!P196</f>
        <v>408.51593948000004</v>
      </c>
      <c r="R198" s="14">
        <f>'4. FNS Gross'!Q196+'5. FNO Gross'!Q196+'6. LT PTP Usage'!Q196</f>
        <v>398.59129198400001</v>
      </c>
      <c r="S198" s="14">
        <f>'4. FNS Gross'!R196+'5. FNO Gross'!R196+'6. LT PTP Usage'!R196</f>
        <v>435.85350118400004</v>
      </c>
      <c r="T198" s="14">
        <f>'4. FNS Gross'!S196+'5. FNO Gross'!S196+'6. LT PTP Usage'!S196</f>
        <v>443.78954870399997</v>
      </c>
      <c r="U198" s="14">
        <f>'4. FNS Gross'!T196+'5. FNO Gross'!T196+'6. LT PTP Usage'!T196</f>
        <v>431.11548739199998</v>
      </c>
      <c r="V198" s="14">
        <f>'4. FNS Gross'!U196+'5. FNO Gross'!U196+'6. LT PTP Usage'!U196</f>
        <v>421.623892512</v>
      </c>
      <c r="W198" s="14">
        <f>'4. FNS Gross'!V196+'5. FNO Gross'!V196+'6. LT PTP Usage'!V196</f>
        <v>425.07125656800002</v>
      </c>
      <c r="X198" s="14">
        <f>'4. FNS Gross'!W196+'5. FNO Gross'!W196+'6. LT PTP Usage'!W196</f>
        <v>406.07374898400002</v>
      </c>
      <c r="Y198" s="14">
        <f>'4. FNS Gross'!X196+'5. FNO Gross'!X196+'6. LT PTP Usage'!X196</f>
        <v>372.78524692799999</v>
      </c>
      <c r="Z198" s="14">
        <f>'4. FNS Gross'!Y196+'5. FNO Gross'!Y196+'6. LT PTP Usage'!Y196</f>
        <v>344.80068697600001</v>
      </c>
      <c r="AA198" s="34">
        <f>'4. FNS Gross'!Z196+'5. FNO Gross'!Z196+'6. LT PTP Usage'!Z196</f>
        <v>0</v>
      </c>
      <c r="AB198" s="19">
        <f t="shared" si="8"/>
        <v>443.78954870399997</v>
      </c>
      <c r="AC198" s="4" t="str">
        <f t="shared" si="9"/>
        <v>7443.789548704</v>
      </c>
      <c r="AD198" s="4">
        <f t="shared" si="11"/>
        <v>18</v>
      </c>
      <c r="AE198" s="65"/>
    </row>
    <row r="199" spans="1:31" x14ac:dyDescent="0.3">
      <c r="A199" s="4" t="s">
        <v>12</v>
      </c>
      <c r="B199" s="10">
        <f t="shared" si="10"/>
        <v>45120</v>
      </c>
      <c r="C199" s="31">
        <f>'4. FNS Gross'!B197+'5. FNO Gross'!B197+'6. LT PTP Usage'!B197</f>
        <v>319.27958929599998</v>
      </c>
      <c r="D199" s="14">
        <f>'4. FNS Gross'!C197+'5. FNO Gross'!C197+'6. LT PTP Usage'!C197</f>
        <v>305.06250762399998</v>
      </c>
      <c r="E199" s="14">
        <f>'4. FNS Gross'!D197+'5. FNO Gross'!D197+'6. LT PTP Usage'!D197</f>
        <v>293.94605339199995</v>
      </c>
      <c r="F199" s="14">
        <f>'4. FNS Gross'!E197+'5. FNO Gross'!E197+'6. LT PTP Usage'!E197</f>
        <v>295.79656527999998</v>
      </c>
      <c r="G199" s="14">
        <f>'4. FNS Gross'!F197+'5. FNO Gross'!F197+'6. LT PTP Usage'!F197</f>
        <v>294.39352123200001</v>
      </c>
      <c r="H199" s="14">
        <f>'4. FNS Gross'!G197+'5. FNO Gross'!G197+'6. LT PTP Usage'!G197</f>
        <v>300.98558344799994</v>
      </c>
      <c r="I199" s="14">
        <f>'4. FNS Gross'!H197+'5. FNO Gross'!H197+'6. LT PTP Usage'!H197</f>
        <v>269.92901801599999</v>
      </c>
      <c r="J199" s="14">
        <f>'4. FNS Gross'!I197+'5. FNO Gross'!I197+'6. LT PTP Usage'!I197</f>
        <v>278.97910632000003</v>
      </c>
      <c r="K199" s="14">
        <f>'4. FNS Gross'!J197+'5. FNO Gross'!J197+'6. LT PTP Usage'!J197</f>
        <v>288.17010903200003</v>
      </c>
      <c r="L199" s="14">
        <f>'4. FNS Gross'!K197+'5. FNO Gross'!K197+'6. LT PTP Usage'!K197</f>
        <v>310.396666928</v>
      </c>
      <c r="M199" s="14">
        <f>'4. FNS Gross'!L197+'5. FNO Gross'!L197+'6. LT PTP Usage'!L197</f>
        <v>380.06865052000001</v>
      </c>
      <c r="N199" s="14">
        <f>'4. FNS Gross'!M197+'5. FNO Gross'!M197+'6. LT PTP Usage'!M197</f>
        <v>399.92797463199997</v>
      </c>
      <c r="O199" s="14">
        <f>'4. FNS Gross'!N197+'5. FNO Gross'!N197+'6. LT PTP Usage'!N197</f>
        <v>418.31025806399998</v>
      </c>
      <c r="P199" s="14">
        <f>'4. FNS Gross'!O197+'5. FNO Gross'!O197+'6. LT PTP Usage'!O197</f>
        <v>428.80675462399995</v>
      </c>
      <c r="Q199" s="14">
        <f>'4. FNS Gross'!P197+'5. FNO Gross'!P197+'6. LT PTP Usage'!P197</f>
        <v>433.05702271999996</v>
      </c>
      <c r="R199" s="14">
        <f>'4. FNS Gross'!Q197+'5. FNO Gross'!Q197+'6. LT PTP Usage'!Q197</f>
        <v>402.90316115999997</v>
      </c>
      <c r="S199" s="14">
        <f>'4. FNS Gross'!R197+'5. FNO Gross'!R197+'6. LT PTP Usage'!R197</f>
        <v>461.84556944799999</v>
      </c>
      <c r="T199" s="14">
        <f>'4. FNS Gross'!S197+'5. FNO Gross'!S197+'6. LT PTP Usage'!S197</f>
        <v>442.11796299999997</v>
      </c>
      <c r="U199" s="14">
        <f>'4. FNS Gross'!T197+'5. FNO Gross'!T197+'6. LT PTP Usage'!T197</f>
        <v>425.35570275999999</v>
      </c>
      <c r="V199" s="14">
        <f>'4. FNS Gross'!U197+'5. FNO Gross'!U197+'6. LT PTP Usage'!U197</f>
        <v>390.67382844000002</v>
      </c>
      <c r="W199" s="14">
        <f>'4. FNS Gross'!V197+'5. FNO Gross'!V197+'6. LT PTP Usage'!V197</f>
        <v>376.27530111999994</v>
      </c>
      <c r="X199" s="14">
        <f>'4. FNS Gross'!W197+'5. FNO Gross'!W197+'6. LT PTP Usage'!W197</f>
        <v>360.92880570400001</v>
      </c>
      <c r="Y199" s="14">
        <f>'4. FNS Gross'!X197+'5. FNO Gross'!X197+'6. LT PTP Usage'!X197</f>
        <v>341.21746795199999</v>
      </c>
      <c r="Z199" s="14">
        <f>'4. FNS Gross'!Y197+'5. FNO Gross'!Y197+'6. LT PTP Usage'!Y197</f>
        <v>317.92713932800001</v>
      </c>
      <c r="AA199" s="34">
        <f>'4. FNS Gross'!Z197+'5. FNO Gross'!Z197+'6. LT PTP Usage'!Z197</f>
        <v>0</v>
      </c>
      <c r="AB199" s="19">
        <f t="shared" ref="AB199:AB262" si="12">MAX(C199:AA199)</f>
        <v>461.84556944799999</v>
      </c>
      <c r="AC199" s="4" t="str">
        <f t="shared" ref="AC199:AC262" si="13">+_xlfn.CONCAT(MONTH(B199),AB199)</f>
        <v>7461.845569448</v>
      </c>
      <c r="AD199" s="4">
        <f t="shared" si="11"/>
        <v>17</v>
      </c>
      <c r="AE199" s="65"/>
    </row>
    <row r="200" spans="1:31" x14ac:dyDescent="0.3">
      <c r="A200" s="4" t="s">
        <v>12</v>
      </c>
      <c r="B200" s="10">
        <f t="shared" ref="B200:B263" si="14">B199+1</f>
        <v>45121</v>
      </c>
      <c r="C200" s="31">
        <f>'4. FNS Gross'!B198+'5. FNO Gross'!B198+'6. LT PTP Usage'!B198</f>
        <v>309.929891312</v>
      </c>
      <c r="D200" s="14">
        <f>'4. FNS Gross'!C198+'5. FNO Gross'!C198+'6. LT PTP Usage'!C198</f>
        <v>299.00381439199998</v>
      </c>
      <c r="E200" s="14">
        <f>'4. FNS Gross'!D198+'5. FNO Gross'!D198+'6. LT PTP Usage'!D198</f>
        <v>288.68040469599998</v>
      </c>
      <c r="F200" s="14">
        <f>'4. FNS Gross'!E198+'5. FNO Gross'!E198+'6. LT PTP Usage'!E198</f>
        <v>283.65819952000004</v>
      </c>
      <c r="G200" s="14">
        <f>'4. FNS Gross'!F198+'5. FNO Gross'!F198+'6. LT PTP Usage'!F198</f>
        <v>286.45291696799995</v>
      </c>
      <c r="H200" s="14">
        <f>'4. FNS Gross'!G198+'5. FNO Gross'!G198+'6. LT PTP Usage'!G198</f>
        <v>289.28023084000006</v>
      </c>
      <c r="I200" s="14">
        <f>'4. FNS Gross'!H198+'5. FNO Gross'!H198+'6. LT PTP Usage'!H198</f>
        <v>295.85248614400001</v>
      </c>
      <c r="J200" s="14">
        <f>'4. FNS Gross'!I198+'5. FNO Gross'!I198+'6. LT PTP Usage'!I198</f>
        <v>311.49822169599997</v>
      </c>
      <c r="K200" s="14">
        <f>'4. FNS Gross'!J198+'5. FNO Gross'!J198+'6. LT PTP Usage'!J198</f>
        <v>296.90454704000001</v>
      </c>
      <c r="L200" s="14">
        <f>'4. FNS Gross'!K198+'5. FNO Gross'!K198+'6. LT PTP Usage'!K198</f>
        <v>329.45907696</v>
      </c>
      <c r="M200" s="14">
        <f>'4. FNS Gross'!L198+'5. FNO Gross'!L198+'6. LT PTP Usage'!L198</f>
        <v>351.33036468799997</v>
      </c>
      <c r="N200" s="14">
        <f>'4. FNS Gross'!M198+'5. FNO Gross'!M198+'6. LT PTP Usage'!M198</f>
        <v>373.32349965600002</v>
      </c>
      <c r="O200" s="14">
        <f>'4. FNS Gross'!N198+'5. FNO Gross'!N198+'6. LT PTP Usage'!N198</f>
        <v>382.652470032</v>
      </c>
      <c r="P200" s="14">
        <f>'4. FNS Gross'!O198+'5. FNO Gross'!O198+'6. LT PTP Usage'!O198</f>
        <v>384.38864860800004</v>
      </c>
      <c r="Q200" s="14">
        <f>'4. FNS Gross'!P198+'5. FNO Gross'!P198+'6. LT PTP Usage'!P198</f>
        <v>391.23140380799998</v>
      </c>
      <c r="R200" s="14">
        <f>'4. FNS Gross'!Q198+'5. FNO Gross'!Q198+'6. LT PTP Usage'!Q198</f>
        <v>389.42266352799999</v>
      </c>
      <c r="S200" s="14">
        <f>'4. FNS Gross'!R198+'5. FNO Gross'!R198+'6. LT PTP Usage'!R198</f>
        <v>403.21938404799999</v>
      </c>
      <c r="T200" s="14">
        <f>'4. FNS Gross'!S198+'5. FNO Gross'!S198+'6. LT PTP Usage'!S198</f>
        <v>407.67311199200003</v>
      </c>
      <c r="U200" s="14">
        <f>'4. FNS Gross'!T198+'5. FNO Gross'!T198+'6. LT PTP Usage'!T198</f>
        <v>407.83050108800001</v>
      </c>
      <c r="V200" s="14">
        <f>'4. FNS Gross'!U198+'5. FNO Gross'!U198+'6. LT PTP Usage'!U198</f>
        <v>398.305787952</v>
      </c>
      <c r="W200" s="14">
        <f>'4. FNS Gross'!V198+'5. FNO Gross'!V198+'6. LT PTP Usage'!V198</f>
        <v>386.865293216</v>
      </c>
      <c r="X200" s="14">
        <f>'4. FNS Gross'!W198+'5. FNO Gross'!W198+'6. LT PTP Usage'!W198</f>
        <v>369.16940729600003</v>
      </c>
      <c r="Y200" s="14">
        <f>'4. FNS Gross'!X198+'5. FNO Gross'!X198+'6. LT PTP Usage'!X198</f>
        <v>343.15172034400001</v>
      </c>
      <c r="Z200" s="14">
        <f>'4. FNS Gross'!Y198+'5. FNO Gross'!Y198+'6. LT PTP Usage'!Y198</f>
        <v>322.51083208</v>
      </c>
      <c r="AA200" s="34">
        <f>'4. FNS Gross'!Z198+'5. FNO Gross'!Z198+'6. LT PTP Usage'!Z198</f>
        <v>0</v>
      </c>
      <c r="AB200" s="19">
        <f t="shared" si="12"/>
        <v>407.83050108800001</v>
      </c>
      <c r="AC200" s="4" t="str">
        <f t="shared" si="13"/>
        <v>7407.830501088</v>
      </c>
      <c r="AD200" s="4">
        <f t="shared" ref="AD200:AD263" si="15">+_xlfn.XLOOKUP(AB200,C200:AA200,$C$5:$AA$5,0,0)</f>
        <v>19</v>
      </c>
      <c r="AE200" s="65"/>
    </row>
    <row r="201" spans="1:31" x14ac:dyDescent="0.3">
      <c r="A201" s="4" t="s">
        <v>12</v>
      </c>
      <c r="B201" s="10">
        <f t="shared" si="14"/>
        <v>45122</v>
      </c>
      <c r="C201" s="31">
        <f>'4. FNS Gross'!B199+'5. FNO Gross'!B199+'6. LT PTP Usage'!B199</f>
        <v>304.33465935200002</v>
      </c>
      <c r="D201" s="14">
        <f>'4. FNS Gross'!C199+'5. FNO Gross'!C199+'6. LT PTP Usage'!C199</f>
        <v>295.13073036000003</v>
      </c>
      <c r="E201" s="14">
        <f>'4. FNS Gross'!D199+'5. FNO Gross'!D199+'6. LT PTP Usage'!D199</f>
        <v>286.85034788000002</v>
      </c>
      <c r="F201" s="14">
        <f>'4. FNS Gross'!E199+'5. FNO Gross'!E199+'6. LT PTP Usage'!E199</f>
        <v>278.67805887200001</v>
      </c>
      <c r="G201" s="14">
        <f>'4. FNS Gross'!F199+'5. FNO Gross'!F199+'6. LT PTP Usage'!F199</f>
        <v>272.40661790399997</v>
      </c>
      <c r="H201" s="14">
        <f>'4. FNS Gross'!G199+'5. FNO Gross'!G199+'6. LT PTP Usage'!G199</f>
        <v>267.25343783200003</v>
      </c>
      <c r="I201" s="14">
        <f>'4. FNS Gross'!H199+'5. FNO Gross'!H199+'6. LT PTP Usage'!H199</f>
        <v>221.60441055199999</v>
      </c>
      <c r="J201" s="14">
        <f>'4. FNS Gross'!I199+'5. FNO Gross'!I199+'6. LT PTP Usage'!I199</f>
        <v>227.52329571999999</v>
      </c>
      <c r="K201" s="14">
        <f>'4. FNS Gross'!J199+'5. FNO Gross'!J199+'6. LT PTP Usage'!J199</f>
        <v>230.924744352</v>
      </c>
      <c r="L201" s="14">
        <f>'4. FNS Gross'!K199+'5. FNO Gross'!K199+'6. LT PTP Usage'!K199</f>
        <v>245.26425804799999</v>
      </c>
      <c r="M201" s="14">
        <f>'4. FNS Gross'!L199+'5. FNO Gross'!L199+'6. LT PTP Usage'!L199</f>
        <v>315.955761736</v>
      </c>
      <c r="N201" s="14">
        <f>'4. FNS Gross'!M199+'5. FNO Gross'!M199+'6. LT PTP Usage'!M199</f>
        <v>332.81253394399999</v>
      </c>
      <c r="O201" s="14">
        <f>'4. FNS Gross'!N199+'5. FNO Gross'!N199+'6. LT PTP Usage'!N199</f>
        <v>296.16144470400002</v>
      </c>
      <c r="P201" s="14">
        <f>'4. FNS Gross'!O199+'5. FNO Gross'!O199+'6. LT PTP Usage'!O199</f>
        <v>346.472966552</v>
      </c>
      <c r="Q201" s="14">
        <f>'4. FNS Gross'!P199+'5. FNO Gross'!P199+'6. LT PTP Usage'!P199</f>
        <v>351.87406573600003</v>
      </c>
      <c r="R201" s="14">
        <f>'4. FNS Gross'!Q199+'5. FNO Gross'!Q199+'6. LT PTP Usage'!Q199</f>
        <v>337.96122835199998</v>
      </c>
      <c r="S201" s="14">
        <f>'4. FNS Gross'!R199+'5. FNO Gross'!R199+'6. LT PTP Usage'!R199</f>
        <v>397.547192784</v>
      </c>
      <c r="T201" s="14">
        <f>'4. FNS Gross'!S199+'5. FNO Gross'!S199+'6. LT PTP Usage'!S199</f>
        <v>394.82543035999998</v>
      </c>
      <c r="U201" s="14">
        <f>'4. FNS Gross'!T199+'5. FNO Gross'!T199+'6. LT PTP Usage'!T199</f>
        <v>391.86515977600004</v>
      </c>
      <c r="V201" s="14">
        <f>'4. FNS Gross'!U199+'5. FNO Gross'!U199+'6. LT PTP Usage'!U199</f>
        <v>383.85941403999999</v>
      </c>
      <c r="W201" s="14">
        <f>'4. FNS Gross'!V199+'5. FNO Gross'!V199+'6. LT PTP Usage'!V199</f>
        <v>376.76230789599998</v>
      </c>
      <c r="X201" s="14">
        <f>'4. FNS Gross'!W199+'5. FNO Gross'!W199+'6. LT PTP Usage'!W199</f>
        <v>360.31383347999997</v>
      </c>
      <c r="Y201" s="14">
        <f>'4. FNS Gross'!X199+'5. FNO Gross'!X199+'6. LT PTP Usage'!X199</f>
        <v>327.82082326400001</v>
      </c>
      <c r="Z201" s="14">
        <f>'4. FNS Gross'!Y199+'5. FNO Gross'!Y199+'6. LT PTP Usage'!Y199</f>
        <v>313.60636662399997</v>
      </c>
      <c r="AA201" s="34">
        <f>'4. FNS Gross'!Z199+'5. FNO Gross'!Z199+'6. LT PTP Usage'!Z199</f>
        <v>0</v>
      </c>
      <c r="AB201" s="19">
        <f t="shared" si="12"/>
        <v>397.547192784</v>
      </c>
      <c r="AC201" s="4" t="str">
        <f t="shared" si="13"/>
        <v>7397.547192784</v>
      </c>
      <c r="AD201" s="4">
        <f t="shared" si="15"/>
        <v>17</v>
      </c>
      <c r="AE201" s="65"/>
    </row>
    <row r="202" spans="1:31" x14ac:dyDescent="0.3">
      <c r="A202" s="4" t="s">
        <v>12</v>
      </c>
      <c r="B202" s="10">
        <f t="shared" si="14"/>
        <v>45123</v>
      </c>
      <c r="C202" s="31">
        <f>'4. FNS Gross'!B200+'5. FNO Gross'!B200+'6. LT PTP Usage'!B200</f>
        <v>303.33068451999998</v>
      </c>
      <c r="D202" s="14">
        <f>'4. FNS Gross'!C200+'5. FNO Gross'!C200+'6. LT PTP Usage'!C200</f>
        <v>230.41309224</v>
      </c>
      <c r="E202" s="14">
        <f>'4. FNS Gross'!D200+'5. FNO Gross'!D200+'6. LT PTP Usage'!D200</f>
        <v>223.42863235999999</v>
      </c>
      <c r="F202" s="14">
        <f>'4. FNS Gross'!E200+'5. FNO Gross'!E200+'6. LT PTP Usage'!E200</f>
        <v>217.54278036000002</v>
      </c>
      <c r="G202" s="14">
        <f>'4. FNS Gross'!F200+'5. FNO Gross'!F200+'6. LT PTP Usage'!F200</f>
        <v>217.50383716799999</v>
      </c>
      <c r="H202" s="14">
        <f>'4. FNS Gross'!G200+'5. FNO Gross'!G200+'6. LT PTP Usage'!G200</f>
        <v>216.71458867999999</v>
      </c>
      <c r="I202" s="14">
        <f>'4. FNS Gross'!H200+'5. FNO Gross'!H200+'6. LT PTP Usage'!H200</f>
        <v>216.645136896</v>
      </c>
      <c r="J202" s="14">
        <f>'4. FNS Gross'!I200+'5. FNO Gross'!I200+'6. LT PTP Usage'!I200</f>
        <v>223.992968856</v>
      </c>
      <c r="K202" s="14">
        <f>'4. FNS Gross'!J200+'5. FNO Gross'!J200+'6. LT PTP Usage'!J200</f>
        <v>235.91215186400001</v>
      </c>
      <c r="L202" s="14">
        <f>'4. FNS Gross'!K200+'5. FNO Gross'!K200+'6. LT PTP Usage'!K200</f>
        <v>249.53676337599998</v>
      </c>
      <c r="M202" s="14">
        <f>'4. FNS Gross'!L200+'5. FNO Gross'!L200+'6. LT PTP Usage'!L200</f>
        <v>316.45073743200004</v>
      </c>
      <c r="N202" s="14">
        <f>'4. FNS Gross'!M200+'5. FNO Gross'!M200+'6. LT PTP Usage'!M200</f>
        <v>284.34852421599999</v>
      </c>
      <c r="O202" s="14">
        <f>'4. FNS Gross'!N200+'5. FNO Gross'!N200+'6. LT PTP Usage'!N200</f>
        <v>302.766160888</v>
      </c>
      <c r="P202" s="14">
        <f>'4. FNS Gross'!O200+'5. FNO Gross'!O200+'6. LT PTP Usage'!O200</f>
        <v>324.389102208</v>
      </c>
      <c r="Q202" s="14">
        <f>'4. FNS Gross'!P200+'5. FNO Gross'!P200+'6. LT PTP Usage'!P200</f>
        <v>333.50347057599998</v>
      </c>
      <c r="R202" s="14">
        <f>'4. FNS Gross'!Q200+'5. FNO Gross'!Q200+'6. LT PTP Usage'!Q200</f>
        <v>369.503819744</v>
      </c>
      <c r="S202" s="14">
        <f>'4. FNS Gross'!R200+'5. FNO Gross'!R200+'6. LT PTP Usage'!R200</f>
        <v>357.12262492799999</v>
      </c>
      <c r="T202" s="14">
        <f>'4. FNS Gross'!S200+'5. FNO Gross'!S200+'6. LT PTP Usage'!S200</f>
        <v>369.22429660800003</v>
      </c>
      <c r="U202" s="14">
        <f>'4. FNS Gross'!T200+'5. FNO Gross'!T200+'6. LT PTP Usage'!T200</f>
        <v>372.35105737600003</v>
      </c>
      <c r="V202" s="14">
        <f>'4. FNS Gross'!U200+'5. FNO Gross'!U200+'6. LT PTP Usage'!U200</f>
        <v>369.25477799200002</v>
      </c>
      <c r="W202" s="14">
        <f>'4. FNS Gross'!V200+'5. FNO Gross'!V200+'6. LT PTP Usage'!V200</f>
        <v>340.005721112</v>
      </c>
      <c r="X202" s="14">
        <f>'4. FNS Gross'!W200+'5. FNO Gross'!W200+'6. LT PTP Usage'!W200</f>
        <v>314.25277668000001</v>
      </c>
      <c r="Y202" s="14">
        <f>'4. FNS Gross'!X200+'5. FNO Gross'!X200+'6. LT PTP Usage'!X200</f>
        <v>291.18436251200001</v>
      </c>
      <c r="Z202" s="14">
        <f>'4. FNS Gross'!Y200+'5. FNO Gross'!Y200+'6. LT PTP Usage'!Y200</f>
        <v>312.62954895199999</v>
      </c>
      <c r="AA202" s="34">
        <f>'4. FNS Gross'!Z200+'5. FNO Gross'!Z200+'6. LT PTP Usage'!Z200</f>
        <v>0</v>
      </c>
      <c r="AB202" s="19">
        <f t="shared" si="12"/>
        <v>372.35105737600003</v>
      </c>
      <c r="AC202" s="4" t="str">
        <f t="shared" si="13"/>
        <v>7372.351057376</v>
      </c>
      <c r="AD202" s="4">
        <f t="shared" si="15"/>
        <v>19</v>
      </c>
      <c r="AE202" s="65"/>
    </row>
    <row r="203" spans="1:31" x14ac:dyDescent="0.3">
      <c r="A203" s="4" t="s">
        <v>12</v>
      </c>
      <c r="B203" s="10">
        <f t="shared" si="14"/>
        <v>45124</v>
      </c>
      <c r="C203" s="31">
        <f>'4. FNS Gross'!B201+'5. FNO Gross'!B201+'6. LT PTP Usage'!B201</f>
        <v>259.670876448</v>
      </c>
      <c r="D203" s="14">
        <f>'4. FNS Gross'!C201+'5. FNO Gross'!C201+'6. LT PTP Usage'!C201</f>
        <v>233.25000674400002</v>
      </c>
      <c r="E203" s="14">
        <f>'4. FNS Gross'!D201+'5. FNO Gross'!D201+'6. LT PTP Usage'!D201</f>
        <v>223.09388380000001</v>
      </c>
      <c r="F203" s="14">
        <f>'4. FNS Gross'!E201+'5. FNO Gross'!E201+'6. LT PTP Usage'!E201</f>
        <v>219.89721637600002</v>
      </c>
      <c r="G203" s="14">
        <f>'4. FNS Gross'!F201+'5. FNO Gross'!F201+'6. LT PTP Usage'!F201</f>
        <v>220.85404768000001</v>
      </c>
      <c r="H203" s="14">
        <f>'4. FNS Gross'!G201+'5. FNO Gross'!G201+'6. LT PTP Usage'!G201</f>
        <v>226.24503956800001</v>
      </c>
      <c r="I203" s="14">
        <f>'4. FNS Gross'!H201+'5. FNO Gross'!H201+'6. LT PTP Usage'!H201</f>
        <v>232.64536011199999</v>
      </c>
      <c r="J203" s="14">
        <f>'4. FNS Gross'!I201+'5. FNO Gross'!I201+'6. LT PTP Usage'!I201</f>
        <v>246.91017169600002</v>
      </c>
      <c r="K203" s="14">
        <f>'4. FNS Gross'!J201+'5. FNO Gross'!J201+'6. LT PTP Usage'!J201</f>
        <v>267.51553885600003</v>
      </c>
      <c r="L203" s="14">
        <f>'4. FNS Gross'!K201+'5. FNO Gross'!K201+'6. LT PTP Usage'!K201</f>
        <v>286.63955795999999</v>
      </c>
      <c r="M203" s="14">
        <f>'4. FNS Gross'!L201+'5. FNO Gross'!L201+'6. LT PTP Usage'!L201</f>
        <v>311.48648317600004</v>
      </c>
      <c r="N203" s="14">
        <f>'4. FNS Gross'!M201+'5. FNO Gross'!M201+'6. LT PTP Usage'!M201</f>
        <v>337.25792506400001</v>
      </c>
      <c r="O203" s="14">
        <f>'4. FNS Gross'!N201+'5. FNO Gross'!N201+'6. LT PTP Usage'!N201</f>
        <v>356.27082780000001</v>
      </c>
      <c r="P203" s="14">
        <f>'4. FNS Gross'!O201+'5. FNO Gross'!O201+'6. LT PTP Usage'!O201</f>
        <v>379.03826359200002</v>
      </c>
      <c r="Q203" s="14">
        <f>'4. FNS Gross'!P201+'5. FNO Gross'!P201+'6. LT PTP Usage'!P201</f>
        <v>390.843071528</v>
      </c>
      <c r="R203" s="14">
        <f>'4. FNS Gross'!Q201+'5. FNO Gross'!Q201+'6. LT PTP Usage'!Q201</f>
        <v>402.51346616000001</v>
      </c>
      <c r="S203" s="14">
        <f>'4. FNS Gross'!R201+'5. FNO Gross'!R201+'6. LT PTP Usage'!R201</f>
        <v>419.40406195199995</v>
      </c>
      <c r="T203" s="14">
        <f>'4. FNS Gross'!S201+'5. FNO Gross'!S201+'6. LT PTP Usage'!S201</f>
        <v>464.40634272799997</v>
      </c>
      <c r="U203" s="14">
        <f>'4. FNS Gross'!T201+'5. FNO Gross'!T201+'6. LT PTP Usage'!T201</f>
        <v>467.34868386400001</v>
      </c>
      <c r="V203" s="14">
        <f>'4. FNS Gross'!U201+'5. FNO Gross'!U201+'6. LT PTP Usage'!U201</f>
        <v>447.38583811999996</v>
      </c>
      <c r="W203" s="14">
        <f>'4. FNS Gross'!V201+'5. FNO Gross'!V201+'6. LT PTP Usage'!V201</f>
        <v>430.52111740800001</v>
      </c>
      <c r="X203" s="14">
        <f>'4. FNS Gross'!W201+'5. FNO Gross'!W201+'6. LT PTP Usage'!W201</f>
        <v>408.77771556799996</v>
      </c>
      <c r="Y203" s="14">
        <f>'4. FNS Gross'!X201+'5. FNO Gross'!X201+'6. LT PTP Usage'!X201</f>
        <v>379.443030464</v>
      </c>
      <c r="Z203" s="14">
        <f>'4. FNS Gross'!Y201+'5. FNO Gross'!Y201+'6. LT PTP Usage'!Y201</f>
        <v>332.88393168800002</v>
      </c>
      <c r="AA203" s="34">
        <f>'4. FNS Gross'!Z201+'5. FNO Gross'!Z201+'6. LT PTP Usage'!Z201</f>
        <v>0</v>
      </c>
      <c r="AB203" s="19">
        <f t="shared" si="12"/>
        <v>467.34868386400001</v>
      </c>
      <c r="AC203" s="4" t="str">
        <f t="shared" si="13"/>
        <v>7467.348683864</v>
      </c>
      <c r="AD203" s="4">
        <f t="shared" si="15"/>
        <v>19</v>
      </c>
      <c r="AE203" s="65"/>
    </row>
    <row r="204" spans="1:31" x14ac:dyDescent="0.3">
      <c r="A204" s="4" t="s">
        <v>12</v>
      </c>
      <c r="B204" s="10">
        <f t="shared" si="14"/>
        <v>45125</v>
      </c>
      <c r="C204" s="31">
        <f>'4. FNS Gross'!B202+'5. FNO Gross'!B202+'6. LT PTP Usage'!B202</f>
        <v>333.34314424000002</v>
      </c>
      <c r="D204" s="14">
        <f>'4. FNS Gross'!C202+'5. FNO Gross'!C202+'6. LT PTP Usage'!C202</f>
        <v>288.80861421600002</v>
      </c>
      <c r="E204" s="14">
        <f>'4. FNS Gross'!D202+'5. FNO Gross'!D202+'6. LT PTP Usage'!D202</f>
        <v>262.50698448000003</v>
      </c>
      <c r="F204" s="14">
        <f>'4. FNS Gross'!E202+'5. FNO Gross'!E202+'6. LT PTP Usage'!E202</f>
        <v>254.38064358400001</v>
      </c>
      <c r="G204" s="14">
        <f>'4. FNS Gross'!F202+'5. FNO Gross'!F202+'6. LT PTP Usage'!F202</f>
        <v>244.385936808</v>
      </c>
      <c r="H204" s="14">
        <f>'4. FNS Gross'!G202+'5. FNO Gross'!G202+'6. LT PTP Usage'!G202</f>
        <v>239.99482268799997</v>
      </c>
      <c r="I204" s="14">
        <f>'4. FNS Gross'!H202+'5. FNO Gross'!H202+'6. LT PTP Usage'!H202</f>
        <v>243.07133232799998</v>
      </c>
      <c r="J204" s="14">
        <f>'4. FNS Gross'!I202+'5. FNO Gross'!I202+'6. LT PTP Usage'!I202</f>
        <v>260.96099083199999</v>
      </c>
      <c r="K204" s="14">
        <f>'4. FNS Gross'!J202+'5. FNO Gross'!J202+'6. LT PTP Usage'!J202</f>
        <v>275.20822728000002</v>
      </c>
      <c r="L204" s="14">
        <f>'4. FNS Gross'!K202+'5. FNO Gross'!K202+'6. LT PTP Usage'!K202</f>
        <v>353.96564879199997</v>
      </c>
      <c r="M204" s="14">
        <f>'4. FNS Gross'!L202+'5. FNO Gross'!L202+'6. LT PTP Usage'!L202</f>
        <v>375.51233020799998</v>
      </c>
      <c r="N204" s="14">
        <f>'4. FNS Gross'!M202+'5. FNO Gross'!M202+'6. LT PTP Usage'!M202</f>
        <v>404.54445302400001</v>
      </c>
      <c r="O204" s="14">
        <f>'4. FNS Gross'!N202+'5. FNO Gross'!N202+'6. LT PTP Usage'!N202</f>
        <v>424.54534021599994</v>
      </c>
      <c r="P204" s="14">
        <f>'4. FNS Gross'!O202+'5. FNO Gross'!O202+'6. LT PTP Usage'!O202</f>
        <v>447.27230096799997</v>
      </c>
      <c r="Q204" s="14">
        <f>'4. FNS Gross'!P202+'5. FNO Gross'!P202+'6. LT PTP Usage'!P202</f>
        <v>459.854417184</v>
      </c>
      <c r="R204" s="14">
        <f>'4. FNS Gross'!Q202+'5. FNO Gross'!Q202+'6. LT PTP Usage'!Q202</f>
        <v>451.25582913599999</v>
      </c>
      <c r="S204" s="14">
        <f>'4. FNS Gross'!R202+'5. FNO Gross'!R202+'6. LT PTP Usage'!R202</f>
        <v>462.91962846399997</v>
      </c>
      <c r="T204" s="14">
        <f>'4. FNS Gross'!S202+'5. FNO Gross'!S202+'6. LT PTP Usage'!S202</f>
        <v>433.60766580799998</v>
      </c>
      <c r="U204" s="14">
        <f>'4. FNS Gross'!T202+'5. FNO Gross'!T202+'6. LT PTP Usage'!T202</f>
        <v>444.19360562399993</v>
      </c>
      <c r="V204" s="14">
        <f>'4. FNS Gross'!U202+'5. FNO Gross'!U202+'6. LT PTP Usage'!U202</f>
        <v>429.45518163200001</v>
      </c>
      <c r="W204" s="14">
        <f>'4. FNS Gross'!V202+'5. FNO Gross'!V202+'6. LT PTP Usage'!V202</f>
        <v>411.90160398400002</v>
      </c>
      <c r="X204" s="14">
        <f>'4. FNS Gross'!W202+'5. FNO Gross'!W202+'6. LT PTP Usage'!W202</f>
        <v>396.53165255199997</v>
      </c>
      <c r="Y204" s="14">
        <f>'4. FNS Gross'!X202+'5. FNO Gross'!X202+'6. LT PTP Usage'!X202</f>
        <v>373.76161015999998</v>
      </c>
      <c r="Z204" s="14">
        <f>'4. FNS Gross'!Y202+'5. FNO Gross'!Y202+'6. LT PTP Usage'!Y202</f>
        <v>348.54528271200002</v>
      </c>
      <c r="AA204" s="34">
        <f>'4. FNS Gross'!Z202+'5. FNO Gross'!Z202+'6. LT PTP Usage'!Z202</f>
        <v>0</v>
      </c>
      <c r="AB204" s="19">
        <f t="shared" si="12"/>
        <v>462.91962846399997</v>
      </c>
      <c r="AC204" s="4" t="str">
        <f t="shared" si="13"/>
        <v>7462.919628464</v>
      </c>
      <c r="AD204" s="4">
        <f t="shared" si="15"/>
        <v>17</v>
      </c>
      <c r="AE204" s="65"/>
    </row>
    <row r="205" spans="1:31" x14ac:dyDescent="0.3">
      <c r="A205" s="4" t="s">
        <v>12</v>
      </c>
      <c r="B205" s="10">
        <f t="shared" si="14"/>
        <v>45126</v>
      </c>
      <c r="C205" s="31">
        <f>'4. FNS Gross'!B203+'5. FNO Gross'!B203+'6. LT PTP Usage'!B203</f>
        <v>297.53905337600003</v>
      </c>
      <c r="D205" s="14">
        <f>'4. FNS Gross'!C203+'5. FNO Gross'!C203+'6. LT PTP Usage'!C203</f>
        <v>269.26903761599999</v>
      </c>
      <c r="E205" s="14">
        <f>'4. FNS Gross'!D203+'5. FNO Gross'!D203+'6. LT PTP Usage'!D203</f>
        <v>255.92682473600001</v>
      </c>
      <c r="F205" s="14">
        <f>'4. FNS Gross'!E203+'5. FNO Gross'!E203+'6. LT PTP Usage'!E203</f>
        <v>243.36050072</v>
      </c>
      <c r="G205" s="14">
        <f>'4. FNS Gross'!F203+'5. FNO Gross'!F203+'6. LT PTP Usage'!F203</f>
        <v>249.40244672</v>
      </c>
      <c r="H205" s="14">
        <f>'4. FNS Gross'!G203+'5. FNO Gross'!G203+'6. LT PTP Usage'!G203</f>
        <v>253.885193792</v>
      </c>
      <c r="I205" s="14">
        <f>'4. FNS Gross'!H203+'5. FNO Gross'!H203+'6. LT PTP Usage'!H203</f>
        <v>260.333317432</v>
      </c>
      <c r="J205" s="14">
        <f>'4. FNS Gross'!I203+'5. FNO Gross'!I203+'6. LT PTP Usage'!I203</f>
        <v>284.29522813600005</v>
      </c>
      <c r="K205" s="14">
        <f>'4. FNS Gross'!J203+'5. FNO Gross'!J203+'6. LT PTP Usage'!J203</f>
        <v>299.21845652800005</v>
      </c>
      <c r="L205" s="14">
        <f>'4. FNS Gross'!K203+'5. FNO Gross'!K203+'6. LT PTP Usage'!K203</f>
        <v>316.48062818400001</v>
      </c>
      <c r="M205" s="14">
        <f>'4. FNS Gross'!L203+'5. FNO Gross'!L203+'6. LT PTP Usage'!L203</f>
        <v>322.27176273599997</v>
      </c>
      <c r="N205" s="14">
        <f>'4. FNS Gross'!M203+'5. FNO Gross'!M203+'6. LT PTP Usage'!M203</f>
        <v>332.85165960800003</v>
      </c>
      <c r="O205" s="14">
        <f>'4. FNS Gross'!N203+'5. FNO Gross'!N203+'6. LT PTP Usage'!N203</f>
        <v>376.63208194399994</v>
      </c>
      <c r="P205" s="14">
        <f>'4. FNS Gross'!O203+'5. FNO Gross'!O203+'6. LT PTP Usage'!O203</f>
        <v>406.95213600799997</v>
      </c>
      <c r="Q205" s="14">
        <f>'4. FNS Gross'!P203+'5. FNO Gross'!P203+'6. LT PTP Usage'!P203</f>
        <v>435.09333900799999</v>
      </c>
      <c r="R205" s="14">
        <f>'4. FNS Gross'!Q203+'5. FNO Gross'!Q203+'6. LT PTP Usage'!Q203</f>
        <v>450.75311226399998</v>
      </c>
      <c r="S205" s="14">
        <f>'4. FNS Gross'!R203+'5. FNO Gross'!R203+'6. LT PTP Usage'!R203</f>
        <v>440.72685302399998</v>
      </c>
      <c r="T205" s="14">
        <f>'4. FNS Gross'!S203+'5. FNO Gross'!S203+'6. LT PTP Usage'!S203</f>
        <v>440.03960698400005</v>
      </c>
      <c r="U205" s="14">
        <f>'4. FNS Gross'!T203+'5. FNO Gross'!T203+'6. LT PTP Usage'!T203</f>
        <v>432.98470980000002</v>
      </c>
      <c r="V205" s="14">
        <f>'4. FNS Gross'!U203+'5. FNO Gross'!U203+'6. LT PTP Usage'!U203</f>
        <v>405.29223134400002</v>
      </c>
      <c r="W205" s="14">
        <f>'4. FNS Gross'!V203+'5. FNO Gross'!V203+'6. LT PTP Usage'!V203</f>
        <v>386.98368575199999</v>
      </c>
      <c r="X205" s="14">
        <f>'4. FNS Gross'!W203+'5. FNO Gross'!W203+'6. LT PTP Usage'!W203</f>
        <v>364.62117835999999</v>
      </c>
      <c r="Y205" s="14">
        <f>'4. FNS Gross'!X203+'5. FNO Gross'!X203+'6. LT PTP Usage'!X203</f>
        <v>334.763503904</v>
      </c>
      <c r="Z205" s="14">
        <f>'4. FNS Gross'!Y203+'5. FNO Gross'!Y203+'6. LT PTP Usage'!Y203</f>
        <v>291.26144295199998</v>
      </c>
      <c r="AA205" s="34">
        <f>'4. FNS Gross'!Z203+'5. FNO Gross'!Z203+'6. LT PTP Usage'!Z203</f>
        <v>0</v>
      </c>
      <c r="AB205" s="19">
        <f t="shared" si="12"/>
        <v>450.75311226399998</v>
      </c>
      <c r="AC205" s="4" t="str">
        <f t="shared" si="13"/>
        <v>7450.753112264</v>
      </c>
      <c r="AD205" s="4">
        <f t="shared" si="15"/>
        <v>16</v>
      </c>
      <c r="AE205" s="65"/>
    </row>
    <row r="206" spans="1:31" x14ac:dyDescent="0.3">
      <c r="A206" s="4" t="s">
        <v>12</v>
      </c>
      <c r="B206" s="10">
        <f t="shared" si="14"/>
        <v>45127</v>
      </c>
      <c r="C206" s="31">
        <f>'4. FNS Gross'!B204+'5. FNO Gross'!B204+'6. LT PTP Usage'!B204</f>
        <v>298.64983493599999</v>
      </c>
      <c r="D206" s="14">
        <f>'4. FNS Gross'!C204+'5. FNO Gross'!C204+'6. LT PTP Usage'!C204</f>
        <v>242.286558896</v>
      </c>
      <c r="E206" s="14">
        <f>'4. FNS Gross'!D204+'5. FNO Gross'!D204+'6. LT PTP Usage'!D204</f>
        <v>234.75240783199999</v>
      </c>
      <c r="F206" s="14">
        <f>'4. FNS Gross'!E204+'5. FNO Gross'!E204+'6. LT PTP Usage'!E204</f>
        <v>219.73781643200002</v>
      </c>
      <c r="G206" s="14">
        <f>'4. FNS Gross'!F204+'5. FNO Gross'!F204+'6. LT PTP Usage'!F204</f>
        <v>226.908445648</v>
      </c>
      <c r="H206" s="14">
        <f>'4. FNS Gross'!G204+'5. FNO Gross'!G204+'6. LT PTP Usage'!G204</f>
        <v>226.73360118399998</v>
      </c>
      <c r="I206" s="14">
        <f>'4. FNS Gross'!H204+'5. FNO Gross'!H204+'6. LT PTP Usage'!H204</f>
        <v>231.575565576</v>
      </c>
      <c r="J206" s="14">
        <f>'4. FNS Gross'!I204+'5. FNO Gross'!I204+'6. LT PTP Usage'!I204</f>
        <v>245.589775976</v>
      </c>
      <c r="K206" s="14">
        <f>'4. FNS Gross'!J204+'5. FNO Gross'!J204+'6. LT PTP Usage'!J204</f>
        <v>259.232193376</v>
      </c>
      <c r="L206" s="14">
        <f>'4. FNS Gross'!K204+'5. FNO Gross'!K204+'6. LT PTP Usage'!K204</f>
        <v>268.03098397599996</v>
      </c>
      <c r="M206" s="14">
        <f>'4. FNS Gross'!L204+'5. FNO Gross'!L204+'6. LT PTP Usage'!L204</f>
        <v>319.26408476799998</v>
      </c>
      <c r="N206" s="14">
        <f>'4. FNS Gross'!M204+'5. FNO Gross'!M204+'6. LT PTP Usage'!M204</f>
        <v>305.98535737600002</v>
      </c>
      <c r="O206" s="14">
        <f>'4. FNS Gross'!N204+'5. FNO Gross'!N204+'6. LT PTP Usage'!N204</f>
        <v>360.14462398400002</v>
      </c>
      <c r="P206" s="14">
        <f>'4. FNS Gross'!O204+'5. FNO Gross'!O204+'6. LT PTP Usage'!O204</f>
        <v>379.80105431200002</v>
      </c>
      <c r="Q206" s="14">
        <f>'4. FNS Gross'!P204+'5. FNO Gross'!P204+'6. LT PTP Usage'!P204</f>
        <v>405.96597281599998</v>
      </c>
      <c r="R206" s="14">
        <f>'4. FNS Gross'!Q204+'5. FNO Gross'!Q204+'6. LT PTP Usage'!Q204</f>
        <v>418.33535840799999</v>
      </c>
      <c r="S206" s="14">
        <f>'4. FNS Gross'!R204+'5. FNO Gross'!R204+'6. LT PTP Usage'!R204</f>
        <v>424.22877119199995</v>
      </c>
      <c r="T206" s="14">
        <f>'4. FNS Gross'!S204+'5. FNO Gross'!S204+'6. LT PTP Usage'!S204</f>
        <v>401.50505562399997</v>
      </c>
      <c r="U206" s="14">
        <f>'4. FNS Gross'!T204+'5. FNO Gross'!T204+'6. LT PTP Usage'!T204</f>
        <v>391.53702862399996</v>
      </c>
      <c r="V206" s="14">
        <f>'4. FNS Gross'!U204+'5. FNO Gross'!U204+'6. LT PTP Usage'!U204</f>
        <v>340.27017160799994</v>
      </c>
      <c r="W206" s="14">
        <f>'4. FNS Gross'!V204+'5. FNO Gross'!V204+'6. LT PTP Usage'!V204</f>
        <v>311.26829531200002</v>
      </c>
      <c r="X206" s="14">
        <f>'4. FNS Gross'!W204+'5. FNO Gross'!W204+'6. LT PTP Usage'!W204</f>
        <v>329.67723755999998</v>
      </c>
      <c r="Y206" s="14">
        <f>'4. FNS Gross'!X204+'5. FNO Gross'!X204+'6. LT PTP Usage'!X204</f>
        <v>336.84684619200004</v>
      </c>
      <c r="Z206" s="14">
        <f>'4. FNS Gross'!Y204+'5. FNO Gross'!Y204+'6. LT PTP Usage'!Y204</f>
        <v>260.341105072</v>
      </c>
      <c r="AA206" s="34">
        <f>'4. FNS Gross'!Z204+'5. FNO Gross'!Z204+'6. LT PTP Usage'!Z204</f>
        <v>0</v>
      </c>
      <c r="AB206" s="19">
        <f t="shared" si="12"/>
        <v>424.22877119199995</v>
      </c>
      <c r="AC206" s="4" t="str">
        <f t="shared" si="13"/>
        <v>7424.228771192</v>
      </c>
      <c r="AD206" s="4">
        <f t="shared" si="15"/>
        <v>17</v>
      </c>
      <c r="AE206" s="65"/>
    </row>
    <row r="207" spans="1:31" x14ac:dyDescent="0.3">
      <c r="A207" s="4" t="s">
        <v>12</v>
      </c>
      <c r="B207" s="10">
        <f t="shared" si="14"/>
        <v>45128</v>
      </c>
      <c r="C207" s="31">
        <f>'4. FNS Gross'!B205+'5. FNO Gross'!B205+'6. LT PTP Usage'!B205</f>
        <v>246.222873784</v>
      </c>
      <c r="D207" s="14">
        <f>'4. FNS Gross'!C205+'5. FNO Gross'!C205+'6. LT PTP Usage'!C205</f>
        <v>297.74108587199999</v>
      </c>
      <c r="E207" s="14">
        <f>'4. FNS Gross'!D205+'5. FNO Gross'!D205+'6. LT PTP Usage'!D205</f>
        <v>230.25494361599999</v>
      </c>
      <c r="F207" s="14">
        <f>'4. FNS Gross'!E205+'5. FNO Gross'!E205+'6. LT PTP Usage'!E205</f>
        <v>287.595242584</v>
      </c>
      <c r="G207" s="14">
        <f>'4. FNS Gross'!F205+'5. FNO Gross'!F205+'6. LT PTP Usage'!F205</f>
        <v>286.84786819999999</v>
      </c>
      <c r="H207" s="14">
        <f>'4. FNS Gross'!G205+'5. FNO Gross'!G205+'6. LT PTP Usage'!G205</f>
        <v>295.68094025599999</v>
      </c>
      <c r="I207" s="14">
        <f>'4. FNS Gross'!H205+'5. FNO Gross'!H205+'6. LT PTP Usage'!H205</f>
        <v>302.45235481600002</v>
      </c>
      <c r="J207" s="14">
        <f>'4. FNS Gross'!I205+'5. FNO Gross'!I205+'6. LT PTP Usage'!I205</f>
        <v>248.74603031199999</v>
      </c>
      <c r="K207" s="14">
        <f>'4. FNS Gross'!J205+'5. FNO Gross'!J205+'6. LT PTP Usage'!J205</f>
        <v>242.40563601599999</v>
      </c>
      <c r="L207" s="14">
        <f>'4. FNS Gross'!K205+'5. FNO Gross'!K205+'6. LT PTP Usage'!K205</f>
        <v>273.86564447199999</v>
      </c>
      <c r="M207" s="14">
        <f>'4. FNS Gross'!L205+'5. FNO Gross'!L205+'6. LT PTP Usage'!L205</f>
        <v>271.48613595199998</v>
      </c>
      <c r="N207" s="14">
        <f>'4. FNS Gross'!M205+'5. FNO Gross'!M205+'6. LT PTP Usage'!M205</f>
        <v>280.81643764</v>
      </c>
      <c r="O207" s="14">
        <f>'4. FNS Gross'!N205+'5. FNO Gross'!N205+'6. LT PTP Usage'!N205</f>
        <v>289.04902446400001</v>
      </c>
      <c r="P207" s="14">
        <f>'4. FNS Gross'!O205+'5. FNO Gross'!O205+'6. LT PTP Usage'!O205</f>
        <v>350.66445656799999</v>
      </c>
      <c r="Q207" s="14">
        <f>'4. FNS Gross'!P205+'5. FNO Gross'!P205+'6. LT PTP Usage'!P205</f>
        <v>369.87313036800003</v>
      </c>
      <c r="R207" s="14">
        <f>'4. FNS Gross'!Q205+'5. FNO Gross'!Q205+'6. LT PTP Usage'!Q205</f>
        <v>383.05484600000005</v>
      </c>
      <c r="S207" s="14">
        <f>'4. FNS Gross'!R205+'5. FNO Gross'!R205+'6. LT PTP Usage'!R205</f>
        <v>399.60855612799998</v>
      </c>
      <c r="T207" s="14">
        <f>'4. FNS Gross'!S205+'5. FNO Gross'!S205+'6. LT PTP Usage'!S205</f>
        <v>406.21107552000001</v>
      </c>
      <c r="U207" s="14">
        <f>'4. FNS Gross'!T205+'5. FNO Gross'!T205+'6. LT PTP Usage'!T205</f>
        <v>380.45190929600005</v>
      </c>
      <c r="V207" s="14">
        <f>'4. FNS Gross'!U205+'5. FNO Gross'!U205+'6. LT PTP Usage'!U205</f>
        <v>363.32397098399997</v>
      </c>
      <c r="W207" s="14">
        <f>'4. FNS Gross'!V205+'5. FNO Gross'!V205+'6. LT PTP Usage'!V205</f>
        <v>352.57783032800006</v>
      </c>
      <c r="X207" s="14">
        <f>'4. FNS Gross'!W205+'5. FNO Gross'!W205+'6. LT PTP Usage'!W205</f>
        <v>340.06535615199999</v>
      </c>
      <c r="Y207" s="14">
        <f>'4. FNS Gross'!X205+'5. FNO Gross'!X205+'6. LT PTP Usage'!X205</f>
        <v>330.14265799999998</v>
      </c>
      <c r="Z207" s="14">
        <f>'4. FNS Gross'!Y205+'5. FNO Gross'!Y205+'6. LT PTP Usage'!Y205</f>
        <v>307.96270720799998</v>
      </c>
      <c r="AA207" s="34">
        <f>'4. FNS Gross'!Z205+'5. FNO Gross'!Z205+'6. LT PTP Usage'!Z205</f>
        <v>0</v>
      </c>
      <c r="AB207" s="19">
        <f t="shared" si="12"/>
        <v>406.21107552000001</v>
      </c>
      <c r="AC207" s="4" t="str">
        <f t="shared" si="13"/>
        <v>7406.21107552</v>
      </c>
      <c r="AD207" s="4">
        <f t="shared" si="15"/>
        <v>18</v>
      </c>
      <c r="AE207" s="65"/>
    </row>
    <row r="208" spans="1:31" x14ac:dyDescent="0.3">
      <c r="A208" s="4" t="s">
        <v>12</v>
      </c>
      <c r="B208" s="10">
        <f t="shared" si="14"/>
        <v>45129</v>
      </c>
      <c r="C208" s="31">
        <f>'4. FNS Gross'!B206+'5. FNO Gross'!B206+'6. LT PTP Usage'!B206</f>
        <v>295.00570338400001</v>
      </c>
      <c r="D208" s="14">
        <f>'4. FNS Gross'!C206+'5. FNO Gross'!C206+'6. LT PTP Usage'!C206</f>
        <v>228.89642224799999</v>
      </c>
      <c r="E208" s="14">
        <f>'4. FNS Gross'!D206+'5. FNO Gross'!D206+'6. LT PTP Usage'!D206</f>
        <v>222.489102312</v>
      </c>
      <c r="F208" s="14">
        <f>'4. FNS Gross'!E206+'5. FNO Gross'!E206+'6. LT PTP Usage'!E206</f>
        <v>258.47218587199995</v>
      </c>
      <c r="G208" s="14">
        <f>'4. FNS Gross'!F206+'5. FNO Gross'!F206+'6. LT PTP Usage'!F206</f>
        <v>255.40664995200001</v>
      </c>
      <c r="H208" s="14">
        <f>'4. FNS Gross'!G206+'5. FNO Gross'!G206+'6. LT PTP Usage'!G206</f>
        <v>261.68865808800001</v>
      </c>
      <c r="I208" s="14">
        <f>'4. FNS Gross'!H206+'5. FNO Gross'!H206+'6. LT PTP Usage'!H206</f>
        <v>265.32450490399998</v>
      </c>
      <c r="J208" s="14">
        <f>'4. FNS Gross'!I206+'5. FNO Gross'!I206+'6. LT PTP Usage'!I206</f>
        <v>240.05184387999998</v>
      </c>
      <c r="K208" s="14">
        <f>'4. FNS Gross'!J206+'5. FNO Gross'!J206+'6. LT PTP Usage'!J206</f>
        <v>250.89627244800002</v>
      </c>
      <c r="L208" s="14">
        <f>'4. FNS Gross'!K206+'5. FNO Gross'!K206+'6. LT PTP Usage'!K206</f>
        <v>259.94509227200001</v>
      </c>
      <c r="M208" s="14">
        <f>'4. FNS Gross'!L206+'5. FNO Gross'!L206+'6. LT PTP Usage'!L206</f>
        <v>274.116223848</v>
      </c>
      <c r="N208" s="14">
        <f>'4. FNS Gross'!M206+'5. FNO Gross'!M206+'6. LT PTP Usage'!M206</f>
        <v>295.95031163200002</v>
      </c>
      <c r="O208" s="14">
        <f>'4. FNS Gross'!N206+'5. FNO Gross'!N206+'6. LT PTP Usage'!N206</f>
        <v>315.77125250400002</v>
      </c>
      <c r="P208" s="14">
        <f>'4. FNS Gross'!O206+'5. FNO Gross'!O206+'6. LT PTP Usage'!O206</f>
        <v>332.68868703200002</v>
      </c>
      <c r="Q208" s="14">
        <f>'4. FNS Gross'!P206+'5. FNO Gross'!P206+'6. LT PTP Usage'!P206</f>
        <v>350.33983643199997</v>
      </c>
      <c r="R208" s="14">
        <f>'4. FNS Gross'!Q206+'5. FNO Gross'!Q206+'6. LT PTP Usage'!Q206</f>
        <v>359.40385574399994</v>
      </c>
      <c r="S208" s="14">
        <f>'4. FNS Gross'!R206+'5. FNO Gross'!R206+'6. LT PTP Usage'!R206</f>
        <v>377.15012541600004</v>
      </c>
      <c r="T208" s="14">
        <f>'4. FNS Gross'!S206+'5. FNO Gross'!S206+'6. LT PTP Usage'!S206</f>
        <v>388.02085392800001</v>
      </c>
      <c r="U208" s="14">
        <f>'4. FNS Gross'!T206+'5. FNO Gross'!T206+'6. LT PTP Usage'!T206</f>
        <v>391.85555744799996</v>
      </c>
      <c r="V208" s="14">
        <f>'4. FNS Gross'!U206+'5. FNO Gross'!U206+'6. LT PTP Usage'!U206</f>
        <v>396.23485464800001</v>
      </c>
      <c r="W208" s="14">
        <f>'4. FNS Gross'!V206+'5. FNO Gross'!V206+'6. LT PTP Usage'!V206</f>
        <v>383.66895514399999</v>
      </c>
      <c r="X208" s="14">
        <f>'4. FNS Gross'!W206+'5. FNO Gross'!W206+'6. LT PTP Usage'!W206</f>
        <v>364.034595696</v>
      </c>
      <c r="Y208" s="14">
        <f>'4. FNS Gross'!X206+'5. FNO Gross'!X206+'6. LT PTP Usage'!X206</f>
        <v>333.23966582399999</v>
      </c>
      <c r="Z208" s="14">
        <f>'4. FNS Gross'!Y206+'5. FNO Gross'!Y206+'6. LT PTP Usage'!Y206</f>
        <v>312.65989628800003</v>
      </c>
      <c r="AA208" s="34">
        <f>'4. FNS Gross'!Z206+'5. FNO Gross'!Z206+'6. LT PTP Usage'!Z206</f>
        <v>0</v>
      </c>
      <c r="AB208" s="19">
        <f t="shared" si="12"/>
        <v>396.23485464800001</v>
      </c>
      <c r="AC208" s="4" t="str">
        <f t="shared" si="13"/>
        <v>7396.234854648</v>
      </c>
      <c r="AD208" s="4">
        <f t="shared" si="15"/>
        <v>20</v>
      </c>
      <c r="AE208" s="65"/>
    </row>
    <row r="209" spans="1:31" x14ac:dyDescent="0.3">
      <c r="A209" s="4" t="s">
        <v>12</v>
      </c>
      <c r="B209" s="10">
        <f t="shared" si="14"/>
        <v>45130</v>
      </c>
      <c r="C209" s="31">
        <f>'4. FNS Gross'!B207+'5. FNO Gross'!B207+'6. LT PTP Usage'!B207</f>
        <v>295.01611063999997</v>
      </c>
      <c r="D209" s="14">
        <f>'4. FNS Gross'!C207+'5. FNO Gross'!C207+'6. LT PTP Usage'!C207</f>
        <v>236.25312944000001</v>
      </c>
      <c r="E209" s="14">
        <f>'4. FNS Gross'!D207+'5. FNO Gross'!D207+'6. LT PTP Usage'!D207</f>
        <v>228.48037628</v>
      </c>
      <c r="F209" s="14">
        <f>'4. FNS Gross'!E207+'5. FNO Gross'!E207+'6. LT PTP Usage'!E207</f>
        <v>219.97964736</v>
      </c>
      <c r="G209" s="14">
        <f>'4. FNS Gross'!F207+'5. FNO Gross'!F207+'6. LT PTP Usage'!F207</f>
        <v>225.69319381599999</v>
      </c>
      <c r="H209" s="14">
        <f>'4. FNS Gross'!G207+'5. FNO Gross'!G207+'6. LT PTP Usage'!G207</f>
        <v>218.20900028799997</v>
      </c>
      <c r="I209" s="14">
        <f>'4. FNS Gross'!H207+'5. FNO Gross'!H207+'6. LT PTP Usage'!H207</f>
        <v>224.45377852800002</v>
      </c>
      <c r="J209" s="14">
        <f>'4. FNS Gross'!I207+'5. FNO Gross'!I207+'6. LT PTP Usage'!I207</f>
        <v>231.088023096</v>
      </c>
      <c r="K209" s="14">
        <f>'4. FNS Gross'!J207+'5. FNO Gross'!J207+'6. LT PTP Usage'!J207</f>
        <v>230.32039761600001</v>
      </c>
      <c r="L209" s="14">
        <f>'4. FNS Gross'!K207+'5. FNO Gross'!K207+'6. LT PTP Usage'!K207</f>
        <v>242.25491979200001</v>
      </c>
      <c r="M209" s="14">
        <f>'4. FNS Gross'!L207+'5. FNO Gross'!L207+'6. LT PTP Usage'!L207</f>
        <v>256.70350020000001</v>
      </c>
      <c r="N209" s="14">
        <f>'4. FNS Gross'!M207+'5. FNO Gross'!M207+'6. LT PTP Usage'!M207</f>
        <v>275.583595264</v>
      </c>
      <c r="O209" s="14">
        <f>'4. FNS Gross'!N207+'5. FNO Gross'!N207+'6. LT PTP Usage'!N207</f>
        <v>361.45592749599996</v>
      </c>
      <c r="P209" s="14">
        <f>'4. FNS Gross'!O207+'5. FNO Gross'!O207+'6. LT PTP Usage'!O207</f>
        <v>387.87826332000003</v>
      </c>
      <c r="Q209" s="14">
        <f>'4. FNS Gross'!P207+'5. FNO Gross'!P207+'6. LT PTP Usage'!P207</f>
        <v>418.02248429600007</v>
      </c>
      <c r="R209" s="14">
        <f>'4. FNS Gross'!Q207+'5. FNO Gross'!Q207+'6. LT PTP Usage'!Q207</f>
        <v>439.90562130400002</v>
      </c>
      <c r="S209" s="14">
        <f>'4. FNS Gross'!R207+'5. FNO Gross'!R207+'6. LT PTP Usage'!R207</f>
        <v>434.445893576</v>
      </c>
      <c r="T209" s="14">
        <f>'4. FNS Gross'!S207+'5. FNO Gross'!S207+'6. LT PTP Usage'!S207</f>
        <v>431.73171844000001</v>
      </c>
      <c r="U209" s="14">
        <f>'4. FNS Gross'!T207+'5. FNO Gross'!T207+'6. LT PTP Usage'!T207</f>
        <v>439.08033954400003</v>
      </c>
      <c r="V209" s="14">
        <f>'4. FNS Gross'!U207+'5. FNO Gross'!U207+'6. LT PTP Usage'!U207</f>
        <v>428.27850178400001</v>
      </c>
      <c r="W209" s="14">
        <f>'4. FNS Gross'!V207+'5. FNO Gross'!V207+'6. LT PTP Usage'!V207</f>
        <v>412.24930050400002</v>
      </c>
      <c r="X209" s="14">
        <f>'4. FNS Gross'!W207+'5. FNO Gross'!W207+'6. LT PTP Usage'!W207</f>
        <v>390.38248565599997</v>
      </c>
      <c r="Y209" s="14">
        <f>'4. FNS Gross'!X207+'5. FNO Gross'!X207+'6. LT PTP Usage'!X207</f>
        <v>349.50551676800001</v>
      </c>
      <c r="Z209" s="14">
        <f>'4. FNS Gross'!Y207+'5. FNO Gross'!Y207+'6. LT PTP Usage'!Y207</f>
        <v>332.23619540800001</v>
      </c>
      <c r="AA209" s="34">
        <f>'4. FNS Gross'!Z207+'5. FNO Gross'!Z207+'6. LT PTP Usage'!Z207</f>
        <v>0</v>
      </c>
      <c r="AB209" s="19">
        <f t="shared" si="12"/>
        <v>439.90562130400002</v>
      </c>
      <c r="AC209" s="4" t="str">
        <f t="shared" si="13"/>
        <v>7439.905621304</v>
      </c>
      <c r="AD209" s="4">
        <f t="shared" si="15"/>
        <v>16</v>
      </c>
      <c r="AE209" s="65"/>
    </row>
    <row r="210" spans="1:31" x14ac:dyDescent="0.3">
      <c r="A210" s="4" t="s">
        <v>12</v>
      </c>
      <c r="B210" s="10">
        <f t="shared" si="14"/>
        <v>45131</v>
      </c>
      <c r="C210" s="31">
        <f>'4. FNS Gross'!B208+'5. FNO Gross'!B208+'6. LT PTP Usage'!B208</f>
        <v>318.28200449600001</v>
      </c>
      <c r="D210" s="14">
        <f>'4. FNS Gross'!C208+'5. FNO Gross'!C208+'6. LT PTP Usage'!C208</f>
        <v>301.292267208</v>
      </c>
      <c r="E210" s="14">
        <f>'4. FNS Gross'!D208+'5. FNO Gross'!D208+'6. LT PTP Usage'!D208</f>
        <v>293.09797050399999</v>
      </c>
      <c r="F210" s="14">
        <f>'4. FNS Gross'!E208+'5. FNO Gross'!E208+'6. LT PTP Usage'!E208</f>
        <v>289.22725129600002</v>
      </c>
      <c r="G210" s="14">
        <f>'4. FNS Gross'!F208+'5. FNO Gross'!F208+'6. LT PTP Usage'!F208</f>
        <v>286.61130223200001</v>
      </c>
      <c r="H210" s="14">
        <f>'4. FNS Gross'!G208+'5. FNO Gross'!G208+'6. LT PTP Usage'!G208</f>
        <v>294.636338008</v>
      </c>
      <c r="I210" s="14">
        <f>'4. FNS Gross'!H208+'5. FNO Gross'!H208+'6. LT PTP Usage'!H208</f>
        <v>302.60492262399998</v>
      </c>
      <c r="J210" s="14">
        <f>'4. FNS Gross'!I208+'5. FNO Gross'!I208+'6. LT PTP Usage'!I208</f>
        <v>310.71708789600001</v>
      </c>
      <c r="K210" s="14">
        <f>'4. FNS Gross'!J208+'5. FNO Gross'!J208+'6. LT PTP Usage'!J208</f>
        <v>334.30623899199998</v>
      </c>
      <c r="L210" s="14">
        <f>'4. FNS Gross'!K208+'5. FNO Gross'!K208+'6. LT PTP Usage'!K208</f>
        <v>343.45668257599999</v>
      </c>
      <c r="M210" s="14">
        <f>'4. FNS Gross'!L208+'5. FNO Gross'!L208+'6. LT PTP Usage'!L208</f>
        <v>372.93319594399998</v>
      </c>
      <c r="N210" s="14">
        <f>'4. FNS Gross'!M208+'5. FNO Gross'!M208+'6. LT PTP Usage'!M208</f>
        <v>399.81827479200001</v>
      </c>
      <c r="O210" s="14">
        <f>'4. FNS Gross'!N208+'5. FNO Gross'!N208+'6. LT PTP Usage'!N208</f>
        <v>386.51281649600003</v>
      </c>
      <c r="P210" s="14">
        <f>'4. FNS Gross'!O208+'5. FNO Gross'!O208+'6. LT PTP Usage'!O208</f>
        <v>388.11198883200001</v>
      </c>
      <c r="Q210" s="14">
        <f>'4. FNS Gross'!P208+'5. FNO Gross'!P208+'6. LT PTP Usage'!P208</f>
        <v>434.958349344</v>
      </c>
      <c r="R210" s="14">
        <f>'4. FNS Gross'!Q208+'5. FNO Gross'!Q208+'6. LT PTP Usage'!Q208</f>
        <v>435.14246736799998</v>
      </c>
      <c r="S210" s="14">
        <f>'4. FNS Gross'!R208+'5. FNO Gross'!R208+'6. LT PTP Usage'!R208</f>
        <v>433.11952328800004</v>
      </c>
      <c r="T210" s="14">
        <f>'4. FNS Gross'!S208+'5. FNO Gross'!S208+'6. LT PTP Usage'!S208</f>
        <v>418.39957799999996</v>
      </c>
      <c r="U210" s="14">
        <f>'4. FNS Gross'!T208+'5. FNO Gross'!T208+'6. LT PTP Usage'!T208</f>
        <v>428.72597936799997</v>
      </c>
      <c r="V210" s="14">
        <f>'4. FNS Gross'!U208+'5. FNO Gross'!U208+'6. LT PTP Usage'!U208</f>
        <v>420.39870551999996</v>
      </c>
      <c r="W210" s="14">
        <f>'4. FNS Gross'!V208+'5. FNO Gross'!V208+'6. LT PTP Usage'!V208</f>
        <v>411.85784880799997</v>
      </c>
      <c r="X210" s="14">
        <f>'4. FNS Gross'!W208+'5. FNO Gross'!W208+'6. LT PTP Usage'!W208</f>
        <v>390.18435418399997</v>
      </c>
      <c r="Y210" s="14">
        <f>'4. FNS Gross'!X208+'5. FNO Gross'!X208+'6. LT PTP Usage'!X208</f>
        <v>366.15741262399996</v>
      </c>
      <c r="Z210" s="14">
        <f>'4. FNS Gross'!Y208+'5. FNO Gross'!Y208+'6. LT PTP Usage'!Y208</f>
        <v>348.86244700000003</v>
      </c>
      <c r="AA210" s="34">
        <f>'4. FNS Gross'!Z208+'5. FNO Gross'!Z208+'6. LT PTP Usage'!Z208</f>
        <v>0</v>
      </c>
      <c r="AB210" s="19">
        <f t="shared" si="12"/>
        <v>435.14246736799998</v>
      </c>
      <c r="AC210" s="4" t="str">
        <f t="shared" si="13"/>
        <v>7435.142467368</v>
      </c>
      <c r="AD210" s="4">
        <f t="shared" si="15"/>
        <v>16</v>
      </c>
      <c r="AE210" s="65"/>
    </row>
    <row r="211" spans="1:31" x14ac:dyDescent="0.3">
      <c r="A211" s="4" t="s">
        <v>12</v>
      </c>
      <c r="B211" s="10">
        <f t="shared" si="14"/>
        <v>45132</v>
      </c>
      <c r="C211" s="31">
        <f>'4. FNS Gross'!B209+'5. FNO Gross'!B209+'6. LT PTP Usage'!B209</f>
        <v>328.88983441599999</v>
      </c>
      <c r="D211" s="14">
        <f>'4. FNS Gross'!C209+'5. FNO Gross'!C209+'6. LT PTP Usage'!C209</f>
        <v>311.70185855199998</v>
      </c>
      <c r="E211" s="14">
        <f>'4. FNS Gross'!D209+'5. FNO Gross'!D209+'6. LT PTP Usage'!D209</f>
        <v>290.32567762400004</v>
      </c>
      <c r="F211" s="14">
        <f>'4. FNS Gross'!E209+'5. FNO Gross'!E209+'6. LT PTP Usage'!E209</f>
        <v>281.12304590400004</v>
      </c>
      <c r="G211" s="14">
        <f>'4. FNS Gross'!F209+'5. FNO Gross'!F209+'6. LT PTP Usage'!F209</f>
        <v>275.27197005599999</v>
      </c>
      <c r="H211" s="14">
        <f>'4. FNS Gross'!G209+'5. FNO Gross'!G209+'6. LT PTP Usage'!G209</f>
        <v>270.06584273600004</v>
      </c>
      <c r="I211" s="14">
        <f>'4. FNS Gross'!H209+'5. FNO Gross'!H209+'6. LT PTP Usage'!H209</f>
        <v>254.05892946399996</v>
      </c>
      <c r="J211" s="14">
        <f>'4. FNS Gross'!I209+'5. FNO Gross'!I209+'6. LT PTP Usage'!I209</f>
        <v>273.92803169600006</v>
      </c>
      <c r="K211" s="14">
        <f>'4. FNS Gross'!J209+'5. FNO Gross'!J209+'6. LT PTP Usage'!J209</f>
        <v>289.49817502399998</v>
      </c>
      <c r="L211" s="14">
        <f>'4. FNS Gross'!K209+'5. FNO Gross'!K209+'6. LT PTP Usage'!K209</f>
        <v>302.606216448</v>
      </c>
      <c r="M211" s="14">
        <f>'4. FNS Gross'!L209+'5. FNO Gross'!L209+'6. LT PTP Usage'!L209</f>
        <v>318.73987844799996</v>
      </c>
      <c r="N211" s="14">
        <f>'4. FNS Gross'!M209+'5. FNO Gross'!M209+'6. LT PTP Usage'!M209</f>
        <v>378.03470658399999</v>
      </c>
      <c r="O211" s="14">
        <f>'4. FNS Gross'!N209+'5. FNO Gross'!N209+'6. LT PTP Usage'!N209</f>
        <v>382.36962304799999</v>
      </c>
      <c r="P211" s="14">
        <f>'4. FNS Gross'!O209+'5. FNO Gross'!O209+'6. LT PTP Usage'!O209</f>
        <v>405.290978344</v>
      </c>
      <c r="Q211" s="14">
        <f>'4. FNS Gross'!P209+'5. FNO Gross'!P209+'6. LT PTP Usage'!P209</f>
        <v>408.54380764800004</v>
      </c>
      <c r="R211" s="14">
        <f>'4. FNS Gross'!Q209+'5. FNO Gross'!Q209+'6. LT PTP Usage'!Q209</f>
        <v>409.06580700799998</v>
      </c>
      <c r="S211" s="14">
        <f>'4. FNS Gross'!R209+'5. FNO Gross'!R209+'6. LT PTP Usage'!R209</f>
        <v>421.392471392</v>
      </c>
      <c r="T211" s="14">
        <f>'4. FNS Gross'!S209+'5. FNO Gross'!S209+'6. LT PTP Usage'!S209</f>
        <v>398.87905192800002</v>
      </c>
      <c r="U211" s="14">
        <f>'4. FNS Gross'!T209+'5. FNO Gross'!T209+'6. LT PTP Usage'!T209</f>
        <v>393.59889650400004</v>
      </c>
      <c r="V211" s="14">
        <f>'4. FNS Gross'!U209+'5. FNO Gross'!U209+'6. LT PTP Usage'!U209</f>
        <v>404.53385758399997</v>
      </c>
      <c r="W211" s="14">
        <f>'4. FNS Gross'!V209+'5. FNO Gross'!V209+'6. LT PTP Usage'!V209</f>
        <v>365.66851947200001</v>
      </c>
      <c r="X211" s="14">
        <f>'4. FNS Gross'!W209+'5. FNO Gross'!W209+'6. LT PTP Usage'!W209</f>
        <v>372.220727168</v>
      </c>
      <c r="Y211" s="14">
        <f>'4. FNS Gross'!X209+'5. FNO Gross'!X209+'6. LT PTP Usage'!X209</f>
        <v>353.40240366399996</v>
      </c>
      <c r="Z211" s="14">
        <f>'4. FNS Gross'!Y209+'5. FNO Gross'!Y209+'6. LT PTP Usage'!Y209</f>
        <v>331.03432392000002</v>
      </c>
      <c r="AA211" s="34">
        <f>'4. FNS Gross'!Z209+'5. FNO Gross'!Z209+'6. LT PTP Usage'!Z209</f>
        <v>0</v>
      </c>
      <c r="AB211" s="19">
        <f t="shared" si="12"/>
        <v>421.392471392</v>
      </c>
      <c r="AC211" s="4" t="str">
        <f t="shared" si="13"/>
        <v>7421.392471392</v>
      </c>
      <c r="AD211" s="4">
        <f t="shared" si="15"/>
        <v>17</v>
      </c>
      <c r="AE211" s="65"/>
    </row>
    <row r="212" spans="1:31" x14ac:dyDescent="0.3">
      <c r="A212" s="4" t="s">
        <v>12</v>
      </c>
      <c r="B212" s="10">
        <f t="shared" si="14"/>
        <v>45133</v>
      </c>
      <c r="C212" s="31">
        <f>'4. FNS Gross'!B210+'5. FNO Gross'!B210+'6. LT PTP Usage'!B210</f>
        <v>321.152847248</v>
      </c>
      <c r="D212" s="14">
        <f>'4. FNS Gross'!C210+'5. FNO Gross'!C210+'6. LT PTP Usage'!C210</f>
        <v>282.46461199199996</v>
      </c>
      <c r="E212" s="14">
        <f>'4. FNS Gross'!D210+'5. FNO Gross'!D210+'6. LT PTP Usage'!D210</f>
        <v>255.20523736799998</v>
      </c>
      <c r="F212" s="14">
        <f>'4. FNS Gross'!E210+'5. FNO Gross'!E210+'6. LT PTP Usage'!E210</f>
        <v>250.23614995199998</v>
      </c>
      <c r="G212" s="14">
        <f>'4. FNS Gross'!F210+'5. FNO Gross'!F210+'6. LT PTP Usage'!F210</f>
        <v>257.71367179200001</v>
      </c>
      <c r="H212" s="14">
        <f>'4. FNS Gross'!G210+'5. FNO Gross'!G210+'6. LT PTP Usage'!G210</f>
        <v>271.84517087199998</v>
      </c>
      <c r="I212" s="14">
        <f>'4. FNS Gross'!H210+'5. FNO Gross'!H210+'6. LT PTP Usage'!H210</f>
        <v>247.62068219999998</v>
      </c>
      <c r="J212" s="14">
        <f>'4. FNS Gross'!I210+'5. FNO Gross'!I210+'6. LT PTP Usage'!I210</f>
        <v>264.06685272800001</v>
      </c>
      <c r="K212" s="14">
        <f>'4. FNS Gross'!J210+'5. FNO Gross'!J210+'6. LT PTP Usage'!J210</f>
        <v>273.315007976</v>
      </c>
      <c r="L212" s="14">
        <f>'4. FNS Gross'!K210+'5. FNO Gross'!K210+'6. LT PTP Usage'!K210</f>
        <v>288.82995409599994</v>
      </c>
      <c r="M212" s="14">
        <f>'4. FNS Gross'!L210+'5. FNO Gross'!L210+'6. LT PTP Usage'!L210</f>
        <v>312.17553368799997</v>
      </c>
      <c r="N212" s="14">
        <f>'4. FNS Gross'!M210+'5. FNO Gross'!M210+'6. LT PTP Usage'!M210</f>
        <v>391.10970024800002</v>
      </c>
      <c r="O212" s="14">
        <f>'4. FNS Gross'!N210+'5. FNO Gross'!N210+'6. LT PTP Usage'!N210</f>
        <v>389.18790025599998</v>
      </c>
      <c r="P212" s="14">
        <f>'4. FNS Gross'!O210+'5. FNO Gross'!O210+'6. LT PTP Usage'!O210</f>
        <v>402.87912433600002</v>
      </c>
      <c r="Q212" s="14">
        <f>'4. FNS Gross'!P210+'5. FNO Gross'!P210+'6. LT PTP Usage'!P210</f>
        <v>409.89794416800004</v>
      </c>
      <c r="R212" s="14">
        <f>'4. FNS Gross'!Q210+'5. FNO Gross'!Q210+'6. LT PTP Usage'!Q210</f>
        <v>428.19765513599998</v>
      </c>
      <c r="S212" s="14">
        <f>'4. FNS Gross'!R210+'5. FNO Gross'!R210+'6. LT PTP Usage'!R210</f>
        <v>440.87255118400003</v>
      </c>
      <c r="T212" s="14">
        <f>'4. FNS Gross'!S210+'5. FNO Gross'!S210+'6. LT PTP Usage'!S210</f>
        <v>431.45779283199994</v>
      </c>
      <c r="U212" s="14">
        <f>'4. FNS Gross'!T210+'5. FNO Gross'!T210+'6. LT PTP Usage'!T210</f>
        <v>442.028312368</v>
      </c>
      <c r="V212" s="14">
        <f>'4. FNS Gross'!U210+'5. FNO Gross'!U210+'6. LT PTP Usage'!U210</f>
        <v>439.31772932000001</v>
      </c>
      <c r="W212" s="14">
        <f>'4. FNS Gross'!V210+'5. FNO Gross'!V210+'6. LT PTP Usage'!V210</f>
        <v>417.90205591200004</v>
      </c>
      <c r="X212" s="14">
        <f>'4. FNS Gross'!W210+'5. FNO Gross'!W210+'6. LT PTP Usage'!W210</f>
        <v>388.55849830400001</v>
      </c>
      <c r="Y212" s="14">
        <f>'4. FNS Gross'!X210+'5. FNO Gross'!X210+'6. LT PTP Usage'!X210</f>
        <v>363.82850707200004</v>
      </c>
      <c r="Z212" s="14">
        <f>'4. FNS Gross'!Y210+'5. FNO Gross'!Y210+'6. LT PTP Usage'!Y210</f>
        <v>342.05419668800005</v>
      </c>
      <c r="AA212" s="34">
        <f>'4. FNS Gross'!Z210+'5. FNO Gross'!Z210+'6. LT PTP Usage'!Z210</f>
        <v>0</v>
      </c>
      <c r="AB212" s="19">
        <f t="shared" si="12"/>
        <v>442.028312368</v>
      </c>
      <c r="AC212" s="4" t="str">
        <f t="shared" si="13"/>
        <v>7442.028312368</v>
      </c>
      <c r="AD212" s="4">
        <f t="shared" si="15"/>
        <v>19</v>
      </c>
      <c r="AE212" s="65"/>
    </row>
    <row r="213" spans="1:31" x14ac:dyDescent="0.3">
      <c r="A213" s="4" t="s">
        <v>12</v>
      </c>
      <c r="B213" s="10">
        <f t="shared" si="14"/>
        <v>45134</v>
      </c>
      <c r="C213" s="31">
        <f>'4. FNS Gross'!B211+'5. FNO Gross'!B211+'6. LT PTP Usage'!B211</f>
        <v>323.83370596000003</v>
      </c>
      <c r="D213" s="14">
        <f>'4. FNS Gross'!C211+'5. FNO Gross'!C211+'6. LT PTP Usage'!C211</f>
        <v>313.02832926400004</v>
      </c>
      <c r="E213" s="14">
        <f>'4. FNS Gross'!D211+'5. FNO Gross'!D211+'6. LT PTP Usage'!D211</f>
        <v>296.77339600799996</v>
      </c>
      <c r="F213" s="14">
        <f>'4. FNS Gross'!E211+'5. FNO Gross'!E211+'6. LT PTP Usage'!E211</f>
        <v>299.96565481599998</v>
      </c>
      <c r="G213" s="14">
        <f>'4. FNS Gross'!F211+'5. FNO Gross'!F211+'6. LT PTP Usage'!F211</f>
        <v>240.083922024</v>
      </c>
      <c r="H213" s="14">
        <f>'4. FNS Gross'!G211+'5. FNO Gross'!G211+'6. LT PTP Usage'!G211</f>
        <v>294.35352895200003</v>
      </c>
      <c r="I213" s="14">
        <f>'4. FNS Gross'!H211+'5. FNO Gross'!H211+'6. LT PTP Usage'!H211</f>
        <v>253.50156078399999</v>
      </c>
      <c r="J213" s="14">
        <f>'4. FNS Gross'!I211+'5. FNO Gross'!I211+'6. LT PTP Usage'!I211</f>
        <v>293.76229711200006</v>
      </c>
      <c r="K213" s="14">
        <f>'4. FNS Gross'!J211+'5. FNO Gross'!J211+'6. LT PTP Usage'!J211</f>
        <v>342.15785144</v>
      </c>
      <c r="L213" s="14">
        <f>'4. FNS Gross'!K211+'5. FNO Gross'!K211+'6. LT PTP Usage'!K211</f>
        <v>354.60989683999998</v>
      </c>
      <c r="M213" s="14">
        <f>'4. FNS Gross'!L211+'5. FNO Gross'!L211+'6. LT PTP Usage'!L211</f>
        <v>356.729932168</v>
      </c>
      <c r="N213" s="14">
        <f>'4. FNS Gross'!M211+'5. FNO Gross'!M211+'6. LT PTP Usage'!M211</f>
        <v>380.89157254399998</v>
      </c>
      <c r="O213" s="14">
        <f>'4. FNS Gross'!N211+'5. FNO Gross'!N211+'6. LT PTP Usage'!N211</f>
        <v>393.67596724000003</v>
      </c>
      <c r="P213" s="14">
        <f>'4. FNS Gross'!O211+'5. FNO Gross'!O211+'6. LT PTP Usage'!O211</f>
        <v>428.20776319200002</v>
      </c>
      <c r="Q213" s="14">
        <f>'4. FNS Gross'!P211+'5. FNO Gross'!P211+'6. LT PTP Usage'!P211</f>
        <v>397.39895847199995</v>
      </c>
      <c r="R213" s="14">
        <f>'4. FNS Gross'!Q211+'5. FNO Gross'!Q211+'6. LT PTP Usage'!Q211</f>
        <v>412.45339133599998</v>
      </c>
      <c r="S213" s="14">
        <f>'4. FNS Gross'!R211+'5. FNO Gross'!R211+'6. LT PTP Usage'!R211</f>
        <v>395.64464938399999</v>
      </c>
      <c r="T213" s="14">
        <f>'4. FNS Gross'!S211+'5. FNO Gross'!S211+'6. LT PTP Usage'!S211</f>
        <v>382.00416617599996</v>
      </c>
      <c r="U213" s="14">
        <f>'4. FNS Gross'!T211+'5. FNO Gross'!T211+'6. LT PTP Usage'!T211</f>
        <v>398.19047106399995</v>
      </c>
      <c r="V213" s="14">
        <f>'4. FNS Gross'!U211+'5. FNO Gross'!U211+'6. LT PTP Usage'!U211</f>
        <v>389.41193892799998</v>
      </c>
      <c r="W213" s="14">
        <f>'4. FNS Gross'!V211+'5. FNO Gross'!V211+'6. LT PTP Usage'!V211</f>
        <v>379.537568432</v>
      </c>
      <c r="X213" s="14">
        <f>'4. FNS Gross'!W211+'5. FNO Gross'!W211+'6. LT PTP Usage'!W211</f>
        <v>362.656731224</v>
      </c>
      <c r="Y213" s="14">
        <f>'4. FNS Gross'!X211+'5. FNO Gross'!X211+'6. LT PTP Usage'!X211</f>
        <v>339.832835456</v>
      </c>
      <c r="Z213" s="14">
        <f>'4. FNS Gross'!Y211+'5. FNO Gross'!Y211+'6. LT PTP Usage'!Y211</f>
        <v>322.32249339200001</v>
      </c>
      <c r="AA213" s="34">
        <f>'4. FNS Gross'!Z211+'5. FNO Gross'!Z211+'6. LT PTP Usage'!Z211</f>
        <v>0</v>
      </c>
      <c r="AB213" s="19">
        <f t="shared" si="12"/>
        <v>428.20776319200002</v>
      </c>
      <c r="AC213" s="4" t="str">
        <f t="shared" si="13"/>
        <v>7428.207763192</v>
      </c>
      <c r="AD213" s="4">
        <f t="shared" si="15"/>
        <v>14</v>
      </c>
      <c r="AE213" s="65"/>
    </row>
    <row r="214" spans="1:31" x14ac:dyDescent="0.3">
      <c r="A214" s="4" t="s">
        <v>12</v>
      </c>
      <c r="B214" s="10">
        <f t="shared" si="14"/>
        <v>45135</v>
      </c>
      <c r="C214" s="31">
        <f>'4. FNS Gross'!B212+'5. FNO Gross'!B212+'6. LT PTP Usage'!B212</f>
        <v>306.04660793599999</v>
      </c>
      <c r="D214" s="14">
        <f>'4. FNS Gross'!C212+'5. FNO Gross'!C212+'6. LT PTP Usage'!C212</f>
        <v>267.51868976000003</v>
      </c>
      <c r="E214" s="14">
        <f>'4. FNS Gross'!D212+'5. FNO Gross'!D212+'6. LT PTP Usage'!D212</f>
        <v>263.63355318399999</v>
      </c>
      <c r="F214" s="14">
        <f>'4. FNS Gross'!E212+'5. FNO Gross'!E212+'6. LT PTP Usage'!E212</f>
        <v>249.31263692800002</v>
      </c>
      <c r="G214" s="14">
        <f>'4. FNS Gross'!F212+'5. FNO Gross'!F212+'6. LT PTP Usage'!F212</f>
        <v>243.139581448</v>
      </c>
      <c r="H214" s="14">
        <f>'4. FNS Gross'!G212+'5. FNO Gross'!G212+'6. LT PTP Usage'!G212</f>
        <v>251.28038404</v>
      </c>
      <c r="I214" s="14">
        <f>'4. FNS Gross'!H212+'5. FNO Gross'!H212+'6. LT PTP Usage'!H212</f>
        <v>229.44506934400002</v>
      </c>
      <c r="J214" s="14">
        <f>'4. FNS Gross'!I212+'5. FNO Gross'!I212+'6. LT PTP Usage'!I212</f>
        <v>304.89141153599996</v>
      </c>
      <c r="K214" s="14">
        <f>'4. FNS Gross'!J212+'5. FNO Gross'!J212+'6. LT PTP Usage'!J212</f>
        <v>258.07529748000002</v>
      </c>
      <c r="L214" s="14">
        <f>'4. FNS Gross'!K212+'5. FNO Gross'!K212+'6. LT PTP Usage'!K212</f>
        <v>325.69389015199999</v>
      </c>
      <c r="M214" s="14">
        <f>'4. FNS Gross'!L212+'5. FNO Gross'!L212+'6. LT PTP Usage'!L212</f>
        <v>316.01305257600001</v>
      </c>
      <c r="N214" s="14">
        <f>'4. FNS Gross'!M212+'5. FNO Gross'!M212+'6. LT PTP Usage'!M212</f>
        <v>310.82857576000004</v>
      </c>
      <c r="O214" s="14">
        <f>'4. FNS Gross'!N212+'5. FNO Gross'!N212+'6. LT PTP Usage'!N212</f>
        <v>338.83966384000001</v>
      </c>
      <c r="P214" s="14">
        <f>'4. FNS Gross'!O212+'5. FNO Gross'!O212+'6. LT PTP Usage'!O212</f>
        <v>358.47551828800005</v>
      </c>
      <c r="Q214" s="14">
        <f>'4. FNS Gross'!P212+'5. FNO Gross'!P212+'6. LT PTP Usage'!P212</f>
        <v>365.51740995999995</v>
      </c>
      <c r="R214" s="14">
        <f>'4. FNS Gross'!Q212+'5. FNO Gross'!Q212+'6. LT PTP Usage'!Q212</f>
        <v>383.13865433600006</v>
      </c>
      <c r="S214" s="14">
        <f>'4. FNS Gross'!R212+'5. FNO Gross'!R212+'6. LT PTP Usage'!R212</f>
        <v>386.39005774399999</v>
      </c>
      <c r="T214" s="14">
        <f>'4. FNS Gross'!S212+'5. FNO Gross'!S212+'6. LT PTP Usage'!S212</f>
        <v>418.75350687199995</v>
      </c>
      <c r="U214" s="14">
        <f>'4. FNS Gross'!T212+'5. FNO Gross'!T212+'6. LT PTP Usage'!T212</f>
        <v>387.39658520000006</v>
      </c>
      <c r="V214" s="14">
        <f>'4. FNS Gross'!U212+'5. FNO Gross'!U212+'6. LT PTP Usage'!U212</f>
        <v>375.82217276</v>
      </c>
      <c r="W214" s="14">
        <f>'4. FNS Gross'!V212+'5. FNO Gross'!V212+'6. LT PTP Usage'!V212</f>
        <v>363.60352037600006</v>
      </c>
      <c r="X214" s="14">
        <f>'4. FNS Gross'!W212+'5. FNO Gross'!W212+'6. LT PTP Usage'!W212</f>
        <v>348.19098046400001</v>
      </c>
      <c r="Y214" s="14">
        <f>'4. FNS Gross'!X212+'5. FNO Gross'!X212+'6. LT PTP Usage'!X212</f>
        <v>328.64734002400002</v>
      </c>
      <c r="Z214" s="14">
        <f>'4. FNS Gross'!Y212+'5. FNO Gross'!Y212+'6. LT PTP Usage'!Y212</f>
        <v>283.99068320000003</v>
      </c>
      <c r="AA214" s="34">
        <f>'4. FNS Gross'!Z212+'5. FNO Gross'!Z212+'6. LT PTP Usage'!Z212</f>
        <v>0</v>
      </c>
      <c r="AB214" s="19">
        <f t="shared" si="12"/>
        <v>418.75350687199995</v>
      </c>
      <c r="AC214" s="4" t="str">
        <f t="shared" si="13"/>
        <v>7418.753506872</v>
      </c>
      <c r="AD214" s="4">
        <f t="shared" si="15"/>
        <v>18</v>
      </c>
      <c r="AE214" s="65"/>
    </row>
    <row r="215" spans="1:31" x14ac:dyDescent="0.3">
      <c r="A215" s="4" t="s">
        <v>12</v>
      </c>
      <c r="B215" s="10">
        <f t="shared" si="14"/>
        <v>45136</v>
      </c>
      <c r="C215" s="31">
        <f>'4. FNS Gross'!B213+'5. FNO Gross'!B213+'6. LT PTP Usage'!B213</f>
        <v>297.88107436799999</v>
      </c>
      <c r="D215" s="14">
        <f>'4. FNS Gross'!C213+'5. FNO Gross'!C213+'6. LT PTP Usage'!C213</f>
        <v>254.93543739199998</v>
      </c>
      <c r="E215" s="14">
        <f>'4. FNS Gross'!D213+'5. FNO Gross'!D213+'6. LT PTP Usage'!D213</f>
        <v>252.72274092799998</v>
      </c>
      <c r="F215" s="14">
        <f>'4. FNS Gross'!E213+'5. FNO Gross'!E213+'6. LT PTP Usage'!E213</f>
        <v>242.82756811199999</v>
      </c>
      <c r="G215" s="14">
        <f>'4. FNS Gross'!F213+'5. FNO Gross'!F213+'6. LT PTP Usage'!F213</f>
        <v>233.91748115200002</v>
      </c>
      <c r="H215" s="14">
        <f>'4. FNS Gross'!G213+'5. FNO Gross'!G213+'6. LT PTP Usage'!G213</f>
        <v>213.82948092000001</v>
      </c>
      <c r="I215" s="14">
        <f>'4. FNS Gross'!H213+'5. FNO Gross'!H213+'6. LT PTP Usage'!H213</f>
        <v>213.27601423999999</v>
      </c>
      <c r="J215" s="14">
        <f>'4. FNS Gross'!I213+'5. FNO Gross'!I213+'6. LT PTP Usage'!I213</f>
        <v>231.191761888</v>
      </c>
      <c r="K215" s="14">
        <f>'4. FNS Gross'!J213+'5. FNO Gross'!J213+'6. LT PTP Usage'!J213</f>
        <v>234.57153303999999</v>
      </c>
      <c r="L215" s="14">
        <f>'4. FNS Gross'!K213+'5. FNO Gross'!K213+'6. LT PTP Usage'!K213</f>
        <v>302.29889577599999</v>
      </c>
      <c r="M215" s="14">
        <f>'4. FNS Gross'!L213+'5. FNO Gross'!L213+'6. LT PTP Usage'!L213</f>
        <v>320.99223719999998</v>
      </c>
      <c r="N215" s="14">
        <f>'4. FNS Gross'!M213+'5. FNO Gross'!M213+'6. LT PTP Usage'!M213</f>
        <v>343.67130624800001</v>
      </c>
      <c r="O215" s="14">
        <f>'4. FNS Gross'!N213+'5. FNO Gross'!N213+'6. LT PTP Usage'!N213</f>
        <v>365.102914688</v>
      </c>
      <c r="P215" s="14">
        <f>'4. FNS Gross'!O213+'5. FNO Gross'!O213+'6. LT PTP Usage'!O213</f>
        <v>381.87822883199999</v>
      </c>
      <c r="Q215" s="14">
        <f>'4. FNS Gross'!P213+'5. FNO Gross'!P213+'6. LT PTP Usage'!P213</f>
        <v>391.75190284000001</v>
      </c>
      <c r="R215" s="14">
        <f>'4. FNS Gross'!Q213+'5. FNO Gross'!Q213+'6. LT PTP Usage'!Q213</f>
        <v>409.60129631199999</v>
      </c>
      <c r="S215" s="14">
        <f>'4. FNS Gross'!R213+'5. FNO Gross'!R213+'6. LT PTP Usage'!R213</f>
        <v>426.25481404799996</v>
      </c>
      <c r="T215" s="14">
        <f>'4. FNS Gross'!S213+'5. FNO Gross'!S213+'6. LT PTP Usage'!S213</f>
        <v>432.99007472800002</v>
      </c>
      <c r="U215" s="14">
        <f>'4. FNS Gross'!T213+'5. FNO Gross'!T213+'6. LT PTP Usage'!T213</f>
        <v>419.45313873599997</v>
      </c>
      <c r="V215" s="14">
        <f>'4. FNS Gross'!U213+'5. FNO Gross'!U213+'6. LT PTP Usage'!U213</f>
        <v>399.21016834400001</v>
      </c>
      <c r="W215" s="14">
        <f>'4. FNS Gross'!V213+'5. FNO Gross'!V213+'6. LT PTP Usage'!V213</f>
        <v>370.99946845599999</v>
      </c>
      <c r="X215" s="14">
        <f>'4. FNS Gross'!W213+'5. FNO Gross'!W213+'6. LT PTP Usage'!W213</f>
        <v>349.42262757600002</v>
      </c>
      <c r="Y215" s="14">
        <f>'4. FNS Gross'!X213+'5. FNO Gross'!X213+'6. LT PTP Usage'!X213</f>
        <v>322.72207996000003</v>
      </c>
      <c r="Z215" s="14">
        <f>'4. FNS Gross'!Y213+'5. FNO Gross'!Y213+'6. LT PTP Usage'!Y213</f>
        <v>300.238144568</v>
      </c>
      <c r="AA215" s="34">
        <f>'4. FNS Gross'!Z213+'5. FNO Gross'!Z213+'6. LT PTP Usage'!Z213</f>
        <v>0</v>
      </c>
      <c r="AB215" s="19">
        <f t="shared" si="12"/>
        <v>432.99007472800002</v>
      </c>
      <c r="AC215" s="4" t="str">
        <f t="shared" si="13"/>
        <v>7432.990074728</v>
      </c>
      <c r="AD215" s="4">
        <f t="shared" si="15"/>
        <v>18</v>
      </c>
      <c r="AE215" s="65"/>
    </row>
    <row r="216" spans="1:31" x14ac:dyDescent="0.3">
      <c r="A216" s="4" t="s">
        <v>12</v>
      </c>
      <c r="B216" s="10">
        <f t="shared" si="14"/>
        <v>45137</v>
      </c>
      <c r="C216" s="31">
        <f>'4. FNS Gross'!B214+'5. FNO Gross'!B214+'6. LT PTP Usage'!B214</f>
        <v>297.90854076000005</v>
      </c>
      <c r="D216" s="14">
        <f>'4. FNS Gross'!C214+'5. FNO Gross'!C214+'6. LT PTP Usage'!C214</f>
        <v>287.35873509600003</v>
      </c>
      <c r="E216" s="14">
        <f>'4. FNS Gross'!D214+'5. FNO Gross'!D214+'6. LT PTP Usage'!D214</f>
        <v>285.795946888</v>
      </c>
      <c r="F216" s="14">
        <f>'4. FNS Gross'!E214+'5. FNO Gross'!E214+'6. LT PTP Usage'!E214</f>
        <v>277.58824172799996</v>
      </c>
      <c r="G216" s="14">
        <f>'4. FNS Gross'!F214+'5. FNO Gross'!F214+'6. LT PTP Usage'!F214</f>
        <v>275.939589496</v>
      </c>
      <c r="H216" s="14">
        <f>'4. FNS Gross'!G214+'5. FNO Gross'!G214+'6. LT PTP Usage'!G214</f>
        <v>273.37489690400002</v>
      </c>
      <c r="I216" s="14">
        <f>'4. FNS Gross'!H214+'5. FNO Gross'!H214+'6. LT PTP Usage'!H214</f>
        <v>215.954994344</v>
      </c>
      <c r="J216" s="14">
        <f>'4. FNS Gross'!I214+'5. FNO Gross'!I214+'6. LT PTP Usage'!I214</f>
        <v>223.168551592</v>
      </c>
      <c r="K216" s="14">
        <f>'4. FNS Gross'!J214+'5. FNO Gross'!J214+'6. LT PTP Usage'!J214</f>
        <v>235.46140159199999</v>
      </c>
      <c r="L216" s="14">
        <f>'4. FNS Gross'!K214+'5. FNO Gross'!K214+'6. LT PTP Usage'!K214</f>
        <v>255.61201872800001</v>
      </c>
      <c r="M216" s="14">
        <f>'4. FNS Gross'!L214+'5. FNO Gross'!L214+'6. LT PTP Usage'!L214</f>
        <v>329.986181504</v>
      </c>
      <c r="N216" s="14">
        <f>'4. FNS Gross'!M214+'5. FNO Gross'!M214+'6. LT PTP Usage'!M214</f>
        <v>354.51568192799999</v>
      </c>
      <c r="O216" s="14">
        <f>'4. FNS Gross'!N214+'5. FNO Gross'!N214+'6. LT PTP Usage'!N214</f>
        <v>361.33227048800001</v>
      </c>
      <c r="P216" s="14">
        <f>'4. FNS Gross'!O214+'5. FNO Gross'!O214+'6. LT PTP Usage'!O214</f>
        <v>398.05138364800007</v>
      </c>
      <c r="Q216" s="14">
        <f>'4. FNS Gross'!P214+'5. FNO Gross'!P214+'6. LT PTP Usage'!P214</f>
        <v>415.72191856800004</v>
      </c>
      <c r="R216" s="14">
        <f>'4. FNS Gross'!Q214+'5. FNO Gross'!Q214+'6. LT PTP Usage'!Q214</f>
        <v>436.88044486400003</v>
      </c>
      <c r="S216" s="14">
        <f>'4. FNS Gross'!R214+'5. FNO Gross'!R214+'6. LT PTP Usage'!R214</f>
        <v>456.81993499200001</v>
      </c>
      <c r="T216" s="14">
        <f>'4. FNS Gross'!S214+'5. FNO Gross'!S214+'6. LT PTP Usage'!S214</f>
        <v>442.72252672800005</v>
      </c>
      <c r="U216" s="14">
        <f>'4. FNS Gross'!T214+'5. FNO Gross'!T214+'6. LT PTP Usage'!T214</f>
        <v>409.30384511199998</v>
      </c>
      <c r="V216" s="14">
        <f>'4. FNS Gross'!U214+'5. FNO Gross'!U214+'6. LT PTP Usage'!U214</f>
        <v>390.86802174400003</v>
      </c>
      <c r="W216" s="14">
        <f>'4. FNS Gross'!V214+'5. FNO Gross'!V214+'6. LT PTP Usage'!V214</f>
        <v>374.264957536</v>
      </c>
      <c r="X216" s="14">
        <f>'4. FNS Gross'!W214+'5. FNO Gross'!W214+'6. LT PTP Usage'!W214</f>
        <v>354.15311994399997</v>
      </c>
      <c r="Y216" s="14">
        <f>'4. FNS Gross'!X214+'5. FNO Gross'!X214+'6. LT PTP Usage'!X214</f>
        <v>337.169699256</v>
      </c>
      <c r="Z216" s="14">
        <f>'4. FNS Gross'!Y214+'5. FNO Gross'!Y214+'6. LT PTP Usage'!Y214</f>
        <v>317.3194464</v>
      </c>
      <c r="AA216" s="34">
        <f>'4. FNS Gross'!Z214+'5. FNO Gross'!Z214+'6. LT PTP Usage'!Z214</f>
        <v>0</v>
      </c>
      <c r="AB216" s="19">
        <f t="shared" si="12"/>
        <v>456.81993499200001</v>
      </c>
      <c r="AC216" s="4" t="str">
        <f t="shared" si="13"/>
        <v>7456.819934992</v>
      </c>
      <c r="AD216" s="4">
        <f t="shared" si="15"/>
        <v>17</v>
      </c>
      <c r="AE216" s="65"/>
    </row>
    <row r="217" spans="1:31" x14ac:dyDescent="0.3">
      <c r="A217" s="4" t="s">
        <v>12</v>
      </c>
      <c r="B217" s="10">
        <f t="shared" si="14"/>
        <v>45138</v>
      </c>
      <c r="C217" s="31">
        <f>'4. FNS Gross'!B215+'5. FNO Gross'!B215+'6. LT PTP Usage'!B215</f>
        <v>305.36060968800001</v>
      </c>
      <c r="D217" s="14">
        <f>'4. FNS Gross'!C215+'5. FNO Gross'!C215+'6. LT PTP Usage'!C215</f>
        <v>265.96975348800004</v>
      </c>
      <c r="E217" s="14">
        <f>'4. FNS Gross'!D215+'5. FNO Gross'!D215+'6. LT PTP Usage'!D215</f>
        <v>252.29213375999998</v>
      </c>
      <c r="F217" s="14">
        <f>'4. FNS Gross'!E215+'5. FNO Gross'!E215+'6. LT PTP Usage'!E215</f>
        <v>239.28029566399999</v>
      </c>
      <c r="G217" s="14">
        <f>'4. FNS Gross'!F215+'5. FNO Gross'!F215+'6. LT PTP Usage'!F215</f>
        <v>240.06643609600002</v>
      </c>
      <c r="H217" s="14">
        <f>'4. FNS Gross'!G215+'5. FNO Gross'!G215+'6. LT PTP Usage'!G215</f>
        <v>252.640891264</v>
      </c>
      <c r="I217" s="14">
        <f>'4. FNS Gross'!H215+'5. FNO Gross'!H215+'6. LT PTP Usage'!H215</f>
        <v>302.69034476000002</v>
      </c>
      <c r="J217" s="14">
        <f>'4. FNS Gross'!I215+'5. FNO Gross'!I215+'6. LT PTP Usage'!I215</f>
        <v>266.22184815200001</v>
      </c>
      <c r="K217" s="14">
        <f>'4. FNS Gross'!J215+'5. FNO Gross'!J215+'6. LT PTP Usage'!J215</f>
        <v>298.711947576</v>
      </c>
      <c r="L217" s="14">
        <f>'4. FNS Gross'!K215+'5. FNO Gross'!K215+'6. LT PTP Usage'!K215</f>
        <v>283.19249778400001</v>
      </c>
      <c r="M217" s="14">
        <f>'4. FNS Gross'!L215+'5. FNO Gross'!L215+'6. LT PTP Usage'!L215</f>
        <v>327.37281347999999</v>
      </c>
      <c r="N217" s="14">
        <f>'4. FNS Gross'!M215+'5. FNO Gross'!M215+'6. LT PTP Usage'!M215</f>
        <v>324.80038290400006</v>
      </c>
      <c r="O217" s="14">
        <f>'4. FNS Gross'!N215+'5. FNO Gross'!N215+'6. LT PTP Usage'!N215</f>
        <v>336.723435376</v>
      </c>
      <c r="P217" s="14">
        <f>'4. FNS Gross'!O215+'5. FNO Gross'!O215+'6. LT PTP Usage'!O215</f>
        <v>357.872031456</v>
      </c>
      <c r="Q217" s="14">
        <f>'4. FNS Gross'!P215+'5. FNO Gross'!P215+'6. LT PTP Usage'!P215</f>
        <v>372.45997876000001</v>
      </c>
      <c r="R217" s="14">
        <f>'4. FNS Gross'!Q215+'5. FNO Gross'!Q215+'6. LT PTP Usage'!Q215</f>
        <v>386.06111863199999</v>
      </c>
      <c r="S217" s="14">
        <f>'4. FNS Gross'!R215+'5. FNO Gross'!R215+'6. LT PTP Usage'!R215</f>
        <v>421.66774811200003</v>
      </c>
      <c r="T217" s="14">
        <f>'4. FNS Gross'!S215+'5. FNO Gross'!S215+'6. LT PTP Usage'!S215</f>
        <v>463.871457808</v>
      </c>
      <c r="U217" s="14">
        <f>'4. FNS Gross'!T215+'5. FNO Gross'!T215+'6. LT PTP Usage'!T215</f>
        <v>456.72195412000002</v>
      </c>
      <c r="V217" s="14">
        <f>'4. FNS Gross'!U215+'5. FNO Gross'!U215+'6. LT PTP Usage'!U215</f>
        <v>453.13195639200001</v>
      </c>
      <c r="W217" s="14">
        <f>'4. FNS Gross'!V215+'5. FNO Gross'!V215+'6. LT PTP Usage'!V215</f>
        <v>434.16130367200003</v>
      </c>
      <c r="X217" s="14">
        <f>'4. FNS Gross'!W215+'5. FNO Gross'!W215+'6. LT PTP Usage'!W215</f>
        <v>395.45543245599998</v>
      </c>
      <c r="Y217" s="14">
        <f>'4. FNS Gross'!X215+'5. FNO Gross'!X215+'6. LT PTP Usage'!X215</f>
        <v>361.19122119999997</v>
      </c>
      <c r="Z217" s="14">
        <f>'4. FNS Gross'!Y215+'5. FNO Gross'!Y215+'6. LT PTP Usage'!Y215</f>
        <v>281.27397731999997</v>
      </c>
      <c r="AA217" s="34">
        <f>'4. FNS Gross'!Z215+'5. FNO Gross'!Z215+'6. LT PTP Usage'!Z215</f>
        <v>0</v>
      </c>
      <c r="AB217" s="19">
        <f t="shared" si="12"/>
        <v>463.871457808</v>
      </c>
      <c r="AC217" s="4" t="str">
        <f t="shared" si="13"/>
        <v>7463.871457808</v>
      </c>
      <c r="AD217" s="4">
        <f t="shared" si="15"/>
        <v>18</v>
      </c>
      <c r="AE217" s="65"/>
    </row>
    <row r="218" spans="1:31" x14ac:dyDescent="0.3">
      <c r="A218" s="4" t="s">
        <v>13</v>
      </c>
      <c r="B218" s="10">
        <f t="shared" si="14"/>
        <v>45139</v>
      </c>
      <c r="C218" s="31">
        <f>'4. FNS Gross'!B216+'5. FNO Gross'!B216+'6. LT PTP Usage'!B216</f>
        <v>308.66532000000001</v>
      </c>
      <c r="D218" s="14">
        <f>'4. FNS Gross'!C216+'5. FNO Gross'!C216+'6. LT PTP Usage'!C216</f>
        <v>308.34610999999995</v>
      </c>
      <c r="E218" s="14">
        <f>'4. FNS Gross'!D216+'5. FNO Gross'!D216+'6. LT PTP Usage'!D216</f>
        <v>299.38485000000003</v>
      </c>
      <c r="F218" s="14">
        <f>'4. FNS Gross'!E216+'5. FNO Gross'!E216+'6. LT PTP Usage'!E216</f>
        <v>296.02972</v>
      </c>
      <c r="G218" s="14">
        <f>'4. FNS Gross'!F216+'5. FNO Gross'!F216+'6. LT PTP Usage'!F216</f>
        <v>296.02197000000001</v>
      </c>
      <c r="H218" s="14">
        <f>'4. FNS Gross'!G216+'5. FNO Gross'!G216+'6. LT PTP Usage'!G216</f>
        <v>303.66070999999999</v>
      </c>
      <c r="I218" s="14">
        <f>'4. FNS Gross'!H216+'5. FNO Gross'!H216+'6. LT PTP Usage'!H216</f>
        <v>312.49897999999996</v>
      </c>
      <c r="J218" s="14">
        <f>'4. FNS Gross'!I216+'5. FNO Gross'!I216+'6. LT PTP Usage'!I216</f>
        <v>323.22211999999996</v>
      </c>
      <c r="K218" s="14">
        <f>'4. FNS Gross'!J216+'5. FNO Gross'!J216+'6. LT PTP Usage'!J216</f>
        <v>336.56054</v>
      </c>
      <c r="L218" s="14">
        <f>'4. FNS Gross'!K216+'5. FNO Gross'!K216+'6. LT PTP Usage'!K216</f>
        <v>328.42520000000002</v>
      </c>
      <c r="M218" s="14">
        <f>'4. FNS Gross'!L216+'5. FNO Gross'!L216+'6. LT PTP Usage'!L216</f>
        <v>327.40019999999998</v>
      </c>
      <c r="N218" s="14">
        <f>'4. FNS Gross'!M216+'5. FNO Gross'!M216+'6. LT PTP Usage'!M216</f>
        <v>342.26386000000002</v>
      </c>
      <c r="O218" s="14">
        <f>'4. FNS Gross'!N216+'5. FNO Gross'!N216+'6. LT PTP Usage'!N216</f>
        <v>380.77555999999998</v>
      </c>
      <c r="P218" s="14">
        <f>'4. FNS Gross'!O216+'5. FNO Gross'!O216+'6. LT PTP Usage'!O216</f>
        <v>362.96448000000004</v>
      </c>
      <c r="Q218" s="14">
        <f>'4. FNS Gross'!P216+'5. FNO Gross'!P216+'6. LT PTP Usage'!P216</f>
        <v>360.39350000000002</v>
      </c>
      <c r="R218" s="14">
        <f>'4. FNS Gross'!Q216+'5. FNO Gross'!Q216+'6. LT PTP Usage'!Q216</f>
        <v>350.03656000000001</v>
      </c>
      <c r="S218" s="14">
        <f>'4. FNS Gross'!R216+'5. FNO Gross'!R216+'6. LT PTP Usage'!R216</f>
        <v>350.53342000000004</v>
      </c>
      <c r="T218" s="14">
        <f>'4. FNS Gross'!S216+'5. FNO Gross'!S216+'6. LT PTP Usage'!S216</f>
        <v>364.28497000000004</v>
      </c>
      <c r="U218" s="14">
        <f>'4. FNS Gross'!T216+'5. FNO Gross'!T216+'6. LT PTP Usage'!T216</f>
        <v>379.44262999999995</v>
      </c>
      <c r="V218" s="14">
        <f>'4. FNS Gross'!U216+'5. FNO Gross'!U216+'6. LT PTP Usage'!U216</f>
        <v>399.03820999999999</v>
      </c>
      <c r="W218" s="14">
        <f>'4. FNS Gross'!V216+'5. FNO Gross'!V216+'6. LT PTP Usage'!V216</f>
        <v>390.88810999999998</v>
      </c>
      <c r="X218" s="14">
        <f>'4. FNS Gross'!W216+'5. FNO Gross'!W216+'6. LT PTP Usage'!W216</f>
        <v>373.30770999999999</v>
      </c>
      <c r="Y218" s="14">
        <f>'4. FNS Gross'!X216+'5. FNO Gross'!X216+'6. LT PTP Usage'!X216</f>
        <v>352.52924999999999</v>
      </c>
      <c r="Z218" s="14">
        <f>'4. FNS Gross'!Y216+'5. FNO Gross'!Y216+'6. LT PTP Usage'!Y216</f>
        <v>291.95740000000001</v>
      </c>
      <c r="AA218" s="34">
        <f>'4. FNS Gross'!Z216+'5. FNO Gross'!Z216+'6. LT PTP Usage'!Z216</f>
        <v>0</v>
      </c>
      <c r="AB218" s="19">
        <f t="shared" si="12"/>
        <v>399.03820999999999</v>
      </c>
      <c r="AC218" s="4" t="str">
        <f t="shared" si="13"/>
        <v>8399.03821</v>
      </c>
      <c r="AD218" s="4">
        <f t="shared" si="15"/>
        <v>20</v>
      </c>
      <c r="AE218" s="65"/>
    </row>
    <row r="219" spans="1:31" x14ac:dyDescent="0.3">
      <c r="A219" s="4" t="s">
        <v>13</v>
      </c>
      <c r="B219" s="10">
        <f t="shared" si="14"/>
        <v>45140</v>
      </c>
      <c r="C219" s="31">
        <f>'4. FNS Gross'!B217+'5. FNO Gross'!B217+'6. LT PTP Usage'!B217</f>
        <v>304.29656</v>
      </c>
      <c r="D219" s="14">
        <f>'4. FNS Gross'!C217+'5. FNO Gross'!C217+'6. LT PTP Usage'!C217</f>
        <v>309.47458</v>
      </c>
      <c r="E219" s="14">
        <f>'4. FNS Gross'!D217+'5. FNO Gross'!D217+'6. LT PTP Usage'!D217</f>
        <v>296.00080000000003</v>
      </c>
      <c r="F219" s="14">
        <f>'4. FNS Gross'!E217+'5. FNO Gross'!E217+'6. LT PTP Usage'!E217</f>
        <v>284.02121999999997</v>
      </c>
      <c r="G219" s="14">
        <f>'4. FNS Gross'!F217+'5. FNO Gross'!F217+'6. LT PTP Usage'!F217</f>
        <v>283.02246000000002</v>
      </c>
      <c r="H219" s="14">
        <f>'4. FNS Gross'!G217+'5. FNO Gross'!G217+'6. LT PTP Usage'!G217</f>
        <v>264.76904000000002</v>
      </c>
      <c r="I219" s="14">
        <f>'4. FNS Gross'!H217+'5. FNO Gross'!H217+'6. LT PTP Usage'!H217</f>
        <v>252.89308</v>
      </c>
      <c r="J219" s="14">
        <f>'4. FNS Gross'!I217+'5. FNO Gross'!I217+'6. LT PTP Usage'!I217</f>
        <v>323.71455000000003</v>
      </c>
      <c r="K219" s="14">
        <f>'4. FNS Gross'!J217+'5. FNO Gross'!J217+'6. LT PTP Usage'!J217</f>
        <v>330.68073999999996</v>
      </c>
      <c r="L219" s="14">
        <f>'4. FNS Gross'!K217+'5. FNO Gross'!K217+'6. LT PTP Usage'!K217</f>
        <v>291.32276999999999</v>
      </c>
      <c r="M219" s="14">
        <f>'4. FNS Gross'!L217+'5. FNO Gross'!L217+'6. LT PTP Usage'!L217</f>
        <v>307.46676000000002</v>
      </c>
      <c r="N219" s="14">
        <f>'4. FNS Gross'!M217+'5. FNO Gross'!M217+'6. LT PTP Usage'!M217</f>
        <v>324.72129000000001</v>
      </c>
      <c r="O219" s="14">
        <f>'4. FNS Gross'!N217+'5. FNO Gross'!N217+'6. LT PTP Usage'!N217</f>
        <v>338.48439000000002</v>
      </c>
      <c r="P219" s="14">
        <f>'4. FNS Gross'!O217+'5. FNO Gross'!O217+'6. LT PTP Usage'!O217</f>
        <v>354.45564999999999</v>
      </c>
      <c r="Q219" s="14">
        <f>'4. FNS Gross'!P217+'5. FNO Gross'!P217+'6. LT PTP Usage'!P217</f>
        <v>367.26793000000004</v>
      </c>
      <c r="R219" s="14">
        <f>'4. FNS Gross'!Q217+'5. FNO Gross'!Q217+'6. LT PTP Usage'!Q217</f>
        <v>375.24239</v>
      </c>
      <c r="S219" s="14">
        <f>'4. FNS Gross'!R217+'5. FNO Gross'!R217+'6. LT PTP Usage'!R217</f>
        <v>384.44506999999999</v>
      </c>
      <c r="T219" s="14">
        <f>'4. FNS Gross'!S217+'5. FNO Gross'!S217+'6. LT PTP Usage'!S217</f>
        <v>385.56166000000002</v>
      </c>
      <c r="U219" s="14">
        <f>'4. FNS Gross'!T217+'5. FNO Gross'!T217+'6. LT PTP Usage'!T217</f>
        <v>381.23742000000004</v>
      </c>
      <c r="V219" s="14">
        <f>'4. FNS Gross'!U217+'5. FNO Gross'!U217+'6. LT PTP Usage'!U217</f>
        <v>358.58431000000002</v>
      </c>
      <c r="W219" s="14">
        <f>'4. FNS Gross'!V217+'5. FNO Gross'!V217+'6. LT PTP Usage'!V217</f>
        <v>355.15918999999997</v>
      </c>
      <c r="X219" s="14">
        <f>'4. FNS Gross'!W217+'5. FNO Gross'!W217+'6. LT PTP Usage'!W217</f>
        <v>332.19923</v>
      </c>
      <c r="Y219" s="14">
        <f>'4. FNS Gross'!X217+'5. FNO Gross'!X217+'6. LT PTP Usage'!X217</f>
        <v>353.62944999999996</v>
      </c>
      <c r="Z219" s="14">
        <f>'4. FNS Gross'!Y217+'5. FNO Gross'!Y217+'6. LT PTP Usage'!Y217</f>
        <v>268.98412999999999</v>
      </c>
      <c r="AA219" s="34">
        <f>'4. FNS Gross'!Z217+'5. FNO Gross'!Z217+'6. LT PTP Usage'!Z217</f>
        <v>0</v>
      </c>
      <c r="AB219" s="19">
        <f t="shared" si="12"/>
        <v>385.56166000000002</v>
      </c>
      <c r="AC219" s="4" t="str">
        <f t="shared" si="13"/>
        <v>8385.56166</v>
      </c>
      <c r="AD219" s="4">
        <f t="shared" si="15"/>
        <v>18</v>
      </c>
      <c r="AE219" s="65"/>
    </row>
    <row r="220" spans="1:31" x14ac:dyDescent="0.3">
      <c r="A220" s="4" t="s">
        <v>13</v>
      </c>
      <c r="B220" s="10">
        <f t="shared" si="14"/>
        <v>45141</v>
      </c>
      <c r="C220" s="31">
        <f>'4. FNS Gross'!B218+'5. FNO Gross'!B218+'6. LT PTP Usage'!B218</f>
        <v>247.70019000000002</v>
      </c>
      <c r="D220" s="14">
        <f>'4. FNS Gross'!C218+'5. FNO Gross'!C218+'6. LT PTP Usage'!C218</f>
        <v>239.10678000000001</v>
      </c>
      <c r="E220" s="14">
        <f>'4. FNS Gross'!D218+'5. FNO Gross'!D218+'6. LT PTP Usage'!D218</f>
        <v>245.37950000000001</v>
      </c>
      <c r="F220" s="14">
        <f>'4. FNS Gross'!E218+'5. FNO Gross'!E218+'6. LT PTP Usage'!E218</f>
        <v>286.71287000000001</v>
      </c>
      <c r="G220" s="14">
        <f>'4. FNS Gross'!F218+'5. FNO Gross'!F218+'6. LT PTP Usage'!F218</f>
        <v>227.27054000000001</v>
      </c>
      <c r="H220" s="14">
        <f>'4. FNS Gross'!G218+'5. FNO Gross'!G218+'6. LT PTP Usage'!G218</f>
        <v>267.79998999999998</v>
      </c>
      <c r="I220" s="14">
        <f>'4. FNS Gross'!H218+'5. FNO Gross'!H218+'6. LT PTP Usage'!H218</f>
        <v>301.20308999999997</v>
      </c>
      <c r="J220" s="14">
        <f>'4. FNS Gross'!I218+'5. FNO Gross'!I218+'6. LT PTP Usage'!I218</f>
        <v>316.08542</v>
      </c>
      <c r="K220" s="14">
        <f>'4. FNS Gross'!J218+'5. FNO Gross'!J218+'6. LT PTP Usage'!J218</f>
        <v>327.09030999999999</v>
      </c>
      <c r="L220" s="14">
        <f>'4. FNS Gross'!K218+'5. FNO Gross'!K218+'6. LT PTP Usage'!K218</f>
        <v>334.85514999999998</v>
      </c>
      <c r="M220" s="14">
        <f>'4. FNS Gross'!L218+'5. FNO Gross'!L218+'6. LT PTP Usage'!L218</f>
        <v>313.11712000000006</v>
      </c>
      <c r="N220" s="14">
        <f>'4. FNS Gross'!M218+'5. FNO Gross'!M218+'6. LT PTP Usage'!M218</f>
        <v>337.81528000000003</v>
      </c>
      <c r="O220" s="14">
        <f>'4. FNS Gross'!N218+'5. FNO Gross'!N218+'6. LT PTP Usage'!N218</f>
        <v>361.77669000000003</v>
      </c>
      <c r="P220" s="14">
        <f>'4. FNS Gross'!O218+'5. FNO Gross'!O218+'6. LT PTP Usage'!O218</f>
        <v>329.94313999999997</v>
      </c>
      <c r="Q220" s="14">
        <f>'4. FNS Gross'!P218+'5. FNO Gross'!P218+'6. LT PTP Usage'!P218</f>
        <v>349.16482000000002</v>
      </c>
      <c r="R220" s="14">
        <f>'4. FNS Gross'!Q218+'5. FNO Gross'!Q218+'6. LT PTP Usage'!Q218</f>
        <v>375.90701999999999</v>
      </c>
      <c r="S220" s="14">
        <f>'4. FNS Gross'!R218+'5. FNO Gross'!R218+'6. LT PTP Usage'!R218</f>
        <v>383.25583</v>
      </c>
      <c r="T220" s="14">
        <f>'4. FNS Gross'!S218+'5. FNO Gross'!S218+'6. LT PTP Usage'!S218</f>
        <v>398.67408</v>
      </c>
      <c r="U220" s="14">
        <f>'4. FNS Gross'!T218+'5. FNO Gross'!T218+'6. LT PTP Usage'!T218</f>
        <v>346.33073999999999</v>
      </c>
      <c r="V220" s="14">
        <f>'4. FNS Gross'!U218+'5. FNO Gross'!U218+'6. LT PTP Usage'!U218</f>
        <v>374.57379000000003</v>
      </c>
      <c r="W220" s="14">
        <f>'4. FNS Gross'!V218+'5. FNO Gross'!V218+'6. LT PTP Usage'!V218</f>
        <v>359.7527</v>
      </c>
      <c r="X220" s="14">
        <f>'4. FNS Gross'!W218+'5. FNO Gross'!W218+'6. LT PTP Usage'!W218</f>
        <v>351.10113000000001</v>
      </c>
      <c r="Y220" s="14">
        <f>'4. FNS Gross'!X218+'5. FNO Gross'!X218+'6. LT PTP Usage'!X218</f>
        <v>329.70732999999996</v>
      </c>
      <c r="Z220" s="14">
        <f>'4. FNS Gross'!Y218+'5. FNO Gross'!Y218+'6. LT PTP Usage'!Y218</f>
        <v>310.33897999999999</v>
      </c>
      <c r="AA220" s="34">
        <f>'4. FNS Gross'!Z218+'5. FNO Gross'!Z218+'6. LT PTP Usage'!Z218</f>
        <v>0</v>
      </c>
      <c r="AB220" s="19">
        <f t="shared" si="12"/>
        <v>398.67408</v>
      </c>
      <c r="AC220" s="4" t="str">
        <f t="shared" si="13"/>
        <v>8398.67408</v>
      </c>
      <c r="AD220" s="4">
        <f t="shared" si="15"/>
        <v>18</v>
      </c>
      <c r="AE220" s="65"/>
    </row>
    <row r="221" spans="1:31" x14ac:dyDescent="0.3">
      <c r="A221" s="4" t="s">
        <v>13</v>
      </c>
      <c r="B221" s="10">
        <f t="shared" si="14"/>
        <v>45142</v>
      </c>
      <c r="C221" s="31">
        <f>'4. FNS Gross'!B219+'5. FNO Gross'!B219+'6. LT PTP Usage'!B219</f>
        <v>293.31750999999997</v>
      </c>
      <c r="D221" s="14">
        <f>'4. FNS Gross'!C219+'5. FNO Gross'!C219+'6. LT PTP Usage'!C219</f>
        <v>283.61783000000003</v>
      </c>
      <c r="E221" s="14">
        <f>'4. FNS Gross'!D219+'5. FNO Gross'!D219+'6. LT PTP Usage'!D219</f>
        <v>225.76758000000001</v>
      </c>
      <c r="F221" s="14">
        <f>'4. FNS Gross'!E219+'5. FNO Gross'!E219+'6. LT PTP Usage'!E219</f>
        <v>217.17759999999998</v>
      </c>
      <c r="G221" s="14">
        <f>'4. FNS Gross'!F219+'5. FNO Gross'!F219+'6. LT PTP Usage'!F219</f>
        <v>212.52217999999999</v>
      </c>
      <c r="H221" s="14">
        <f>'4. FNS Gross'!G219+'5. FNO Gross'!G219+'6. LT PTP Usage'!G219</f>
        <v>229.38760000000002</v>
      </c>
      <c r="I221" s="14">
        <f>'4. FNS Gross'!H219+'5. FNO Gross'!H219+'6. LT PTP Usage'!H219</f>
        <v>227.71450999999999</v>
      </c>
      <c r="J221" s="14">
        <f>'4. FNS Gross'!I219+'5. FNO Gross'!I219+'6. LT PTP Usage'!I219</f>
        <v>288.38895000000002</v>
      </c>
      <c r="K221" s="14">
        <f>'4. FNS Gross'!J219+'5. FNO Gross'!J219+'6. LT PTP Usage'!J219</f>
        <v>299.53846999999996</v>
      </c>
      <c r="L221" s="14">
        <f>'4. FNS Gross'!K219+'5. FNO Gross'!K219+'6. LT PTP Usage'!K219</f>
        <v>308.84595000000002</v>
      </c>
      <c r="M221" s="14">
        <f>'4. FNS Gross'!L219+'5. FNO Gross'!L219+'6. LT PTP Usage'!L219</f>
        <v>317.98607000000004</v>
      </c>
      <c r="N221" s="14">
        <f>'4. FNS Gross'!M219+'5. FNO Gross'!M219+'6. LT PTP Usage'!M219</f>
        <v>338.19358999999997</v>
      </c>
      <c r="O221" s="14">
        <f>'4. FNS Gross'!N219+'5. FNO Gross'!N219+'6. LT PTP Usage'!N219</f>
        <v>319.23888999999997</v>
      </c>
      <c r="P221" s="14">
        <f>'4. FNS Gross'!O219+'5. FNO Gross'!O219+'6. LT PTP Usage'!O219</f>
        <v>323.29066</v>
      </c>
      <c r="Q221" s="14">
        <f>'4. FNS Gross'!P219+'5. FNO Gross'!P219+'6. LT PTP Usage'!P219</f>
        <v>343.71475999999996</v>
      </c>
      <c r="R221" s="14">
        <f>'4. FNS Gross'!Q219+'5. FNO Gross'!Q219+'6. LT PTP Usage'!Q219</f>
        <v>369.29061000000007</v>
      </c>
      <c r="S221" s="14">
        <f>'4. FNS Gross'!R219+'5. FNO Gross'!R219+'6. LT PTP Usage'!R219</f>
        <v>380.94001999999995</v>
      </c>
      <c r="T221" s="14">
        <f>'4. FNS Gross'!S219+'5. FNO Gross'!S219+'6. LT PTP Usage'!S219</f>
        <v>377.77130999999997</v>
      </c>
      <c r="U221" s="14">
        <f>'4. FNS Gross'!T219+'5. FNO Gross'!T219+'6. LT PTP Usage'!T219</f>
        <v>364.57400000000001</v>
      </c>
      <c r="V221" s="14">
        <f>'4. FNS Gross'!U219+'5. FNO Gross'!U219+'6. LT PTP Usage'!U219</f>
        <v>407.65433999999993</v>
      </c>
      <c r="W221" s="14">
        <f>'4. FNS Gross'!V219+'5. FNO Gross'!V219+'6. LT PTP Usage'!V219</f>
        <v>396.43149</v>
      </c>
      <c r="X221" s="14">
        <f>'4. FNS Gross'!W219+'5. FNO Gross'!W219+'6. LT PTP Usage'!W219</f>
        <v>372.63993999999997</v>
      </c>
      <c r="Y221" s="14">
        <f>'4. FNS Gross'!X219+'5. FNO Gross'!X219+'6. LT PTP Usage'!X219</f>
        <v>348.00942000000003</v>
      </c>
      <c r="Z221" s="14">
        <f>'4. FNS Gross'!Y219+'5. FNO Gross'!Y219+'6. LT PTP Usage'!Y219</f>
        <v>272.29204999999996</v>
      </c>
      <c r="AA221" s="34">
        <f>'4. FNS Gross'!Z219+'5. FNO Gross'!Z219+'6. LT PTP Usage'!Z219</f>
        <v>0</v>
      </c>
      <c r="AB221" s="19">
        <f t="shared" si="12"/>
        <v>407.65433999999993</v>
      </c>
      <c r="AC221" s="4" t="str">
        <f t="shared" si="13"/>
        <v>8407.65434</v>
      </c>
      <c r="AD221" s="4">
        <f t="shared" si="15"/>
        <v>20</v>
      </c>
      <c r="AE221" s="65"/>
    </row>
    <row r="222" spans="1:31" x14ac:dyDescent="0.3">
      <c r="A222" s="4" t="s">
        <v>13</v>
      </c>
      <c r="B222" s="10">
        <f t="shared" si="14"/>
        <v>45143</v>
      </c>
      <c r="C222" s="31">
        <f>'4. FNS Gross'!B220+'5. FNO Gross'!B220+'6. LT PTP Usage'!B220</f>
        <v>308.52243999999996</v>
      </c>
      <c r="D222" s="14">
        <f>'4. FNS Gross'!C220+'5. FNO Gross'!C220+'6. LT PTP Usage'!C220</f>
        <v>298.33340999999996</v>
      </c>
      <c r="E222" s="14">
        <f>'4. FNS Gross'!D220+'5. FNO Gross'!D220+'6. LT PTP Usage'!D220</f>
        <v>242.55013</v>
      </c>
      <c r="F222" s="14">
        <f>'4. FNS Gross'!E220+'5. FNO Gross'!E220+'6. LT PTP Usage'!E220</f>
        <v>273.54507000000001</v>
      </c>
      <c r="G222" s="14">
        <f>'4. FNS Gross'!F220+'5. FNO Gross'!F220+'6. LT PTP Usage'!F220</f>
        <v>281.85561999999999</v>
      </c>
      <c r="H222" s="14">
        <f>'4. FNS Gross'!G220+'5. FNO Gross'!G220+'6. LT PTP Usage'!G220</f>
        <v>273.35598000000005</v>
      </c>
      <c r="I222" s="14">
        <f>'4. FNS Gross'!H220+'5. FNO Gross'!H220+'6. LT PTP Usage'!H220</f>
        <v>243.31064000000001</v>
      </c>
      <c r="J222" s="14">
        <f>'4. FNS Gross'!I220+'5. FNO Gross'!I220+'6. LT PTP Usage'!I220</f>
        <v>302.45358999999996</v>
      </c>
      <c r="K222" s="14">
        <f>'4. FNS Gross'!J220+'5. FNO Gross'!J220+'6. LT PTP Usage'!J220</f>
        <v>300.69371999999998</v>
      </c>
      <c r="L222" s="14">
        <f>'4. FNS Gross'!K220+'5. FNO Gross'!K220+'6. LT PTP Usage'!K220</f>
        <v>290.48533999999995</v>
      </c>
      <c r="M222" s="14">
        <f>'4. FNS Gross'!L220+'5. FNO Gross'!L220+'6. LT PTP Usage'!L220</f>
        <v>310.50364999999999</v>
      </c>
      <c r="N222" s="14">
        <f>'4. FNS Gross'!M220+'5. FNO Gross'!M220+'6. LT PTP Usage'!M220</f>
        <v>325.52928000000003</v>
      </c>
      <c r="O222" s="14">
        <f>'4. FNS Gross'!N220+'5. FNO Gross'!N220+'6. LT PTP Usage'!N220</f>
        <v>318.78632999999996</v>
      </c>
      <c r="P222" s="14">
        <f>'4. FNS Gross'!O220+'5. FNO Gross'!O220+'6. LT PTP Usage'!O220</f>
        <v>296.84866999999997</v>
      </c>
      <c r="Q222" s="14">
        <f>'4. FNS Gross'!P220+'5. FNO Gross'!P220+'6. LT PTP Usage'!P220</f>
        <v>318.25850000000003</v>
      </c>
      <c r="R222" s="14">
        <f>'4. FNS Gross'!Q220+'5. FNO Gross'!Q220+'6. LT PTP Usage'!Q220</f>
        <v>389.90044</v>
      </c>
      <c r="S222" s="14">
        <f>'4. FNS Gross'!R220+'5. FNO Gross'!R220+'6. LT PTP Usage'!R220</f>
        <v>416.61665000000005</v>
      </c>
      <c r="T222" s="14">
        <f>'4. FNS Gross'!S220+'5. FNO Gross'!S220+'6. LT PTP Usage'!S220</f>
        <v>379.19916999999998</v>
      </c>
      <c r="U222" s="14">
        <f>'4. FNS Gross'!T220+'5. FNO Gross'!T220+'6. LT PTP Usage'!T220</f>
        <v>405.48358999999999</v>
      </c>
      <c r="V222" s="14">
        <f>'4. FNS Gross'!U220+'5. FNO Gross'!U220+'6. LT PTP Usage'!U220</f>
        <v>390.75166000000002</v>
      </c>
      <c r="W222" s="14">
        <f>'4. FNS Gross'!V220+'5. FNO Gross'!V220+'6. LT PTP Usage'!V220</f>
        <v>379.57547999999997</v>
      </c>
      <c r="X222" s="14">
        <f>'4. FNS Gross'!W220+'5. FNO Gross'!W220+'6. LT PTP Usage'!W220</f>
        <v>366.66053999999997</v>
      </c>
      <c r="Y222" s="14">
        <f>'4. FNS Gross'!X220+'5. FNO Gross'!X220+'6. LT PTP Usage'!X220</f>
        <v>345.7901</v>
      </c>
      <c r="Z222" s="14">
        <f>'4. FNS Gross'!Y220+'5. FNO Gross'!Y220+'6. LT PTP Usage'!Y220</f>
        <v>321.51506000000001</v>
      </c>
      <c r="AA222" s="34">
        <f>'4. FNS Gross'!Z220+'5. FNO Gross'!Z220+'6. LT PTP Usage'!Z220</f>
        <v>0</v>
      </c>
      <c r="AB222" s="19">
        <f t="shared" si="12"/>
        <v>416.61665000000005</v>
      </c>
      <c r="AC222" s="4" t="str">
        <f t="shared" si="13"/>
        <v>8416.61665</v>
      </c>
      <c r="AD222" s="4">
        <f t="shared" si="15"/>
        <v>17</v>
      </c>
      <c r="AE222" s="65"/>
    </row>
    <row r="223" spans="1:31" x14ac:dyDescent="0.3">
      <c r="A223" s="4" t="s">
        <v>13</v>
      </c>
      <c r="B223" s="10">
        <f t="shared" si="14"/>
        <v>45144</v>
      </c>
      <c r="C223" s="31">
        <f>'4. FNS Gross'!B221+'5. FNO Gross'!B221+'6. LT PTP Usage'!B221</f>
        <v>301.30306999999999</v>
      </c>
      <c r="D223" s="14">
        <f>'4. FNS Gross'!C221+'5. FNO Gross'!C221+'6. LT PTP Usage'!C221</f>
        <v>295.99620000000004</v>
      </c>
      <c r="E223" s="14">
        <f>'4. FNS Gross'!D221+'5. FNO Gross'!D221+'6. LT PTP Usage'!D221</f>
        <v>286.64348000000001</v>
      </c>
      <c r="F223" s="14">
        <f>'4. FNS Gross'!E221+'5. FNO Gross'!E221+'6. LT PTP Usage'!E221</f>
        <v>280.35320000000002</v>
      </c>
      <c r="G223" s="14">
        <f>'4. FNS Gross'!F221+'5. FNO Gross'!F221+'6. LT PTP Usage'!F221</f>
        <v>278.56205</v>
      </c>
      <c r="H223" s="14">
        <f>'4. FNS Gross'!G221+'5. FNO Gross'!G221+'6. LT PTP Usage'!G221</f>
        <v>279.47606999999999</v>
      </c>
      <c r="I223" s="14">
        <f>'4. FNS Gross'!H221+'5. FNO Gross'!H221+'6. LT PTP Usage'!H221</f>
        <v>274.25779</v>
      </c>
      <c r="J223" s="14">
        <f>'4. FNS Gross'!I221+'5. FNO Gross'!I221+'6. LT PTP Usage'!I221</f>
        <v>284.20407999999998</v>
      </c>
      <c r="K223" s="14">
        <f>'4. FNS Gross'!J221+'5. FNO Gross'!J221+'6. LT PTP Usage'!J221</f>
        <v>288.12071000000003</v>
      </c>
      <c r="L223" s="14">
        <f>'4. FNS Gross'!K221+'5. FNO Gross'!K221+'6. LT PTP Usage'!K221</f>
        <v>291.78699</v>
      </c>
      <c r="M223" s="14">
        <f>'4. FNS Gross'!L221+'5. FNO Gross'!L221+'6. LT PTP Usage'!L221</f>
        <v>239.07722000000001</v>
      </c>
      <c r="N223" s="14">
        <f>'4. FNS Gross'!M221+'5. FNO Gross'!M221+'6. LT PTP Usage'!M221</f>
        <v>296.44047</v>
      </c>
      <c r="O223" s="14">
        <f>'4. FNS Gross'!N221+'5. FNO Gross'!N221+'6. LT PTP Usage'!N221</f>
        <v>306.13023999999996</v>
      </c>
      <c r="P223" s="14">
        <f>'4. FNS Gross'!O221+'5. FNO Gross'!O221+'6. LT PTP Usage'!O221</f>
        <v>311.44603999999998</v>
      </c>
      <c r="Q223" s="14">
        <f>'4. FNS Gross'!P221+'5. FNO Gross'!P221+'6. LT PTP Usage'!P221</f>
        <v>328.93827000000005</v>
      </c>
      <c r="R223" s="14">
        <f>'4. FNS Gross'!Q221+'5. FNO Gross'!Q221+'6. LT PTP Usage'!Q221</f>
        <v>347.85602</v>
      </c>
      <c r="S223" s="14">
        <f>'4. FNS Gross'!R221+'5. FNO Gross'!R221+'6. LT PTP Usage'!R221</f>
        <v>358.00906000000003</v>
      </c>
      <c r="T223" s="14">
        <f>'4. FNS Gross'!S221+'5. FNO Gross'!S221+'6. LT PTP Usage'!S221</f>
        <v>363.19529999999997</v>
      </c>
      <c r="U223" s="14">
        <f>'4. FNS Gross'!T221+'5. FNO Gross'!T221+'6. LT PTP Usage'!T221</f>
        <v>361.95659999999998</v>
      </c>
      <c r="V223" s="14">
        <f>'4. FNS Gross'!U221+'5. FNO Gross'!U221+'6. LT PTP Usage'!U221</f>
        <v>356.92394999999999</v>
      </c>
      <c r="W223" s="14">
        <f>'4. FNS Gross'!V221+'5. FNO Gross'!V221+'6. LT PTP Usage'!V221</f>
        <v>351.31336999999996</v>
      </c>
      <c r="X223" s="14">
        <f>'4. FNS Gross'!W221+'5. FNO Gross'!W221+'6. LT PTP Usage'!W221</f>
        <v>335.65138000000002</v>
      </c>
      <c r="Y223" s="14">
        <f>'4. FNS Gross'!X221+'5. FNO Gross'!X221+'6. LT PTP Usage'!X221</f>
        <v>302.16365000000002</v>
      </c>
      <c r="Z223" s="14">
        <f>'4. FNS Gross'!Y221+'5. FNO Gross'!Y221+'6. LT PTP Usage'!Y221</f>
        <v>264.83230000000003</v>
      </c>
      <c r="AA223" s="34">
        <f>'4. FNS Gross'!Z221+'5. FNO Gross'!Z221+'6. LT PTP Usage'!Z221</f>
        <v>0</v>
      </c>
      <c r="AB223" s="19">
        <f t="shared" si="12"/>
        <v>363.19529999999997</v>
      </c>
      <c r="AC223" s="4" t="str">
        <f t="shared" si="13"/>
        <v>8363.1953</v>
      </c>
      <c r="AD223" s="4">
        <f t="shared" si="15"/>
        <v>18</v>
      </c>
      <c r="AE223" s="65"/>
    </row>
    <row r="224" spans="1:31" x14ac:dyDescent="0.3">
      <c r="A224" s="4" t="s">
        <v>13</v>
      </c>
      <c r="B224" s="10">
        <f t="shared" si="14"/>
        <v>45145</v>
      </c>
      <c r="C224" s="31">
        <f>'4. FNS Gross'!B222+'5. FNO Gross'!B222+'6. LT PTP Usage'!B222</f>
        <v>270.02433000000002</v>
      </c>
      <c r="D224" s="14">
        <f>'4. FNS Gross'!C222+'5. FNO Gross'!C222+'6. LT PTP Usage'!C222</f>
        <v>266.06380000000001</v>
      </c>
      <c r="E224" s="14">
        <f>'4. FNS Gross'!D222+'5. FNO Gross'!D222+'6. LT PTP Usage'!D222</f>
        <v>260.86117000000002</v>
      </c>
      <c r="F224" s="14">
        <f>'4. FNS Gross'!E222+'5. FNO Gross'!E222+'6. LT PTP Usage'!E222</f>
        <v>257.10073</v>
      </c>
      <c r="G224" s="14">
        <f>'4. FNS Gross'!F222+'5. FNO Gross'!F222+'6. LT PTP Usage'!F222</f>
        <v>258.43763999999999</v>
      </c>
      <c r="H224" s="14">
        <f>'4. FNS Gross'!G222+'5. FNO Gross'!G222+'6. LT PTP Usage'!G222</f>
        <v>266.28852999999998</v>
      </c>
      <c r="I224" s="14">
        <f>'4. FNS Gross'!H222+'5. FNO Gross'!H222+'6. LT PTP Usage'!H222</f>
        <v>262.98460999999998</v>
      </c>
      <c r="J224" s="14">
        <f>'4. FNS Gross'!I222+'5. FNO Gross'!I222+'6. LT PTP Usage'!I222</f>
        <v>291.05874</v>
      </c>
      <c r="K224" s="14">
        <f>'4. FNS Gross'!J222+'5. FNO Gross'!J222+'6. LT PTP Usage'!J222</f>
        <v>296.86558000000002</v>
      </c>
      <c r="L224" s="14">
        <f>'4. FNS Gross'!K222+'5. FNO Gross'!K222+'6. LT PTP Usage'!K222</f>
        <v>303.24041999999997</v>
      </c>
      <c r="M224" s="14">
        <f>'4. FNS Gross'!L222+'5. FNO Gross'!L222+'6. LT PTP Usage'!L222</f>
        <v>312.48414000000002</v>
      </c>
      <c r="N224" s="14">
        <f>'4. FNS Gross'!M222+'5. FNO Gross'!M222+'6. LT PTP Usage'!M222</f>
        <v>326.80718999999999</v>
      </c>
      <c r="O224" s="14">
        <f>'4. FNS Gross'!N222+'5. FNO Gross'!N222+'6. LT PTP Usage'!N222</f>
        <v>343.95553000000001</v>
      </c>
      <c r="P224" s="14">
        <f>'4. FNS Gross'!O222+'5. FNO Gross'!O222+'6. LT PTP Usage'!O222</f>
        <v>360.97174999999999</v>
      </c>
      <c r="Q224" s="14">
        <f>'4. FNS Gross'!P222+'5. FNO Gross'!P222+'6. LT PTP Usage'!P222</f>
        <v>378.41525000000001</v>
      </c>
      <c r="R224" s="14">
        <f>'4. FNS Gross'!Q222+'5. FNO Gross'!Q222+'6. LT PTP Usage'!Q222</f>
        <v>384.84361999999999</v>
      </c>
      <c r="S224" s="14">
        <f>'4. FNS Gross'!R222+'5. FNO Gross'!R222+'6. LT PTP Usage'!R222</f>
        <v>411.77325000000002</v>
      </c>
      <c r="T224" s="14">
        <f>'4. FNS Gross'!S222+'5. FNO Gross'!S222+'6. LT PTP Usage'!S222</f>
        <v>420.92518000000001</v>
      </c>
      <c r="U224" s="14">
        <f>'4. FNS Gross'!T222+'5. FNO Gross'!T222+'6. LT PTP Usage'!T222</f>
        <v>399.06143000000003</v>
      </c>
      <c r="V224" s="14">
        <f>'4. FNS Gross'!U222+'5. FNO Gross'!U222+'6. LT PTP Usage'!U222</f>
        <v>406.20438999999999</v>
      </c>
      <c r="W224" s="14">
        <f>'4. FNS Gross'!V222+'5. FNO Gross'!V222+'6. LT PTP Usage'!V222</f>
        <v>384.13825000000003</v>
      </c>
      <c r="X224" s="14">
        <f>'4. FNS Gross'!W222+'5. FNO Gross'!W222+'6. LT PTP Usage'!W222</f>
        <v>357.65593000000001</v>
      </c>
      <c r="Y224" s="14">
        <f>'4. FNS Gross'!X222+'5. FNO Gross'!X222+'6. LT PTP Usage'!X222</f>
        <v>326.76294999999999</v>
      </c>
      <c r="Z224" s="14">
        <f>'4. FNS Gross'!Y222+'5. FNO Gross'!Y222+'6. LT PTP Usage'!Y222</f>
        <v>294.11021</v>
      </c>
      <c r="AA224" s="34">
        <f>'4. FNS Gross'!Z222+'5. FNO Gross'!Z222+'6. LT PTP Usage'!Z222</f>
        <v>0</v>
      </c>
      <c r="AB224" s="19">
        <f t="shared" si="12"/>
        <v>420.92518000000001</v>
      </c>
      <c r="AC224" s="4" t="str">
        <f t="shared" si="13"/>
        <v>8420.92518</v>
      </c>
      <c r="AD224" s="4">
        <f t="shared" si="15"/>
        <v>18</v>
      </c>
      <c r="AE224" s="65"/>
    </row>
    <row r="225" spans="1:31" x14ac:dyDescent="0.3">
      <c r="A225" s="4" t="s">
        <v>13</v>
      </c>
      <c r="B225" s="10">
        <f t="shared" si="14"/>
        <v>45146</v>
      </c>
      <c r="C225" s="31">
        <f>'4. FNS Gross'!B223+'5. FNO Gross'!B223+'6. LT PTP Usage'!B223</f>
        <v>285.58262000000002</v>
      </c>
      <c r="D225" s="14">
        <f>'4. FNS Gross'!C223+'5. FNO Gross'!C223+'6. LT PTP Usage'!C223</f>
        <v>277.4776</v>
      </c>
      <c r="E225" s="14">
        <f>'4. FNS Gross'!D223+'5. FNO Gross'!D223+'6. LT PTP Usage'!D223</f>
        <v>269.16535999999996</v>
      </c>
      <c r="F225" s="14">
        <f>'4. FNS Gross'!E223+'5. FNO Gross'!E223+'6. LT PTP Usage'!E223</f>
        <v>266.48126000000002</v>
      </c>
      <c r="G225" s="14">
        <f>'4. FNS Gross'!F223+'5. FNO Gross'!F223+'6. LT PTP Usage'!F223</f>
        <v>266.94695999999999</v>
      </c>
      <c r="H225" s="14">
        <f>'4. FNS Gross'!G223+'5. FNO Gross'!G223+'6. LT PTP Usage'!G223</f>
        <v>274.68385000000001</v>
      </c>
      <c r="I225" s="14">
        <f>'4. FNS Gross'!H223+'5. FNO Gross'!H223+'6. LT PTP Usage'!H223</f>
        <v>281.12646000000001</v>
      </c>
      <c r="J225" s="14">
        <f>'4. FNS Gross'!I223+'5. FNO Gross'!I223+'6. LT PTP Usage'!I223</f>
        <v>291.27873</v>
      </c>
      <c r="K225" s="14">
        <f>'4. FNS Gross'!J223+'5. FNO Gross'!J223+'6. LT PTP Usage'!J223</f>
        <v>300.46517</v>
      </c>
      <c r="L225" s="14">
        <f>'4. FNS Gross'!K223+'5. FNO Gross'!K223+'6. LT PTP Usage'!K223</f>
        <v>303.56713000000002</v>
      </c>
      <c r="M225" s="14">
        <f>'4. FNS Gross'!L223+'5. FNO Gross'!L223+'6. LT PTP Usage'!L223</f>
        <v>313.04020000000003</v>
      </c>
      <c r="N225" s="14">
        <f>'4. FNS Gross'!M223+'5. FNO Gross'!M223+'6. LT PTP Usage'!M223</f>
        <v>322.69703000000004</v>
      </c>
      <c r="O225" s="14">
        <f>'4. FNS Gross'!N223+'5. FNO Gross'!N223+'6. LT PTP Usage'!N223</f>
        <v>347.78896000000003</v>
      </c>
      <c r="P225" s="14">
        <f>'4. FNS Gross'!O223+'5. FNO Gross'!O223+'6. LT PTP Usage'!O223</f>
        <v>368.94375000000002</v>
      </c>
      <c r="Q225" s="14">
        <f>'4. FNS Gross'!P223+'5. FNO Gross'!P223+'6. LT PTP Usage'!P223</f>
        <v>389.37139999999999</v>
      </c>
      <c r="R225" s="14">
        <f>'4. FNS Gross'!Q223+'5. FNO Gross'!Q223+'6. LT PTP Usage'!Q223</f>
        <v>354.40253000000001</v>
      </c>
      <c r="S225" s="14">
        <f>'4. FNS Gross'!R223+'5. FNO Gross'!R223+'6. LT PTP Usage'!R223</f>
        <v>418.98302000000001</v>
      </c>
      <c r="T225" s="14">
        <f>'4. FNS Gross'!S223+'5. FNO Gross'!S223+'6. LT PTP Usage'!S223</f>
        <v>354.08898999999997</v>
      </c>
      <c r="U225" s="14">
        <f>'4. FNS Gross'!T223+'5. FNO Gross'!T223+'6. LT PTP Usage'!T223</f>
        <v>360.85717</v>
      </c>
      <c r="V225" s="14">
        <f>'4. FNS Gross'!U223+'5. FNO Gross'!U223+'6. LT PTP Usage'!U223</f>
        <v>385.43525999999997</v>
      </c>
      <c r="W225" s="14">
        <f>'4. FNS Gross'!V223+'5. FNO Gross'!V223+'6. LT PTP Usage'!V223</f>
        <v>376.43272999999999</v>
      </c>
      <c r="X225" s="14">
        <f>'4. FNS Gross'!W223+'5. FNO Gross'!W223+'6. LT PTP Usage'!W223</f>
        <v>354.06855999999999</v>
      </c>
      <c r="Y225" s="14">
        <f>'4. FNS Gross'!X223+'5. FNO Gross'!X223+'6. LT PTP Usage'!X223</f>
        <v>334.9074</v>
      </c>
      <c r="Z225" s="14">
        <f>'4. FNS Gross'!Y223+'5. FNO Gross'!Y223+'6. LT PTP Usage'!Y223</f>
        <v>284.31939999999997</v>
      </c>
      <c r="AA225" s="34">
        <f>'4. FNS Gross'!Z223+'5. FNO Gross'!Z223+'6. LT PTP Usage'!Z223</f>
        <v>0</v>
      </c>
      <c r="AB225" s="19">
        <f t="shared" si="12"/>
        <v>418.98302000000001</v>
      </c>
      <c r="AC225" s="4" t="str">
        <f t="shared" si="13"/>
        <v>8418.98302</v>
      </c>
      <c r="AD225" s="4">
        <f t="shared" si="15"/>
        <v>17</v>
      </c>
      <c r="AE225" s="65"/>
    </row>
    <row r="226" spans="1:31" x14ac:dyDescent="0.3">
      <c r="A226" s="4" t="s">
        <v>13</v>
      </c>
      <c r="B226" s="10">
        <f t="shared" si="14"/>
        <v>45147</v>
      </c>
      <c r="C226" s="31">
        <f>'4. FNS Gross'!B224+'5. FNO Gross'!B224+'6. LT PTP Usage'!B224</f>
        <v>296.35782</v>
      </c>
      <c r="D226" s="14">
        <f>'4. FNS Gross'!C224+'5. FNO Gross'!C224+'6. LT PTP Usage'!C224</f>
        <v>230.36150000000001</v>
      </c>
      <c r="E226" s="14">
        <f>'4. FNS Gross'!D224+'5. FNO Gross'!D224+'6. LT PTP Usage'!D224</f>
        <v>222.91148999999999</v>
      </c>
      <c r="F226" s="14">
        <f>'4. FNS Gross'!E224+'5. FNO Gross'!E224+'6. LT PTP Usage'!E224</f>
        <v>217.02491000000001</v>
      </c>
      <c r="G226" s="14">
        <f>'4. FNS Gross'!F224+'5. FNO Gross'!F224+'6. LT PTP Usage'!F224</f>
        <v>218.07837999999998</v>
      </c>
      <c r="H226" s="14">
        <f>'4. FNS Gross'!G224+'5. FNO Gross'!G224+'6. LT PTP Usage'!G224</f>
        <v>224.21252000000001</v>
      </c>
      <c r="I226" s="14">
        <f>'4. FNS Gross'!H224+'5. FNO Gross'!H224+'6. LT PTP Usage'!H224</f>
        <v>234.41648000000001</v>
      </c>
      <c r="J226" s="14">
        <f>'4. FNS Gross'!I224+'5. FNO Gross'!I224+'6. LT PTP Usage'!I224</f>
        <v>291.80665999999997</v>
      </c>
      <c r="K226" s="14">
        <f>'4. FNS Gross'!J224+'5. FNO Gross'!J224+'6. LT PTP Usage'!J224</f>
        <v>278.90303000000006</v>
      </c>
      <c r="L226" s="14">
        <f>'4. FNS Gross'!K224+'5. FNO Gross'!K224+'6. LT PTP Usage'!K224</f>
        <v>269.99331999999998</v>
      </c>
      <c r="M226" s="14">
        <f>'4. FNS Gross'!L224+'5. FNO Gross'!L224+'6. LT PTP Usage'!L224</f>
        <v>305.27172999999999</v>
      </c>
      <c r="N226" s="14">
        <f>'4. FNS Gross'!M224+'5. FNO Gross'!M224+'6. LT PTP Usage'!M224</f>
        <v>324.27605999999997</v>
      </c>
      <c r="O226" s="14">
        <f>'4. FNS Gross'!N224+'5. FNO Gross'!N224+'6. LT PTP Usage'!N224</f>
        <v>344.67556000000002</v>
      </c>
      <c r="P226" s="14">
        <f>'4. FNS Gross'!O224+'5. FNO Gross'!O224+'6. LT PTP Usage'!O224</f>
        <v>360.73833999999999</v>
      </c>
      <c r="Q226" s="14">
        <f>'4. FNS Gross'!P224+'5. FNO Gross'!P224+'6. LT PTP Usage'!P224</f>
        <v>374.67677000000003</v>
      </c>
      <c r="R226" s="14">
        <f>'4. FNS Gross'!Q224+'5. FNO Gross'!Q224+'6. LT PTP Usage'!Q224</f>
        <v>330.35464999999999</v>
      </c>
      <c r="S226" s="14">
        <f>'4. FNS Gross'!R224+'5. FNO Gross'!R224+'6. LT PTP Usage'!R224</f>
        <v>338.93991</v>
      </c>
      <c r="T226" s="14">
        <f>'4. FNS Gross'!S224+'5. FNO Gross'!S224+'6. LT PTP Usage'!S224</f>
        <v>345.13260000000002</v>
      </c>
      <c r="U226" s="14">
        <f>'4. FNS Gross'!T224+'5. FNO Gross'!T224+'6. LT PTP Usage'!T224</f>
        <v>355.14702</v>
      </c>
      <c r="V226" s="14">
        <f>'4. FNS Gross'!U224+'5. FNO Gross'!U224+'6. LT PTP Usage'!U224</f>
        <v>341.23127000000005</v>
      </c>
      <c r="W226" s="14">
        <f>'4. FNS Gross'!V224+'5. FNO Gross'!V224+'6. LT PTP Usage'!V224</f>
        <v>379.76684</v>
      </c>
      <c r="X226" s="14">
        <f>'4. FNS Gross'!W224+'5. FNO Gross'!W224+'6. LT PTP Usage'!W224</f>
        <v>352.49745999999999</v>
      </c>
      <c r="Y226" s="14">
        <f>'4. FNS Gross'!X224+'5. FNO Gross'!X224+'6. LT PTP Usage'!X224</f>
        <v>326.06202000000002</v>
      </c>
      <c r="Z226" s="14">
        <f>'4. FNS Gross'!Y224+'5. FNO Gross'!Y224+'6. LT PTP Usage'!Y224</f>
        <v>305.39346999999998</v>
      </c>
      <c r="AA226" s="34">
        <f>'4. FNS Gross'!Z224+'5. FNO Gross'!Z224+'6. LT PTP Usage'!Z224</f>
        <v>0</v>
      </c>
      <c r="AB226" s="19">
        <f t="shared" si="12"/>
        <v>379.76684</v>
      </c>
      <c r="AC226" s="4" t="str">
        <f t="shared" si="13"/>
        <v>8379.76684</v>
      </c>
      <c r="AD226" s="4">
        <f t="shared" si="15"/>
        <v>21</v>
      </c>
      <c r="AE226" s="65"/>
    </row>
    <row r="227" spans="1:31" x14ac:dyDescent="0.3">
      <c r="A227" s="4" t="s">
        <v>13</v>
      </c>
      <c r="B227" s="10">
        <f t="shared" si="14"/>
        <v>45148</v>
      </c>
      <c r="C227" s="31">
        <f>'4. FNS Gross'!B225+'5. FNO Gross'!B225+'6. LT PTP Usage'!B225</f>
        <v>289.48433999999997</v>
      </c>
      <c r="D227" s="14">
        <f>'4. FNS Gross'!C225+'5. FNO Gross'!C225+'6. LT PTP Usage'!C225</f>
        <v>235.77715000000001</v>
      </c>
      <c r="E227" s="14">
        <f>'4. FNS Gross'!D225+'5. FNO Gross'!D225+'6. LT PTP Usage'!D225</f>
        <v>257.51346999999998</v>
      </c>
      <c r="F227" s="14">
        <f>'4. FNS Gross'!E225+'5. FNO Gross'!E225+'6. LT PTP Usage'!E225</f>
        <v>266.94092000000001</v>
      </c>
      <c r="G227" s="14">
        <f>'4. FNS Gross'!F225+'5. FNO Gross'!F225+'6. LT PTP Usage'!F225</f>
        <v>271.88066000000003</v>
      </c>
      <c r="H227" s="14">
        <f>'4. FNS Gross'!G225+'5. FNO Gross'!G225+'6. LT PTP Usage'!G225</f>
        <v>284.29124999999999</v>
      </c>
      <c r="I227" s="14">
        <f>'4. FNS Gross'!H225+'5. FNO Gross'!H225+'6. LT PTP Usage'!H225</f>
        <v>251.50561000000002</v>
      </c>
      <c r="J227" s="14">
        <f>'4. FNS Gross'!I225+'5. FNO Gross'!I225+'6. LT PTP Usage'!I225</f>
        <v>304.83440000000002</v>
      </c>
      <c r="K227" s="14">
        <f>'4. FNS Gross'!J225+'5. FNO Gross'!J225+'6. LT PTP Usage'!J225</f>
        <v>311.19905</v>
      </c>
      <c r="L227" s="14">
        <f>'4. FNS Gross'!K225+'5. FNO Gross'!K225+'6. LT PTP Usage'!K225</f>
        <v>308.22690999999998</v>
      </c>
      <c r="M227" s="14">
        <f>'4. FNS Gross'!L225+'5. FNO Gross'!L225+'6. LT PTP Usage'!L225</f>
        <v>325.11790999999999</v>
      </c>
      <c r="N227" s="14">
        <f>'4. FNS Gross'!M225+'5. FNO Gross'!M225+'6. LT PTP Usage'!M225</f>
        <v>285.12346999999994</v>
      </c>
      <c r="O227" s="14">
        <f>'4. FNS Gross'!N225+'5. FNO Gross'!N225+'6. LT PTP Usage'!N225</f>
        <v>365.30726000000004</v>
      </c>
      <c r="P227" s="14">
        <f>'4. FNS Gross'!O225+'5. FNO Gross'!O225+'6. LT PTP Usage'!O225</f>
        <v>388.82601999999997</v>
      </c>
      <c r="Q227" s="14">
        <f>'4. FNS Gross'!P225+'5. FNO Gross'!P225+'6. LT PTP Usage'!P225</f>
        <v>386.61162999999999</v>
      </c>
      <c r="R227" s="14">
        <f>'4. FNS Gross'!Q225+'5. FNO Gross'!Q225+'6. LT PTP Usage'!Q225</f>
        <v>369.08417000000003</v>
      </c>
      <c r="S227" s="14">
        <f>'4. FNS Gross'!R225+'5. FNO Gross'!R225+'6. LT PTP Usage'!R225</f>
        <v>378.35372000000001</v>
      </c>
      <c r="T227" s="14">
        <f>'4. FNS Gross'!S225+'5. FNO Gross'!S225+'6. LT PTP Usage'!S225</f>
        <v>365.84476000000001</v>
      </c>
      <c r="U227" s="14">
        <f>'4. FNS Gross'!T225+'5. FNO Gross'!T225+'6. LT PTP Usage'!T225</f>
        <v>416.08596999999997</v>
      </c>
      <c r="V227" s="14">
        <f>'4. FNS Gross'!U225+'5. FNO Gross'!U225+'6. LT PTP Usage'!U225</f>
        <v>406.17761999999999</v>
      </c>
      <c r="W227" s="14">
        <f>'4. FNS Gross'!V225+'5. FNO Gross'!V225+'6. LT PTP Usage'!V225</f>
        <v>397.04352</v>
      </c>
      <c r="X227" s="14">
        <f>'4. FNS Gross'!W225+'5. FNO Gross'!W225+'6. LT PTP Usage'!W225</f>
        <v>371.31423000000001</v>
      </c>
      <c r="Y227" s="14">
        <f>'4. FNS Gross'!X225+'5. FNO Gross'!X225+'6. LT PTP Usage'!X225</f>
        <v>344.42826000000002</v>
      </c>
      <c r="Z227" s="14">
        <f>'4. FNS Gross'!Y225+'5. FNO Gross'!Y225+'6. LT PTP Usage'!Y225</f>
        <v>322.74525</v>
      </c>
      <c r="AA227" s="34">
        <f>'4. FNS Gross'!Z225+'5. FNO Gross'!Z225+'6. LT PTP Usage'!Z225</f>
        <v>0</v>
      </c>
      <c r="AB227" s="19">
        <f t="shared" si="12"/>
        <v>416.08596999999997</v>
      </c>
      <c r="AC227" s="4" t="str">
        <f t="shared" si="13"/>
        <v>8416.08597</v>
      </c>
      <c r="AD227" s="4">
        <f t="shared" si="15"/>
        <v>19</v>
      </c>
      <c r="AE227" s="65"/>
    </row>
    <row r="228" spans="1:31" x14ac:dyDescent="0.3">
      <c r="A228" s="4" t="s">
        <v>13</v>
      </c>
      <c r="B228" s="10">
        <f t="shared" si="14"/>
        <v>45149</v>
      </c>
      <c r="C228" s="31">
        <f>'4. FNS Gross'!B226+'5. FNO Gross'!B226+'6. LT PTP Usage'!B226</f>
        <v>303.31009999999998</v>
      </c>
      <c r="D228" s="14">
        <f>'4. FNS Gross'!C226+'5. FNO Gross'!C226+'6. LT PTP Usage'!C226</f>
        <v>293.66451999999998</v>
      </c>
      <c r="E228" s="14">
        <f>'4. FNS Gross'!D226+'5. FNO Gross'!D226+'6. LT PTP Usage'!D226</f>
        <v>286.24664000000001</v>
      </c>
      <c r="F228" s="14">
        <f>'4. FNS Gross'!E226+'5. FNO Gross'!E226+'6. LT PTP Usage'!E226</f>
        <v>283.31132000000002</v>
      </c>
      <c r="G228" s="14">
        <f>'4. FNS Gross'!F226+'5. FNO Gross'!F226+'6. LT PTP Usage'!F226</f>
        <v>283.19204999999999</v>
      </c>
      <c r="H228" s="14">
        <f>'4. FNS Gross'!G226+'5. FNO Gross'!G226+'6. LT PTP Usage'!G226</f>
        <v>291.73437000000001</v>
      </c>
      <c r="I228" s="14">
        <f>'4. FNS Gross'!H226+'5. FNO Gross'!H226+'6. LT PTP Usage'!H226</f>
        <v>287.75188000000003</v>
      </c>
      <c r="J228" s="14">
        <f>'4. FNS Gross'!I226+'5. FNO Gross'!I226+'6. LT PTP Usage'!I226</f>
        <v>303.95182</v>
      </c>
      <c r="K228" s="14">
        <f>'4. FNS Gross'!J226+'5. FNO Gross'!J226+'6. LT PTP Usage'!J226</f>
        <v>317.28523000000001</v>
      </c>
      <c r="L228" s="14">
        <f>'4. FNS Gross'!K226+'5. FNO Gross'!K226+'6. LT PTP Usage'!K226</f>
        <v>319.47319000000005</v>
      </c>
      <c r="M228" s="14">
        <f>'4. FNS Gross'!L226+'5. FNO Gross'!L226+'6. LT PTP Usage'!L226</f>
        <v>332.15718999999996</v>
      </c>
      <c r="N228" s="14">
        <f>'4. FNS Gross'!M226+'5. FNO Gross'!M226+'6. LT PTP Usage'!M226</f>
        <v>294.95977000000005</v>
      </c>
      <c r="O228" s="14">
        <f>'4. FNS Gross'!N226+'5. FNO Gross'!N226+'6. LT PTP Usage'!N226</f>
        <v>308.17878999999999</v>
      </c>
      <c r="P228" s="14">
        <f>'4. FNS Gross'!O226+'5. FNO Gross'!O226+'6. LT PTP Usage'!O226</f>
        <v>341.30208999999996</v>
      </c>
      <c r="Q228" s="14">
        <f>'4. FNS Gross'!P226+'5. FNO Gross'!P226+'6. LT PTP Usage'!P226</f>
        <v>351.5763</v>
      </c>
      <c r="R228" s="14">
        <f>'4. FNS Gross'!Q226+'5. FNO Gross'!Q226+'6. LT PTP Usage'!Q226</f>
        <v>360.08035999999998</v>
      </c>
      <c r="S228" s="14">
        <f>'4. FNS Gross'!R226+'5. FNO Gross'!R226+'6. LT PTP Usage'!R226</f>
        <v>380.85765000000004</v>
      </c>
      <c r="T228" s="14">
        <f>'4. FNS Gross'!S226+'5. FNO Gross'!S226+'6. LT PTP Usage'!S226</f>
        <v>380.95463999999998</v>
      </c>
      <c r="U228" s="14">
        <f>'4. FNS Gross'!T226+'5. FNO Gross'!T226+'6. LT PTP Usage'!T226</f>
        <v>376.05188999999996</v>
      </c>
      <c r="V228" s="14">
        <f>'4. FNS Gross'!U226+'5. FNO Gross'!U226+'6. LT PTP Usage'!U226</f>
        <v>357.62558000000001</v>
      </c>
      <c r="W228" s="14">
        <f>'4. FNS Gross'!V226+'5. FNO Gross'!V226+'6. LT PTP Usage'!V226</f>
        <v>346.91091</v>
      </c>
      <c r="X228" s="14">
        <f>'4. FNS Gross'!W226+'5. FNO Gross'!W226+'6. LT PTP Usage'!W226</f>
        <v>377.13147000000004</v>
      </c>
      <c r="Y228" s="14">
        <f>'4. FNS Gross'!X226+'5. FNO Gross'!X226+'6. LT PTP Usage'!X226</f>
        <v>350.37188000000003</v>
      </c>
      <c r="Z228" s="14">
        <f>'4. FNS Gross'!Y226+'5. FNO Gross'!Y226+'6. LT PTP Usage'!Y226</f>
        <v>272.91283000000004</v>
      </c>
      <c r="AA228" s="34">
        <f>'4. FNS Gross'!Z226+'5. FNO Gross'!Z226+'6. LT PTP Usage'!Z226</f>
        <v>0</v>
      </c>
      <c r="AB228" s="19">
        <f t="shared" si="12"/>
        <v>380.95463999999998</v>
      </c>
      <c r="AC228" s="4" t="str">
        <f t="shared" si="13"/>
        <v>8380.95464</v>
      </c>
      <c r="AD228" s="4">
        <f t="shared" si="15"/>
        <v>18</v>
      </c>
      <c r="AE228" s="65"/>
    </row>
    <row r="229" spans="1:31" x14ac:dyDescent="0.3">
      <c r="A229" s="4" t="s">
        <v>13</v>
      </c>
      <c r="B229" s="10">
        <f t="shared" si="14"/>
        <v>45150</v>
      </c>
      <c r="C229" s="31">
        <f>'4. FNS Gross'!B227+'5. FNO Gross'!B227+'6. LT PTP Usage'!B227</f>
        <v>259.07382999999999</v>
      </c>
      <c r="D229" s="14">
        <f>'4. FNS Gross'!C227+'5. FNO Gross'!C227+'6. LT PTP Usage'!C227</f>
        <v>244.12327000000002</v>
      </c>
      <c r="E229" s="14">
        <f>'4. FNS Gross'!D227+'5. FNO Gross'!D227+'6. LT PTP Usage'!D227</f>
        <v>237.20423</v>
      </c>
      <c r="F229" s="14">
        <f>'4. FNS Gross'!E227+'5. FNO Gross'!E227+'6. LT PTP Usage'!E227</f>
        <v>254.95660999999998</v>
      </c>
      <c r="G229" s="14">
        <f>'4. FNS Gross'!F227+'5. FNO Gross'!F227+'6. LT PTP Usage'!F227</f>
        <v>250.98576</v>
      </c>
      <c r="H229" s="14">
        <f>'4. FNS Gross'!G227+'5. FNO Gross'!G227+'6. LT PTP Usage'!G227</f>
        <v>251.99472</v>
      </c>
      <c r="I229" s="14">
        <f>'4. FNS Gross'!H227+'5. FNO Gross'!H227+'6. LT PTP Usage'!H227</f>
        <v>234.89080999999999</v>
      </c>
      <c r="J229" s="14">
        <f>'4. FNS Gross'!I227+'5. FNO Gross'!I227+'6. LT PTP Usage'!I227</f>
        <v>245.52536999999998</v>
      </c>
      <c r="K229" s="14">
        <f>'4. FNS Gross'!J227+'5. FNO Gross'!J227+'6. LT PTP Usage'!J227</f>
        <v>271.84359000000001</v>
      </c>
      <c r="L229" s="14">
        <f>'4. FNS Gross'!K227+'5. FNO Gross'!K227+'6. LT PTP Usage'!K227</f>
        <v>260.07635999999997</v>
      </c>
      <c r="M229" s="14">
        <f>'4. FNS Gross'!L227+'5. FNO Gross'!L227+'6. LT PTP Usage'!L227</f>
        <v>268.15989000000002</v>
      </c>
      <c r="N229" s="14">
        <f>'4. FNS Gross'!M227+'5. FNO Gross'!M227+'6. LT PTP Usage'!M227</f>
        <v>308.73282</v>
      </c>
      <c r="O229" s="14">
        <f>'4. FNS Gross'!N227+'5. FNO Gross'!N227+'6. LT PTP Usage'!N227</f>
        <v>287.26857000000001</v>
      </c>
      <c r="P229" s="14">
        <f>'4. FNS Gross'!O227+'5. FNO Gross'!O227+'6. LT PTP Usage'!O227</f>
        <v>274.13781999999998</v>
      </c>
      <c r="Q229" s="14">
        <f>'4. FNS Gross'!P227+'5. FNO Gross'!P227+'6. LT PTP Usage'!P227</f>
        <v>245.92743999999999</v>
      </c>
      <c r="R229" s="14">
        <f>'4. FNS Gross'!Q227+'5. FNO Gross'!Q227+'6. LT PTP Usage'!Q227</f>
        <v>285.35519999999997</v>
      </c>
      <c r="S229" s="14">
        <f>'4. FNS Gross'!R227+'5. FNO Gross'!R227+'6. LT PTP Usage'!R227</f>
        <v>298.00470000000001</v>
      </c>
      <c r="T229" s="14">
        <f>'4. FNS Gross'!S227+'5. FNO Gross'!S227+'6. LT PTP Usage'!S227</f>
        <v>313.91323999999997</v>
      </c>
      <c r="U229" s="14">
        <f>'4. FNS Gross'!T227+'5. FNO Gross'!T227+'6. LT PTP Usage'!T227</f>
        <v>317.47646999999995</v>
      </c>
      <c r="V229" s="14">
        <f>'4. FNS Gross'!U227+'5. FNO Gross'!U227+'6. LT PTP Usage'!U227</f>
        <v>365.10388000000006</v>
      </c>
      <c r="W229" s="14">
        <f>'4. FNS Gross'!V227+'5. FNO Gross'!V227+'6. LT PTP Usage'!V227</f>
        <v>354.82073000000003</v>
      </c>
      <c r="X229" s="14">
        <f>'4. FNS Gross'!W227+'5. FNO Gross'!W227+'6. LT PTP Usage'!W227</f>
        <v>339.72642000000002</v>
      </c>
      <c r="Y229" s="14">
        <f>'4. FNS Gross'!X227+'5. FNO Gross'!X227+'6. LT PTP Usage'!X227</f>
        <v>324.89127000000002</v>
      </c>
      <c r="Z229" s="14">
        <f>'4. FNS Gross'!Y227+'5. FNO Gross'!Y227+'6. LT PTP Usage'!Y227</f>
        <v>305.83168999999998</v>
      </c>
      <c r="AA229" s="34">
        <f>'4. FNS Gross'!Z227+'5. FNO Gross'!Z227+'6. LT PTP Usage'!Z227</f>
        <v>0</v>
      </c>
      <c r="AB229" s="19">
        <f t="shared" si="12"/>
        <v>365.10388000000006</v>
      </c>
      <c r="AC229" s="4" t="str">
        <f t="shared" si="13"/>
        <v>8365.10388</v>
      </c>
      <c r="AD229" s="4">
        <f t="shared" si="15"/>
        <v>20</v>
      </c>
      <c r="AE229" s="65"/>
    </row>
    <row r="230" spans="1:31" x14ac:dyDescent="0.3">
      <c r="A230" s="4" t="s">
        <v>13</v>
      </c>
      <c r="B230" s="10">
        <f t="shared" si="14"/>
        <v>45151</v>
      </c>
      <c r="C230" s="31">
        <f>'4. FNS Gross'!B228+'5. FNO Gross'!B228+'6. LT PTP Usage'!B228</f>
        <v>275.92316</v>
      </c>
      <c r="D230" s="14">
        <f>'4. FNS Gross'!C228+'5. FNO Gross'!C228+'6. LT PTP Usage'!C228</f>
        <v>292.50347999999997</v>
      </c>
      <c r="E230" s="14">
        <f>'4. FNS Gross'!D228+'5. FNO Gross'!D228+'6. LT PTP Usage'!D228</f>
        <v>283.90746999999999</v>
      </c>
      <c r="F230" s="14">
        <f>'4. FNS Gross'!E228+'5. FNO Gross'!E228+'6. LT PTP Usage'!E228</f>
        <v>233.01318000000001</v>
      </c>
      <c r="G230" s="14">
        <f>'4. FNS Gross'!F228+'5. FNO Gross'!F228+'6. LT PTP Usage'!F228</f>
        <v>227.36847</v>
      </c>
      <c r="H230" s="14">
        <f>'4. FNS Gross'!G228+'5. FNO Gross'!G228+'6. LT PTP Usage'!G228</f>
        <v>277.15377999999998</v>
      </c>
      <c r="I230" s="14">
        <f>'4. FNS Gross'!H228+'5. FNO Gross'!H228+'6. LT PTP Usage'!H228</f>
        <v>275.88886000000002</v>
      </c>
      <c r="J230" s="14">
        <f>'4. FNS Gross'!I228+'5. FNO Gross'!I228+'6. LT PTP Usage'!I228</f>
        <v>261.32819999999998</v>
      </c>
      <c r="K230" s="14">
        <f>'4. FNS Gross'!J228+'5. FNO Gross'!J228+'6. LT PTP Usage'!J228</f>
        <v>276.39788999999996</v>
      </c>
      <c r="L230" s="14">
        <f>'4. FNS Gross'!K228+'5. FNO Gross'!K228+'6. LT PTP Usage'!K228</f>
        <v>279.82087999999999</v>
      </c>
      <c r="M230" s="14">
        <f>'4. FNS Gross'!L228+'5. FNO Gross'!L228+'6. LT PTP Usage'!L228</f>
        <v>287.99421999999998</v>
      </c>
      <c r="N230" s="14">
        <f>'4. FNS Gross'!M228+'5. FNO Gross'!M228+'6. LT PTP Usage'!M228</f>
        <v>292.40607999999997</v>
      </c>
      <c r="O230" s="14">
        <f>'4. FNS Gross'!N228+'5. FNO Gross'!N228+'6. LT PTP Usage'!N228</f>
        <v>300.31064000000003</v>
      </c>
      <c r="P230" s="14">
        <f>'4. FNS Gross'!O228+'5. FNO Gross'!O228+'6. LT PTP Usage'!O228</f>
        <v>307.11439999999999</v>
      </c>
      <c r="Q230" s="14">
        <f>'4. FNS Gross'!P228+'5. FNO Gross'!P228+'6. LT PTP Usage'!P228</f>
        <v>324.84843999999998</v>
      </c>
      <c r="R230" s="14">
        <f>'4. FNS Gross'!Q228+'5. FNO Gross'!Q228+'6. LT PTP Usage'!Q228</f>
        <v>337.73238999999995</v>
      </c>
      <c r="S230" s="14">
        <f>'4. FNS Gross'!R228+'5. FNO Gross'!R228+'6. LT PTP Usage'!R228</f>
        <v>357.21456000000001</v>
      </c>
      <c r="T230" s="14">
        <f>'4. FNS Gross'!S228+'5. FNO Gross'!S228+'6. LT PTP Usage'!S228</f>
        <v>354.74987999999996</v>
      </c>
      <c r="U230" s="14">
        <f>'4. FNS Gross'!T228+'5. FNO Gross'!T228+'6. LT PTP Usage'!T228</f>
        <v>353.12933999999996</v>
      </c>
      <c r="V230" s="14">
        <f>'4. FNS Gross'!U228+'5. FNO Gross'!U228+'6. LT PTP Usage'!U228</f>
        <v>343.94728000000003</v>
      </c>
      <c r="W230" s="14">
        <f>'4. FNS Gross'!V228+'5. FNO Gross'!V228+'6. LT PTP Usage'!V228</f>
        <v>342.14432999999997</v>
      </c>
      <c r="X230" s="14">
        <f>'4. FNS Gross'!W228+'5. FNO Gross'!W228+'6. LT PTP Usage'!W228</f>
        <v>327.62025</v>
      </c>
      <c r="Y230" s="14">
        <f>'4. FNS Gross'!X228+'5. FNO Gross'!X228+'6. LT PTP Usage'!X228</f>
        <v>311.48027000000002</v>
      </c>
      <c r="Z230" s="14">
        <f>'4. FNS Gross'!Y228+'5. FNO Gross'!Y228+'6. LT PTP Usage'!Y228</f>
        <v>250.96143000000001</v>
      </c>
      <c r="AA230" s="34">
        <f>'4. FNS Gross'!Z228+'5. FNO Gross'!Z228+'6. LT PTP Usage'!Z228</f>
        <v>0</v>
      </c>
      <c r="AB230" s="19">
        <f t="shared" si="12"/>
        <v>357.21456000000001</v>
      </c>
      <c r="AC230" s="4" t="str">
        <f t="shared" si="13"/>
        <v>8357.21456</v>
      </c>
      <c r="AD230" s="4">
        <f t="shared" si="15"/>
        <v>17</v>
      </c>
      <c r="AE230" s="65"/>
    </row>
    <row r="231" spans="1:31" x14ac:dyDescent="0.3">
      <c r="A231" s="4" t="s">
        <v>13</v>
      </c>
      <c r="B231" s="10">
        <f t="shared" si="14"/>
        <v>45152</v>
      </c>
      <c r="C231" s="31">
        <f>'4. FNS Gross'!B229+'5. FNO Gross'!B229+'6. LT PTP Usage'!B229</f>
        <v>228.52936</v>
      </c>
      <c r="D231" s="14">
        <f>'4. FNS Gross'!C229+'5. FNO Gross'!C229+'6. LT PTP Usage'!C229</f>
        <v>206.37359000000001</v>
      </c>
      <c r="E231" s="14">
        <f>'4. FNS Gross'!D229+'5. FNO Gross'!D229+'6. LT PTP Usage'!D229</f>
        <v>200.48150000000001</v>
      </c>
      <c r="F231" s="14">
        <f>'4. FNS Gross'!E229+'5. FNO Gross'!E229+'6. LT PTP Usage'!E229</f>
        <v>236.75783000000001</v>
      </c>
      <c r="G231" s="14">
        <f>'4. FNS Gross'!F229+'5. FNO Gross'!F229+'6. LT PTP Usage'!F229</f>
        <v>260.11045000000001</v>
      </c>
      <c r="H231" s="14">
        <f>'4. FNS Gross'!G229+'5. FNO Gross'!G229+'6. LT PTP Usage'!G229</f>
        <v>267.38342999999998</v>
      </c>
      <c r="I231" s="14">
        <f>'4. FNS Gross'!H229+'5. FNO Gross'!H229+'6. LT PTP Usage'!H229</f>
        <v>274.91485</v>
      </c>
      <c r="J231" s="14">
        <f>'4. FNS Gross'!I229+'5. FNO Gross'!I229+'6. LT PTP Usage'!I229</f>
        <v>273.16043999999999</v>
      </c>
      <c r="K231" s="14">
        <f>'4. FNS Gross'!J229+'5. FNO Gross'!J229+'6. LT PTP Usage'!J229</f>
        <v>259.47284999999999</v>
      </c>
      <c r="L231" s="14">
        <f>'4. FNS Gross'!K229+'5. FNO Gross'!K229+'6. LT PTP Usage'!K229</f>
        <v>298.35789</v>
      </c>
      <c r="M231" s="14">
        <f>'4. FNS Gross'!L229+'5. FNO Gross'!L229+'6. LT PTP Usage'!L229</f>
        <v>294.23900000000003</v>
      </c>
      <c r="N231" s="14">
        <f>'4. FNS Gross'!M229+'5. FNO Gross'!M229+'6. LT PTP Usage'!M229</f>
        <v>291.93759</v>
      </c>
      <c r="O231" s="14">
        <f>'4. FNS Gross'!N229+'5. FNO Gross'!N229+'6. LT PTP Usage'!N229</f>
        <v>293.76326</v>
      </c>
      <c r="P231" s="14">
        <f>'4. FNS Gross'!O229+'5. FNO Gross'!O229+'6. LT PTP Usage'!O229</f>
        <v>287.81200999999999</v>
      </c>
      <c r="Q231" s="14">
        <f>'4. FNS Gross'!P229+'5. FNO Gross'!P229+'6. LT PTP Usage'!P229</f>
        <v>322.12081000000001</v>
      </c>
      <c r="R231" s="14">
        <f>'4. FNS Gross'!Q229+'5. FNO Gross'!Q229+'6. LT PTP Usage'!Q229</f>
        <v>329.30569000000003</v>
      </c>
      <c r="S231" s="14">
        <f>'4. FNS Gross'!R229+'5. FNO Gross'!R229+'6. LT PTP Usage'!R229</f>
        <v>362.25754000000001</v>
      </c>
      <c r="T231" s="14">
        <f>'4. FNS Gross'!S229+'5. FNO Gross'!S229+'6. LT PTP Usage'!S229</f>
        <v>374.82707000000005</v>
      </c>
      <c r="U231" s="14">
        <f>'4. FNS Gross'!T229+'5. FNO Gross'!T229+'6. LT PTP Usage'!T229</f>
        <v>362.83705000000003</v>
      </c>
      <c r="V231" s="14">
        <f>'4. FNS Gross'!U229+'5. FNO Gross'!U229+'6. LT PTP Usage'!U229</f>
        <v>344.83423999999997</v>
      </c>
      <c r="W231" s="14">
        <f>'4. FNS Gross'!V229+'5. FNO Gross'!V229+'6. LT PTP Usage'!V229</f>
        <v>355.34295000000003</v>
      </c>
      <c r="X231" s="14">
        <f>'4. FNS Gross'!W229+'5. FNO Gross'!W229+'6. LT PTP Usage'!W229</f>
        <v>338.21638999999999</v>
      </c>
      <c r="Y231" s="14">
        <f>'4. FNS Gross'!X229+'5. FNO Gross'!X229+'6. LT PTP Usage'!X229</f>
        <v>311.15046999999998</v>
      </c>
      <c r="Z231" s="14">
        <f>'4. FNS Gross'!Y229+'5. FNO Gross'!Y229+'6. LT PTP Usage'!Y229</f>
        <v>262.02611000000002</v>
      </c>
      <c r="AA231" s="34">
        <f>'4. FNS Gross'!Z229+'5. FNO Gross'!Z229+'6. LT PTP Usage'!Z229</f>
        <v>0</v>
      </c>
      <c r="AB231" s="19">
        <f t="shared" si="12"/>
        <v>374.82707000000005</v>
      </c>
      <c r="AC231" s="4" t="str">
        <f t="shared" si="13"/>
        <v>8374.82707</v>
      </c>
      <c r="AD231" s="4">
        <f t="shared" si="15"/>
        <v>18</v>
      </c>
      <c r="AE231" s="65"/>
    </row>
    <row r="232" spans="1:31" x14ac:dyDescent="0.3">
      <c r="A232" s="4" t="s">
        <v>13</v>
      </c>
      <c r="B232" s="10">
        <f t="shared" si="14"/>
        <v>45153</v>
      </c>
      <c r="C232" s="31">
        <f>'4. FNS Gross'!B230+'5. FNO Gross'!B230+'6. LT PTP Usage'!B230</f>
        <v>245.15067999999999</v>
      </c>
      <c r="D232" s="14">
        <f>'4. FNS Gross'!C230+'5. FNO Gross'!C230+'6. LT PTP Usage'!C230</f>
        <v>239.55022</v>
      </c>
      <c r="E232" s="14">
        <f>'4. FNS Gross'!D230+'5. FNO Gross'!D230+'6. LT PTP Usage'!D230</f>
        <v>228.06806</v>
      </c>
      <c r="F232" s="14">
        <f>'4. FNS Gross'!E230+'5. FNO Gross'!E230+'6. LT PTP Usage'!E230</f>
        <v>254.28805</v>
      </c>
      <c r="G232" s="14">
        <f>'4. FNS Gross'!F230+'5. FNO Gross'!F230+'6. LT PTP Usage'!F230</f>
        <v>256.488</v>
      </c>
      <c r="H232" s="14">
        <f>'4. FNS Gross'!G230+'5. FNO Gross'!G230+'6. LT PTP Usage'!G230</f>
        <v>259.75869999999998</v>
      </c>
      <c r="I232" s="14">
        <f>'4. FNS Gross'!H230+'5. FNO Gross'!H230+'6. LT PTP Usage'!H230</f>
        <v>260.93943000000002</v>
      </c>
      <c r="J232" s="14">
        <f>'4. FNS Gross'!I230+'5. FNO Gross'!I230+'6. LT PTP Usage'!I230</f>
        <v>273.52942999999999</v>
      </c>
      <c r="K232" s="14">
        <f>'4. FNS Gross'!J230+'5. FNO Gross'!J230+'6. LT PTP Usage'!J230</f>
        <v>220.39061000000001</v>
      </c>
      <c r="L232" s="14">
        <f>'4. FNS Gross'!K230+'5. FNO Gross'!K230+'6. LT PTP Usage'!K230</f>
        <v>222.78996999999998</v>
      </c>
      <c r="M232" s="14">
        <f>'4. FNS Gross'!L230+'5. FNO Gross'!L230+'6. LT PTP Usage'!L230</f>
        <v>237.26761000000002</v>
      </c>
      <c r="N232" s="14">
        <f>'4. FNS Gross'!M230+'5. FNO Gross'!M230+'6. LT PTP Usage'!M230</f>
        <v>256.00530000000003</v>
      </c>
      <c r="O232" s="14">
        <f>'4. FNS Gross'!N230+'5. FNO Gross'!N230+'6. LT PTP Usage'!N230</f>
        <v>277.49550999999997</v>
      </c>
      <c r="P232" s="14">
        <f>'4. FNS Gross'!O230+'5. FNO Gross'!O230+'6. LT PTP Usage'!O230</f>
        <v>296.36753999999996</v>
      </c>
      <c r="Q232" s="14">
        <f>'4. FNS Gross'!P230+'5. FNO Gross'!P230+'6. LT PTP Usage'!P230</f>
        <v>368.61178000000001</v>
      </c>
      <c r="R232" s="14">
        <f>'4. FNS Gross'!Q230+'5. FNO Gross'!Q230+'6. LT PTP Usage'!Q230</f>
        <v>391.52861999999993</v>
      </c>
      <c r="S232" s="14">
        <f>'4. FNS Gross'!R230+'5. FNO Gross'!R230+'6. LT PTP Usage'!R230</f>
        <v>404.49757999999997</v>
      </c>
      <c r="T232" s="14">
        <f>'4. FNS Gross'!S230+'5. FNO Gross'!S230+'6. LT PTP Usage'!S230</f>
        <v>396.47043000000002</v>
      </c>
      <c r="U232" s="14">
        <f>'4. FNS Gross'!T230+'5. FNO Gross'!T230+'6. LT PTP Usage'!T230</f>
        <v>406.07054000000005</v>
      </c>
      <c r="V232" s="14">
        <f>'4. FNS Gross'!U230+'5. FNO Gross'!U230+'6. LT PTP Usage'!U230</f>
        <v>400.15545999999995</v>
      </c>
      <c r="W232" s="14">
        <f>'4. FNS Gross'!V230+'5. FNO Gross'!V230+'6. LT PTP Usage'!V230</f>
        <v>398.37527999999998</v>
      </c>
      <c r="X232" s="14">
        <f>'4. FNS Gross'!W230+'5. FNO Gross'!W230+'6. LT PTP Usage'!W230</f>
        <v>376.35849000000002</v>
      </c>
      <c r="Y232" s="14">
        <f>'4. FNS Gross'!X230+'5. FNO Gross'!X230+'6. LT PTP Usage'!X230</f>
        <v>347.51733999999999</v>
      </c>
      <c r="Z232" s="14">
        <f>'4. FNS Gross'!Y230+'5. FNO Gross'!Y230+'6. LT PTP Usage'!Y230</f>
        <v>296.19571999999999</v>
      </c>
      <c r="AA232" s="34">
        <f>'4. FNS Gross'!Z230+'5. FNO Gross'!Z230+'6. LT PTP Usage'!Z230</f>
        <v>0</v>
      </c>
      <c r="AB232" s="19">
        <f t="shared" si="12"/>
        <v>406.07054000000005</v>
      </c>
      <c r="AC232" s="4" t="str">
        <f t="shared" si="13"/>
        <v>8406.07054</v>
      </c>
      <c r="AD232" s="4">
        <f t="shared" si="15"/>
        <v>19</v>
      </c>
      <c r="AE232" s="65"/>
    </row>
    <row r="233" spans="1:31" x14ac:dyDescent="0.3">
      <c r="A233" s="4" t="s">
        <v>13</v>
      </c>
      <c r="B233" s="10">
        <f t="shared" si="14"/>
        <v>45154</v>
      </c>
      <c r="C233" s="31">
        <f>'4. FNS Gross'!B231+'5. FNO Gross'!B231+'6. LT PTP Usage'!B231</f>
        <v>302.45208000000002</v>
      </c>
      <c r="D233" s="14">
        <f>'4. FNS Gross'!C231+'5. FNO Gross'!C231+'6. LT PTP Usage'!C231</f>
        <v>294.68754999999999</v>
      </c>
      <c r="E233" s="14">
        <f>'4. FNS Gross'!D231+'5. FNO Gross'!D231+'6. LT PTP Usage'!D231</f>
        <v>286.89859999999999</v>
      </c>
      <c r="F233" s="14">
        <f>'4. FNS Gross'!E231+'5. FNO Gross'!E231+'6. LT PTP Usage'!E231</f>
        <v>283.58000000000004</v>
      </c>
      <c r="G233" s="14">
        <f>'4. FNS Gross'!F231+'5. FNO Gross'!F231+'6. LT PTP Usage'!F231</f>
        <v>276.12626</v>
      </c>
      <c r="H233" s="14">
        <f>'4. FNS Gross'!G231+'5. FNO Gross'!G231+'6. LT PTP Usage'!G231</f>
        <v>282.70989999999995</v>
      </c>
      <c r="I233" s="14">
        <f>'4. FNS Gross'!H231+'5. FNO Gross'!H231+'6. LT PTP Usage'!H231</f>
        <v>288.89508000000001</v>
      </c>
      <c r="J233" s="14">
        <f>'4. FNS Gross'!I231+'5. FNO Gross'!I231+'6. LT PTP Usage'!I231</f>
        <v>247.49281999999999</v>
      </c>
      <c r="K233" s="14">
        <f>'4. FNS Gross'!J231+'5. FNO Gross'!J231+'6. LT PTP Usage'!J231</f>
        <v>253.34439</v>
      </c>
      <c r="L233" s="14">
        <f>'4. FNS Gross'!K231+'5. FNO Gross'!K231+'6. LT PTP Usage'!K231</f>
        <v>262.04482000000002</v>
      </c>
      <c r="M233" s="14">
        <f>'4. FNS Gross'!L231+'5. FNO Gross'!L231+'6. LT PTP Usage'!L231</f>
        <v>279.38588999999996</v>
      </c>
      <c r="N233" s="14">
        <f>'4. FNS Gross'!M231+'5. FNO Gross'!M231+'6. LT PTP Usage'!M231</f>
        <v>329.63288999999997</v>
      </c>
      <c r="O233" s="14">
        <f>'4. FNS Gross'!N231+'5. FNO Gross'!N231+'6. LT PTP Usage'!N231</f>
        <v>385.60732999999999</v>
      </c>
      <c r="P233" s="14">
        <f>'4. FNS Gross'!O231+'5. FNO Gross'!O231+'6. LT PTP Usage'!O231</f>
        <v>352.17948999999999</v>
      </c>
      <c r="Q233" s="14">
        <f>'4. FNS Gross'!P231+'5. FNO Gross'!P231+'6. LT PTP Usage'!P231</f>
        <v>389.41531000000003</v>
      </c>
      <c r="R233" s="14">
        <f>'4. FNS Gross'!Q231+'5. FNO Gross'!Q231+'6. LT PTP Usage'!Q231</f>
        <v>433.66251999999997</v>
      </c>
      <c r="S233" s="14">
        <f>'4. FNS Gross'!R231+'5. FNO Gross'!R231+'6. LT PTP Usage'!R231</f>
        <v>397.93457000000001</v>
      </c>
      <c r="T233" s="14">
        <f>'4. FNS Gross'!S231+'5. FNO Gross'!S231+'6. LT PTP Usage'!S231</f>
        <v>389.46427</v>
      </c>
      <c r="U233" s="14">
        <f>'4. FNS Gross'!T231+'5. FNO Gross'!T231+'6. LT PTP Usage'!T231</f>
        <v>382.07442000000003</v>
      </c>
      <c r="V233" s="14">
        <f>'4. FNS Gross'!U231+'5. FNO Gross'!U231+'6. LT PTP Usage'!U231</f>
        <v>431.48939999999993</v>
      </c>
      <c r="W233" s="14">
        <f>'4. FNS Gross'!V231+'5. FNO Gross'!V231+'6. LT PTP Usage'!V231</f>
        <v>398.71910000000003</v>
      </c>
      <c r="X233" s="14">
        <f>'4. FNS Gross'!W231+'5. FNO Gross'!W231+'6. LT PTP Usage'!W231</f>
        <v>387.72740999999996</v>
      </c>
      <c r="Y233" s="14">
        <f>'4. FNS Gross'!X231+'5. FNO Gross'!X231+'6. LT PTP Usage'!X231</f>
        <v>367.62232999999998</v>
      </c>
      <c r="Z233" s="14">
        <f>'4. FNS Gross'!Y231+'5. FNO Gross'!Y231+'6. LT PTP Usage'!Y231</f>
        <v>342.15603999999996</v>
      </c>
      <c r="AA233" s="34">
        <f>'4. FNS Gross'!Z231+'5. FNO Gross'!Z231+'6. LT PTP Usage'!Z231</f>
        <v>0</v>
      </c>
      <c r="AB233" s="19">
        <f t="shared" si="12"/>
        <v>433.66251999999997</v>
      </c>
      <c r="AC233" s="4" t="str">
        <f t="shared" si="13"/>
        <v>8433.66252</v>
      </c>
      <c r="AD233" s="4">
        <f t="shared" si="15"/>
        <v>16</v>
      </c>
      <c r="AE233" s="65"/>
    </row>
    <row r="234" spans="1:31" x14ac:dyDescent="0.3">
      <c r="A234" s="4" t="s">
        <v>13</v>
      </c>
      <c r="B234" s="10">
        <f t="shared" si="14"/>
        <v>45155</v>
      </c>
      <c r="C234" s="31">
        <f>'4. FNS Gross'!B232+'5. FNO Gross'!B232+'6. LT PTP Usage'!B232</f>
        <v>327.84112999999996</v>
      </c>
      <c r="D234" s="14">
        <f>'4. FNS Gross'!C232+'5. FNO Gross'!C232+'6. LT PTP Usage'!C232</f>
        <v>320.97790000000003</v>
      </c>
      <c r="E234" s="14">
        <f>'4. FNS Gross'!D232+'5. FNO Gross'!D232+'6. LT PTP Usage'!D232</f>
        <v>312.74753999999996</v>
      </c>
      <c r="F234" s="14">
        <f>'4. FNS Gross'!E232+'5. FNO Gross'!E232+'6. LT PTP Usage'!E232</f>
        <v>306.38749999999999</v>
      </c>
      <c r="G234" s="14">
        <f>'4. FNS Gross'!F232+'5. FNO Gross'!F232+'6. LT PTP Usage'!F232</f>
        <v>302.35402999999997</v>
      </c>
      <c r="H234" s="14">
        <f>'4. FNS Gross'!G232+'5. FNO Gross'!G232+'6. LT PTP Usage'!G232</f>
        <v>312.00700000000001</v>
      </c>
      <c r="I234" s="14">
        <f>'4. FNS Gross'!H232+'5. FNO Gross'!H232+'6. LT PTP Usage'!H232</f>
        <v>297.95857000000001</v>
      </c>
      <c r="J234" s="14">
        <f>'4. FNS Gross'!I232+'5. FNO Gross'!I232+'6. LT PTP Usage'!I232</f>
        <v>337.61637000000002</v>
      </c>
      <c r="K234" s="14">
        <f>'4. FNS Gross'!J232+'5. FNO Gross'!J232+'6. LT PTP Usage'!J232</f>
        <v>340.53100999999998</v>
      </c>
      <c r="L234" s="14">
        <f>'4. FNS Gross'!K232+'5. FNO Gross'!K232+'6. LT PTP Usage'!K232</f>
        <v>345.38775000000004</v>
      </c>
      <c r="M234" s="14">
        <f>'4. FNS Gross'!L232+'5. FNO Gross'!L232+'6. LT PTP Usage'!L232</f>
        <v>352.55941999999999</v>
      </c>
      <c r="N234" s="14">
        <f>'4. FNS Gross'!M232+'5. FNO Gross'!M232+'6. LT PTP Usage'!M232</f>
        <v>358.12479000000002</v>
      </c>
      <c r="O234" s="14">
        <f>'4. FNS Gross'!N232+'5. FNO Gross'!N232+'6. LT PTP Usage'!N232</f>
        <v>366.35727999999995</v>
      </c>
      <c r="P234" s="14">
        <f>'4. FNS Gross'!O232+'5. FNO Gross'!O232+'6. LT PTP Usage'!O232</f>
        <v>360.55953</v>
      </c>
      <c r="Q234" s="14">
        <f>'4. FNS Gross'!P232+'5. FNO Gross'!P232+'6. LT PTP Usage'!P232</f>
        <v>346.51177000000001</v>
      </c>
      <c r="R234" s="14">
        <f>'4. FNS Gross'!Q232+'5. FNO Gross'!Q232+'6. LT PTP Usage'!Q232</f>
        <v>415.91103999999996</v>
      </c>
      <c r="S234" s="14">
        <f>'4. FNS Gross'!R232+'5. FNO Gross'!R232+'6. LT PTP Usage'!R232</f>
        <v>425.77051999999998</v>
      </c>
      <c r="T234" s="14">
        <f>'4. FNS Gross'!S232+'5. FNO Gross'!S232+'6. LT PTP Usage'!S232</f>
        <v>436.01806999999997</v>
      </c>
      <c r="U234" s="14">
        <f>'4. FNS Gross'!T232+'5. FNO Gross'!T232+'6. LT PTP Usage'!T232</f>
        <v>439.32646</v>
      </c>
      <c r="V234" s="14">
        <f>'4. FNS Gross'!U232+'5. FNO Gross'!U232+'6. LT PTP Usage'!U232</f>
        <v>425.30359999999996</v>
      </c>
      <c r="W234" s="14">
        <f>'4. FNS Gross'!V232+'5. FNO Gross'!V232+'6. LT PTP Usage'!V232</f>
        <v>413.52339000000001</v>
      </c>
      <c r="X234" s="14">
        <f>'4. FNS Gross'!W232+'5. FNO Gross'!W232+'6. LT PTP Usage'!W232</f>
        <v>390.91737999999998</v>
      </c>
      <c r="Y234" s="14">
        <f>'4. FNS Gross'!X232+'5. FNO Gross'!X232+'6. LT PTP Usage'!X232</f>
        <v>363.17851999999999</v>
      </c>
      <c r="Z234" s="14">
        <f>'4. FNS Gross'!Y232+'5. FNO Gross'!Y232+'6. LT PTP Usage'!Y232</f>
        <v>315.54935</v>
      </c>
      <c r="AA234" s="34">
        <f>'4. FNS Gross'!Z232+'5. FNO Gross'!Z232+'6. LT PTP Usage'!Z232</f>
        <v>0</v>
      </c>
      <c r="AB234" s="19">
        <f t="shared" si="12"/>
        <v>439.32646</v>
      </c>
      <c r="AC234" s="4" t="str">
        <f t="shared" si="13"/>
        <v>8439.32646</v>
      </c>
      <c r="AD234" s="4">
        <f t="shared" si="15"/>
        <v>19</v>
      </c>
      <c r="AE234" s="65"/>
    </row>
    <row r="235" spans="1:31" x14ac:dyDescent="0.3">
      <c r="A235" s="4" t="s">
        <v>13</v>
      </c>
      <c r="B235" s="10">
        <f t="shared" si="14"/>
        <v>45156</v>
      </c>
      <c r="C235" s="31">
        <f>'4. FNS Gross'!B233+'5. FNO Gross'!B233+'6. LT PTP Usage'!B233</f>
        <v>324.49038999999999</v>
      </c>
      <c r="D235" s="14">
        <f>'4. FNS Gross'!C233+'5. FNO Gross'!C233+'6. LT PTP Usage'!C233</f>
        <v>314.02996999999999</v>
      </c>
      <c r="E235" s="14">
        <f>'4. FNS Gross'!D233+'5. FNO Gross'!D233+'6. LT PTP Usage'!D233</f>
        <v>301.44933000000003</v>
      </c>
      <c r="F235" s="14">
        <f>'4. FNS Gross'!E233+'5. FNO Gross'!E233+'6. LT PTP Usage'!E233</f>
        <v>295.78057999999999</v>
      </c>
      <c r="G235" s="14">
        <f>'4. FNS Gross'!F233+'5. FNO Gross'!F233+'6. LT PTP Usage'!F233</f>
        <v>290.28254000000004</v>
      </c>
      <c r="H235" s="14">
        <f>'4. FNS Gross'!G233+'5. FNO Gross'!G233+'6. LT PTP Usage'!G233</f>
        <v>300.78125</v>
      </c>
      <c r="I235" s="14">
        <f>'4. FNS Gross'!H233+'5. FNO Gross'!H233+'6. LT PTP Usage'!H233</f>
        <v>302.21576000000005</v>
      </c>
      <c r="J235" s="14">
        <f>'4. FNS Gross'!I233+'5. FNO Gross'!I233+'6. LT PTP Usage'!I233</f>
        <v>310.24005999999997</v>
      </c>
      <c r="K235" s="14">
        <f>'4. FNS Gross'!J233+'5. FNO Gross'!J233+'6. LT PTP Usage'!J233</f>
        <v>306.34879000000001</v>
      </c>
      <c r="L235" s="14">
        <f>'4. FNS Gross'!K233+'5. FNO Gross'!K233+'6. LT PTP Usage'!K233</f>
        <v>327.10755</v>
      </c>
      <c r="M235" s="14">
        <f>'4. FNS Gross'!L233+'5. FNO Gross'!L233+'6. LT PTP Usage'!L233</f>
        <v>293.55965000000003</v>
      </c>
      <c r="N235" s="14">
        <f>'4. FNS Gross'!M233+'5. FNO Gross'!M233+'6. LT PTP Usage'!M233</f>
        <v>335.25981999999999</v>
      </c>
      <c r="O235" s="14">
        <f>'4. FNS Gross'!N233+'5. FNO Gross'!N233+'6. LT PTP Usage'!N233</f>
        <v>337.63927000000001</v>
      </c>
      <c r="P235" s="14">
        <f>'4. FNS Gross'!O233+'5. FNO Gross'!O233+'6. LT PTP Usage'!O233</f>
        <v>363.49083999999999</v>
      </c>
      <c r="Q235" s="14">
        <f>'4. FNS Gross'!P233+'5. FNO Gross'!P233+'6. LT PTP Usage'!P233</f>
        <v>378.90634</v>
      </c>
      <c r="R235" s="14">
        <f>'4. FNS Gross'!Q233+'5. FNO Gross'!Q233+'6. LT PTP Usage'!Q233</f>
        <v>395.40508000000005</v>
      </c>
      <c r="S235" s="14">
        <f>'4. FNS Gross'!R233+'5. FNO Gross'!R233+'6. LT PTP Usage'!R233</f>
        <v>404.56155000000001</v>
      </c>
      <c r="T235" s="14">
        <f>'4. FNS Gross'!S233+'5. FNO Gross'!S233+'6. LT PTP Usage'!S233</f>
        <v>407.57456999999999</v>
      </c>
      <c r="U235" s="14">
        <f>'4. FNS Gross'!T233+'5. FNO Gross'!T233+'6. LT PTP Usage'!T233</f>
        <v>398.32504</v>
      </c>
      <c r="V235" s="14">
        <f>'4. FNS Gross'!U233+'5. FNO Gross'!U233+'6. LT PTP Usage'!U233</f>
        <v>450.51128</v>
      </c>
      <c r="W235" s="14">
        <f>'4. FNS Gross'!V233+'5. FNO Gross'!V233+'6. LT PTP Usage'!V233</f>
        <v>431.61716000000001</v>
      </c>
      <c r="X235" s="14">
        <f>'4. FNS Gross'!W233+'5. FNO Gross'!W233+'6. LT PTP Usage'!W233</f>
        <v>407.58418999999998</v>
      </c>
      <c r="Y235" s="14">
        <f>'4. FNS Gross'!X233+'5. FNO Gross'!X233+'6. LT PTP Usage'!X233</f>
        <v>375.66219999999998</v>
      </c>
      <c r="Z235" s="14">
        <f>'4. FNS Gross'!Y233+'5. FNO Gross'!Y233+'6. LT PTP Usage'!Y233</f>
        <v>350.57966999999996</v>
      </c>
      <c r="AA235" s="34">
        <f>'4. FNS Gross'!Z233+'5. FNO Gross'!Z233+'6. LT PTP Usage'!Z233</f>
        <v>0</v>
      </c>
      <c r="AB235" s="19">
        <f t="shared" si="12"/>
        <v>450.51128</v>
      </c>
      <c r="AC235" s="4" t="str">
        <f t="shared" si="13"/>
        <v>8450.51128</v>
      </c>
      <c r="AD235" s="4">
        <f t="shared" si="15"/>
        <v>20</v>
      </c>
      <c r="AE235" s="65"/>
    </row>
    <row r="236" spans="1:31" x14ac:dyDescent="0.3">
      <c r="A236" s="4" t="s">
        <v>13</v>
      </c>
      <c r="B236" s="10">
        <f t="shared" si="14"/>
        <v>45157</v>
      </c>
      <c r="C236" s="31">
        <f>'4. FNS Gross'!B234+'5. FNO Gross'!B234+'6. LT PTP Usage'!B234</f>
        <v>330.18946</v>
      </c>
      <c r="D236" s="14">
        <f>'4. FNS Gross'!C234+'5. FNO Gross'!C234+'6. LT PTP Usage'!C234</f>
        <v>284.04156</v>
      </c>
      <c r="E236" s="14">
        <f>'4. FNS Gross'!D234+'5. FNO Gross'!D234+'6. LT PTP Usage'!D234</f>
        <v>300.65323999999998</v>
      </c>
      <c r="F236" s="14">
        <f>'4. FNS Gross'!E234+'5. FNO Gross'!E234+'6. LT PTP Usage'!E234</f>
        <v>294.78580999999997</v>
      </c>
      <c r="G236" s="14">
        <f>'4. FNS Gross'!F234+'5. FNO Gross'!F234+'6. LT PTP Usage'!F234</f>
        <v>291.13460999999995</v>
      </c>
      <c r="H236" s="14">
        <f>'4. FNS Gross'!G234+'5. FNO Gross'!G234+'6. LT PTP Usage'!G234</f>
        <v>293.45733000000001</v>
      </c>
      <c r="I236" s="14">
        <f>'4. FNS Gross'!H234+'5. FNO Gross'!H234+'6. LT PTP Usage'!H234</f>
        <v>278.00542999999999</v>
      </c>
      <c r="J236" s="14">
        <f>'4. FNS Gross'!I234+'5. FNO Gross'!I234+'6. LT PTP Usage'!I234</f>
        <v>276.32744000000002</v>
      </c>
      <c r="K236" s="14">
        <f>'4. FNS Gross'!J234+'5. FNO Gross'!J234+'6. LT PTP Usage'!J234</f>
        <v>262.23752999999999</v>
      </c>
      <c r="L236" s="14">
        <f>'4. FNS Gross'!K234+'5. FNO Gross'!K234+'6. LT PTP Usage'!K234</f>
        <v>284.71109999999999</v>
      </c>
      <c r="M236" s="14">
        <f>'4. FNS Gross'!L234+'5. FNO Gross'!L234+'6. LT PTP Usage'!L234</f>
        <v>344.12009999999998</v>
      </c>
      <c r="N236" s="14">
        <f>'4. FNS Gross'!M234+'5. FNO Gross'!M234+'6. LT PTP Usage'!M234</f>
        <v>316.22348999999997</v>
      </c>
      <c r="O236" s="14">
        <f>'4. FNS Gross'!N234+'5. FNO Gross'!N234+'6. LT PTP Usage'!N234</f>
        <v>337.93893999999995</v>
      </c>
      <c r="P236" s="14">
        <f>'4. FNS Gross'!O234+'5. FNO Gross'!O234+'6. LT PTP Usage'!O234</f>
        <v>351.13374999999996</v>
      </c>
      <c r="Q236" s="14">
        <f>'4. FNS Gross'!P234+'5. FNO Gross'!P234+'6. LT PTP Usage'!P234</f>
        <v>366.96418</v>
      </c>
      <c r="R236" s="14">
        <f>'4. FNS Gross'!Q234+'5. FNO Gross'!Q234+'6. LT PTP Usage'!Q234</f>
        <v>376.25862999999998</v>
      </c>
      <c r="S236" s="14">
        <f>'4. FNS Gross'!R234+'5. FNO Gross'!R234+'6. LT PTP Usage'!R234</f>
        <v>390.95661000000001</v>
      </c>
      <c r="T236" s="14">
        <f>'4. FNS Gross'!S234+'5. FNO Gross'!S234+'6. LT PTP Usage'!S234</f>
        <v>402.19087000000002</v>
      </c>
      <c r="U236" s="14">
        <f>'4. FNS Gross'!T234+'5. FNO Gross'!T234+'6. LT PTP Usage'!T234</f>
        <v>404.92388999999997</v>
      </c>
      <c r="V236" s="14">
        <f>'4. FNS Gross'!U234+'5. FNO Gross'!U234+'6. LT PTP Usage'!U234</f>
        <v>390.65042</v>
      </c>
      <c r="W236" s="14">
        <f>'4. FNS Gross'!V234+'5. FNO Gross'!V234+'6. LT PTP Usage'!V234</f>
        <v>430.60298</v>
      </c>
      <c r="X236" s="14">
        <f>'4. FNS Gross'!W234+'5. FNO Gross'!W234+'6. LT PTP Usage'!W234</f>
        <v>402.61799999999999</v>
      </c>
      <c r="Y236" s="14">
        <f>'4. FNS Gross'!X234+'5. FNO Gross'!X234+'6. LT PTP Usage'!X234</f>
        <v>373.67062999999996</v>
      </c>
      <c r="Z236" s="14">
        <f>'4. FNS Gross'!Y234+'5. FNO Gross'!Y234+'6. LT PTP Usage'!Y234</f>
        <v>351.1071</v>
      </c>
      <c r="AA236" s="34">
        <f>'4. FNS Gross'!Z234+'5. FNO Gross'!Z234+'6. LT PTP Usage'!Z234</f>
        <v>0</v>
      </c>
      <c r="AB236" s="19">
        <f t="shared" si="12"/>
        <v>430.60298</v>
      </c>
      <c r="AC236" s="4" t="str">
        <f t="shared" si="13"/>
        <v>8430.60298</v>
      </c>
      <c r="AD236" s="4">
        <f t="shared" si="15"/>
        <v>21</v>
      </c>
      <c r="AE236" s="65"/>
    </row>
    <row r="237" spans="1:31" x14ac:dyDescent="0.3">
      <c r="A237" s="4" t="s">
        <v>13</v>
      </c>
      <c r="B237" s="10">
        <f t="shared" si="14"/>
        <v>45158</v>
      </c>
      <c r="C237" s="31">
        <f>'4. FNS Gross'!B235+'5. FNO Gross'!B235+'6. LT PTP Usage'!B235</f>
        <v>315.18443000000002</v>
      </c>
      <c r="D237" s="14">
        <f>'4. FNS Gross'!C235+'5. FNO Gross'!C235+'6. LT PTP Usage'!C235</f>
        <v>271.04639000000003</v>
      </c>
      <c r="E237" s="14">
        <f>'4. FNS Gross'!D235+'5. FNO Gross'!D235+'6. LT PTP Usage'!D235</f>
        <v>246.78361999999998</v>
      </c>
      <c r="F237" s="14">
        <f>'4. FNS Gross'!E235+'5. FNO Gross'!E235+'6. LT PTP Usage'!E235</f>
        <v>238.08761999999999</v>
      </c>
      <c r="G237" s="14">
        <f>'4. FNS Gross'!F235+'5. FNO Gross'!F235+'6. LT PTP Usage'!F235</f>
        <v>233.63215</v>
      </c>
      <c r="H237" s="14">
        <f>'4. FNS Gross'!G235+'5. FNO Gross'!G235+'6. LT PTP Usage'!G235</f>
        <v>231.20937000000001</v>
      </c>
      <c r="I237" s="14">
        <f>'4. FNS Gross'!H235+'5. FNO Gross'!H235+'6. LT PTP Usage'!H235</f>
        <v>261.13021000000003</v>
      </c>
      <c r="J237" s="14">
        <f>'4. FNS Gross'!I235+'5. FNO Gross'!I235+'6. LT PTP Usage'!I235</f>
        <v>276.58538999999996</v>
      </c>
      <c r="K237" s="14">
        <f>'4. FNS Gross'!J235+'5. FNO Gross'!J235+'6. LT PTP Usage'!J235</f>
        <v>255.00287</v>
      </c>
      <c r="L237" s="14">
        <f>'4. FNS Gross'!K235+'5. FNO Gross'!K235+'6. LT PTP Usage'!K235</f>
        <v>242.61270000000002</v>
      </c>
      <c r="M237" s="14">
        <f>'4. FNS Gross'!L235+'5. FNO Gross'!L235+'6. LT PTP Usage'!L235</f>
        <v>266.07177999999999</v>
      </c>
      <c r="N237" s="14">
        <f>'4. FNS Gross'!M235+'5. FNO Gross'!M235+'6. LT PTP Usage'!M235</f>
        <v>285.92025999999998</v>
      </c>
      <c r="O237" s="14">
        <f>'4. FNS Gross'!N235+'5. FNO Gross'!N235+'6. LT PTP Usage'!N235</f>
        <v>325.40575000000001</v>
      </c>
      <c r="P237" s="14">
        <f>'4. FNS Gross'!O235+'5. FNO Gross'!O235+'6. LT PTP Usage'!O235</f>
        <v>336.37672000000003</v>
      </c>
      <c r="Q237" s="14">
        <f>'4. FNS Gross'!P235+'5. FNO Gross'!P235+'6. LT PTP Usage'!P235</f>
        <v>406.95061999999996</v>
      </c>
      <c r="R237" s="14">
        <f>'4. FNS Gross'!Q235+'5. FNO Gross'!Q235+'6. LT PTP Usage'!Q235</f>
        <v>425.20328000000001</v>
      </c>
      <c r="S237" s="14">
        <f>'4. FNS Gross'!R235+'5. FNO Gross'!R235+'6. LT PTP Usage'!R235</f>
        <v>442.31810999999993</v>
      </c>
      <c r="T237" s="14">
        <f>'4. FNS Gross'!S235+'5. FNO Gross'!S235+'6. LT PTP Usage'!S235</f>
        <v>454.48812000000004</v>
      </c>
      <c r="U237" s="14">
        <f>'4. FNS Gross'!T235+'5. FNO Gross'!T235+'6. LT PTP Usage'!T235</f>
        <v>459.37983000000003</v>
      </c>
      <c r="V237" s="14">
        <f>'4. FNS Gross'!U235+'5. FNO Gross'!U235+'6. LT PTP Usage'!U235</f>
        <v>450.13935000000004</v>
      </c>
      <c r="W237" s="14">
        <f>'4. FNS Gross'!V235+'5. FNO Gross'!V235+'6. LT PTP Usage'!V235</f>
        <v>409.00529999999998</v>
      </c>
      <c r="X237" s="14">
        <f>'4. FNS Gross'!W235+'5. FNO Gross'!W235+'6. LT PTP Usage'!W235</f>
        <v>402.33805000000001</v>
      </c>
      <c r="Y237" s="14">
        <f>'4. FNS Gross'!X235+'5. FNO Gross'!X235+'6. LT PTP Usage'!X235</f>
        <v>370.63566000000003</v>
      </c>
      <c r="Z237" s="14">
        <f>'4. FNS Gross'!Y235+'5. FNO Gross'!Y235+'6. LT PTP Usage'!Y235</f>
        <v>343.70188000000002</v>
      </c>
      <c r="AA237" s="34">
        <f>'4. FNS Gross'!Z235+'5. FNO Gross'!Z235+'6. LT PTP Usage'!Z235</f>
        <v>0</v>
      </c>
      <c r="AB237" s="19">
        <f t="shared" si="12"/>
        <v>459.37983000000003</v>
      </c>
      <c r="AC237" s="4" t="str">
        <f t="shared" si="13"/>
        <v>8459.37983</v>
      </c>
      <c r="AD237" s="4">
        <f t="shared" si="15"/>
        <v>19</v>
      </c>
      <c r="AE237" s="65"/>
    </row>
    <row r="238" spans="1:31" x14ac:dyDescent="0.3">
      <c r="A238" s="4" t="s">
        <v>13</v>
      </c>
      <c r="B238" s="10">
        <f t="shared" si="14"/>
        <v>45159</v>
      </c>
      <c r="C238" s="31">
        <f>'4. FNS Gross'!B236+'5. FNO Gross'!B236+'6. LT PTP Usage'!B236</f>
        <v>320.58071000000001</v>
      </c>
      <c r="D238" s="14">
        <f>'4. FNS Gross'!C236+'5. FNO Gross'!C236+'6. LT PTP Usage'!C236</f>
        <v>308.44644</v>
      </c>
      <c r="E238" s="14">
        <f>'4. FNS Gross'!D236+'5. FNO Gross'!D236+'6. LT PTP Usage'!D236</f>
        <v>291.24764000000005</v>
      </c>
      <c r="F238" s="14">
        <f>'4. FNS Gross'!E236+'5. FNO Gross'!E236+'6. LT PTP Usage'!E236</f>
        <v>284.75874999999996</v>
      </c>
      <c r="G238" s="14">
        <f>'4. FNS Gross'!F236+'5. FNO Gross'!F236+'6. LT PTP Usage'!F236</f>
        <v>283.16919999999999</v>
      </c>
      <c r="H238" s="14">
        <f>'4. FNS Gross'!G236+'5. FNO Gross'!G236+'6. LT PTP Usage'!G236</f>
        <v>289.17196000000001</v>
      </c>
      <c r="I238" s="14">
        <f>'4. FNS Gross'!H236+'5. FNO Gross'!H236+'6. LT PTP Usage'!H236</f>
        <v>272.47901999999999</v>
      </c>
      <c r="J238" s="14">
        <f>'4. FNS Gross'!I236+'5. FNO Gross'!I236+'6. LT PTP Usage'!I236</f>
        <v>311.05356999999998</v>
      </c>
      <c r="K238" s="14">
        <f>'4. FNS Gross'!J236+'5. FNO Gross'!J236+'6. LT PTP Usage'!J236</f>
        <v>322.24155999999999</v>
      </c>
      <c r="L238" s="14">
        <f>'4. FNS Gross'!K236+'5. FNO Gross'!K236+'6. LT PTP Usage'!K236</f>
        <v>303.31020000000001</v>
      </c>
      <c r="M238" s="14">
        <f>'4. FNS Gross'!L236+'5. FNO Gross'!L236+'6. LT PTP Usage'!L236</f>
        <v>341.03287999999998</v>
      </c>
      <c r="N238" s="14">
        <f>'4. FNS Gross'!M236+'5. FNO Gross'!M236+'6. LT PTP Usage'!M236</f>
        <v>360.47417999999999</v>
      </c>
      <c r="O238" s="14">
        <f>'4. FNS Gross'!N236+'5. FNO Gross'!N236+'6. LT PTP Usage'!N236</f>
        <v>382.11621000000002</v>
      </c>
      <c r="P238" s="14">
        <f>'4. FNS Gross'!O236+'5. FNO Gross'!O236+'6. LT PTP Usage'!O236</f>
        <v>381.74024999999995</v>
      </c>
      <c r="Q238" s="14">
        <f>'4. FNS Gross'!P236+'5. FNO Gross'!P236+'6. LT PTP Usage'!P236</f>
        <v>366.82218999999998</v>
      </c>
      <c r="R238" s="14">
        <f>'4. FNS Gross'!Q236+'5. FNO Gross'!Q236+'6. LT PTP Usage'!Q236</f>
        <v>442.55818999999997</v>
      </c>
      <c r="S238" s="14">
        <f>'4. FNS Gross'!R236+'5. FNO Gross'!R236+'6. LT PTP Usage'!R236</f>
        <v>465.28746999999998</v>
      </c>
      <c r="T238" s="14">
        <f>'4. FNS Gross'!S236+'5. FNO Gross'!S236+'6. LT PTP Usage'!S236</f>
        <v>474.22661999999997</v>
      </c>
      <c r="U238" s="14">
        <f>'4. FNS Gross'!T236+'5. FNO Gross'!T236+'6. LT PTP Usage'!T236</f>
        <v>466.41865999999999</v>
      </c>
      <c r="V238" s="14">
        <f>'4. FNS Gross'!U236+'5. FNO Gross'!U236+'6. LT PTP Usage'!U236</f>
        <v>451.84989000000002</v>
      </c>
      <c r="W238" s="14">
        <f>'4. FNS Gross'!V236+'5. FNO Gross'!V236+'6. LT PTP Usage'!V236</f>
        <v>432.25013999999999</v>
      </c>
      <c r="X238" s="14">
        <f>'4. FNS Gross'!W236+'5. FNO Gross'!W236+'6. LT PTP Usage'!W236</f>
        <v>402.88150999999999</v>
      </c>
      <c r="Y238" s="14">
        <f>'4. FNS Gross'!X236+'5. FNO Gross'!X236+'6. LT PTP Usage'!X236</f>
        <v>373.15742</v>
      </c>
      <c r="Z238" s="14">
        <f>'4. FNS Gross'!Y236+'5. FNO Gross'!Y236+'6. LT PTP Usage'!Y236</f>
        <v>307.70357999999999</v>
      </c>
      <c r="AA238" s="34">
        <f>'4. FNS Gross'!Z236+'5. FNO Gross'!Z236+'6. LT PTP Usage'!Z236</f>
        <v>0</v>
      </c>
      <c r="AB238" s="19">
        <f t="shared" si="12"/>
        <v>474.22661999999997</v>
      </c>
      <c r="AC238" s="4" t="str">
        <f t="shared" si="13"/>
        <v>8474.22662</v>
      </c>
      <c r="AD238" s="4">
        <f t="shared" si="15"/>
        <v>18</v>
      </c>
      <c r="AE238" s="65"/>
    </row>
    <row r="239" spans="1:31" x14ac:dyDescent="0.3">
      <c r="A239" s="4" t="s">
        <v>13</v>
      </c>
      <c r="B239" s="10">
        <f t="shared" si="14"/>
        <v>45160</v>
      </c>
      <c r="C239" s="31">
        <f>'4. FNS Gross'!B237+'5. FNO Gross'!B237+'6. LT PTP Usage'!B237</f>
        <v>334.20003000000003</v>
      </c>
      <c r="D239" s="14">
        <f>'4. FNS Gross'!C237+'5. FNO Gross'!C237+'6. LT PTP Usage'!C237</f>
        <v>308.13677000000001</v>
      </c>
      <c r="E239" s="14">
        <f>'4. FNS Gross'!D237+'5. FNO Gross'!D237+'6. LT PTP Usage'!D237</f>
        <v>306.50599999999997</v>
      </c>
      <c r="F239" s="14">
        <f>'4. FNS Gross'!E237+'5. FNO Gross'!E237+'6. LT PTP Usage'!E237</f>
        <v>291.39616999999998</v>
      </c>
      <c r="G239" s="14">
        <f>'4. FNS Gross'!F237+'5. FNO Gross'!F237+'6. LT PTP Usage'!F237</f>
        <v>295.80633999999998</v>
      </c>
      <c r="H239" s="14">
        <f>'4. FNS Gross'!G237+'5. FNO Gross'!G237+'6. LT PTP Usage'!G237</f>
        <v>302.25797999999998</v>
      </c>
      <c r="I239" s="14">
        <f>'4. FNS Gross'!H237+'5. FNO Gross'!H237+'6. LT PTP Usage'!H237</f>
        <v>314.99316999999996</v>
      </c>
      <c r="J239" s="14">
        <f>'4. FNS Gross'!I237+'5. FNO Gross'!I237+'6. LT PTP Usage'!I237</f>
        <v>322.27478000000002</v>
      </c>
      <c r="K239" s="14">
        <f>'4. FNS Gross'!J237+'5. FNO Gross'!J237+'6. LT PTP Usage'!J237</f>
        <v>332.92822000000001</v>
      </c>
      <c r="L239" s="14">
        <f>'4. FNS Gross'!K237+'5. FNO Gross'!K237+'6. LT PTP Usage'!K237</f>
        <v>339.63181000000003</v>
      </c>
      <c r="M239" s="14">
        <f>'4. FNS Gross'!L237+'5. FNO Gross'!L237+'6. LT PTP Usage'!L237</f>
        <v>328.21597999999994</v>
      </c>
      <c r="N239" s="14">
        <f>'4. FNS Gross'!M237+'5. FNO Gross'!M237+'6. LT PTP Usage'!M237</f>
        <v>325.22584000000001</v>
      </c>
      <c r="O239" s="14">
        <f>'4. FNS Gross'!N237+'5. FNO Gross'!N237+'6. LT PTP Usage'!N237</f>
        <v>357.66989999999998</v>
      </c>
      <c r="P239" s="14">
        <f>'4. FNS Gross'!O237+'5. FNO Gross'!O237+'6. LT PTP Usage'!O237</f>
        <v>379.80041</v>
      </c>
      <c r="Q239" s="14">
        <f>'4. FNS Gross'!P237+'5. FNO Gross'!P237+'6. LT PTP Usage'!P237</f>
        <v>382.20672000000002</v>
      </c>
      <c r="R239" s="14">
        <f>'4. FNS Gross'!Q237+'5. FNO Gross'!Q237+'6. LT PTP Usage'!Q237</f>
        <v>390.42311999999998</v>
      </c>
      <c r="S239" s="14">
        <f>'4. FNS Gross'!R237+'5. FNO Gross'!R237+'6. LT PTP Usage'!R237</f>
        <v>411.67910999999998</v>
      </c>
      <c r="T239" s="14">
        <f>'4. FNS Gross'!S237+'5. FNO Gross'!S237+'6. LT PTP Usage'!S237</f>
        <v>428.62892000000005</v>
      </c>
      <c r="U239" s="14">
        <f>'4. FNS Gross'!T237+'5. FNO Gross'!T237+'6. LT PTP Usage'!T237</f>
        <v>429.13824</v>
      </c>
      <c r="V239" s="14">
        <f>'4. FNS Gross'!U237+'5. FNO Gross'!U237+'6. LT PTP Usage'!U237</f>
        <v>411.04885000000002</v>
      </c>
      <c r="W239" s="14">
        <f>'4. FNS Gross'!V237+'5. FNO Gross'!V237+'6. LT PTP Usage'!V237</f>
        <v>433.51537999999999</v>
      </c>
      <c r="X239" s="14">
        <f>'4. FNS Gross'!W237+'5. FNO Gross'!W237+'6. LT PTP Usage'!W237</f>
        <v>403.44713999999999</v>
      </c>
      <c r="Y239" s="14">
        <f>'4. FNS Gross'!X237+'5. FNO Gross'!X237+'6. LT PTP Usage'!X237</f>
        <v>364.89501999999999</v>
      </c>
      <c r="Z239" s="14">
        <f>'4. FNS Gross'!Y237+'5. FNO Gross'!Y237+'6. LT PTP Usage'!Y237</f>
        <v>337.61570999999998</v>
      </c>
      <c r="AA239" s="34">
        <f>'4. FNS Gross'!Z237+'5. FNO Gross'!Z237+'6. LT PTP Usage'!Z237</f>
        <v>0</v>
      </c>
      <c r="AB239" s="19">
        <f t="shared" si="12"/>
        <v>433.51537999999999</v>
      </c>
      <c r="AC239" s="4" t="str">
        <f t="shared" si="13"/>
        <v>8433.51538</v>
      </c>
      <c r="AD239" s="4">
        <f t="shared" si="15"/>
        <v>21</v>
      </c>
      <c r="AE239" s="65"/>
    </row>
    <row r="240" spans="1:31" x14ac:dyDescent="0.3">
      <c r="A240" s="4" t="s">
        <v>13</v>
      </c>
      <c r="B240" s="10">
        <f t="shared" si="14"/>
        <v>45161</v>
      </c>
      <c r="C240" s="31">
        <f>'4. FNS Gross'!B238+'5. FNO Gross'!B238+'6. LT PTP Usage'!B238</f>
        <v>312.17652000000004</v>
      </c>
      <c r="D240" s="14">
        <f>'4. FNS Gross'!C238+'5. FNO Gross'!C238+'6. LT PTP Usage'!C238</f>
        <v>306.90899000000002</v>
      </c>
      <c r="E240" s="14">
        <f>'4. FNS Gross'!D238+'5. FNO Gross'!D238+'6. LT PTP Usage'!D238</f>
        <v>296.39744999999999</v>
      </c>
      <c r="F240" s="14">
        <f>'4. FNS Gross'!E238+'5. FNO Gross'!E238+'6. LT PTP Usage'!E238</f>
        <v>289.86667</v>
      </c>
      <c r="G240" s="14">
        <f>'4. FNS Gross'!F238+'5. FNO Gross'!F238+'6. LT PTP Usage'!F238</f>
        <v>286.17527000000001</v>
      </c>
      <c r="H240" s="14">
        <f>'4. FNS Gross'!G238+'5. FNO Gross'!G238+'6. LT PTP Usage'!G238</f>
        <v>300.42833000000002</v>
      </c>
      <c r="I240" s="14">
        <f>'4. FNS Gross'!H238+'5. FNO Gross'!H238+'6. LT PTP Usage'!H238</f>
        <v>254.99051</v>
      </c>
      <c r="J240" s="14">
        <f>'4. FNS Gross'!I238+'5. FNO Gross'!I238+'6. LT PTP Usage'!I238</f>
        <v>259.00959</v>
      </c>
      <c r="K240" s="14">
        <f>'4. FNS Gross'!J238+'5. FNO Gross'!J238+'6. LT PTP Usage'!J238</f>
        <v>264.92917999999997</v>
      </c>
      <c r="L240" s="14">
        <f>'4. FNS Gross'!K238+'5. FNO Gross'!K238+'6. LT PTP Usage'!K238</f>
        <v>271.08081000000004</v>
      </c>
      <c r="M240" s="14">
        <f>'4. FNS Gross'!L238+'5. FNO Gross'!L238+'6. LT PTP Usage'!L238</f>
        <v>289.27274</v>
      </c>
      <c r="N240" s="14">
        <f>'4. FNS Gross'!M238+'5. FNO Gross'!M238+'6. LT PTP Usage'!M238</f>
        <v>311.50903000000005</v>
      </c>
      <c r="O240" s="14">
        <f>'4. FNS Gross'!N238+'5. FNO Gross'!N238+'6. LT PTP Usage'!N238</f>
        <v>334.47280000000001</v>
      </c>
      <c r="P240" s="14">
        <f>'4. FNS Gross'!O238+'5. FNO Gross'!O238+'6. LT PTP Usage'!O238</f>
        <v>352.66357999999997</v>
      </c>
      <c r="Q240" s="14">
        <f>'4. FNS Gross'!P238+'5. FNO Gross'!P238+'6. LT PTP Usage'!P238</f>
        <v>377.44052999999997</v>
      </c>
      <c r="R240" s="14">
        <f>'4. FNS Gross'!Q238+'5. FNO Gross'!Q238+'6. LT PTP Usage'!Q238</f>
        <v>389.55802</v>
      </c>
      <c r="S240" s="14">
        <f>'4. FNS Gross'!R238+'5. FNO Gross'!R238+'6. LT PTP Usage'!R238</f>
        <v>389.59276999999997</v>
      </c>
      <c r="T240" s="14">
        <f>'4. FNS Gross'!S238+'5. FNO Gross'!S238+'6. LT PTP Usage'!S238</f>
        <v>393.90833000000003</v>
      </c>
      <c r="U240" s="14">
        <f>'4. FNS Gross'!T238+'5. FNO Gross'!T238+'6. LT PTP Usage'!T238</f>
        <v>387.85435999999999</v>
      </c>
      <c r="V240" s="14">
        <f>'4. FNS Gross'!U238+'5. FNO Gross'!U238+'6. LT PTP Usage'!U238</f>
        <v>372.78438999999997</v>
      </c>
      <c r="W240" s="14">
        <f>'4. FNS Gross'!V238+'5. FNO Gross'!V238+'6. LT PTP Usage'!V238</f>
        <v>360.39587</v>
      </c>
      <c r="X240" s="14">
        <f>'4. FNS Gross'!W238+'5. FNO Gross'!W238+'6. LT PTP Usage'!W238</f>
        <v>391.50511999999998</v>
      </c>
      <c r="Y240" s="14">
        <f>'4. FNS Gross'!X238+'5. FNO Gross'!X238+'6. LT PTP Usage'!X238</f>
        <v>362.97621000000004</v>
      </c>
      <c r="Z240" s="14">
        <f>'4. FNS Gross'!Y238+'5. FNO Gross'!Y238+'6. LT PTP Usage'!Y238</f>
        <v>304.48647</v>
      </c>
      <c r="AA240" s="34">
        <f>'4. FNS Gross'!Z238+'5. FNO Gross'!Z238+'6. LT PTP Usage'!Z238</f>
        <v>0</v>
      </c>
      <c r="AB240" s="19">
        <f t="shared" si="12"/>
        <v>393.90833000000003</v>
      </c>
      <c r="AC240" s="4" t="str">
        <f t="shared" si="13"/>
        <v>8393.90833</v>
      </c>
      <c r="AD240" s="4">
        <f t="shared" si="15"/>
        <v>18</v>
      </c>
      <c r="AE240" s="65"/>
    </row>
    <row r="241" spans="1:31" x14ac:dyDescent="0.3">
      <c r="A241" s="4" t="s">
        <v>13</v>
      </c>
      <c r="B241" s="10">
        <f t="shared" si="14"/>
        <v>45162</v>
      </c>
      <c r="C241" s="31">
        <f>'4. FNS Gross'!B239+'5. FNO Gross'!B239+'6. LT PTP Usage'!B239</f>
        <v>322.91352999999998</v>
      </c>
      <c r="D241" s="14">
        <f>'4. FNS Gross'!C239+'5. FNO Gross'!C239+'6. LT PTP Usage'!C239</f>
        <v>281.38958000000002</v>
      </c>
      <c r="E241" s="14">
        <f>'4. FNS Gross'!D239+'5. FNO Gross'!D239+'6. LT PTP Usage'!D239</f>
        <v>255.08708999999999</v>
      </c>
      <c r="F241" s="14">
        <f>'4. FNS Gross'!E239+'5. FNO Gross'!E239+'6. LT PTP Usage'!E239</f>
        <v>285.53174999999999</v>
      </c>
      <c r="G241" s="14">
        <f>'4. FNS Gross'!F239+'5. FNO Gross'!F239+'6. LT PTP Usage'!F239</f>
        <v>257.89094999999998</v>
      </c>
      <c r="H241" s="14">
        <f>'4. FNS Gross'!G239+'5. FNO Gross'!G239+'6. LT PTP Usage'!G239</f>
        <v>236.05269000000001</v>
      </c>
      <c r="I241" s="14">
        <f>'4. FNS Gross'!H239+'5. FNO Gross'!H239+'6. LT PTP Usage'!H239</f>
        <v>240.58429999999998</v>
      </c>
      <c r="J241" s="14">
        <f>'4. FNS Gross'!I239+'5. FNO Gross'!I239+'6. LT PTP Usage'!I239</f>
        <v>251.74893</v>
      </c>
      <c r="K241" s="14">
        <f>'4. FNS Gross'!J239+'5. FNO Gross'!J239+'6. LT PTP Usage'!J239</f>
        <v>260.46657999999996</v>
      </c>
      <c r="L241" s="14">
        <f>'4. FNS Gross'!K239+'5. FNO Gross'!K239+'6. LT PTP Usage'!K239</f>
        <v>268.15857999999997</v>
      </c>
      <c r="M241" s="14">
        <f>'4. FNS Gross'!L239+'5. FNO Gross'!L239+'6. LT PTP Usage'!L239</f>
        <v>285.49899999999997</v>
      </c>
      <c r="N241" s="14">
        <f>'4. FNS Gross'!M239+'5. FNO Gross'!M239+'6. LT PTP Usage'!M239</f>
        <v>303.46260999999998</v>
      </c>
      <c r="O241" s="14">
        <f>'4. FNS Gross'!N239+'5. FNO Gross'!N239+'6. LT PTP Usage'!N239</f>
        <v>320.58044999999998</v>
      </c>
      <c r="P241" s="14">
        <f>'4. FNS Gross'!O239+'5. FNO Gross'!O239+'6. LT PTP Usage'!O239</f>
        <v>342.21823000000001</v>
      </c>
      <c r="Q241" s="14">
        <f>'4. FNS Gross'!P239+'5. FNO Gross'!P239+'6. LT PTP Usage'!P239</f>
        <v>357.39353999999997</v>
      </c>
      <c r="R241" s="14">
        <f>'4. FNS Gross'!Q239+'5. FNO Gross'!Q239+'6. LT PTP Usage'!Q239</f>
        <v>372.54088999999999</v>
      </c>
      <c r="S241" s="14">
        <f>'4. FNS Gross'!R239+'5. FNO Gross'!R239+'6. LT PTP Usage'!R239</f>
        <v>415.39999</v>
      </c>
      <c r="T241" s="14">
        <f>'4. FNS Gross'!S239+'5. FNO Gross'!S239+'6. LT PTP Usage'!S239</f>
        <v>444.89780999999999</v>
      </c>
      <c r="U241" s="14">
        <f>'4. FNS Gross'!T239+'5. FNO Gross'!T239+'6. LT PTP Usage'!T239</f>
        <v>442.52980000000002</v>
      </c>
      <c r="V241" s="14">
        <f>'4. FNS Gross'!U239+'5. FNO Gross'!U239+'6. LT PTP Usage'!U239</f>
        <v>429.78735</v>
      </c>
      <c r="W241" s="14">
        <f>'4. FNS Gross'!V239+'5. FNO Gross'!V239+'6. LT PTP Usage'!V239</f>
        <v>411.92012</v>
      </c>
      <c r="X241" s="14">
        <f>'4. FNS Gross'!W239+'5. FNO Gross'!W239+'6. LT PTP Usage'!W239</f>
        <v>385.46368999999999</v>
      </c>
      <c r="Y241" s="14">
        <f>'4. FNS Gross'!X239+'5. FNO Gross'!X239+'6. LT PTP Usage'!X239</f>
        <v>360.71354000000002</v>
      </c>
      <c r="Z241" s="14">
        <f>'4. FNS Gross'!Y239+'5. FNO Gross'!Y239+'6. LT PTP Usage'!Y239</f>
        <v>348.82495999999998</v>
      </c>
      <c r="AA241" s="34">
        <f>'4. FNS Gross'!Z239+'5. FNO Gross'!Z239+'6. LT PTP Usage'!Z239</f>
        <v>0</v>
      </c>
      <c r="AB241" s="19">
        <f t="shared" si="12"/>
        <v>444.89780999999999</v>
      </c>
      <c r="AC241" s="4" t="str">
        <f t="shared" si="13"/>
        <v>8444.89781</v>
      </c>
      <c r="AD241" s="4">
        <f t="shared" si="15"/>
        <v>18</v>
      </c>
      <c r="AE241" s="65"/>
    </row>
    <row r="242" spans="1:31" x14ac:dyDescent="0.3">
      <c r="A242" s="4" t="s">
        <v>13</v>
      </c>
      <c r="B242" s="10">
        <f t="shared" si="14"/>
        <v>45163</v>
      </c>
      <c r="C242" s="31">
        <f>'4. FNS Gross'!B240+'5. FNO Gross'!B240+'6. LT PTP Usage'!B240</f>
        <v>276.69149000000004</v>
      </c>
      <c r="D242" s="14">
        <f>'4. FNS Gross'!C240+'5. FNO Gross'!C240+'6. LT PTP Usage'!C240</f>
        <v>322.83506999999997</v>
      </c>
      <c r="E242" s="14">
        <f>'4. FNS Gross'!D240+'5. FNO Gross'!D240+'6. LT PTP Usage'!D240</f>
        <v>294.04185000000001</v>
      </c>
      <c r="F242" s="14">
        <f>'4. FNS Gross'!E240+'5. FNO Gross'!E240+'6. LT PTP Usage'!E240</f>
        <v>250.45067</v>
      </c>
      <c r="G242" s="14">
        <f>'4. FNS Gross'!F240+'5. FNO Gross'!F240+'6. LT PTP Usage'!F240</f>
        <v>273.85590000000002</v>
      </c>
      <c r="H242" s="14">
        <f>'4. FNS Gross'!G240+'5. FNO Gross'!G240+'6. LT PTP Usage'!G240</f>
        <v>285.97303999999997</v>
      </c>
      <c r="I242" s="14">
        <f>'4. FNS Gross'!H240+'5. FNO Gross'!H240+'6. LT PTP Usage'!H240</f>
        <v>290.39063000000004</v>
      </c>
      <c r="J242" s="14">
        <f>'4. FNS Gross'!I240+'5. FNO Gross'!I240+'6. LT PTP Usage'!I240</f>
        <v>335.84104000000002</v>
      </c>
      <c r="K242" s="14">
        <f>'4. FNS Gross'!J240+'5. FNO Gross'!J240+'6. LT PTP Usage'!J240</f>
        <v>341.50465999999994</v>
      </c>
      <c r="L242" s="14">
        <f>'4. FNS Gross'!K240+'5. FNO Gross'!K240+'6. LT PTP Usage'!K240</f>
        <v>335.74727000000007</v>
      </c>
      <c r="M242" s="14">
        <f>'4. FNS Gross'!L240+'5. FNO Gross'!L240+'6. LT PTP Usage'!L240</f>
        <v>351.95199000000002</v>
      </c>
      <c r="N242" s="14">
        <f>'4. FNS Gross'!M240+'5. FNO Gross'!M240+'6. LT PTP Usage'!M240</f>
        <v>367.60512</v>
      </c>
      <c r="O242" s="14">
        <f>'4. FNS Gross'!N240+'5. FNO Gross'!N240+'6. LT PTP Usage'!N240</f>
        <v>386.65159999999997</v>
      </c>
      <c r="P242" s="14">
        <f>'4. FNS Gross'!O240+'5. FNO Gross'!O240+'6. LT PTP Usage'!O240</f>
        <v>402.07303999999999</v>
      </c>
      <c r="Q242" s="14">
        <f>'4. FNS Gross'!P240+'5. FNO Gross'!P240+'6. LT PTP Usage'!P240</f>
        <v>411.01869999999997</v>
      </c>
      <c r="R242" s="14">
        <f>'4. FNS Gross'!Q240+'5. FNO Gross'!Q240+'6. LT PTP Usage'!Q240</f>
        <v>395.91787999999997</v>
      </c>
      <c r="S242" s="14">
        <f>'4. FNS Gross'!R240+'5. FNO Gross'!R240+'6. LT PTP Usage'!R240</f>
        <v>396.17138999999997</v>
      </c>
      <c r="T242" s="14">
        <f>'4. FNS Gross'!S240+'5. FNO Gross'!S240+'6. LT PTP Usage'!S240</f>
        <v>397.29859000000005</v>
      </c>
      <c r="U242" s="14">
        <f>'4. FNS Gross'!T240+'5. FNO Gross'!T240+'6. LT PTP Usage'!T240</f>
        <v>365.03124999999994</v>
      </c>
      <c r="V242" s="14">
        <f>'4. FNS Gross'!U240+'5. FNO Gross'!U240+'6. LT PTP Usage'!U240</f>
        <v>354.71413999999999</v>
      </c>
      <c r="W242" s="14">
        <f>'4. FNS Gross'!V240+'5. FNO Gross'!V240+'6. LT PTP Usage'!V240</f>
        <v>345.65277000000003</v>
      </c>
      <c r="X242" s="14">
        <f>'4. FNS Gross'!W240+'5. FNO Gross'!W240+'6. LT PTP Usage'!W240</f>
        <v>327.68806000000001</v>
      </c>
      <c r="Y242" s="14">
        <f>'4. FNS Gross'!X240+'5. FNO Gross'!X240+'6. LT PTP Usage'!X240</f>
        <v>308.64432999999997</v>
      </c>
      <c r="Z242" s="14">
        <f>'4. FNS Gross'!Y240+'5. FNO Gross'!Y240+'6. LT PTP Usage'!Y240</f>
        <v>300.01904000000002</v>
      </c>
      <c r="AA242" s="34">
        <f>'4. FNS Gross'!Z240+'5. FNO Gross'!Z240+'6. LT PTP Usage'!Z240</f>
        <v>0</v>
      </c>
      <c r="AB242" s="19">
        <f t="shared" si="12"/>
        <v>411.01869999999997</v>
      </c>
      <c r="AC242" s="4" t="str">
        <f t="shared" si="13"/>
        <v>8411.0187</v>
      </c>
      <c r="AD242" s="4">
        <f t="shared" si="15"/>
        <v>15</v>
      </c>
      <c r="AE242" s="65"/>
    </row>
    <row r="243" spans="1:31" x14ac:dyDescent="0.3">
      <c r="A243" s="4" t="s">
        <v>13</v>
      </c>
      <c r="B243" s="10">
        <f t="shared" si="14"/>
        <v>45164</v>
      </c>
      <c r="C243" s="31">
        <f>'4. FNS Gross'!B241+'5. FNO Gross'!B241+'6. LT PTP Usage'!B241</f>
        <v>240.32839000000001</v>
      </c>
      <c r="D243" s="14">
        <f>'4. FNS Gross'!C241+'5. FNO Gross'!C241+'6. LT PTP Usage'!C241</f>
        <v>221.84329</v>
      </c>
      <c r="E243" s="14">
        <f>'4. FNS Gross'!D241+'5. FNO Gross'!D241+'6. LT PTP Usage'!D241</f>
        <v>213.1514</v>
      </c>
      <c r="F243" s="14">
        <f>'4. FNS Gross'!E241+'5. FNO Gross'!E241+'6. LT PTP Usage'!E241</f>
        <v>212.94861</v>
      </c>
      <c r="G243" s="14">
        <f>'4. FNS Gross'!F241+'5. FNO Gross'!F241+'6. LT PTP Usage'!F241</f>
        <v>233.7773</v>
      </c>
      <c r="H243" s="14">
        <f>'4. FNS Gross'!G241+'5. FNO Gross'!G241+'6. LT PTP Usage'!G241</f>
        <v>215.10332</v>
      </c>
      <c r="I243" s="14">
        <f>'4. FNS Gross'!H241+'5. FNO Gross'!H241+'6. LT PTP Usage'!H241</f>
        <v>224.15093999999999</v>
      </c>
      <c r="J243" s="14">
        <f>'4. FNS Gross'!I241+'5. FNO Gross'!I241+'6. LT PTP Usage'!I241</f>
        <v>229.76711000000003</v>
      </c>
      <c r="K243" s="14">
        <f>'4. FNS Gross'!J241+'5. FNO Gross'!J241+'6. LT PTP Usage'!J241</f>
        <v>234.50180999999998</v>
      </c>
      <c r="L243" s="14">
        <f>'4. FNS Gross'!K241+'5. FNO Gross'!K241+'6. LT PTP Usage'!K241</f>
        <v>233.18612999999999</v>
      </c>
      <c r="M243" s="14">
        <f>'4. FNS Gross'!L241+'5. FNO Gross'!L241+'6. LT PTP Usage'!L241</f>
        <v>227.58350999999999</v>
      </c>
      <c r="N243" s="14">
        <f>'4. FNS Gross'!M241+'5. FNO Gross'!M241+'6. LT PTP Usage'!M241</f>
        <v>230.95211</v>
      </c>
      <c r="O243" s="14">
        <f>'4. FNS Gross'!N241+'5. FNO Gross'!N241+'6. LT PTP Usage'!N241</f>
        <v>216.01489999999998</v>
      </c>
      <c r="P243" s="14">
        <f>'4. FNS Gross'!O241+'5. FNO Gross'!O241+'6. LT PTP Usage'!O241</f>
        <v>225.15133999999998</v>
      </c>
      <c r="Q243" s="14">
        <f>'4. FNS Gross'!P241+'5. FNO Gross'!P241+'6. LT PTP Usage'!P241</f>
        <v>247.86609000000001</v>
      </c>
      <c r="R243" s="14">
        <f>'4. FNS Gross'!Q241+'5. FNO Gross'!Q241+'6. LT PTP Usage'!Q241</f>
        <v>270.88161000000002</v>
      </c>
      <c r="S243" s="14">
        <f>'4. FNS Gross'!R241+'5. FNO Gross'!R241+'6. LT PTP Usage'!R241</f>
        <v>299.35414000000003</v>
      </c>
      <c r="T243" s="14">
        <f>'4. FNS Gross'!S241+'5. FNO Gross'!S241+'6. LT PTP Usage'!S241</f>
        <v>312.12146000000001</v>
      </c>
      <c r="U243" s="14">
        <f>'4. FNS Gross'!T241+'5. FNO Gross'!T241+'6. LT PTP Usage'!T241</f>
        <v>305.97298000000001</v>
      </c>
      <c r="V243" s="14">
        <f>'4. FNS Gross'!U241+'5. FNO Gross'!U241+'6. LT PTP Usage'!U241</f>
        <v>299.10291000000001</v>
      </c>
      <c r="W243" s="14">
        <f>'4. FNS Gross'!V241+'5. FNO Gross'!V241+'6. LT PTP Usage'!V241</f>
        <v>293.32118000000003</v>
      </c>
      <c r="X243" s="14">
        <f>'4. FNS Gross'!W241+'5. FNO Gross'!W241+'6. LT PTP Usage'!W241</f>
        <v>332.43723</v>
      </c>
      <c r="Y243" s="14">
        <f>'4. FNS Gross'!X241+'5. FNO Gross'!X241+'6. LT PTP Usage'!X241</f>
        <v>316.57650000000001</v>
      </c>
      <c r="Z243" s="14">
        <f>'4. FNS Gross'!Y241+'5. FNO Gross'!Y241+'6. LT PTP Usage'!Y241</f>
        <v>244.29641999999998</v>
      </c>
      <c r="AA243" s="34">
        <f>'4. FNS Gross'!Z241+'5. FNO Gross'!Z241+'6. LT PTP Usage'!Z241</f>
        <v>0</v>
      </c>
      <c r="AB243" s="19">
        <f t="shared" si="12"/>
        <v>332.43723</v>
      </c>
      <c r="AC243" s="4" t="str">
        <f t="shared" si="13"/>
        <v>8332.43723</v>
      </c>
      <c r="AD243" s="4">
        <f t="shared" si="15"/>
        <v>22</v>
      </c>
      <c r="AE243" s="65"/>
    </row>
    <row r="244" spans="1:31" x14ac:dyDescent="0.3">
      <c r="A244" s="4" t="s">
        <v>13</v>
      </c>
      <c r="B244" s="10">
        <f t="shared" si="14"/>
        <v>45165</v>
      </c>
      <c r="C244" s="31">
        <f>'4. FNS Gross'!B242+'5. FNO Gross'!B242+'6. LT PTP Usage'!B242</f>
        <v>290.07443000000001</v>
      </c>
      <c r="D244" s="14">
        <f>'4. FNS Gross'!C242+'5. FNO Gross'!C242+'6. LT PTP Usage'!C242</f>
        <v>268.37624</v>
      </c>
      <c r="E244" s="14">
        <f>'4. FNS Gross'!D242+'5. FNO Gross'!D242+'6. LT PTP Usage'!D242</f>
        <v>277.96571</v>
      </c>
      <c r="F244" s="14">
        <f>'4. FNS Gross'!E242+'5. FNO Gross'!E242+'6. LT PTP Usage'!E242</f>
        <v>250.33866</v>
      </c>
      <c r="G244" s="14">
        <f>'4. FNS Gross'!F242+'5. FNO Gross'!F242+'6. LT PTP Usage'!F242</f>
        <v>266.75698</v>
      </c>
      <c r="H244" s="14">
        <f>'4. FNS Gross'!G242+'5. FNO Gross'!G242+'6. LT PTP Usage'!G242</f>
        <v>266.84091999999998</v>
      </c>
      <c r="I244" s="14">
        <f>'4. FNS Gross'!H242+'5. FNO Gross'!H242+'6. LT PTP Usage'!H242</f>
        <v>223.88531</v>
      </c>
      <c r="J244" s="14">
        <f>'4. FNS Gross'!I242+'5. FNO Gross'!I242+'6. LT PTP Usage'!I242</f>
        <v>249.50372999999996</v>
      </c>
      <c r="K244" s="14">
        <f>'4. FNS Gross'!J242+'5. FNO Gross'!J242+'6. LT PTP Usage'!J242</f>
        <v>247.22896999999998</v>
      </c>
      <c r="L244" s="14">
        <f>'4. FNS Gross'!K242+'5. FNO Gross'!K242+'6. LT PTP Usage'!K242</f>
        <v>246.83142000000004</v>
      </c>
      <c r="M244" s="14">
        <f>'4. FNS Gross'!L242+'5. FNO Gross'!L242+'6. LT PTP Usage'!L242</f>
        <v>227.48848999999998</v>
      </c>
      <c r="N244" s="14">
        <f>'4. FNS Gross'!M242+'5. FNO Gross'!M242+'6. LT PTP Usage'!M242</f>
        <v>244.75959</v>
      </c>
      <c r="O244" s="14">
        <f>'4. FNS Gross'!N242+'5. FNO Gross'!N242+'6. LT PTP Usage'!N242</f>
        <v>260.33971000000003</v>
      </c>
      <c r="P244" s="14">
        <f>'4. FNS Gross'!O242+'5. FNO Gross'!O242+'6. LT PTP Usage'!O242</f>
        <v>283.53516999999999</v>
      </c>
      <c r="Q244" s="14">
        <f>'4. FNS Gross'!P242+'5. FNO Gross'!P242+'6. LT PTP Usage'!P242</f>
        <v>306.65137000000004</v>
      </c>
      <c r="R244" s="14">
        <f>'4. FNS Gross'!Q242+'5. FNO Gross'!Q242+'6. LT PTP Usage'!Q242</f>
        <v>328.51992999999999</v>
      </c>
      <c r="S244" s="14">
        <f>'4. FNS Gross'!R242+'5. FNO Gross'!R242+'6. LT PTP Usage'!R242</f>
        <v>351.40249999999997</v>
      </c>
      <c r="T244" s="14">
        <f>'4. FNS Gross'!S242+'5. FNO Gross'!S242+'6. LT PTP Usage'!S242</f>
        <v>347.02812999999998</v>
      </c>
      <c r="U244" s="14">
        <f>'4. FNS Gross'!T242+'5. FNO Gross'!T242+'6. LT PTP Usage'!T242</f>
        <v>325.19950999999998</v>
      </c>
      <c r="V244" s="14">
        <f>'4. FNS Gross'!U242+'5. FNO Gross'!U242+'6. LT PTP Usage'!U242</f>
        <v>326.7022</v>
      </c>
      <c r="W244" s="14">
        <f>'4. FNS Gross'!V242+'5. FNO Gross'!V242+'6. LT PTP Usage'!V242</f>
        <v>310.51238000000001</v>
      </c>
      <c r="X244" s="14">
        <f>'4. FNS Gross'!W242+'5. FNO Gross'!W242+'6. LT PTP Usage'!W242</f>
        <v>334.13070000000005</v>
      </c>
      <c r="Y244" s="14">
        <f>'4. FNS Gross'!X242+'5. FNO Gross'!X242+'6. LT PTP Usage'!X242</f>
        <v>305.88477</v>
      </c>
      <c r="Z244" s="14">
        <f>'4. FNS Gross'!Y242+'5. FNO Gross'!Y242+'6. LT PTP Usage'!Y242</f>
        <v>251.55808000000002</v>
      </c>
      <c r="AA244" s="34">
        <f>'4. FNS Gross'!Z242+'5. FNO Gross'!Z242+'6. LT PTP Usage'!Z242</f>
        <v>0</v>
      </c>
      <c r="AB244" s="19">
        <f t="shared" si="12"/>
        <v>351.40249999999997</v>
      </c>
      <c r="AC244" s="4" t="str">
        <f t="shared" si="13"/>
        <v>8351.4025</v>
      </c>
      <c r="AD244" s="4">
        <f t="shared" si="15"/>
        <v>17</v>
      </c>
      <c r="AE244" s="65"/>
    </row>
    <row r="245" spans="1:31" x14ac:dyDescent="0.3">
      <c r="A245" s="4" t="s">
        <v>13</v>
      </c>
      <c r="B245" s="10">
        <f t="shared" si="14"/>
        <v>45166</v>
      </c>
      <c r="C245" s="31">
        <f>'4. FNS Gross'!B243+'5. FNO Gross'!B243+'6. LT PTP Usage'!B243</f>
        <v>277.41408999999999</v>
      </c>
      <c r="D245" s="14">
        <f>'4. FNS Gross'!C243+'5. FNO Gross'!C243+'6. LT PTP Usage'!C243</f>
        <v>245.25336999999999</v>
      </c>
      <c r="E245" s="14">
        <f>'4. FNS Gross'!D243+'5. FNO Gross'!D243+'6. LT PTP Usage'!D243</f>
        <v>209.62844000000001</v>
      </c>
      <c r="F245" s="14">
        <f>'4. FNS Gross'!E243+'5. FNO Gross'!E243+'6. LT PTP Usage'!E243</f>
        <v>205.69257999999999</v>
      </c>
      <c r="G245" s="14">
        <f>'4. FNS Gross'!F243+'5. FNO Gross'!F243+'6. LT PTP Usage'!F243</f>
        <v>211.54955999999999</v>
      </c>
      <c r="H245" s="14">
        <f>'4. FNS Gross'!G243+'5. FNO Gross'!G243+'6. LT PTP Usage'!G243</f>
        <v>216.75919999999999</v>
      </c>
      <c r="I245" s="14">
        <f>'4. FNS Gross'!H243+'5. FNO Gross'!H243+'6. LT PTP Usage'!H243</f>
        <v>235.21523000000002</v>
      </c>
      <c r="J245" s="14">
        <f>'4. FNS Gross'!I243+'5. FNO Gross'!I243+'6. LT PTP Usage'!I243</f>
        <v>243.14944</v>
      </c>
      <c r="K245" s="14">
        <f>'4. FNS Gross'!J243+'5. FNO Gross'!J243+'6. LT PTP Usage'!J243</f>
        <v>246.77680000000001</v>
      </c>
      <c r="L245" s="14">
        <f>'4. FNS Gross'!K243+'5. FNO Gross'!K243+'6. LT PTP Usage'!K243</f>
        <v>243.64328</v>
      </c>
      <c r="M245" s="14">
        <f>'4. FNS Gross'!L243+'5. FNO Gross'!L243+'6. LT PTP Usage'!L243</f>
        <v>254.71535</v>
      </c>
      <c r="N245" s="14">
        <f>'4. FNS Gross'!M243+'5. FNO Gross'!M243+'6. LT PTP Usage'!M243</f>
        <v>274.20083</v>
      </c>
      <c r="O245" s="14">
        <f>'4. FNS Gross'!N243+'5. FNO Gross'!N243+'6. LT PTP Usage'!N243</f>
        <v>285.92556999999999</v>
      </c>
      <c r="P245" s="14">
        <f>'4. FNS Gross'!O243+'5. FNO Gross'!O243+'6. LT PTP Usage'!O243</f>
        <v>287.78908999999999</v>
      </c>
      <c r="Q245" s="14">
        <f>'4. FNS Gross'!P243+'5. FNO Gross'!P243+'6. LT PTP Usage'!P243</f>
        <v>307.56121999999999</v>
      </c>
      <c r="R245" s="14">
        <f>'4. FNS Gross'!Q243+'5. FNO Gross'!Q243+'6. LT PTP Usage'!Q243</f>
        <v>327.50733000000002</v>
      </c>
      <c r="S245" s="14">
        <f>'4. FNS Gross'!R243+'5. FNO Gross'!R243+'6. LT PTP Usage'!R243</f>
        <v>390.00833000000006</v>
      </c>
      <c r="T245" s="14">
        <f>'4. FNS Gross'!S243+'5. FNO Gross'!S243+'6. LT PTP Usage'!S243</f>
        <v>375.16139000000004</v>
      </c>
      <c r="U245" s="14">
        <f>'4. FNS Gross'!T243+'5. FNO Gross'!T243+'6. LT PTP Usage'!T243</f>
        <v>355.30874999999997</v>
      </c>
      <c r="V245" s="14">
        <f>'4. FNS Gross'!U243+'5. FNO Gross'!U243+'6. LT PTP Usage'!U243</f>
        <v>334.15118999999999</v>
      </c>
      <c r="W245" s="14">
        <f>'4. FNS Gross'!V243+'5. FNO Gross'!V243+'6. LT PTP Usage'!V243</f>
        <v>324.44227999999998</v>
      </c>
      <c r="X245" s="14">
        <f>'4. FNS Gross'!W243+'5. FNO Gross'!W243+'6. LT PTP Usage'!W243</f>
        <v>315.61876000000001</v>
      </c>
      <c r="Y245" s="14">
        <f>'4. FNS Gross'!X243+'5. FNO Gross'!X243+'6. LT PTP Usage'!X243</f>
        <v>296.19189</v>
      </c>
      <c r="Z245" s="14">
        <f>'4. FNS Gross'!Y243+'5. FNO Gross'!Y243+'6. LT PTP Usage'!Y243</f>
        <v>228.67392000000001</v>
      </c>
      <c r="AA245" s="34">
        <f>'4. FNS Gross'!Z243+'5. FNO Gross'!Z243+'6. LT PTP Usage'!Z243</f>
        <v>0</v>
      </c>
      <c r="AB245" s="19">
        <f t="shared" si="12"/>
        <v>390.00833000000006</v>
      </c>
      <c r="AC245" s="4" t="str">
        <f t="shared" si="13"/>
        <v>8390.00833</v>
      </c>
      <c r="AD245" s="4">
        <f t="shared" si="15"/>
        <v>17</v>
      </c>
      <c r="AE245" s="65"/>
    </row>
    <row r="246" spans="1:31" x14ac:dyDescent="0.3">
      <c r="A246" s="4" t="s">
        <v>13</v>
      </c>
      <c r="B246" s="10">
        <f t="shared" si="14"/>
        <v>45167</v>
      </c>
      <c r="C246" s="31">
        <f>'4. FNS Gross'!B244+'5. FNO Gross'!B244+'6. LT PTP Usage'!B244</f>
        <v>219.68934999999999</v>
      </c>
      <c r="D246" s="14">
        <f>'4. FNS Gross'!C244+'5. FNO Gross'!C244+'6. LT PTP Usage'!C244</f>
        <v>230.45314999999999</v>
      </c>
      <c r="E246" s="14">
        <f>'4. FNS Gross'!D244+'5. FNO Gross'!D244+'6. LT PTP Usage'!D244</f>
        <v>223.31402</v>
      </c>
      <c r="F246" s="14">
        <f>'4. FNS Gross'!E244+'5. FNO Gross'!E244+'6. LT PTP Usage'!E244</f>
        <v>217.59166999999999</v>
      </c>
      <c r="G246" s="14">
        <f>'4. FNS Gross'!F244+'5. FNO Gross'!F244+'6. LT PTP Usage'!F244</f>
        <v>209.31699</v>
      </c>
      <c r="H246" s="14">
        <f>'4. FNS Gross'!G244+'5. FNO Gross'!G244+'6. LT PTP Usage'!G244</f>
        <v>229.94753</v>
      </c>
      <c r="I246" s="14">
        <f>'4. FNS Gross'!H244+'5. FNO Gross'!H244+'6. LT PTP Usage'!H244</f>
        <v>218.02631999999997</v>
      </c>
      <c r="J246" s="14">
        <f>'4. FNS Gross'!I244+'5. FNO Gross'!I244+'6. LT PTP Usage'!I244</f>
        <v>275.08852999999999</v>
      </c>
      <c r="K246" s="14">
        <f>'4. FNS Gross'!J244+'5. FNO Gross'!J244+'6. LT PTP Usage'!J244</f>
        <v>246.79760999999999</v>
      </c>
      <c r="L246" s="14">
        <f>'4. FNS Gross'!K244+'5. FNO Gross'!K244+'6. LT PTP Usage'!K244</f>
        <v>210.74644000000001</v>
      </c>
      <c r="M246" s="14">
        <f>'4. FNS Gross'!L244+'5. FNO Gross'!L244+'6. LT PTP Usage'!L244</f>
        <v>240.25751</v>
      </c>
      <c r="N246" s="14">
        <f>'4. FNS Gross'!M244+'5. FNO Gross'!M244+'6. LT PTP Usage'!M244</f>
        <v>236.43728999999999</v>
      </c>
      <c r="O246" s="14">
        <f>'4. FNS Gross'!N244+'5. FNO Gross'!N244+'6. LT PTP Usage'!N244</f>
        <v>265.16962000000001</v>
      </c>
      <c r="P246" s="14">
        <f>'4. FNS Gross'!O244+'5. FNO Gross'!O244+'6. LT PTP Usage'!O244</f>
        <v>299.21778</v>
      </c>
      <c r="Q246" s="14">
        <f>'4. FNS Gross'!P244+'5. FNO Gross'!P244+'6. LT PTP Usage'!P244</f>
        <v>275.38155</v>
      </c>
      <c r="R246" s="14">
        <f>'4. FNS Gross'!Q244+'5. FNO Gross'!Q244+'6. LT PTP Usage'!Q244</f>
        <v>288.63649999999996</v>
      </c>
      <c r="S246" s="14">
        <f>'4. FNS Gross'!R244+'5. FNO Gross'!R244+'6. LT PTP Usage'!R244</f>
        <v>323.49559000000005</v>
      </c>
      <c r="T246" s="14">
        <f>'4. FNS Gross'!S244+'5. FNO Gross'!S244+'6. LT PTP Usage'!S244</f>
        <v>357.80688000000004</v>
      </c>
      <c r="U246" s="14">
        <f>'4. FNS Gross'!T244+'5. FNO Gross'!T244+'6. LT PTP Usage'!T244</f>
        <v>339.59046000000001</v>
      </c>
      <c r="V246" s="14">
        <f>'4. FNS Gross'!U244+'5. FNO Gross'!U244+'6. LT PTP Usage'!U244</f>
        <v>326.15484000000004</v>
      </c>
      <c r="W246" s="14">
        <f>'4. FNS Gross'!V244+'5. FNO Gross'!V244+'6. LT PTP Usage'!V244</f>
        <v>336.12605000000002</v>
      </c>
      <c r="X246" s="14">
        <f>'4. FNS Gross'!W244+'5. FNO Gross'!W244+'6. LT PTP Usage'!W244</f>
        <v>332.65192000000002</v>
      </c>
      <c r="Y246" s="14">
        <f>'4. FNS Gross'!X244+'5. FNO Gross'!X244+'6. LT PTP Usage'!X244</f>
        <v>315.1155</v>
      </c>
      <c r="Z246" s="14">
        <f>'4. FNS Gross'!Y244+'5. FNO Gross'!Y244+'6. LT PTP Usage'!Y244</f>
        <v>266.28039000000001</v>
      </c>
      <c r="AA246" s="34">
        <f>'4. FNS Gross'!Z244+'5. FNO Gross'!Z244+'6. LT PTP Usage'!Z244</f>
        <v>0</v>
      </c>
      <c r="AB246" s="19">
        <f t="shared" si="12"/>
        <v>357.80688000000004</v>
      </c>
      <c r="AC246" s="4" t="str">
        <f t="shared" si="13"/>
        <v>8357.80688</v>
      </c>
      <c r="AD246" s="4">
        <f t="shared" si="15"/>
        <v>18</v>
      </c>
      <c r="AE246" s="65"/>
    </row>
    <row r="247" spans="1:31" x14ac:dyDescent="0.3">
      <c r="A247" s="4" t="s">
        <v>13</v>
      </c>
      <c r="B247" s="10">
        <f t="shared" si="14"/>
        <v>45168</v>
      </c>
      <c r="C247" s="31">
        <f>'4. FNS Gross'!B245+'5. FNO Gross'!B245+'6. LT PTP Usage'!B245</f>
        <v>279.35163</v>
      </c>
      <c r="D247" s="14">
        <f>'4. FNS Gross'!C245+'5. FNO Gross'!C245+'6. LT PTP Usage'!C245</f>
        <v>228.36955</v>
      </c>
      <c r="E247" s="14">
        <f>'4. FNS Gross'!D245+'5. FNO Gross'!D245+'6. LT PTP Usage'!D245</f>
        <v>217.46381</v>
      </c>
      <c r="F247" s="14">
        <f>'4. FNS Gross'!E245+'5. FNO Gross'!E245+'6. LT PTP Usage'!E245</f>
        <v>213.14693</v>
      </c>
      <c r="G247" s="14">
        <f>'4. FNS Gross'!F245+'5. FNO Gross'!F245+'6. LT PTP Usage'!F245</f>
        <v>208.88317000000001</v>
      </c>
      <c r="H247" s="14">
        <f>'4. FNS Gross'!G245+'5. FNO Gross'!G245+'6. LT PTP Usage'!G245</f>
        <v>217.54448000000002</v>
      </c>
      <c r="I247" s="14">
        <f>'4. FNS Gross'!H245+'5. FNO Gross'!H245+'6. LT PTP Usage'!H245</f>
        <v>222.63953000000001</v>
      </c>
      <c r="J247" s="14">
        <f>'4. FNS Gross'!I245+'5. FNO Gross'!I245+'6. LT PTP Usage'!I245</f>
        <v>253.36926</v>
      </c>
      <c r="K247" s="14">
        <f>'4. FNS Gross'!J245+'5. FNO Gross'!J245+'6. LT PTP Usage'!J245</f>
        <v>224.26550999999998</v>
      </c>
      <c r="L247" s="14">
        <f>'4. FNS Gross'!K245+'5. FNO Gross'!K245+'6. LT PTP Usage'!K245</f>
        <v>224.43931000000001</v>
      </c>
      <c r="M247" s="14">
        <f>'4. FNS Gross'!L245+'5. FNO Gross'!L245+'6. LT PTP Usage'!L245</f>
        <v>233.42415999999997</v>
      </c>
      <c r="N247" s="14">
        <f>'4. FNS Gross'!M245+'5. FNO Gross'!M245+'6. LT PTP Usage'!M245</f>
        <v>260.04106999999999</v>
      </c>
      <c r="O247" s="14">
        <f>'4. FNS Gross'!N245+'5. FNO Gross'!N245+'6. LT PTP Usage'!N245</f>
        <v>288.66924</v>
      </c>
      <c r="P247" s="14">
        <f>'4. FNS Gross'!O245+'5. FNO Gross'!O245+'6. LT PTP Usage'!O245</f>
        <v>305.74994000000004</v>
      </c>
      <c r="Q247" s="14">
        <f>'4. FNS Gross'!P245+'5. FNO Gross'!P245+'6. LT PTP Usage'!P245</f>
        <v>341.67084</v>
      </c>
      <c r="R247" s="14">
        <f>'4. FNS Gross'!Q245+'5. FNO Gross'!Q245+'6. LT PTP Usage'!Q245</f>
        <v>394.13034000000005</v>
      </c>
      <c r="S247" s="14">
        <f>'4. FNS Gross'!R245+'5. FNO Gross'!R245+'6. LT PTP Usage'!R245</f>
        <v>413.34692000000001</v>
      </c>
      <c r="T247" s="14">
        <f>'4. FNS Gross'!S245+'5. FNO Gross'!S245+'6. LT PTP Usage'!S245</f>
        <v>414.80610999999999</v>
      </c>
      <c r="U247" s="14">
        <f>'4. FNS Gross'!T245+'5. FNO Gross'!T245+'6. LT PTP Usage'!T245</f>
        <v>413.62421000000001</v>
      </c>
      <c r="V247" s="14">
        <f>'4. FNS Gross'!U245+'5. FNO Gross'!U245+'6. LT PTP Usage'!U245</f>
        <v>416.92245000000003</v>
      </c>
      <c r="W247" s="14">
        <f>'4. FNS Gross'!V245+'5. FNO Gross'!V245+'6. LT PTP Usage'!V245</f>
        <v>361.11288999999999</v>
      </c>
      <c r="X247" s="14">
        <f>'4. FNS Gross'!W245+'5. FNO Gross'!W245+'6. LT PTP Usage'!W245</f>
        <v>369.19466</v>
      </c>
      <c r="Y247" s="14">
        <f>'4. FNS Gross'!X245+'5. FNO Gross'!X245+'6. LT PTP Usage'!X245</f>
        <v>340.84404999999998</v>
      </c>
      <c r="Z247" s="14">
        <f>'4. FNS Gross'!Y245+'5. FNO Gross'!Y245+'6. LT PTP Usage'!Y245</f>
        <v>279.61534</v>
      </c>
      <c r="AA247" s="34">
        <f>'4. FNS Gross'!Z245+'5. FNO Gross'!Z245+'6. LT PTP Usage'!Z245</f>
        <v>0</v>
      </c>
      <c r="AB247" s="19">
        <f t="shared" si="12"/>
        <v>416.92245000000003</v>
      </c>
      <c r="AC247" s="4" t="str">
        <f t="shared" si="13"/>
        <v>8416.92245</v>
      </c>
      <c r="AD247" s="4">
        <f t="shared" si="15"/>
        <v>20</v>
      </c>
      <c r="AE247" s="65"/>
    </row>
    <row r="248" spans="1:31" x14ac:dyDescent="0.3">
      <c r="A248" s="4" t="s">
        <v>13</v>
      </c>
      <c r="B248" s="10">
        <f t="shared" si="14"/>
        <v>45169</v>
      </c>
      <c r="C248" s="31">
        <f>'4. FNS Gross'!B246+'5. FNO Gross'!B246+'6. LT PTP Usage'!B246</f>
        <v>302.05552999999998</v>
      </c>
      <c r="D248" s="14">
        <f>'4. FNS Gross'!C246+'5. FNO Gross'!C246+'6. LT PTP Usage'!C246</f>
        <v>293.077</v>
      </c>
      <c r="E248" s="14">
        <f>'4. FNS Gross'!D246+'5. FNO Gross'!D246+'6. LT PTP Usage'!D246</f>
        <v>283.36252999999999</v>
      </c>
      <c r="F248" s="14">
        <f>'4. FNS Gross'!E246+'5. FNO Gross'!E246+'6. LT PTP Usage'!E246</f>
        <v>277.78001</v>
      </c>
      <c r="G248" s="14">
        <f>'4. FNS Gross'!F246+'5. FNO Gross'!F246+'6. LT PTP Usage'!F246</f>
        <v>278.98474999999996</v>
      </c>
      <c r="H248" s="14">
        <f>'4. FNS Gross'!G246+'5. FNO Gross'!G246+'6. LT PTP Usage'!G246</f>
        <v>285.36563000000001</v>
      </c>
      <c r="I248" s="14">
        <f>'4. FNS Gross'!H246+'5. FNO Gross'!H246+'6. LT PTP Usage'!H246</f>
        <v>266.62110000000001</v>
      </c>
      <c r="J248" s="14">
        <f>'4. FNS Gross'!I246+'5. FNO Gross'!I246+'6. LT PTP Usage'!I246</f>
        <v>302.97073</v>
      </c>
      <c r="K248" s="14">
        <f>'4. FNS Gross'!J246+'5. FNO Gross'!J246+'6. LT PTP Usage'!J246</f>
        <v>241.18622999999999</v>
      </c>
      <c r="L248" s="14">
        <f>'4. FNS Gross'!K246+'5. FNO Gross'!K246+'6. LT PTP Usage'!K246</f>
        <v>250.99058000000002</v>
      </c>
      <c r="M248" s="14">
        <f>'4. FNS Gross'!L246+'5. FNO Gross'!L246+'6. LT PTP Usage'!L246</f>
        <v>262.17117000000002</v>
      </c>
      <c r="N248" s="14">
        <f>'4. FNS Gross'!M246+'5. FNO Gross'!M246+'6. LT PTP Usage'!M246</f>
        <v>302.72615000000002</v>
      </c>
      <c r="O248" s="14">
        <f>'4. FNS Gross'!N246+'5. FNO Gross'!N246+'6. LT PTP Usage'!N246</f>
        <v>300.56459000000001</v>
      </c>
      <c r="P248" s="14">
        <f>'4. FNS Gross'!O246+'5. FNO Gross'!O246+'6. LT PTP Usage'!O246</f>
        <v>331.03958999999998</v>
      </c>
      <c r="Q248" s="14">
        <f>'4. FNS Gross'!P246+'5. FNO Gross'!P246+'6. LT PTP Usage'!P246</f>
        <v>351.43400000000003</v>
      </c>
      <c r="R248" s="14">
        <f>'4. FNS Gross'!Q246+'5. FNO Gross'!Q246+'6. LT PTP Usage'!Q246</f>
        <v>370.63335000000001</v>
      </c>
      <c r="S248" s="14">
        <f>'4. FNS Gross'!R246+'5. FNO Gross'!R246+'6. LT PTP Usage'!R246</f>
        <v>391.33391</v>
      </c>
      <c r="T248" s="14">
        <f>'4. FNS Gross'!S246+'5. FNO Gross'!S246+'6. LT PTP Usage'!S246</f>
        <v>455.61820999999998</v>
      </c>
      <c r="U248" s="14">
        <f>'4. FNS Gross'!T246+'5. FNO Gross'!T246+'6. LT PTP Usage'!T246</f>
        <v>451.46482000000003</v>
      </c>
      <c r="V248" s="14">
        <f>'4. FNS Gross'!U246+'5. FNO Gross'!U246+'6. LT PTP Usage'!U246</f>
        <v>423.24117999999999</v>
      </c>
      <c r="W248" s="14">
        <f>'4. FNS Gross'!V246+'5. FNO Gross'!V246+'6. LT PTP Usage'!V246</f>
        <v>407.89702</v>
      </c>
      <c r="X248" s="14">
        <f>'4. FNS Gross'!W246+'5. FNO Gross'!W246+'6. LT PTP Usage'!W246</f>
        <v>376.74338</v>
      </c>
      <c r="Y248" s="14">
        <f>'4. FNS Gross'!X246+'5. FNO Gross'!X246+'6. LT PTP Usage'!X246</f>
        <v>342.93520000000001</v>
      </c>
      <c r="Z248" s="14">
        <f>'4. FNS Gross'!Y246+'5. FNO Gross'!Y246+'6. LT PTP Usage'!Y246</f>
        <v>326.10887000000002</v>
      </c>
      <c r="AA248" s="34">
        <f>'4. FNS Gross'!Z246+'5. FNO Gross'!Z246+'6. LT PTP Usage'!Z246</f>
        <v>0</v>
      </c>
      <c r="AB248" s="19">
        <f t="shared" si="12"/>
        <v>455.61820999999998</v>
      </c>
      <c r="AC248" s="4" t="str">
        <f t="shared" si="13"/>
        <v>8455.61821</v>
      </c>
      <c r="AD248" s="4">
        <f t="shared" si="15"/>
        <v>18</v>
      </c>
      <c r="AE248" s="65"/>
    </row>
    <row r="249" spans="1:31" x14ac:dyDescent="0.3">
      <c r="A249" s="4" t="s">
        <v>14</v>
      </c>
      <c r="B249" s="10">
        <f t="shared" si="14"/>
        <v>45170</v>
      </c>
      <c r="C249" s="31">
        <f>'4. FNS Gross'!B247+'5. FNO Gross'!B247+'6. LT PTP Usage'!B247</f>
        <v>309.556622576</v>
      </c>
      <c r="D249" s="14">
        <f>'4. FNS Gross'!C247+'5. FNO Gross'!C247+'6. LT PTP Usage'!C247</f>
        <v>276.310731304</v>
      </c>
      <c r="E249" s="14">
        <f>'4. FNS Gross'!D247+'5. FNO Gross'!D247+'6. LT PTP Usage'!D247</f>
        <v>259.422876336</v>
      </c>
      <c r="F249" s="14">
        <f>'4. FNS Gross'!E247+'5. FNO Gross'!E247+'6. LT PTP Usage'!E247</f>
        <v>249.70455858399998</v>
      </c>
      <c r="G249" s="14">
        <f>'4. FNS Gross'!F247+'5. FNO Gross'!F247+'6. LT PTP Usage'!F247</f>
        <v>238.67650689600001</v>
      </c>
      <c r="H249" s="14">
        <f>'4. FNS Gross'!G247+'5. FNO Gross'!G247+'6. LT PTP Usage'!G247</f>
        <v>251.01525937599999</v>
      </c>
      <c r="I249" s="14">
        <f>'4. FNS Gross'!H247+'5. FNO Gross'!H247+'6. LT PTP Usage'!H247</f>
        <v>244.65544749599999</v>
      </c>
      <c r="J249" s="14">
        <f>'4. FNS Gross'!I247+'5. FNO Gross'!I247+'6. LT PTP Usage'!I247</f>
        <v>281.84066383200002</v>
      </c>
      <c r="K249" s="14">
        <f>'4. FNS Gross'!J247+'5. FNO Gross'!J247+'6. LT PTP Usage'!J247</f>
        <v>241.443237264</v>
      </c>
      <c r="L249" s="14">
        <f>'4. FNS Gross'!K247+'5. FNO Gross'!K247+'6. LT PTP Usage'!K247</f>
        <v>249.62141401599999</v>
      </c>
      <c r="M249" s="14">
        <f>'4. FNS Gross'!L247+'5. FNO Gross'!L247+'6. LT PTP Usage'!L247</f>
        <v>269.38650222399997</v>
      </c>
      <c r="N249" s="14">
        <f>'4. FNS Gross'!M247+'5. FNO Gross'!M247+'6. LT PTP Usage'!M247</f>
        <v>291.302764336</v>
      </c>
      <c r="O249" s="14">
        <f>'4. FNS Gross'!N247+'5. FNO Gross'!N247+'6. LT PTP Usage'!N247</f>
        <v>320.01851714399999</v>
      </c>
      <c r="P249" s="14">
        <f>'4. FNS Gross'!O247+'5. FNO Gross'!O247+'6. LT PTP Usage'!O247</f>
        <v>350.97220108799996</v>
      </c>
      <c r="Q249" s="14">
        <f>'4. FNS Gross'!P247+'5. FNO Gross'!P247+'6. LT PTP Usage'!P247</f>
        <v>373.66491243999997</v>
      </c>
      <c r="R249" s="14">
        <f>'4. FNS Gross'!Q247+'5. FNO Gross'!Q247+'6. LT PTP Usage'!Q247</f>
        <v>384.83167290400002</v>
      </c>
      <c r="S249" s="14">
        <f>'4. FNS Gross'!R247+'5. FNO Gross'!R247+'6. LT PTP Usage'!R247</f>
        <v>397.516281752</v>
      </c>
      <c r="T249" s="14">
        <f>'4. FNS Gross'!S247+'5. FNO Gross'!S247+'6. LT PTP Usage'!S247</f>
        <v>415.78904316000001</v>
      </c>
      <c r="U249" s="14">
        <f>'4. FNS Gross'!T247+'5. FNO Gross'!T247+'6. LT PTP Usage'!T247</f>
        <v>402.71308392000003</v>
      </c>
      <c r="V249" s="14">
        <f>'4. FNS Gross'!U247+'5. FNO Gross'!U247+'6. LT PTP Usage'!U247</f>
        <v>409.51059632000005</v>
      </c>
      <c r="W249" s="14">
        <f>'4. FNS Gross'!V247+'5. FNO Gross'!V247+'6. LT PTP Usage'!V247</f>
        <v>417.48745532800001</v>
      </c>
      <c r="X249" s="14">
        <f>'4. FNS Gross'!W247+'5. FNO Gross'!W247+'6. LT PTP Usage'!W247</f>
        <v>394.45109348799997</v>
      </c>
      <c r="Y249" s="14">
        <f>'4. FNS Gross'!X247+'5. FNO Gross'!X247+'6. LT PTP Usage'!X247</f>
        <v>366.08459922399999</v>
      </c>
      <c r="Z249" s="14">
        <f>'4. FNS Gross'!Y247+'5. FNO Gross'!Y247+'6. LT PTP Usage'!Y247</f>
        <v>343.75556449599998</v>
      </c>
      <c r="AA249" s="34">
        <f>'4. FNS Gross'!Z247+'5. FNO Gross'!Z247+'6. LT PTP Usage'!Z247</f>
        <v>0</v>
      </c>
      <c r="AB249" s="19">
        <f t="shared" si="12"/>
        <v>417.48745532800001</v>
      </c>
      <c r="AC249" s="4" t="str">
        <f t="shared" si="13"/>
        <v>9417.487455328</v>
      </c>
      <c r="AD249" s="4">
        <f t="shared" si="15"/>
        <v>21</v>
      </c>
      <c r="AE249" s="65"/>
    </row>
    <row r="250" spans="1:31" x14ac:dyDescent="0.3">
      <c r="A250" s="4" t="s">
        <v>14</v>
      </c>
      <c r="B250" s="10">
        <f t="shared" si="14"/>
        <v>45171</v>
      </c>
      <c r="C250" s="31">
        <f>'4. FNS Gross'!B248+'5. FNO Gross'!B248+'6. LT PTP Usage'!B248</f>
        <v>317.856989064</v>
      </c>
      <c r="D250" s="14">
        <f>'4. FNS Gross'!C248+'5. FNO Gross'!C248+'6. LT PTP Usage'!C248</f>
        <v>309.54845772800002</v>
      </c>
      <c r="E250" s="14">
        <f>'4. FNS Gross'!D248+'5. FNO Gross'!D248+'6. LT PTP Usage'!D248</f>
        <v>297.79967455999997</v>
      </c>
      <c r="F250" s="14">
        <f>'4. FNS Gross'!E248+'5. FNO Gross'!E248+'6. LT PTP Usage'!E248</f>
        <v>293.10981097600001</v>
      </c>
      <c r="G250" s="14">
        <f>'4. FNS Gross'!F248+'5. FNO Gross'!F248+'6. LT PTP Usage'!F248</f>
        <v>289.41782108799998</v>
      </c>
      <c r="H250" s="14">
        <f>'4. FNS Gross'!G248+'5. FNO Gross'!G248+'6. LT PTP Usage'!G248</f>
        <v>290.30918043999998</v>
      </c>
      <c r="I250" s="14">
        <f>'4. FNS Gross'!H248+'5. FNO Gross'!H248+'6. LT PTP Usage'!H248</f>
        <v>290.12402905600004</v>
      </c>
      <c r="J250" s="14">
        <f>'4. FNS Gross'!I248+'5. FNO Gross'!I248+'6. LT PTP Usage'!I248</f>
        <v>291.20990607199997</v>
      </c>
      <c r="K250" s="14">
        <f>'4. FNS Gross'!J248+'5. FNO Gross'!J248+'6. LT PTP Usage'!J248</f>
        <v>294.83116871999994</v>
      </c>
      <c r="L250" s="14">
        <f>'4. FNS Gross'!K248+'5. FNO Gross'!K248+'6. LT PTP Usage'!K248</f>
        <v>249.98894134400001</v>
      </c>
      <c r="M250" s="14">
        <f>'4. FNS Gross'!L248+'5. FNO Gross'!L248+'6. LT PTP Usage'!L248</f>
        <v>268.15484173599998</v>
      </c>
      <c r="N250" s="14">
        <f>'4. FNS Gross'!M248+'5. FNO Gross'!M248+'6. LT PTP Usage'!M248</f>
        <v>290.24999397599998</v>
      </c>
      <c r="O250" s="14">
        <f>'4. FNS Gross'!N248+'5. FNO Gross'!N248+'6. LT PTP Usage'!N248</f>
        <v>313.44599595199998</v>
      </c>
      <c r="P250" s="14">
        <f>'4. FNS Gross'!O248+'5. FNO Gross'!O248+'6. LT PTP Usage'!O248</f>
        <v>329.577034712</v>
      </c>
      <c r="Q250" s="14">
        <f>'4. FNS Gross'!P248+'5. FNO Gross'!P248+'6. LT PTP Usage'!P248</f>
        <v>354.40727832000005</v>
      </c>
      <c r="R250" s="14">
        <f>'4. FNS Gross'!Q248+'5. FNO Gross'!Q248+'6. LT PTP Usage'!Q248</f>
        <v>368.77546963200001</v>
      </c>
      <c r="S250" s="14">
        <f>'4. FNS Gross'!R248+'5. FNO Gross'!R248+'6. LT PTP Usage'!R248</f>
        <v>379.91214202400005</v>
      </c>
      <c r="T250" s="14">
        <f>'4. FNS Gross'!S248+'5. FNO Gross'!S248+'6. LT PTP Usage'!S248</f>
        <v>386.55692643999998</v>
      </c>
      <c r="U250" s="14">
        <f>'4. FNS Gross'!T248+'5. FNO Gross'!T248+'6. LT PTP Usage'!T248</f>
        <v>380.29911778399998</v>
      </c>
      <c r="V250" s="14">
        <f>'4. FNS Gross'!U248+'5. FNO Gross'!U248+'6. LT PTP Usage'!U248</f>
        <v>400.76181856799997</v>
      </c>
      <c r="W250" s="14">
        <f>'4. FNS Gross'!V248+'5. FNO Gross'!V248+'6. LT PTP Usage'!V248</f>
        <v>402.908249248</v>
      </c>
      <c r="X250" s="14">
        <f>'4. FNS Gross'!W248+'5. FNO Gross'!W248+'6. LT PTP Usage'!W248</f>
        <v>344.97515486399999</v>
      </c>
      <c r="Y250" s="14">
        <f>'4. FNS Gross'!X248+'5. FNO Gross'!X248+'6. LT PTP Usage'!X248</f>
        <v>337.691953888</v>
      </c>
      <c r="Z250" s="14">
        <f>'4. FNS Gross'!Y248+'5. FNO Gross'!Y248+'6. LT PTP Usage'!Y248</f>
        <v>270.12827652800001</v>
      </c>
      <c r="AA250" s="34">
        <f>'4. FNS Gross'!Z248+'5. FNO Gross'!Z248+'6. LT PTP Usage'!Z248</f>
        <v>0</v>
      </c>
      <c r="AB250" s="19">
        <f t="shared" si="12"/>
        <v>402.908249248</v>
      </c>
      <c r="AC250" s="4" t="str">
        <f t="shared" si="13"/>
        <v>9402.908249248</v>
      </c>
      <c r="AD250" s="4">
        <f t="shared" si="15"/>
        <v>21</v>
      </c>
      <c r="AE250" s="65"/>
    </row>
    <row r="251" spans="1:31" x14ac:dyDescent="0.3">
      <c r="A251" s="4" t="s">
        <v>14</v>
      </c>
      <c r="B251" s="10">
        <f t="shared" si="14"/>
        <v>45172</v>
      </c>
      <c r="C251" s="31">
        <f>'4. FNS Gross'!B249+'5. FNO Gross'!B249+'6. LT PTP Usage'!B249</f>
        <v>289.216044608</v>
      </c>
      <c r="D251" s="14">
        <f>'4. FNS Gross'!C249+'5. FNO Gross'!C249+'6. LT PTP Usage'!C249</f>
        <v>260.24807752799995</v>
      </c>
      <c r="E251" s="14">
        <f>'4. FNS Gross'!D249+'5. FNO Gross'!D249+'6. LT PTP Usage'!D249</f>
        <v>231.30428487200001</v>
      </c>
      <c r="F251" s="14">
        <f>'4. FNS Gross'!E249+'5. FNO Gross'!E249+'6. LT PTP Usage'!E249</f>
        <v>225.37013951199998</v>
      </c>
      <c r="G251" s="14">
        <f>'4. FNS Gross'!F249+'5. FNO Gross'!F249+'6. LT PTP Usage'!F249</f>
        <v>225.664734896</v>
      </c>
      <c r="H251" s="14">
        <f>'4. FNS Gross'!G249+'5. FNO Gross'!G249+'6. LT PTP Usage'!G249</f>
        <v>226.02614936000001</v>
      </c>
      <c r="I251" s="14">
        <f>'4. FNS Gross'!H249+'5. FNO Gross'!H249+'6. LT PTP Usage'!H249</f>
        <v>229.14734967200002</v>
      </c>
      <c r="J251" s="14">
        <f>'4. FNS Gross'!I249+'5. FNO Gross'!I249+'6. LT PTP Usage'!I249</f>
        <v>287.716433376</v>
      </c>
      <c r="K251" s="14">
        <f>'4. FNS Gross'!J249+'5. FNO Gross'!J249+'6. LT PTP Usage'!J249</f>
        <v>240.08574340800001</v>
      </c>
      <c r="L251" s="14">
        <f>'4. FNS Gross'!K249+'5. FNO Gross'!K249+'6. LT PTP Usage'!K249</f>
        <v>251.73333944000001</v>
      </c>
      <c r="M251" s="14">
        <f>'4. FNS Gross'!L249+'5. FNO Gross'!L249+'6. LT PTP Usage'!L249</f>
        <v>256.88217648</v>
      </c>
      <c r="N251" s="14">
        <f>'4. FNS Gross'!M249+'5. FNO Gross'!M249+'6. LT PTP Usage'!M249</f>
        <v>278.10250591199997</v>
      </c>
      <c r="O251" s="14">
        <f>'4. FNS Gross'!N249+'5. FNO Gross'!N249+'6. LT PTP Usage'!N249</f>
        <v>299.57968564800001</v>
      </c>
      <c r="P251" s="14">
        <f>'4. FNS Gross'!O249+'5. FNO Gross'!O249+'6. LT PTP Usage'!O249</f>
        <v>314.48653820799996</v>
      </c>
      <c r="Q251" s="14">
        <f>'4. FNS Gross'!P249+'5. FNO Gross'!P249+'6. LT PTP Usage'!P249</f>
        <v>330.07641421599999</v>
      </c>
      <c r="R251" s="14">
        <f>'4. FNS Gross'!Q249+'5. FNO Gross'!Q249+'6. LT PTP Usage'!Q249</f>
        <v>350.55099336799998</v>
      </c>
      <c r="S251" s="14">
        <f>'4. FNS Gross'!R249+'5. FNO Gross'!R249+'6. LT PTP Usage'!R249</f>
        <v>382.67490009600004</v>
      </c>
      <c r="T251" s="14">
        <f>'4. FNS Gross'!S249+'5. FNO Gross'!S249+'6. LT PTP Usage'!S249</f>
        <v>367.92184281600004</v>
      </c>
      <c r="U251" s="14">
        <f>'4. FNS Gross'!T249+'5. FNO Gross'!T249+'6. LT PTP Usage'!T249</f>
        <v>388.41999729600002</v>
      </c>
      <c r="V251" s="14">
        <f>'4. FNS Gross'!U249+'5. FNO Gross'!U249+'6. LT PTP Usage'!U249</f>
        <v>414.32185032000001</v>
      </c>
      <c r="W251" s="14">
        <f>'4. FNS Gross'!V249+'5. FNO Gross'!V249+'6. LT PTP Usage'!V249</f>
        <v>396.23355521600001</v>
      </c>
      <c r="X251" s="14">
        <f>'4. FNS Gross'!W249+'5. FNO Gross'!W249+'6. LT PTP Usage'!W249</f>
        <v>372.11968522400002</v>
      </c>
      <c r="Y251" s="14">
        <f>'4. FNS Gross'!X249+'5. FNO Gross'!X249+'6. LT PTP Usage'!X249</f>
        <v>349.46751487199998</v>
      </c>
      <c r="Z251" s="14">
        <f>'4. FNS Gross'!Y249+'5. FNO Gross'!Y249+'6. LT PTP Usage'!Y249</f>
        <v>324.372660376</v>
      </c>
      <c r="AA251" s="34">
        <f>'4. FNS Gross'!Z249+'5. FNO Gross'!Z249+'6. LT PTP Usage'!Z249</f>
        <v>0</v>
      </c>
      <c r="AB251" s="19">
        <f t="shared" si="12"/>
        <v>414.32185032000001</v>
      </c>
      <c r="AC251" s="4" t="str">
        <f t="shared" si="13"/>
        <v>9414.32185032</v>
      </c>
      <c r="AD251" s="4">
        <f t="shared" si="15"/>
        <v>20</v>
      </c>
      <c r="AE251" s="65"/>
    </row>
    <row r="252" spans="1:31" x14ac:dyDescent="0.3">
      <c r="A252" s="4" t="s">
        <v>14</v>
      </c>
      <c r="B252" s="10">
        <f t="shared" si="14"/>
        <v>45173</v>
      </c>
      <c r="C252" s="31">
        <f>'4. FNS Gross'!B250+'5. FNO Gross'!B250+'6. LT PTP Usage'!B250</f>
        <v>302.11448011200002</v>
      </c>
      <c r="D252" s="14">
        <f>'4. FNS Gross'!C250+'5. FNO Gross'!C250+'6. LT PTP Usage'!C250</f>
        <v>284.25269811999999</v>
      </c>
      <c r="E252" s="14">
        <f>'4. FNS Gross'!D250+'5. FNO Gross'!D250+'6. LT PTP Usage'!D250</f>
        <v>272.48431343200002</v>
      </c>
      <c r="F252" s="14">
        <f>'4. FNS Gross'!E250+'5. FNO Gross'!E250+'6. LT PTP Usage'!E250</f>
        <v>207.44755896799998</v>
      </c>
      <c r="G252" s="14">
        <f>'4. FNS Gross'!F250+'5. FNO Gross'!F250+'6. LT PTP Usage'!F250</f>
        <v>209.18089036000001</v>
      </c>
      <c r="H252" s="14">
        <f>'4. FNS Gross'!G250+'5. FNO Gross'!G250+'6. LT PTP Usage'!G250</f>
        <v>208.34395427199999</v>
      </c>
      <c r="I252" s="14">
        <f>'4. FNS Gross'!H250+'5. FNO Gross'!H250+'6. LT PTP Usage'!H250</f>
        <v>210.055004024</v>
      </c>
      <c r="J252" s="14">
        <f>'4. FNS Gross'!I250+'5. FNO Gross'!I250+'6. LT PTP Usage'!I250</f>
        <v>269.44102559200002</v>
      </c>
      <c r="K252" s="14">
        <f>'4. FNS Gross'!J250+'5. FNO Gross'!J250+'6. LT PTP Usage'!J250</f>
        <v>214.87044008800001</v>
      </c>
      <c r="L252" s="14">
        <f>'4. FNS Gross'!K250+'5. FNO Gross'!K250+'6. LT PTP Usage'!K250</f>
        <v>227.39090048800003</v>
      </c>
      <c r="M252" s="14">
        <f>'4. FNS Gross'!L250+'5. FNO Gross'!L250+'6. LT PTP Usage'!L250</f>
        <v>247.403770552</v>
      </c>
      <c r="N252" s="14">
        <f>'4. FNS Gross'!M250+'5. FNO Gross'!M250+'6. LT PTP Usage'!M250</f>
        <v>264.02969056799998</v>
      </c>
      <c r="O252" s="14">
        <f>'4. FNS Gross'!N250+'5. FNO Gross'!N250+'6. LT PTP Usage'!N250</f>
        <v>281.02418283199995</v>
      </c>
      <c r="P252" s="14">
        <f>'4. FNS Gross'!O250+'5. FNO Gross'!O250+'6. LT PTP Usage'!O250</f>
        <v>303.16715898400003</v>
      </c>
      <c r="Q252" s="14">
        <f>'4. FNS Gross'!P250+'5. FNO Gross'!P250+'6. LT PTP Usage'!P250</f>
        <v>319.271520608</v>
      </c>
      <c r="R252" s="14">
        <f>'4. FNS Gross'!Q250+'5. FNO Gross'!Q250+'6. LT PTP Usage'!Q250</f>
        <v>336.58832330400003</v>
      </c>
      <c r="S252" s="14">
        <f>'4. FNS Gross'!R250+'5. FNO Gross'!R250+'6. LT PTP Usage'!R250</f>
        <v>356.48197758399994</v>
      </c>
      <c r="T252" s="14">
        <f>'4. FNS Gross'!S250+'5. FNO Gross'!S250+'6. LT PTP Usage'!S250</f>
        <v>367.58937539199997</v>
      </c>
      <c r="U252" s="14">
        <f>'4. FNS Gross'!T250+'5. FNO Gross'!T250+'6. LT PTP Usage'!T250</f>
        <v>365.04316331999996</v>
      </c>
      <c r="V252" s="14">
        <f>'4. FNS Gross'!U250+'5. FNO Gross'!U250+'6. LT PTP Usage'!U250</f>
        <v>404.49652812800002</v>
      </c>
      <c r="W252" s="14">
        <f>'4. FNS Gross'!V250+'5. FNO Gross'!V250+'6. LT PTP Usage'!V250</f>
        <v>384.156792392</v>
      </c>
      <c r="X252" s="14">
        <f>'4. FNS Gross'!W250+'5. FNO Gross'!W250+'6. LT PTP Usage'!W250</f>
        <v>345.72997734400002</v>
      </c>
      <c r="Y252" s="14">
        <f>'4. FNS Gross'!X250+'5. FNO Gross'!X250+'6. LT PTP Usage'!X250</f>
        <v>313.70605972800001</v>
      </c>
      <c r="Z252" s="14">
        <f>'4. FNS Gross'!Y250+'5. FNO Gross'!Y250+'6. LT PTP Usage'!Y250</f>
        <v>294.86734416000002</v>
      </c>
      <c r="AA252" s="34">
        <f>'4. FNS Gross'!Z250+'5. FNO Gross'!Z250+'6. LT PTP Usage'!Z250</f>
        <v>0</v>
      </c>
      <c r="AB252" s="19">
        <f t="shared" si="12"/>
        <v>404.49652812800002</v>
      </c>
      <c r="AC252" s="4" t="str">
        <f t="shared" si="13"/>
        <v>9404.496528128</v>
      </c>
      <c r="AD252" s="4">
        <f t="shared" si="15"/>
        <v>20</v>
      </c>
      <c r="AE252" s="65"/>
    </row>
    <row r="253" spans="1:31" x14ac:dyDescent="0.3">
      <c r="A253" s="4" t="s">
        <v>14</v>
      </c>
      <c r="B253" s="10">
        <f t="shared" si="14"/>
        <v>45174</v>
      </c>
      <c r="C253" s="31">
        <f>'4. FNS Gross'!B251+'5. FNO Gross'!B251+'6. LT PTP Usage'!B251</f>
        <v>279.08008455999999</v>
      </c>
      <c r="D253" s="14">
        <f>'4. FNS Gross'!C251+'5. FNO Gross'!C251+'6. LT PTP Usage'!C251</f>
        <v>235.80044110400002</v>
      </c>
      <c r="E253" s="14">
        <f>'4. FNS Gross'!D251+'5. FNO Gross'!D251+'6. LT PTP Usage'!D251</f>
        <v>218.08762240000001</v>
      </c>
      <c r="F253" s="14">
        <f>'4. FNS Gross'!E251+'5. FNO Gross'!E251+'6. LT PTP Usage'!E251</f>
        <v>208.24773450399999</v>
      </c>
      <c r="G253" s="14">
        <f>'4. FNS Gross'!F251+'5. FNO Gross'!F251+'6. LT PTP Usage'!F251</f>
        <v>208.07484891199999</v>
      </c>
      <c r="H253" s="14">
        <f>'4. FNS Gross'!G251+'5. FNO Gross'!G251+'6. LT PTP Usage'!G251</f>
        <v>221.94232840800001</v>
      </c>
      <c r="I253" s="14">
        <f>'4. FNS Gross'!H251+'5. FNO Gross'!H251+'6. LT PTP Usage'!H251</f>
        <v>218.506111584</v>
      </c>
      <c r="J253" s="14">
        <f>'4. FNS Gross'!I251+'5. FNO Gross'!I251+'6. LT PTP Usage'!I251</f>
        <v>249.98614345600001</v>
      </c>
      <c r="K253" s="14">
        <f>'4. FNS Gross'!J251+'5. FNO Gross'!J251+'6. LT PTP Usage'!J251</f>
        <v>270.14095794399998</v>
      </c>
      <c r="L253" s="14">
        <f>'4. FNS Gross'!K251+'5. FNO Gross'!K251+'6. LT PTP Usage'!K251</f>
        <v>265.46572583199998</v>
      </c>
      <c r="M253" s="14">
        <f>'4. FNS Gross'!L251+'5. FNO Gross'!L251+'6. LT PTP Usage'!L251</f>
        <v>267.69335768000002</v>
      </c>
      <c r="N253" s="14">
        <f>'4. FNS Gross'!M251+'5. FNO Gross'!M251+'6. LT PTP Usage'!M251</f>
        <v>275.86753936000002</v>
      </c>
      <c r="O253" s="14">
        <f>'4. FNS Gross'!N251+'5. FNO Gross'!N251+'6. LT PTP Usage'!N251</f>
        <v>272.75050715200001</v>
      </c>
      <c r="P253" s="14">
        <f>'4. FNS Gross'!O251+'5. FNO Gross'!O251+'6. LT PTP Usage'!O251</f>
        <v>245.11958564</v>
      </c>
      <c r="Q253" s="14">
        <f>'4. FNS Gross'!P251+'5. FNO Gross'!P251+'6. LT PTP Usage'!P251</f>
        <v>264.05800592000003</v>
      </c>
      <c r="R253" s="14">
        <f>'4. FNS Gross'!Q251+'5. FNO Gross'!Q251+'6. LT PTP Usage'!Q251</f>
        <v>280.72863916799997</v>
      </c>
      <c r="S253" s="14">
        <f>'4. FNS Gross'!R251+'5. FNO Gross'!R251+'6. LT PTP Usage'!R251</f>
        <v>362.41381092799998</v>
      </c>
      <c r="T253" s="14">
        <f>'4. FNS Gross'!S251+'5. FNO Gross'!S251+'6. LT PTP Usage'!S251</f>
        <v>337.19011348000004</v>
      </c>
      <c r="U253" s="14">
        <f>'4. FNS Gross'!T251+'5. FNO Gross'!T251+'6. LT PTP Usage'!T251</f>
        <v>376.03254510399995</v>
      </c>
      <c r="V253" s="14">
        <f>'4. FNS Gross'!U251+'5. FNO Gross'!U251+'6. LT PTP Usage'!U251</f>
        <v>359.23673142400003</v>
      </c>
      <c r="W253" s="14">
        <f>'4. FNS Gross'!V251+'5. FNO Gross'!V251+'6. LT PTP Usage'!V251</f>
        <v>344.29236387999998</v>
      </c>
      <c r="X253" s="14">
        <f>'4. FNS Gross'!W251+'5. FNO Gross'!W251+'6. LT PTP Usage'!W251</f>
        <v>318.57295709600004</v>
      </c>
      <c r="Y253" s="14">
        <f>'4. FNS Gross'!X251+'5. FNO Gross'!X251+'6. LT PTP Usage'!X251</f>
        <v>290.922436608</v>
      </c>
      <c r="Z253" s="14">
        <f>'4. FNS Gross'!Y251+'5. FNO Gross'!Y251+'6. LT PTP Usage'!Y251</f>
        <v>267.30533120000001</v>
      </c>
      <c r="AA253" s="34">
        <f>'4. FNS Gross'!Z251+'5. FNO Gross'!Z251+'6. LT PTP Usage'!Z251</f>
        <v>0</v>
      </c>
      <c r="AB253" s="19">
        <f t="shared" si="12"/>
        <v>376.03254510399995</v>
      </c>
      <c r="AC253" s="4" t="str">
        <f t="shared" si="13"/>
        <v>9376.032545104</v>
      </c>
      <c r="AD253" s="4">
        <f t="shared" si="15"/>
        <v>19</v>
      </c>
      <c r="AE253" s="65"/>
    </row>
    <row r="254" spans="1:31" x14ac:dyDescent="0.3">
      <c r="A254" s="4" t="s">
        <v>14</v>
      </c>
      <c r="B254" s="10">
        <f t="shared" si="14"/>
        <v>45175</v>
      </c>
      <c r="C254" s="31">
        <f>'4. FNS Gross'!B252+'5. FNO Gross'!B252+'6. LT PTP Usage'!B252</f>
        <v>256.58128130400002</v>
      </c>
      <c r="D254" s="14">
        <f>'4. FNS Gross'!C252+'5. FNO Gross'!C252+'6. LT PTP Usage'!C252</f>
        <v>246.59515829599999</v>
      </c>
      <c r="E254" s="14">
        <f>'4. FNS Gross'!D252+'5. FNO Gross'!D252+'6. LT PTP Usage'!D252</f>
        <v>207.984547424</v>
      </c>
      <c r="F254" s="14">
        <f>'4. FNS Gross'!E252+'5. FNO Gross'!E252+'6. LT PTP Usage'!E252</f>
        <v>177.471972424</v>
      </c>
      <c r="G254" s="14">
        <f>'4. FNS Gross'!F252+'5. FNO Gross'!F252+'6. LT PTP Usage'!F252</f>
        <v>180.855398552</v>
      </c>
      <c r="H254" s="14">
        <f>'4. FNS Gross'!G252+'5. FNO Gross'!G252+'6. LT PTP Usage'!G252</f>
        <v>190.072745752</v>
      </c>
      <c r="I254" s="14">
        <f>'4. FNS Gross'!H252+'5. FNO Gross'!H252+'6. LT PTP Usage'!H252</f>
        <v>239.132997776</v>
      </c>
      <c r="J254" s="14">
        <f>'4. FNS Gross'!I252+'5. FNO Gross'!I252+'6. LT PTP Usage'!I252</f>
        <v>249.946727224</v>
      </c>
      <c r="K254" s="14">
        <f>'4. FNS Gross'!J252+'5. FNO Gross'!J252+'6. LT PTP Usage'!J252</f>
        <v>248.99427435999999</v>
      </c>
      <c r="L254" s="14">
        <f>'4. FNS Gross'!K252+'5. FNO Gross'!K252+'6. LT PTP Usage'!K252</f>
        <v>198.50592894400003</v>
      </c>
      <c r="M254" s="14">
        <f>'4. FNS Gross'!L252+'5. FNO Gross'!L252+'6. LT PTP Usage'!L252</f>
        <v>199.15819067199999</v>
      </c>
      <c r="N254" s="14">
        <f>'4. FNS Gross'!M252+'5. FNO Gross'!M252+'6. LT PTP Usage'!M252</f>
        <v>200.47642384800002</v>
      </c>
      <c r="O254" s="14">
        <f>'4. FNS Gross'!N252+'5. FNO Gross'!N252+'6. LT PTP Usage'!N252</f>
        <v>253.04982109599999</v>
      </c>
      <c r="P254" s="14">
        <f>'4. FNS Gross'!O252+'5. FNO Gross'!O252+'6. LT PTP Usage'!O252</f>
        <v>285.31099596000001</v>
      </c>
      <c r="Q254" s="14">
        <f>'4. FNS Gross'!P252+'5. FNO Gross'!P252+'6. LT PTP Usage'!P252</f>
        <v>320.105928936</v>
      </c>
      <c r="R254" s="14">
        <f>'4. FNS Gross'!Q252+'5. FNO Gross'!Q252+'6. LT PTP Usage'!Q252</f>
        <v>346.34877788799997</v>
      </c>
      <c r="S254" s="14">
        <f>'4. FNS Gross'!R252+'5. FNO Gross'!R252+'6. LT PTP Usage'!R252</f>
        <v>383.31380975999997</v>
      </c>
      <c r="T254" s="14">
        <f>'4. FNS Gross'!S252+'5. FNO Gross'!S252+'6. LT PTP Usage'!S252</f>
        <v>397.72006768799997</v>
      </c>
      <c r="U254" s="14">
        <f>'4. FNS Gross'!T252+'5. FNO Gross'!T252+'6. LT PTP Usage'!T252</f>
        <v>400.97307985599997</v>
      </c>
      <c r="V254" s="14">
        <f>'4. FNS Gross'!U252+'5. FNO Gross'!U252+'6. LT PTP Usage'!U252</f>
        <v>381.98641603999999</v>
      </c>
      <c r="W254" s="14">
        <f>'4. FNS Gross'!V252+'5. FNO Gross'!V252+'6. LT PTP Usage'!V252</f>
        <v>364.30667760799997</v>
      </c>
      <c r="X254" s="14">
        <f>'4. FNS Gross'!W252+'5. FNO Gross'!W252+'6. LT PTP Usage'!W252</f>
        <v>336.83601795199996</v>
      </c>
      <c r="Y254" s="14">
        <f>'4. FNS Gross'!X252+'5. FNO Gross'!X252+'6. LT PTP Usage'!X252</f>
        <v>309.21387182399997</v>
      </c>
      <c r="Z254" s="14">
        <f>'4. FNS Gross'!Y252+'5. FNO Gross'!Y252+'6. LT PTP Usage'!Y252</f>
        <v>275.30185039999998</v>
      </c>
      <c r="AA254" s="34">
        <f>'4. FNS Gross'!Z252+'5. FNO Gross'!Z252+'6. LT PTP Usage'!Z252</f>
        <v>0</v>
      </c>
      <c r="AB254" s="19">
        <f t="shared" si="12"/>
        <v>400.97307985599997</v>
      </c>
      <c r="AC254" s="4" t="str">
        <f t="shared" si="13"/>
        <v>9400.973079856</v>
      </c>
      <c r="AD254" s="4">
        <f t="shared" si="15"/>
        <v>19</v>
      </c>
      <c r="AE254" s="65"/>
    </row>
    <row r="255" spans="1:31" x14ac:dyDescent="0.3">
      <c r="A255" s="4" t="s">
        <v>14</v>
      </c>
      <c r="B255" s="10">
        <f t="shared" si="14"/>
        <v>45176</v>
      </c>
      <c r="C255" s="31">
        <f>'4. FNS Gross'!B253+'5. FNO Gross'!B253+'6. LT PTP Usage'!B253</f>
        <v>274.096196384</v>
      </c>
      <c r="D255" s="14">
        <f>'4. FNS Gross'!C253+'5. FNO Gross'!C253+'6. LT PTP Usage'!C253</f>
        <v>266.45933848000004</v>
      </c>
      <c r="E255" s="14">
        <f>'4. FNS Gross'!D253+'5. FNO Gross'!D253+'6. LT PTP Usage'!D253</f>
        <v>259.04311718400004</v>
      </c>
      <c r="F255" s="14">
        <f>'4. FNS Gross'!E253+'5. FNO Gross'!E253+'6. LT PTP Usage'!E253</f>
        <v>205.68629517599999</v>
      </c>
      <c r="G255" s="14">
        <f>'4. FNS Gross'!F253+'5. FNO Gross'!F253+'6. LT PTP Usage'!F253</f>
        <v>215.15926058399998</v>
      </c>
      <c r="H255" s="14">
        <f>'4. FNS Gross'!G253+'5. FNO Gross'!G253+'6. LT PTP Usage'!G253</f>
        <v>244.641677888</v>
      </c>
      <c r="I255" s="14">
        <f>'4. FNS Gross'!H253+'5. FNO Gross'!H253+'6. LT PTP Usage'!H253</f>
        <v>205.92568740800002</v>
      </c>
      <c r="J255" s="14">
        <f>'4. FNS Gross'!I253+'5. FNO Gross'!I253+'6. LT PTP Usage'!I253</f>
        <v>265.16027455999995</v>
      </c>
      <c r="K255" s="14">
        <f>'4. FNS Gross'!J253+'5. FNO Gross'!J253+'6. LT PTP Usage'!J253</f>
        <v>205.81185911200001</v>
      </c>
      <c r="L255" s="14">
        <f>'4. FNS Gross'!K253+'5. FNO Gross'!K253+'6. LT PTP Usage'!K253</f>
        <v>206.91763527999998</v>
      </c>
      <c r="M255" s="14">
        <f>'4. FNS Gross'!L253+'5. FNO Gross'!L253+'6. LT PTP Usage'!L253</f>
        <v>215.690423872</v>
      </c>
      <c r="N255" s="14">
        <f>'4. FNS Gross'!M253+'5. FNO Gross'!M253+'6. LT PTP Usage'!M253</f>
        <v>230.92852380799999</v>
      </c>
      <c r="O255" s="14">
        <f>'4. FNS Gross'!N253+'5. FNO Gross'!N253+'6. LT PTP Usage'!N253</f>
        <v>266.98460605599996</v>
      </c>
      <c r="P255" s="14">
        <f>'4. FNS Gross'!O253+'5. FNO Gross'!O253+'6. LT PTP Usage'!O253</f>
        <v>305.94859058400004</v>
      </c>
      <c r="Q255" s="14">
        <f>'4. FNS Gross'!P253+'5. FNO Gross'!P253+'6. LT PTP Usage'!P253</f>
        <v>354.12185626400003</v>
      </c>
      <c r="R255" s="14">
        <f>'4. FNS Gross'!Q253+'5. FNO Gross'!Q253+'6. LT PTP Usage'!Q253</f>
        <v>372.28063315200001</v>
      </c>
      <c r="S255" s="14">
        <f>'4. FNS Gross'!R253+'5. FNO Gross'!R253+'6. LT PTP Usage'!R253</f>
        <v>404.17369039199997</v>
      </c>
      <c r="T255" s="14">
        <f>'4. FNS Gross'!S253+'5. FNO Gross'!S253+'6. LT PTP Usage'!S253</f>
        <v>415.20829715999997</v>
      </c>
      <c r="U255" s="14">
        <f>'4. FNS Gross'!T253+'5. FNO Gross'!T253+'6. LT PTP Usage'!T253</f>
        <v>410.39443446400003</v>
      </c>
      <c r="V255" s="14">
        <f>'4. FNS Gross'!U253+'5. FNO Gross'!U253+'6. LT PTP Usage'!U253</f>
        <v>389.503558376</v>
      </c>
      <c r="W255" s="14">
        <f>'4. FNS Gross'!V253+'5. FNO Gross'!V253+'6. LT PTP Usage'!V253</f>
        <v>370.65960068800001</v>
      </c>
      <c r="X255" s="14">
        <f>'4. FNS Gross'!W253+'5. FNO Gross'!W253+'6. LT PTP Usage'!W253</f>
        <v>342.45306906400003</v>
      </c>
      <c r="Y255" s="14">
        <f>'4. FNS Gross'!X253+'5. FNO Gross'!X253+'6. LT PTP Usage'!X253</f>
        <v>309.93188077600001</v>
      </c>
      <c r="Z255" s="14">
        <f>'4. FNS Gross'!Y253+'5. FNO Gross'!Y253+'6. LT PTP Usage'!Y253</f>
        <v>228.088211624</v>
      </c>
      <c r="AA255" s="34">
        <f>'4. FNS Gross'!Z253+'5. FNO Gross'!Z253+'6. LT PTP Usage'!Z253</f>
        <v>0</v>
      </c>
      <c r="AB255" s="19">
        <f t="shared" si="12"/>
        <v>415.20829715999997</v>
      </c>
      <c r="AC255" s="4" t="str">
        <f t="shared" si="13"/>
        <v>9415.20829716</v>
      </c>
      <c r="AD255" s="4">
        <f t="shared" si="15"/>
        <v>18</v>
      </c>
      <c r="AE255" s="65"/>
    </row>
    <row r="256" spans="1:31" x14ac:dyDescent="0.3">
      <c r="A256" s="4" t="s">
        <v>14</v>
      </c>
      <c r="B256" s="10">
        <f t="shared" si="14"/>
        <v>45177</v>
      </c>
      <c r="C256" s="31">
        <f>'4. FNS Gross'!B254+'5. FNO Gross'!B254+'6. LT PTP Usage'!B254</f>
        <v>218.27949028800001</v>
      </c>
      <c r="D256" s="14">
        <f>'4. FNS Gross'!C254+'5. FNO Gross'!C254+'6. LT PTP Usage'!C254</f>
        <v>201.15470443999999</v>
      </c>
      <c r="E256" s="14">
        <f>'4. FNS Gross'!D254+'5. FNO Gross'!D254+'6. LT PTP Usage'!D254</f>
        <v>231.361117216</v>
      </c>
      <c r="F256" s="14">
        <f>'4. FNS Gross'!E254+'5. FNO Gross'!E254+'6. LT PTP Usage'!E254</f>
        <v>247.387462696</v>
      </c>
      <c r="G256" s="14">
        <f>'4. FNS Gross'!F254+'5. FNO Gross'!F254+'6. LT PTP Usage'!F254</f>
        <v>224.180620264</v>
      </c>
      <c r="H256" s="14">
        <f>'4. FNS Gross'!G254+'5. FNO Gross'!G254+'6. LT PTP Usage'!G254</f>
        <v>260.50162676799999</v>
      </c>
      <c r="I256" s="14">
        <f>'4. FNS Gross'!H254+'5. FNO Gross'!H254+'6. LT PTP Usage'!H254</f>
        <v>227.870031264</v>
      </c>
      <c r="J256" s="14">
        <f>'4. FNS Gross'!I254+'5. FNO Gross'!I254+'6. LT PTP Usage'!I254</f>
        <v>272.33437964799998</v>
      </c>
      <c r="K256" s="14">
        <f>'4. FNS Gross'!J254+'5. FNO Gross'!J254+'6. LT PTP Usage'!J254</f>
        <v>217.410088376</v>
      </c>
      <c r="L256" s="14">
        <f>'4. FNS Gross'!K254+'5. FNO Gross'!K254+'6. LT PTP Usage'!K254</f>
        <v>216.67223079999999</v>
      </c>
      <c r="M256" s="14">
        <f>'4. FNS Gross'!L254+'5. FNO Gross'!L254+'6. LT PTP Usage'!L254</f>
        <v>231.17276965600001</v>
      </c>
      <c r="N256" s="14">
        <f>'4. FNS Gross'!M254+'5. FNO Gross'!M254+'6. LT PTP Usage'!M254</f>
        <v>245.25240360000001</v>
      </c>
      <c r="O256" s="14">
        <f>'4. FNS Gross'!N254+'5. FNO Gross'!N254+'6. LT PTP Usage'!N254</f>
        <v>314.45380008799998</v>
      </c>
      <c r="P256" s="14">
        <f>'4. FNS Gross'!O254+'5. FNO Gross'!O254+'6. LT PTP Usage'!O254</f>
        <v>336.83146781600004</v>
      </c>
      <c r="Q256" s="14">
        <f>'4. FNS Gross'!P254+'5. FNO Gross'!P254+'6. LT PTP Usage'!P254</f>
        <v>329.03096404800004</v>
      </c>
      <c r="R256" s="14">
        <f>'4. FNS Gross'!Q254+'5. FNO Gross'!Q254+'6. LT PTP Usage'!Q254</f>
        <v>378.44107133599999</v>
      </c>
      <c r="S256" s="14">
        <f>'4. FNS Gross'!R254+'5. FNO Gross'!R254+'6. LT PTP Usage'!R254</f>
        <v>396.607801096</v>
      </c>
      <c r="T256" s="14">
        <f>'4. FNS Gross'!S254+'5. FNO Gross'!S254+'6. LT PTP Usage'!S254</f>
        <v>402.30281631999992</v>
      </c>
      <c r="U256" s="14">
        <f>'4. FNS Gross'!T254+'5. FNO Gross'!T254+'6. LT PTP Usage'!T254</f>
        <v>396.959629312</v>
      </c>
      <c r="V256" s="14">
        <f>'4. FNS Gross'!U254+'5. FNO Gross'!U254+'6. LT PTP Usage'!U254</f>
        <v>378.63112055199997</v>
      </c>
      <c r="W256" s="14">
        <f>'4. FNS Gross'!V254+'5. FNO Gross'!V254+'6. LT PTP Usage'!V254</f>
        <v>298.41939530400003</v>
      </c>
      <c r="X256" s="14">
        <f>'4. FNS Gross'!W254+'5. FNO Gross'!W254+'6. LT PTP Usage'!W254</f>
        <v>327.27241876800002</v>
      </c>
      <c r="Y256" s="14">
        <f>'4. FNS Gross'!X254+'5. FNO Gross'!X254+'6. LT PTP Usage'!X254</f>
        <v>314.44814996000002</v>
      </c>
      <c r="Z256" s="14">
        <f>'4. FNS Gross'!Y254+'5. FNO Gross'!Y254+'6. LT PTP Usage'!Y254</f>
        <v>295.45092290399998</v>
      </c>
      <c r="AA256" s="34">
        <f>'4. FNS Gross'!Z254+'5. FNO Gross'!Z254+'6. LT PTP Usage'!Z254</f>
        <v>0</v>
      </c>
      <c r="AB256" s="19">
        <f t="shared" si="12"/>
        <v>402.30281631999992</v>
      </c>
      <c r="AC256" s="4" t="str">
        <f t="shared" si="13"/>
        <v>9402.30281632</v>
      </c>
      <c r="AD256" s="4">
        <f t="shared" si="15"/>
        <v>18</v>
      </c>
      <c r="AE256" s="65"/>
    </row>
    <row r="257" spans="1:31" x14ac:dyDescent="0.3">
      <c r="A257" s="4" t="s">
        <v>14</v>
      </c>
      <c r="B257" s="10">
        <f t="shared" si="14"/>
        <v>45178</v>
      </c>
      <c r="C257" s="31">
        <f>'4. FNS Gross'!B255+'5. FNO Gross'!B255+'6. LT PTP Usage'!B255</f>
        <v>288.35688100799996</v>
      </c>
      <c r="D257" s="14">
        <f>'4. FNS Gross'!C255+'5. FNO Gross'!C255+'6. LT PTP Usage'!C255</f>
        <v>209.53122359999998</v>
      </c>
      <c r="E257" s="14">
        <f>'4. FNS Gross'!D255+'5. FNO Gross'!D255+'6. LT PTP Usage'!D255</f>
        <v>205.36708611200001</v>
      </c>
      <c r="F257" s="14">
        <f>'4. FNS Gross'!E255+'5. FNO Gross'!E255+'6. LT PTP Usage'!E255</f>
        <v>195.69433631200002</v>
      </c>
      <c r="G257" s="14">
        <f>'4. FNS Gross'!F255+'5. FNO Gross'!F255+'6. LT PTP Usage'!F255</f>
        <v>205.291066672</v>
      </c>
      <c r="H257" s="14">
        <f>'4. FNS Gross'!G255+'5. FNO Gross'!G255+'6. LT PTP Usage'!G255</f>
        <v>209.46788383200001</v>
      </c>
      <c r="I257" s="14">
        <f>'4. FNS Gross'!H255+'5. FNO Gross'!H255+'6. LT PTP Usage'!H255</f>
        <v>212.74339419199998</v>
      </c>
      <c r="J257" s="14">
        <f>'4. FNS Gross'!I255+'5. FNO Gross'!I255+'6. LT PTP Usage'!I255</f>
        <v>220.334573672</v>
      </c>
      <c r="K257" s="14">
        <f>'4. FNS Gross'!J255+'5. FNO Gross'!J255+'6. LT PTP Usage'!J255</f>
        <v>274.60339636000003</v>
      </c>
      <c r="L257" s="14">
        <f>'4. FNS Gross'!K255+'5. FNO Gross'!K255+'6. LT PTP Usage'!K255</f>
        <v>280.45470669600002</v>
      </c>
      <c r="M257" s="14">
        <f>'4. FNS Gross'!L255+'5. FNO Gross'!L255+'6. LT PTP Usage'!L255</f>
        <v>260.16572542400002</v>
      </c>
      <c r="N257" s="14">
        <f>'4. FNS Gross'!M255+'5. FNO Gross'!M255+'6. LT PTP Usage'!M255</f>
        <v>304.17459512799996</v>
      </c>
      <c r="O257" s="14">
        <f>'4. FNS Gross'!N255+'5. FNO Gross'!N255+'6. LT PTP Usage'!N255</f>
        <v>332.55898884000004</v>
      </c>
      <c r="P257" s="14">
        <f>'4. FNS Gross'!O255+'5. FNO Gross'!O255+'6. LT PTP Usage'!O255</f>
        <v>354.13455175999997</v>
      </c>
      <c r="Q257" s="14">
        <f>'4. FNS Gross'!P255+'5. FNO Gross'!P255+'6. LT PTP Usage'!P255</f>
        <v>377.59891820000001</v>
      </c>
      <c r="R257" s="14">
        <f>'4. FNS Gross'!Q255+'5. FNO Gross'!Q255+'6. LT PTP Usage'!Q255</f>
        <v>386.93461910400003</v>
      </c>
      <c r="S257" s="14">
        <f>'4. FNS Gross'!R255+'5. FNO Gross'!R255+'6. LT PTP Usage'!R255</f>
        <v>401.53096947199998</v>
      </c>
      <c r="T257" s="14">
        <f>'4. FNS Gross'!S255+'5. FNO Gross'!S255+'6. LT PTP Usage'!S255</f>
        <v>409.18321309599997</v>
      </c>
      <c r="U257" s="14">
        <f>'4. FNS Gross'!T255+'5. FNO Gross'!T255+'6. LT PTP Usage'!T255</f>
        <v>404.50755928800004</v>
      </c>
      <c r="V257" s="14">
        <f>'4. FNS Gross'!U255+'5. FNO Gross'!U255+'6. LT PTP Usage'!U255</f>
        <v>381.59082749600003</v>
      </c>
      <c r="W257" s="14">
        <f>'4. FNS Gross'!V255+'5. FNO Gross'!V255+'6. LT PTP Usage'!V255</f>
        <v>357.59612950400003</v>
      </c>
      <c r="X257" s="14">
        <f>'4. FNS Gross'!W255+'5. FNO Gross'!W255+'6. LT PTP Usage'!W255</f>
        <v>312.66867308000002</v>
      </c>
      <c r="Y257" s="14">
        <f>'4. FNS Gross'!X255+'5. FNO Gross'!X255+'6. LT PTP Usage'!X255</f>
        <v>294.53740716800002</v>
      </c>
      <c r="Z257" s="14">
        <f>'4. FNS Gross'!Y255+'5. FNO Gross'!Y255+'6. LT PTP Usage'!Y255</f>
        <v>253.01016375199998</v>
      </c>
      <c r="AA257" s="34">
        <f>'4. FNS Gross'!Z255+'5. FNO Gross'!Z255+'6. LT PTP Usage'!Z255</f>
        <v>0</v>
      </c>
      <c r="AB257" s="19">
        <f t="shared" si="12"/>
        <v>409.18321309599997</v>
      </c>
      <c r="AC257" s="4" t="str">
        <f t="shared" si="13"/>
        <v>9409.183213096</v>
      </c>
      <c r="AD257" s="4">
        <f t="shared" si="15"/>
        <v>18</v>
      </c>
      <c r="AE257" s="65"/>
    </row>
    <row r="258" spans="1:31" x14ac:dyDescent="0.3">
      <c r="A258" s="4" t="s">
        <v>14</v>
      </c>
      <c r="B258" s="10">
        <f t="shared" si="14"/>
        <v>45179</v>
      </c>
      <c r="C258" s="31">
        <f>'4. FNS Gross'!B256+'5. FNO Gross'!B256+'6. LT PTP Usage'!B256</f>
        <v>257.29288490399995</v>
      </c>
      <c r="D258" s="14">
        <f>'4. FNS Gross'!C256+'5. FNO Gross'!C256+'6. LT PTP Usage'!C256</f>
        <v>270.31898379999996</v>
      </c>
      <c r="E258" s="14">
        <f>'4. FNS Gross'!D256+'5. FNO Gross'!D256+'6. LT PTP Usage'!D256</f>
        <v>258.92844094400004</v>
      </c>
      <c r="F258" s="14">
        <f>'4. FNS Gross'!E256+'5. FNO Gross'!E256+'6. LT PTP Usage'!E256</f>
        <v>231.15648420000002</v>
      </c>
      <c r="G258" s="14">
        <f>'4. FNS Gross'!F256+'5. FNO Gross'!F256+'6. LT PTP Usage'!F256</f>
        <v>232.59014135999999</v>
      </c>
      <c r="H258" s="14">
        <f>'4. FNS Gross'!G256+'5. FNO Gross'!G256+'6. LT PTP Usage'!G256</f>
        <v>256.55314379200001</v>
      </c>
      <c r="I258" s="14">
        <f>'4. FNS Gross'!H256+'5. FNO Gross'!H256+'6. LT PTP Usage'!H256</f>
        <v>241.61741121599999</v>
      </c>
      <c r="J258" s="14">
        <f>'4. FNS Gross'!I256+'5. FNO Gross'!I256+'6. LT PTP Usage'!I256</f>
        <v>276.748530136</v>
      </c>
      <c r="K258" s="14">
        <f>'4. FNS Gross'!J256+'5. FNO Gross'!J256+'6. LT PTP Usage'!J256</f>
        <v>278.089716952</v>
      </c>
      <c r="L258" s="14">
        <f>'4. FNS Gross'!K256+'5. FNO Gross'!K256+'6. LT PTP Usage'!K256</f>
        <v>272.75314135999997</v>
      </c>
      <c r="M258" s="14">
        <f>'4. FNS Gross'!L256+'5. FNO Gross'!L256+'6. LT PTP Usage'!L256</f>
        <v>228.97260599999998</v>
      </c>
      <c r="N258" s="14">
        <f>'4. FNS Gross'!M256+'5. FNO Gross'!M256+'6. LT PTP Usage'!M256</f>
        <v>288.80510626400002</v>
      </c>
      <c r="O258" s="14">
        <f>'4. FNS Gross'!N256+'5. FNO Gross'!N256+'6. LT PTP Usage'!N256</f>
        <v>313.915460048</v>
      </c>
      <c r="P258" s="14">
        <f>'4. FNS Gross'!O256+'5. FNO Gross'!O256+'6. LT PTP Usage'!O256</f>
        <v>334.48654661600006</v>
      </c>
      <c r="Q258" s="14">
        <f>'4. FNS Gross'!P256+'5. FNO Gross'!P256+'6. LT PTP Usage'!P256</f>
        <v>351.12187274400003</v>
      </c>
      <c r="R258" s="14">
        <f>'4. FNS Gross'!Q256+'5. FNO Gross'!Q256+'6. LT PTP Usage'!Q256</f>
        <v>357.57263057599999</v>
      </c>
      <c r="S258" s="14">
        <f>'4. FNS Gross'!R256+'5. FNO Gross'!R256+'6. LT PTP Usage'!R256</f>
        <v>351.60347838400003</v>
      </c>
      <c r="T258" s="14">
        <f>'4. FNS Gross'!S256+'5. FNO Gross'!S256+'6. LT PTP Usage'!S256</f>
        <v>353.65538079200002</v>
      </c>
      <c r="U258" s="14">
        <f>'4. FNS Gross'!T256+'5. FNO Gross'!T256+'6. LT PTP Usage'!T256</f>
        <v>348.70165390400001</v>
      </c>
      <c r="V258" s="14">
        <f>'4. FNS Gross'!U256+'5. FNO Gross'!U256+'6. LT PTP Usage'!U256</f>
        <v>345.502478016</v>
      </c>
      <c r="W258" s="14">
        <f>'4. FNS Gross'!V256+'5. FNO Gross'!V256+'6. LT PTP Usage'!V256</f>
        <v>334.07947937599999</v>
      </c>
      <c r="X258" s="14">
        <f>'4. FNS Gross'!W256+'5. FNO Gross'!W256+'6. LT PTP Usage'!W256</f>
        <v>316.983097144</v>
      </c>
      <c r="Y258" s="14">
        <f>'4. FNS Gross'!X256+'5. FNO Gross'!X256+'6. LT PTP Usage'!X256</f>
        <v>296.70509303200004</v>
      </c>
      <c r="Z258" s="14">
        <f>'4. FNS Gross'!Y256+'5. FNO Gross'!Y256+'6. LT PTP Usage'!Y256</f>
        <v>281.715814464</v>
      </c>
      <c r="AA258" s="34">
        <f>'4. FNS Gross'!Z256+'5. FNO Gross'!Z256+'6. LT PTP Usage'!Z256</f>
        <v>0</v>
      </c>
      <c r="AB258" s="19">
        <f t="shared" si="12"/>
        <v>357.57263057599999</v>
      </c>
      <c r="AC258" s="4" t="str">
        <f t="shared" si="13"/>
        <v>9357.572630576</v>
      </c>
      <c r="AD258" s="4">
        <f t="shared" si="15"/>
        <v>16</v>
      </c>
      <c r="AE258" s="65"/>
    </row>
    <row r="259" spans="1:31" x14ac:dyDescent="0.3">
      <c r="A259" s="4" t="s">
        <v>14</v>
      </c>
      <c r="B259" s="10">
        <f t="shared" si="14"/>
        <v>45180</v>
      </c>
      <c r="C259" s="31">
        <f>'4. FNS Gross'!B257+'5. FNO Gross'!B257+'6. LT PTP Usage'!B257</f>
        <v>240.17181718400002</v>
      </c>
      <c r="D259" s="14">
        <f>'4. FNS Gross'!C257+'5. FNO Gross'!C257+'6. LT PTP Usage'!C257</f>
        <v>197.44166555200002</v>
      </c>
      <c r="E259" s="14">
        <f>'4. FNS Gross'!D257+'5. FNO Gross'!D257+'6. LT PTP Usage'!D257</f>
        <v>195.83071582400001</v>
      </c>
      <c r="F259" s="14">
        <f>'4. FNS Gross'!E257+'5. FNO Gross'!E257+'6. LT PTP Usage'!E257</f>
        <v>190.38904808799998</v>
      </c>
      <c r="G259" s="14">
        <f>'4. FNS Gross'!F257+'5. FNO Gross'!F257+'6. LT PTP Usage'!F257</f>
        <v>197.883787176</v>
      </c>
      <c r="H259" s="14">
        <f>'4. FNS Gross'!G257+'5. FNO Gross'!G257+'6. LT PTP Usage'!G257</f>
        <v>205.22895332799999</v>
      </c>
      <c r="I259" s="14">
        <f>'4. FNS Gross'!H257+'5. FNO Gross'!H257+'6. LT PTP Usage'!H257</f>
        <v>223.412055576</v>
      </c>
      <c r="J259" s="14">
        <f>'4. FNS Gross'!I257+'5. FNO Gross'!I257+'6. LT PTP Usage'!I257</f>
        <v>255.84263536</v>
      </c>
      <c r="K259" s="14">
        <f>'4. FNS Gross'!J257+'5. FNO Gross'!J257+'6. LT PTP Usage'!J257</f>
        <v>242.998555952</v>
      </c>
      <c r="L259" s="14">
        <f>'4. FNS Gross'!K257+'5. FNO Gross'!K257+'6. LT PTP Usage'!K257</f>
        <v>289.79937733600002</v>
      </c>
      <c r="M259" s="14">
        <f>'4. FNS Gross'!L257+'5. FNO Gross'!L257+'6. LT PTP Usage'!L257</f>
        <v>292.67615515199998</v>
      </c>
      <c r="N259" s="14">
        <f>'4. FNS Gross'!M257+'5. FNO Gross'!M257+'6. LT PTP Usage'!M257</f>
        <v>291.56414484799996</v>
      </c>
      <c r="O259" s="14">
        <f>'4. FNS Gross'!N257+'5. FNO Gross'!N257+'6. LT PTP Usage'!N257</f>
        <v>286.860343656</v>
      </c>
      <c r="P259" s="14">
        <f>'4. FNS Gross'!O257+'5. FNO Gross'!O257+'6. LT PTP Usage'!O257</f>
        <v>297.17859094400001</v>
      </c>
      <c r="Q259" s="14">
        <f>'4. FNS Gross'!P257+'5. FNO Gross'!P257+'6. LT PTP Usage'!P257</f>
        <v>304.11092905600003</v>
      </c>
      <c r="R259" s="14">
        <f>'4. FNS Gross'!Q257+'5. FNO Gross'!Q257+'6. LT PTP Usage'!Q257</f>
        <v>299.47224363200002</v>
      </c>
      <c r="S259" s="14">
        <f>'4. FNS Gross'!R257+'5. FNO Gross'!R257+'6. LT PTP Usage'!R257</f>
        <v>297.80601720000004</v>
      </c>
      <c r="T259" s="14">
        <f>'4. FNS Gross'!S257+'5. FNO Gross'!S257+'6. LT PTP Usage'!S257</f>
        <v>301.36505139999997</v>
      </c>
      <c r="U259" s="14">
        <f>'4. FNS Gross'!T257+'5. FNO Gross'!T257+'6. LT PTP Usage'!T257</f>
        <v>303.37335591199997</v>
      </c>
      <c r="V259" s="14">
        <f>'4. FNS Gross'!U257+'5. FNO Gross'!U257+'6. LT PTP Usage'!U257</f>
        <v>305.38069364800003</v>
      </c>
      <c r="W259" s="14">
        <f>'4. FNS Gross'!V257+'5. FNO Gross'!V257+'6. LT PTP Usage'!V257</f>
        <v>289.70239696800002</v>
      </c>
      <c r="X259" s="14">
        <f>'4. FNS Gross'!W257+'5. FNO Gross'!W257+'6. LT PTP Usage'!W257</f>
        <v>286.06510084799999</v>
      </c>
      <c r="Y259" s="14">
        <f>'4. FNS Gross'!X257+'5. FNO Gross'!X257+'6. LT PTP Usage'!X257</f>
        <v>274.36260403200004</v>
      </c>
      <c r="Z259" s="14">
        <f>'4. FNS Gross'!Y257+'5. FNO Gross'!Y257+'6. LT PTP Usage'!Y257</f>
        <v>216.88053749599999</v>
      </c>
      <c r="AA259" s="34">
        <f>'4. FNS Gross'!Z257+'5. FNO Gross'!Z257+'6. LT PTP Usage'!Z257</f>
        <v>0</v>
      </c>
      <c r="AB259" s="19">
        <f t="shared" si="12"/>
        <v>305.38069364800003</v>
      </c>
      <c r="AC259" s="4" t="str">
        <f t="shared" si="13"/>
        <v>9305.380693648</v>
      </c>
      <c r="AD259" s="4">
        <f t="shared" si="15"/>
        <v>20</v>
      </c>
      <c r="AE259" s="65"/>
    </row>
    <row r="260" spans="1:31" x14ac:dyDescent="0.3">
      <c r="A260" s="4" t="s">
        <v>14</v>
      </c>
      <c r="B260" s="10">
        <f t="shared" si="14"/>
        <v>45181</v>
      </c>
      <c r="C260" s="31">
        <f>'4. FNS Gross'!B258+'5. FNO Gross'!B258+'6. LT PTP Usage'!B258</f>
        <v>206.032775448</v>
      </c>
      <c r="D260" s="14">
        <f>'4. FNS Gross'!C258+'5. FNO Gross'!C258+'6. LT PTP Usage'!C258</f>
        <v>245.182197992</v>
      </c>
      <c r="E260" s="14">
        <f>'4. FNS Gross'!D258+'5. FNO Gross'!D258+'6. LT PTP Usage'!D258</f>
        <v>240.11872983999999</v>
      </c>
      <c r="F260" s="14">
        <f>'4. FNS Gross'!E258+'5. FNO Gross'!E258+'6. LT PTP Usage'!E258</f>
        <v>239.54697609600001</v>
      </c>
      <c r="G260" s="14">
        <f>'4. FNS Gross'!F258+'5. FNO Gross'!F258+'6. LT PTP Usage'!F258</f>
        <v>245.71285621600001</v>
      </c>
      <c r="H260" s="14">
        <f>'4. FNS Gross'!G258+'5. FNO Gross'!G258+'6. LT PTP Usage'!G258</f>
        <v>255.22422709600002</v>
      </c>
      <c r="I260" s="14">
        <f>'4. FNS Gross'!H258+'5. FNO Gross'!H258+'6. LT PTP Usage'!H258</f>
        <v>270.13812464</v>
      </c>
      <c r="J260" s="14">
        <f>'4. FNS Gross'!I258+'5. FNO Gross'!I258+'6. LT PTP Usage'!I258</f>
        <v>275.58514695999997</v>
      </c>
      <c r="K260" s="14">
        <f>'4. FNS Gross'!J258+'5. FNO Gross'!J258+'6. LT PTP Usage'!J258</f>
        <v>270.04304227199998</v>
      </c>
      <c r="L260" s="14">
        <f>'4. FNS Gross'!K258+'5. FNO Gross'!K258+'6. LT PTP Usage'!K258</f>
        <v>262.13486341599997</v>
      </c>
      <c r="M260" s="14">
        <f>'4. FNS Gross'!L258+'5. FNO Gross'!L258+'6. LT PTP Usage'!L258</f>
        <v>265.09430308799995</v>
      </c>
      <c r="N260" s="14">
        <f>'4. FNS Gross'!M258+'5. FNO Gross'!M258+'6. LT PTP Usage'!M258</f>
        <v>259.12856736800001</v>
      </c>
      <c r="O260" s="14">
        <f>'4. FNS Gross'!N258+'5. FNO Gross'!N258+'6. LT PTP Usage'!N258</f>
        <v>255.79377488800003</v>
      </c>
      <c r="P260" s="14">
        <f>'4. FNS Gross'!O258+'5. FNO Gross'!O258+'6. LT PTP Usage'!O258</f>
        <v>261.528627288</v>
      </c>
      <c r="Q260" s="14">
        <f>'4. FNS Gross'!P258+'5. FNO Gross'!P258+'6. LT PTP Usage'!P258</f>
        <v>276.516542136</v>
      </c>
      <c r="R260" s="14">
        <f>'4. FNS Gross'!Q258+'5. FNO Gross'!Q258+'6. LT PTP Usage'!Q258</f>
        <v>289.55504523999997</v>
      </c>
      <c r="S260" s="14">
        <f>'4. FNS Gross'!R258+'5. FNO Gross'!R258+'6. LT PTP Usage'!R258</f>
        <v>303.91537382399997</v>
      </c>
      <c r="T260" s="14">
        <f>'4. FNS Gross'!S258+'5. FNO Gross'!S258+'6. LT PTP Usage'!S258</f>
        <v>302.45561801600002</v>
      </c>
      <c r="U260" s="14">
        <f>'4. FNS Gross'!T258+'5. FNO Gross'!T258+'6. LT PTP Usage'!T258</f>
        <v>297.78365935199997</v>
      </c>
      <c r="V260" s="14">
        <f>'4. FNS Gross'!U258+'5. FNO Gross'!U258+'6. LT PTP Usage'!U258</f>
        <v>300.92666419199998</v>
      </c>
      <c r="W260" s="14">
        <f>'4. FNS Gross'!V258+'5. FNO Gross'!V258+'6. LT PTP Usage'!V258</f>
        <v>295.311903304</v>
      </c>
      <c r="X260" s="14">
        <f>'4. FNS Gross'!W258+'5. FNO Gross'!W258+'6. LT PTP Usage'!W258</f>
        <v>284.20679277599999</v>
      </c>
      <c r="Y260" s="14">
        <f>'4. FNS Gross'!X258+'5. FNO Gross'!X258+'6. LT PTP Usage'!X258</f>
        <v>279.297857448</v>
      </c>
      <c r="Z260" s="14">
        <f>'4. FNS Gross'!Y258+'5. FNO Gross'!Y258+'6. LT PTP Usage'!Y258</f>
        <v>269.123242</v>
      </c>
      <c r="AA260" s="34">
        <f>'4. FNS Gross'!Z258+'5. FNO Gross'!Z258+'6. LT PTP Usage'!Z258</f>
        <v>0</v>
      </c>
      <c r="AB260" s="19">
        <f t="shared" si="12"/>
        <v>303.91537382399997</v>
      </c>
      <c r="AC260" s="4" t="str">
        <f t="shared" si="13"/>
        <v>9303.915373824</v>
      </c>
      <c r="AD260" s="4">
        <f t="shared" si="15"/>
        <v>17</v>
      </c>
      <c r="AE260" s="65"/>
    </row>
    <row r="261" spans="1:31" x14ac:dyDescent="0.3">
      <c r="A261" s="4" t="s">
        <v>14</v>
      </c>
      <c r="B261" s="10">
        <f t="shared" si="14"/>
        <v>45182</v>
      </c>
      <c r="C261" s="31">
        <f>'4. FNS Gross'!B259+'5. FNO Gross'!B259+'6. LT PTP Usage'!B259</f>
        <v>259.85952387200001</v>
      </c>
      <c r="D261" s="14">
        <f>'4. FNS Gross'!C259+'5. FNO Gross'!C259+'6. LT PTP Usage'!C259</f>
        <v>259.70572103200004</v>
      </c>
      <c r="E261" s="14">
        <f>'4. FNS Gross'!D259+'5. FNO Gross'!D259+'6. LT PTP Usage'!D259</f>
        <v>256.58816310399999</v>
      </c>
      <c r="F261" s="14">
        <f>'4. FNS Gross'!E259+'5. FNO Gross'!E259+'6. LT PTP Usage'!E259</f>
        <v>246.810949104</v>
      </c>
      <c r="G261" s="14">
        <f>'4. FNS Gross'!F259+'5. FNO Gross'!F259+'6. LT PTP Usage'!F259</f>
        <v>259.38261700800001</v>
      </c>
      <c r="H261" s="14">
        <f>'4. FNS Gross'!G259+'5. FNO Gross'!G259+'6. LT PTP Usage'!G259</f>
        <v>267.97896550400003</v>
      </c>
      <c r="I261" s="14">
        <f>'4. FNS Gross'!H259+'5. FNO Gross'!H259+'6. LT PTP Usage'!H259</f>
        <v>286.98096606399997</v>
      </c>
      <c r="J261" s="14">
        <f>'4. FNS Gross'!I259+'5. FNO Gross'!I259+'6. LT PTP Usage'!I259</f>
        <v>280.34734803999999</v>
      </c>
      <c r="K261" s="14">
        <f>'4. FNS Gross'!J259+'5. FNO Gross'!J259+'6. LT PTP Usage'!J259</f>
        <v>276.58752231199998</v>
      </c>
      <c r="L261" s="14">
        <f>'4. FNS Gross'!K259+'5. FNO Gross'!K259+'6. LT PTP Usage'!K259</f>
        <v>267.88025016799998</v>
      </c>
      <c r="M261" s="14">
        <f>'4. FNS Gross'!L259+'5. FNO Gross'!L259+'6. LT PTP Usage'!L259</f>
        <v>262.36396876800001</v>
      </c>
      <c r="N261" s="14">
        <f>'4. FNS Gross'!M259+'5. FNO Gross'!M259+'6. LT PTP Usage'!M259</f>
        <v>259.33364984800005</v>
      </c>
      <c r="O261" s="14">
        <f>'4. FNS Gross'!N259+'5. FNO Gross'!N259+'6. LT PTP Usage'!N259</f>
        <v>260.69741469600001</v>
      </c>
      <c r="P261" s="14">
        <f>'4. FNS Gross'!O259+'5. FNO Gross'!O259+'6. LT PTP Usage'!O259</f>
        <v>284.86201772800001</v>
      </c>
      <c r="Q261" s="14">
        <f>'4. FNS Gross'!P259+'5. FNO Gross'!P259+'6. LT PTP Usage'!P259</f>
        <v>305.090905152</v>
      </c>
      <c r="R261" s="14">
        <f>'4. FNS Gross'!Q259+'5. FNO Gross'!Q259+'6. LT PTP Usage'!Q259</f>
        <v>315.67952623999997</v>
      </c>
      <c r="S261" s="14">
        <f>'4. FNS Gross'!R259+'5. FNO Gross'!R259+'6. LT PTP Usage'!R259</f>
        <v>312.03394115200001</v>
      </c>
      <c r="T261" s="14">
        <f>'4. FNS Gross'!S259+'5. FNO Gross'!S259+'6. LT PTP Usage'!S259</f>
        <v>315.987726872</v>
      </c>
      <c r="U261" s="14">
        <f>'4. FNS Gross'!T259+'5. FNO Gross'!T259+'6. LT PTP Usage'!T259</f>
        <v>311.18317467200001</v>
      </c>
      <c r="V261" s="14">
        <f>'4. FNS Gross'!U259+'5. FNO Gross'!U259+'6. LT PTP Usage'!U259</f>
        <v>314.533422288</v>
      </c>
      <c r="W261" s="14">
        <f>'4. FNS Gross'!V259+'5. FNO Gross'!V259+'6. LT PTP Usage'!V259</f>
        <v>305.191254104</v>
      </c>
      <c r="X261" s="14">
        <f>'4. FNS Gross'!W259+'5. FNO Gross'!W259+'6. LT PTP Usage'!W259</f>
        <v>293.508680008</v>
      </c>
      <c r="Y261" s="14">
        <f>'4. FNS Gross'!X259+'5. FNO Gross'!X259+'6. LT PTP Usage'!X259</f>
        <v>281.16317863200004</v>
      </c>
      <c r="Z261" s="14">
        <f>'4. FNS Gross'!Y259+'5. FNO Gross'!Y259+'6. LT PTP Usage'!Y259</f>
        <v>240.22713557599999</v>
      </c>
      <c r="AA261" s="34">
        <f>'4. FNS Gross'!Z259+'5. FNO Gross'!Z259+'6. LT PTP Usage'!Z259</f>
        <v>0</v>
      </c>
      <c r="AB261" s="19">
        <f t="shared" si="12"/>
        <v>315.987726872</v>
      </c>
      <c r="AC261" s="4" t="str">
        <f t="shared" si="13"/>
        <v>9315.987726872</v>
      </c>
      <c r="AD261" s="4">
        <f t="shared" si="15"/>
        <v>18</v>
      </c>
      <c r="AE261" s="65"/>
    </row>
    <row r="262" spans="1:31" x14ac:dyDescent="0.3">
      <c r="A262" s="4" t="s">
        <v>14</v>
      </c>
      <c r="B262" s="10">
        <f t="shared" si="14"/>
        <v>45183</v>
      </c>
      <c r="C262" s="31">
        <f>'4. FNS Gross'!B260+'5. FNO Gross'!B260+'6. LT PTP Usage'!B260</f>
        <v>265.51610808800001</v>
      </c>
      <c r="D262" s="14">
        <f>'4. FNS Gross'!C260+'5. FNO Gross'!C260+'6. LT PTP Usage'!C260</f>
        <v>257.78991284799997</v>
      </c>
      <c r="E262" s="14">
        <f>'4. FNS Gross'!D260+'5. FNO Gross'!D260+'6. LT PTP Usage'!D260</f>
        <v>253.598244016</v>
      </c>
      <c r="F262" s="14">
        <f>'4. FNS Gross'!E260+'5. FNO Gross'!E260+'6. LT PTP Usage'!E260</f>
        <v>253.136619008</v>
      </c>
      <c r="G262" s="14">
        <f>'4. FNS Gross'!F260+'5. FNO Gross'!F260+'6. LT PTP Usage'!F260</f>
        <v>257.45118789599996</v>
      </c>
      <c r="H262" s="14">
        <f>'4. FNS Gross'!G260+'5. FNO Gross'!G260+'6. LT PTP Usage'!G260</f>
        <v>265.10736578399997</v>
      </c>
      <c r="I262" s="14">
        <f>'4. FNS Gross'!H260+'5. FNO Gross'!H260+'6. LT PTP Usage'!H260</f>
        <v>285.02746655999999</v>
      </c>
      <c r="J262" s="14">
        <f>'4. FNS Gross'!I260+'5. FNO Gross'!I260+'6. LT PTP Usage'!I260</f>
        <v>282.48634018399997</v>
      </c>
      <c r="K262" s="14">
        <f>'4. FNS Gross'!J260+'5. FNO Gross'!J260+'6. LT PTP Usage'!J260</f>
        <v>291.137711696</v>
      </c>
      <c r="L262" s="14">
        <f>'4. FNS Gross'!K260+'5. FNO Gross'!K260+'6. LT PTP Usage'!K260</f>
        <v>275.22822707199998</v>
      </c>
      <c r="M262" s="14">
        <f>'4. FNS Gross'!L260+'5. FNO Gross'!L260+'6. LT PTP Usage'!L260</f>
        <v>251.83661396800002</v>
      </c>
      <c r="N262" s="14">
        <f>'4. FNS Gross'!M260+'5. FNO Gross'!M260+'6. LT PTP Usage'!M260</f>
        <v>251.99874058400002</v>
      </c>
      <c r="O262" s="14">
        <f>'4. FNS Gross'!N260+'5. FNO Gross'!N260+'6. LT PTP Usage'!N260</f>
        <v>258.72251932</v>
      </c>
      <c r="P262" s="14">
        <f>'4. FNS Gross'!O260+'5. FNO Gross'!O260+'6. LT PTP Usage'!O260</f>
        <v>277.405244896</v>
      </c>
      <c r="Q262" s="14">
        <f>'4. FNS Gross'!P260+'5. FNO Gross'!P260+'6. LT PTP Usage'!P260</f>
        <v>289.388499024</v>
      </c>
      <c r="R262" s="14">
        <f>'4. FNS Gross'!Q260+'5. FNO Gross'!Q260+'6. LT PTP Usage'!Q260</f>
        <v>308.32526866399996</v>
      </c>
      <c r="S262" s="14">
        <f>'4. FNS Gross'!R260+'5. FNO Gross'!R260+'6. LT PTP Usage'!R260</f>
        <v>324.889193664</v>
      </c>
      <c r="T262" s="14">
        <f>'4. FNS Gross'!S260+'5. FNO Gross'!S260+'6. LT PTP Usage'!S260</f>
        <v>324.31302438399996</v>
      </c>
      <c r="U262" s="14">
        <f>'4. FNS Gross'!T260+'5. FNO Gross'!T260+'6. LT PTP Usage'!T260</f>
        <v>322.531269904</v>
      </c>
      <c r="V262" s="14">
        <f>'4. FNS Gross'!U260+'5. FNO Gross'!U260+'6. LT PTP Usage'!U260</f>
        <v>321.44147271200001</v>
      </c>
      <c r="W262" s="14">
        <f>'4. FNS Gross'!V260+'5. FNO Gross'!V260+'6. LT PTP Usage'!V260</f>
        <v>308.70897045599997</v>
      </c>
      <c r="X262" s="14">
        <f>'4. FNS Gross'!W260+'5. FNO Gross'!W260+'6. LT PTP Usage'!W260</f>
        <v>293.07634303200001</v>
      </c>
      <c r="Y262" s="14">
        <f>'4. FNS Gross'!X260+'5. FNO Gross'!X260+'6. LT PTP Usage'!X260</f>
        <v>279.20804143999999</v>
      </c>
      <c r="Z262" s="14">
        <f>'4. FNS Gross'!Y260+'5. FNO Gross'!Y260+'6. LT PTP Usage'!Y260</f>
        <v>260.47300191199997</v>
      </c>
      <c r="AA262" s="34">
        <f>'4. FNS Gross'!Z260+'5. FNO Gross'!Z260+'6. LT PTP Usage'!Z260</f>
        <v>0</v>
      </c>
      <c r="AB262" s="19">
        <f t="shared" si="12"/>
        <v>324.889193664</v>
      </c>
      <c r="AC262" s="4" t="str">
        <f t="shared" si="13"/>
        <v>9324.889193664</v>
      </c>
      <c r="AD262" s="4">
        <f t="shared" si="15"/>
        <v>17</v>
      </c>
      <c r="AE262" s="65"/>
    </row>
    <row r="263" spans="1:31" x14ac:dyDescent="0.3">
      <c r="A263" s="4" t="s">
        <v>14</v>
      </c>
      <c r="B263" s="10">
        <f t="shared" si="14"/>
        <v>45184</v>
      </c>
      <c r="C263" s="31">
        <f>'4. FNS Gross'!B261+'5. FNO Gross'!B261+'6. LT PTP Usage'!B261</f>
        <v>249.35171013600001</v>
      </c>
      <c r="D263" s="14">
        <f>'4. FNS Gross'!C261+'5. FNO Gross'!C261+'6. LT PTP Usage'!C261</f>
        <v>242.18724840799999</v>
      </c>
      <c r="E263" s="14">
        <f>'4. FNS Gross'!D261+'5. FNO Gross'!D261+'6. LT PTP Usage'!D261</f>
        <v>236.956121792</v>
      </c>
      <c r="F263" s="14">
        <f>'4. FNS Gross'!E261+'5. FNO Gross'!E261+'6. LT PTP Usage'!E261</f>
        <v>234.73990013600002</v>
      </c>
      <c r="G263" s="14">
        <f>'4. FNS Gross'!F261+'5. FNO Gross'!F261+'6. LT PTP Usage'!F261</f>
        <v>245.44360936800001</v>
      </c>
      <c r="H263" s="14">
        <f>'4. FNS Gross'!G261+'5. FNO Gross'!G261+'6. LT PTP Usage'!G261</f>
        <v>263.96880247199999</v>
      </c>
      <c r="I263" s="14">
        <f>'4. FNS Gross'!H261+'5. FNO Gross'!H261+'6. LT PTP Usage'!H261</f>
        <v>274.96480785599999</v>
      </c>
      <c r="J263" s="14">
        <f>'4. FNS Gross'!I261+'5. FNO Gross'!I261+'6. LT PTP Usage'!I261</f>
        <v>286.72393294400001</v>
      </c>
      <c r="K263" s="14">
        <f>'4. FNS Gross'!J261+'5. FNO Gross'!J261+'6. LT PTP Usage'!J261</f>
        <v>295.07236124000002</v>
      </c>
      <c r="L263" s="14">
        <f>'4. FNS Gross'!K261+'5. FNO Gross'!K261+'6. LT PTP Usage'!K261</f>
        <v>300.572136624</v>
      </c>
      <c r="M263" s="14">
        <f>'4. FNS Gross'!L261+'5. FNO Gross'!L261+'6. LT PTP Usage'!L261</f>
        <v>303.70624104000001</v>
      </c>
      <c r="N263" s="14">
        <f>'4. FNS Gross'!M261+'5. FNO Gross'!M261+'6. LT PTP Usage'!M261</f>
        <v>299.56431739200002</v>
      </c>
      <c r="O263" s="14">
        <f>'4. FNS Gross'!N261+'5. FNO Gross'!N261+'6. LT PTP Usage'!N261</f>
        <v>290.50756316000002</v>
      </c>
      <c r="P263" s="14">
        <f>'4. FNS Gross'!O261+'5. FNO Gross'!O261+'6. LT PTP Usage'!O261</f>
        <v>291.47559010399999</v>
      </c>
      <c r="Q263" s="14">
        <f>'4. FNS Gross'!P261+'5. FNO Gross'!P261+'6. LT PTP Usage'!P261</f>
        <v>285.996291816</v>
      </c>
      <c r="R263" s="14">
        <f>'4. FNS Gross'!Q261+'5. FNO Gross'!Q261+'6. LT PTP Usage'!Q261</f>
        <v>274.61265096800003</v>
      </c>
      <c r="S263" s="14">
        <f>'4. FNS Gross'!R261+'5. FNO Gross'!R261+'6. LT PTP Usage'!R261</f>
        <v>284.71427385599998</v>
      </c>
      <c r="T263" s="14">
        <f>'4. FNS Gross'!S261+'5. FNO Gross'!S261+'6. LT PTP Usage'!S261</f>
        <v>283.86075698399998</v>
      </c>
      <c r="U263" s="14">
        <f>'4. FNS Gross'!T261+'5. FNO Gross'!T261+'6. LT PTP Usage'!T261</f>
        <v>282.43111130399996</v>
      </c>
      <c r="V263" s="14">
        <f>'4. FNS Gross'!U261+'5. FNO Gross'!U261+'6. LT PTP Usage'!U261</f>
        <v>290.30867171199998</v>
      </c>
      <c r="W263" s="14">
        <f>'4. FNS Gross'!V261+'5. FNO Gross'!V261+'6. LT PTP Usage'!V261</f>
        <v>282.86814232799998</v>
      </c>
      <c r="X263" s="14">
        <f>'4. FNS Gross'!W261+'5. FNO Gross'!W261+'6. LT PTP Usage'!W261</f>
        <v>270.60988945600002</v>
      </c>
      <c r="Y263" s="14">
        <f>'4. FNS Gross'!X261+'5. FNO Gross'!X261+'6. LT PTP Usage'!X261</f>
        <v>263.06075456799999</v>
      </c>
      <c r="Z263" s="14">
        <f>'4. FNS Gross'!Y261+'5. FNO Gross'!Y261+'6. LT PTP Usage'!Y261</f>
        <v>253.192691776</v>
      </c>
      <c r="AA263" s="34">
        <f>'4. FNS Gross'!Z261+'5. FNO Gross'!Z261+'6. LT PTP Usage'!Z261</f>
        <v>0</v>
      </c>
      <c r="AB263" s="19">
        <f t="shared" ref="AB263:AB326" si="16">MAX(C263:AA263)</f>
        <v>303.70624104000001</v>
      </c>
      <c r="AC263" s="4" t="str">
        <f t="shared" ref="AC263:AC326" si="17">+_xlfn.CONCAT(MONTH(B263),AB263)</f>
        <v>9303.70624104</v>
      </c>
      <c r="AD263" s="4">
        <f t="shared" si="15"/>
        <v>11</v>
      </c>
      <c r="AE263" s="65"/>
    </row>
    <row r="264" spans="1:31" x14ac:dyDescent="0.3">
      <c r="A264" s="4" t="s">
        <v>14</v>
      </c>
      <c r="B264" s="10">
        <f t="shared" ref="B264:B327" si="18">B263+1</f>
        <v>45185</v>
      </c>
      <c r="C264" s="31">
        <f>'4. FNS Gross'!B262+'5. FNO Gross'!B262+'6. LT PTP Usage'!B262</f>
        <v>245.936483912</v>
      </c>
      <c r="D264" s="14">
        <f>'4. FNS Gross'!C262+'5. FNO Gross'!C262+'6. LT PTP Usage'!C262</f>
        <v>242.27374211999998</v>
      </c>
      <c r="E264" s="14">
        <f>'4. FNS Gross'!D262+'5. FNO Gross'!D262+'6. LT PTP Usage'!D262</f>
        <v>239.050890888</v>
      </c>
      <c r="F264" s="14">
        <f>'4. FNS Gross'!E262+'5. FNO Gross'!E262+'6. LT PTP Usage'!E262</f>
        <v>239.34390094399998</v>
      </c>
      <c r="G264" s="14">
        <f>'4. FNS Gross'!F262+'5. FNO Gross'!F262+'6. LT PTP Usage'!F262</f>
        <v>242.45895986399998</v>
      </c>
      <c r="H264" s="14">
        <f>'4. FNS Gross'!G262+'5. FNO Gross'!G262+'6. LT PTP Usage'!G262</f>
        <v>247.12798109600001</v>
      </c>
      <c r="I264" s="14">
        <f>'4. FNS Gross'!H262+'5. FNO Gross'!H262+'6. LT PTP Usage'!H262</f>
        <v>250.036011952</v>
      </c>
      <c r="J264" s="14">
        <f>'4. FNS Gross'!I262+'5. FNO Gross'!I262+'6. LT PTP Usage'!I262</f>
        <v>251.94417565600003</v>
      </c>
      <c r="K264" s="14">
        <f>'4. FNS Gross'!J262+'5. FNO Gross'!J262+'6. LT PTP Usage'!J262</f>
        <v>245.84589235999999</v>
      </c>
      <c r="L264" s="14">
        <f>'4. FNS Gross'!K262+'5. FNO Gross'!K262+'6. LT PTP Usage'!K262</f>
        <v>238.72073944000002</v>
      </c>
      <c r="M264" s="14">
        <f>'4. FNS Gross'!L262+'5. FNO Gross'!L262+'6. LT PTP Usage'!L262</f>
        <v>234.38008133600002</v>
      </c>
      <c r="N264" s="14">
        <f>'4. FNS Gross'!M262+'5. FNO Gross'!M262+'6. LT PTP Usage'!M262</f>
        <v>242.789951288</v>
      </c>
      <c r="O264" s="14">
        <f>'4. FNS Gross'!N262+'5. FNO Gross'!N262+'6. LT PTP Usage'!N262</f>
        <v>238.67343081599998</v>
      </c>
      <c r="P264" s="14">
        <f>'4. FNS Gross'!O262+'5. FNO Gross'!O262+'6. LT PTP Usage'!O262</f>
        <v>229.058023096</v>
      </c>
      <c r="Q264" s="14">
        <f>'4. FNS Gross'!P262+'5. FNO Gross'!P262+'6. LT PTP Usage'!P262</f>
        <v>250.069773368</v>
      </c>
      <c r="R264" s="14">
        <f>'4. FNS Gross'!Q262+'5. FNO Gross'!Q262+'6. LT PTP Usage'!Q262</f>
        <v>264.94664288799999</v>
      </c>
      <c r="S264" s="14">
        <f>'4. FNS Gross'!R262+'5. FNO Gross'!R262+'6. LT PTP Usage'!R262</f>
        <v>289.13967196800002</v>
      </c>
      <c r="T264" s="14">
        <f>'4. FNS Gross'!S262+'5. FNO Gross'!S262+'6. LT PTP Usage'!S262</f>
        <v>309.18029328</v>
      </c>
      <c r="U264" s="14">
        <f>'4. FNS Gross'!T262+'5. FNO Gross'!T262+'6. LT PTP Usage'!T262</f>
        <v>313.06194737600003</v>
      </c>
      <c r="V264" s="14">
        <f>'4. FNS Gross'!U262+'5. FNO Gross'!U262+'6. LT PTP Usage'!U262</f>
        <v>308.35228259199999</v>
      </c>
      <c r="W264" s="14">
        <f>'4. FNS Gross'!V262+'5. FNO Gross'!V262+'6. LT PTP Usage'!V262</f>
        <v>299.17413413600002</v>
      </c>
      <c r="X264" s="14">
        <f>'4. FNS Gross'!W262+'5. FNO Gross'!W262+'6. LT PTP Usage'!W262</f>
        <v>283.38606866400005</v>
      </c>
      <c r="Y264" s="14">
        <f>'4. FNS Gross'!X262+'5. FNO Gross'!X262+'6. LT PTP Usage'!X262</f>
        <v>265.79131991999998</v>
      </c>
      <c r="Z264" s="14">
        <f>'4. FNS Gross'!Y262+'5. FNO Gross'!Y262+'6. LT PTP Usage'!Y262</f>
        <v>255.984305896</v>
      </c>
      <c r="AA264" s="34">
        <f>'4. FNS Gross'!Z262+'5. FNO Gross'!Z262+'6. LT PTP Usage'!Z262</f>
        <v>0</v>
      </c>
      <c r="AB264" s="19">
        <f t="shared" si="16"/>
        <v>313.06194737600003</v>
      </c>
      <c r="AC264" s="4" t="str">
        <f t="shared" si="17"/>
        <v>9313.061947376</v>
      </c>
      <c r="AD264" s="4">
        <f t="shared" ref="AD264:AD327" si="19">+_xlfn.XLOOKUP(AB264,C264:AA264,$C$5:$AA$5,0,0)</f>
        <v>19</v>
      </c>
      <c r="AE264" s="65"/>
    </row>
    <row r="265" spans="1:31" x14ac:dyDescent="0.3">
      <c r="A265" s="4" t="s">
        <v>14</v>
      </c>
      <c r="B265" s="10">
        <f t="shared" si="18"/>
        <v>45186</v>
      </c>
      <c r="C265" s="31">
        <f>'4. FNS Gross'!B263+'5. FNO Gross'!B263+'6. LT PTP Usage'!B263</f>
        <v>242.36867240800001</v>
      </c>
      <c r="D265" s="14">
        <f>'4. FNS Gross'!C263+'5. FNO Gross'!C263+'6. LT PTP Usage'!C263</f>
        <v>236.831208288</v>
      </c>
      <c r="E265" s="14">
        <f>'4. FNS Gross'!D263+'5. FNO Gross'!D263+'6. LT PTP Usage'!D263</f>
        <v>226.82061058400001</v>
      </c>
      <c r="F265" s="14">
        <f>'4. FNS Gross'!E263+'5. FNO Gross'!E263+'6. LT PTP Usage'!E263</f>
        <v>225.93715216000001</v>
      </c>
      <c r="G265" s="14">
        <f>'4. FNS Gross'!F263+'5. FNO Gross'!F263+'6. LT PTP Usage'!F263</f>
        <v>234.25695753600002</v>
      </c>
      <c r="H265" s="14">
        <f>'4. FNS Gross'!G263+'5. FNO Gross'!G263+'6. LT PTP Usage'!G263</f>
        <v>238.98027095200001</v>
      </c>
      <c r="I265" s="14">
        <f>'4. FNS Gross'!H263+'5. FNO Gross'!H263+'6. LT PTP Usage'!H263</f>
        <v>244.097048672</v>
      </c>
      <c r="J265" s="14">
        <f>'4. FNS Gross'!I263+'5. FNO Gross'!I263+'6. LT PTP Usage'!I263</f>
        <v>246.740051776</v>
      </c>
      <c r="K265" s="14">
        <f>'4. FNS Gross'!J263+'5. FNO Gross'!J263+'6. LT PTP Usage'!J263</f>
        <v>251.40215701600002</v>
      </c>
      <c r="L265" s="14">
        <f>'4. FNS Gross'!K263+'5. FNO Gross'!K263+'6. LT PTP Usage'!K263</f>
        <v>241.75398935199999</v>
      </c>
      <c r="M265" s="14">
        <f>'4. FNS Gross'!L263+'5. FNO Gross'!L263+'6. LT PTP Usage'!L263</f>
        <v>240.72449627999998</v>
      </c>
      <c r="N265" s="14">
        <f>'4. FNS Gross'!M263+'5. FNO Gross'!M263+'6. LT PTP Usage'!M263</f>
        <v>245.93300540000001</v>
      </c>
      <c r="O265" s="14">
        <f>'4. FNS Gross'!N263+'5. FNO Gross'!N263+'6. LT PTP Usage'!N263</f>
        <v>263.70238940000002</v>
      </c>
      <c r="P265" s="14">
        <f>'4. FNS Gross'!O263+'5. FNO Gross'!O263+'6. LT PTP Usage'!O263</f>
        <v>272.75292733600003</v>
      </c>
      <c r="Q265" s="14">
        <f>'4. FNS Gross'!P263+'5. FNO Gross'!P263+'6. LT PTP Usage'!P263</f>
        <v>284.25284775199998</v>
      </c>
      <c r="R265" s="14">
        <f>'4. FNS Gross'!Q263+'5. FNO Gross'!Q263+'6. LT PTP Usage'!Q263</f>
        <v>301.24388142400005</v>
      </c>
      <c r="S265" s="14">
        <f>'4. FNS Gross'!R263+'5. FNO Gross'!R263+'6. LT PTP Usage'!R263</f>
        <v>318.63113717600004</v>
      </c>
      <c r="T265" s="14">
        <f>'4. FNS Gross'!S263+'5. FNO Gross'!S263+'6. LT PTP Usage'!S263</f>
        <v>330.29401858400001</v>
      </c>
      <c r="U265" s="14">
        <f>'4. FNS Gross'!T263+'5. FNO Gross'!T263+'6. LT PTP Usage'!T263</f>
        <v>326.66031798399996</v>
      </c>
      <c r="V265" s="14">
        <f>'4. FNS Gross'!U263+'5. FNO Gross'!U263+'6. LT PTP Usage'!U263</f>
        <v>313.77646319999997</v>
      </c>
      <c r="W265" s="14">
        <f>'4. FNS Gross'!V263+'5. FNO Gross'!V263+'6. LT PTP Usage'!V263</f>
        <v>300.35836008800004</v>
      </c>
      <c r="X265" s="14">
        <f>'4. FNS Gross'!W263+'5. FNO Gross'!W263+'6. LT PTP Usage'!W263</f>
        <v>282.52575608000001</v>
      </c>
      <c r="Y265" s="14">
        <f>'4. FNS Gross'!X263+'5. FNO Gross'!X263+'6. LT PTP Usage'!X263</f>
        <v>262.27182759999999</v>
      </c>
      <c r="Z265" s="14">
        <f>'4. FNS Gross'!Y263+'5. FNO Gross'!Y263+'6. LT PTP Usage'!Y263</f>
        <v>252.946833424</v>
      </c>
      <c r="AA265" s="34">
        <f>'4. FNS Gross'!Z263+'5. FNO Gross'!Z263+'6. LT PTP Usage'!Z263</f>
        <v>0</v>
      </c>
      <c r="AB265" s="19">
        <f t="shared" si="16"/>
        <v>330.29401858400001</v>
      </c>
      <c r="AC265" s="4" t="str">
        <f t="shared" si="17"/>
        <v>9330.294018584</v>
      </c>
      <c r="AD265" s="4">
        <f t="shared" si="19"/>
        <v>18</v>
      </c>
      <c r="AE265" s="65"/>
    </row>
    <row r="266" spans="1:31" x14ac:dyDescent="0.3">
      <c r="A266" s="4" t="s">
        <v>14</v>
      </c>
      <c r="B266" s="10">
        <f t="shared" si="18"/>
        <v>45187</v>
      </c>
      <c r="C266" s="31">
        <f>'4. FNS Gross'!B264+'5. FNO Gross'!B264+'6. LT PTP Usage'!B264</f>
        <v>243.91860357600001</v>
      </c>
      <c r="D266" s="14">
        <f>'4. FNS Gross'!C264+'5. FNO Gross'!C264+'6. LT PTP Usage'!C264</f>
        <v>234.626049424</v>
      </c>
      <c r="E266" s="14">
        <f>'4. FNS Gross'!D264+'5. FNO Gross'!D264+'6. LT PTP Usage'!D264</f>
        <v>228.789407504</v>
      </c>
      <c r="F266" s="14">
        <f>'4. FNS Gross'!E264+'5. FNO Gross'!E264+'6. LT PTP Usage'!E264</f>
        <v>228.73279309599999</v>
      </c>
      <c r="G266" s="14">
        <f>'4. FNS Gross'!F264+'5. FNO Gross'!F264+'6. LT PTP Usage'!F264</f>
        <v>231.75925212000001</v>
      </c>
      <c r="H266" s="14">
        <f>'4. FNS Gross'!G264+'5. FNO Gross'!G264+'6. LT PTP Usage'!G264</f>
        <v>239.35039259199999</v>
      </c>
      <c r="I266" s="14">
        <f>'4. FNS Gross'!H264+'5. FNO Gross'!H264+'6. LT PTP Usage'!H264</f>
        <v>254.828949424</v>
      </c>
      <c r="J266" s="14">
        <f>'4. FNS Gross'!I264+'5. FNO Gross'!I264+'6. LT PTP Usage'!I264</f>
        <v>259.68946122148003</v>
      </c>
      <c r="K266" s="14">
        <f>'4. FNS Gross'!J264+'5. FNO Gross'!J264+'6. LT PTP Usage'!J264</f>
        <v>258.05383050400002</v>
      </c>
      <c r="L266" s="14">
        <f>'4. FNS Gross'!K264+'5. FNO Gross'!K264+'6. LT PTP Usage'!K264</f>
        <v>253.672217504</v>
      </c>
      <c r="M266" s="14">
        <f>'4. FNS Gross'!L264+'5. FNO Gross'!L264+'6. LT PTP Usage'!L264</f>
        <v>254.92076808800002</v>
      </c>
      <c r="N266" s="14">
        <f>'4. FNS Gross'!M264+'5. FNO Gross'!M264+'6. LT PTP Usage'!M264</f>
        <v>262.48047095200002</v>
      </c>
      <c r="O266" s="14">
        <f>'4. FNS Gross'!N264+'5. FNO Gross'!N264+'6. LT PTP Usage'!N264</f>
        <v>282.56569998399999</v>
      </c>
      <c r="P266" s="14">
        <f>'4. FNS Gross'!O264+'5. FNO Gross'!O264+'6. LT PTP Usage'!O264</f>
        <v>305.33024125600002</v>
      </c>
      <c r="Q266" s="14">
        <f>'4. FNS Gross'!P264+'5. FNO Gross'!P264+'6. LT PTP Usage'!P264</f>
        <v>320.17395752800002</v>
      </c>
      <c r="R266" s="14">
        <f>'4. FNS Gross'!Q264+'5. FNO Gross'!Q264+'6. LT PTP Usage'!Q264</f>
        <v>337.14027686399999</v>
      </c>
      <c r="S266" s="14">
        <f>'4. FNS Gross'!R264+'5. FNO Gross'!R264+'6. LT PTP Usage'!R264</f>
        <v>345.37470531200006</v>
      </c>
      <c r="T266" s="14">
        <f>'4. FNS Gross'!S264+'5. FNO Gross'!S264+'6. LT PTP Usage'!S264</f>
        <v>342.47459614399997</v>
      </c>
      <c r="U266" s="14">
        <f>'4. FNS Gross'!T264+'5. FNO Gross'!T264+'6. LT PTP Usage'!T264</f>
        <v>357.92496731200004</v>
      </c>
      <c r="V266" s="14">
        <f>'4. FNS Gross'!U264+'5. FNO Gross'!U264+'6. LT PTP Usage'!U264</f>
        <v>348.20292727200001</v>
      </c>
      <c r="W266" s="14">
        <f>'4. FNS Gross'!V264+'5. FNO Gross'!V264+'6. LT PTP Usage'!V264</f>
        <v>331.01330350399996</v>
      </c>
      <c r="X266" s="14">
        <f>'4. FNS Gross'!W264+'5. FNO Gross'!W264+'6. LT PTP Usage'!W264</f>
        <v>314.534966408</v>
      </c>
      <c r="Y266" s="14">
        <f>'4. FNS Gross'!X264+'5. FNO Gross'!X264+'6. LT PTP Usage'!X264</f>
        <v>295.85655713599999</v>
      </c>
      <c r="Z266" s="14">
        <f>'4. FNS Gross'!Y264+'5. FNO Gross'!Y264+'6. LT PTP Usage'!Y264</f>
        <v>283.70164115199998</v>
      </c>
      <c r="AA266" s="34">
        <f>'4. FNS Gross'!Z264+'5. FNO Gross'!Z264+'6. LT PTP Usage'!Z264</f>
        <v>0</v>
      </c>
      <c r="AB266" s="19">
        <f t="shared" si="16"/>
        <v>357.92496731200004</v>
      </c>
      <c r="AC266" s="4" t="str">
        <f t="shared" si="17"/>
        <v>9357.924967312</v>
      </c>
      <c r="AD266" s="4">
        <f t="shared" si="19"/>
        <v>19</v>
      </c>
      <c r="AE266" s="65"/>
    </row>
    <row r="267" spans="1:31" x14ac:dyDescent="0.3">
      <c r="A267" s="4" t="s">
        <v>14</v>
      </c>
      <c r="B267" s="10">
        <f t="shared" si="18"/>
        <v>45188</v>
      </c>
      <c r="C267" s="31">
        <f>'4. FNS Gross'!B265+'5. FNO Gross'!B265+'6. LT PTP Usage'!B265</f>
        <v>262.20421309599999</v>
      </c>
      <c r="D267" s="14">
        <f>'4. FNS Gross'!C265+'5. FNO Gross'!C265+'6. LT PTP Usage'!C265</f>
        <v>268.51208475199996</v>
      </c>
      <c r="E267" s="14">
        <f>'4. FNS Gross'!D265+'5. FNO Gross'!D265+'6. LT PTP Usage'!D265</f>
        <v>261.14852754399999</v>
      </c>
      <c r="F267" s="14">
        <f>'4. FNS Gross'!E265+'5. FNO Gross'!E265+'6. LT PTP Usage'!E265</f>
        <v>256.70401663199999</v>
      </c>
      <c r="G267" s="14">
        <f>'4. FNS Gross'!F265+'5. FNO Gross'!F265+'6. LT PTP Usage'!F265</f>
        <v>257.95509698400002</v>
      </c>
      <c r="H267" s="14">
        <f>'4. FNS Gross'!G265+'5. FNO Gross'!G265+'6. LT PTP Usage'!G265</f>
        <v>269.89787388000002</v>
      </c>
      <c r="I267" s="14">
        <f>'4. FNS Gross'!H265+'5. FNO Gross'!H265+'6. LT PTP Usage'!H265</f>
        <v>288.34502696000004</v>
      </c>
      <c r="J267" s="14">
        <f>'4. FNS Gross'!I265+'5. FNO Gross'!I265+'6. LT PTP Usage'!I265</f>
        <v>292.74707429600005</v>
      </c>
      <c r="K267" s="14">
        <f>'4. FNS Gross'!J265+'5. FNO Gross'!J265+'6. LT PTP Usage'!J265</f>
        <v>293.71258335200002</v>
      </c>
      <c r="L267" s="14">
        <f>'4. FNS Gross'!K265+'5. FNO Gross'!K265+'6. LT PTP Usage'!K265</f>
        <v>290.45201139200003</v>
      </c>
      <c r="M267" s="14">
        <f>'4. FNS Gross'!L265+'5. FNO Gross'!L265+'6. LT PTP Usage'!L265</f>
        <v>290.150302856</v>
      </c>
      <c r="N267" s="14">
        <f>'4. FNS Gross'!M265+'5. FNO Gross'!M265+'6. LT PTP Usage'!M265</f>
        <v>303.68983392000001</v>
      </c>
      <c r="O267" s="14">
        <f>'4. FNS Gross'!N265+'5. FNO Gross'!N265+'6. LT PTP Usage'!N265</f>
        <v>312.692011944</v>
      </c>
      <c r="P267" s="14">
        <f>'4. FNS Gross'!O265+'5. FNO Gross'!O265+'6. LT PTP Usage'!O265</f>
        <v>326.120061384</v>
      </c>
      <c r="Q267" s="14">
        <f>'4. FNS Gross'!P265+'5. FNO Gross'!P265+'6. LT PTP Usage'!P265</f>
        <v>349.32865870400002</v>
      </c>
      <c r="R267" s="14">
        <f>'4. FNS Gross'!Q265+'5. FNO Gross'!Q265+'6. LT PTP Usage'!Q265</f>
        <v>354.34786300000002</v>
      </c>
      <c r="S267" s="14">
        <f>'4. FNS Gross'!R265+'5. FNO Gross'!R265+'6. LT PTP Usage'!R265</f>
        <v>335.53103706399997</v>
      </c>
      <c r="T267" s="14">
        <f>'4. FNS Gross'!S265+'5. FNO Gross'!S265+'6. LT PTP Usage'!S265</f>
        <v>340.29546261600001</v>
      </c>
      <c r="U267" s="14">
        <f>'4. FNS Gross'!T265+'5. FNO Gross'!T265+'6. LT PTP Usage'!T265</f>
        <v>324.850900432</v>
      </c>
      <c r="V267" s="14">
        <f>'4. FNS Gross'!U265+'5. FNO Gross'!U265+'6. LT PTP Usage'!U265</f>
        <v>325.61550491200001</v>
      </c>
      <c r="W267" s="14">
        <f>'4. FNS Gross'!V265+'5. FNO Gross'!V265+'6. LT PTP Usage'!V265</f>
        <v>315.66872253600002</v>
      </c>
      <c r="X267" s="14">
        <f>'4. FNS Gross'!W265+'5. FNO Gross'!W265+'6. LT PTP Usage'!W265</f>
        <v>309.67790980799998</v>
      </c>
      <c r="Y267" s="14">
        <f>'4. FNS Gross'!X265+'5. FNO Gross'!X265+'6. LT PTP Usage'!X265</f>
        <v>292.15569743200001</v>
      </c>
      <c r="Z267" s="14">
        <f>'4. FNS Gross'!Y265+'5. FNO Gross'!Y265+'6. LT PTP Usage'!Y265</f>
        <v>273.21852874399997</v>
      </c>
      <c r="AA267" s="34">
        <f>'4. FNS Gross'!Z265+'5. FNO Gross'!Z265+'6. LT PTP Usage'!Z265</f>
        <v>0</v>
      </c>
      <c r="AB267" s="19">
        <f t="shared" si="16"/>
        <v>354.34786300000002</v>
      </c>
      <c r="AC267" s="4" t="str">
        <f t="shared" si="17"/>
        <v>9354.347863</v>
      </c>
      <c r="AD267" s="4">
        <f t="shared" si="19"/>
        <v>16</v>
      </c>
      <c r="AE267" s="65"/>
    </row>
    <row r="268" spans="1:31" x14ac:dyDescent="0.3">
      <c r="A268" s="4" t="s">
        <v>14</v>
      </c>
      <c r="B268" s="10">
        <f t="shared" si="18"/>
        <v>45189</v>
      </c>
      <c r="C268" s="31">
        <f>'4. FNS Gross'!B266+'5. FNO Gross'!B266+'6. LT PTP Usage'!B266</f>
        <v>258.78030553600001</v>
      </c>
      <c r="D268" s="14">
        <f>'4. FNS Gross'!C266+'5. FNO Gross'!C266+'6. LT PTP Usage'!C266</f>
        <v>251.74145070399999</v>
      </c>
      <c r="E268" s="14">
        <f>'4. FNS Gross'!D266+'5. FNO Gross'!D266+'6. LT PTP Usage'!D266</f>
        <v>243.83933036800002</v>
      </c>
      <c r="F268" s="14">
        <f>'4. FNS Gross'!E266+'5. FNO Gross'!E266+'6. LT PTP Usage'!E266</f>
        <v>245.93353371200001</v>
      </c>
      <c r="G268" s="14">
        <f>'4. FNS Gross'!F266+'5. FNO Gross'!F266+'6. LT PTP Usage'!F266</f>
        <v>258.91336389599996</v>
      </c>
      <c r="H268" s="14">
        <f>'4. FNS Gross'!G266+'5. FNO Gross'!G266+'6. LT PTP Usage'!G266</f>
        <v>272.13127744000002</v>
      </c>
      <c r="I268" s="14">
        <f>'4. FNS Gross'!H266+'5. FNO Gross'!H266+'6. LT PTP Usage'!H266</f>
        <v>228.55026306399998</v>
      </c>
      <c r="J268" s="14">
        <f>'4. FNS Gross'!I266+'5. FNO Gross'!I266+'6. LT PTP Usage'!I266</f>
        <v>282.03336125599998</v>
      </c>
      <c r="K268" s="14">
        <f>'4. FNS Gross'!J266+'5. FNO Gross'!J266+'6. LT PTP Usage'!J266</f>
        <v>269.46164784799998</v>
      </c>
      <c r="L268" s="14">
        <f>'4. FNS Gross'!K266+'5. FNO Gross'!K266+'6. LT PTP Usage'!K266</f>
        <v>262.07916960799997</v>
      </c>
      <c r="M268" s="14">
        <f>'4. FNS Gross'!L266+'5. FNO Gross'!L266+'6. LT PTP Usage'!L266</f>
        <v>262.09334906399999</v>
      </c>
      <c r="N268" s="14">
        <f>'4. FNS Gross'!M266+'5. FNO Gross'!M266+'6. LT PTP Usage'!M266</f>
        <v>212.54847627200002</v>
      </c>
      <c r="O268" s="14">
        <f>'4. FNS Gross'!N266+'5. FNO Gross'!N266+'6. LT PTP Usage'!N266</f>
        <v>282.98180012800003</v>
      </c>
      <c r="P268" s="14">
        <f>'4. FNS Gross'!O266+'5. FNO Gross'!O266+'6. LT PTP Usage'!O266</f>
        <v>299.07009793600002</v>
      </c>
      <c r="Q268" s="14">
        <f>'4. FNS Gross'!P266+'5. FNO Gross'!P266+'6. LT PTP Usage'!P266</f>
        <v>299.731226032</v>
      </c>
      <c r="R268" s="14">
        <f>'4. FNS Gross'!Q266+'5. FNO Gross'!Q266+'6. LT PTP Usage'!Q266</f>
        <v>324.53318936000005</v>
      </c>
      <c r="S268" s="14">
        <f>'4. FNS Gross'!R266+'5. FNO Gross'!R266+'6. LT PTP Usage'!R266</f>
        <v>302.12504339199995</v>
      </c>
      <c r="T268" s="14">
        <f>'4. FNS Gross'!S266+'5. FNO Gross'!S266+'6. LT PTP Usage'!S266</f>
        <v>348.56503412000001</v>
      </c>
      <c r="U268" s="14">
        <f>'4. FNS Gross'!T266+'5. FNO Gross'!T266+'6. LT PTP Usage'!T266</f>
        <v>348.83946684799997</v>
      </c>
      <c r="V268" s="14">
        <f>'4. FNS Gross'!U266+'5. FNO Gross'!U266+'6. LT PTP Usage'!U266</f>
        <v>339.056519288</v>
      </c>
      <c r="W268" s="14">
        <f>'4. FNS Gross'!V266+'5. FNO Gross'!V266+'6. LT PTP Usage'!V266</f>
        <v>327.58807280799999</v>
      </c>
      <c r="X268" s="14">
        <f>'4. FNS Gross'!W266+'5. FNO Gross'!W266+'6. LT PTP Usage'!W266</f>
        <v>312.27999010399998</v>
      </c>
      <c r="Y268" s="14">
        <f>'4. FNS Gross'!X266+'5. FNO Gross'!X266+'6. LT PTP Usage'!X266</f>
        <v>297.097434416</v>
      </c>
      <c r="Z268" s="14">
        <f>'4. FNS Gross'!Y266+'5. FNO Gross'!Y266+'6. LT PTP Usage'!Y266</f>
        <v>280.116972664</v>
      </c>
      <c r="AA268" s="34">
        <f>'4. FNS Gross'!Z266+'5. FNO Gross'!Z266+'6. LT PTP Usage'!Z266</f>
        <v>0</v>
      </c>
      <c r="AB268" s="19">
        <f t="shared" si="16"/>
        <v>348.83946684799997</v>
      </c>
      <c r="AC268" s="4" t="str">
        <f t="shared" si="17"/>
        <v>9348.839466848</v>
      </c>
      <c r="AD268" s="4">
        <f t="shared" si="19"/>
        <v>19</v>
      </c>
      <c r="AE268" s="65"/>
    </row>
    <row r="269" spans="1:31" x14ac:dyDescent="0.3">
      <c r="A269" s="4" t="s">
        <v>14</v>
      </c>
      <c r="B269" s="10">
        <f t="shared" si="18"/>
        <v>45190</v>
      </c>
      <c r="C269" s="31">
        <f>'4. FNS Gross'!B267+'5. FNO Gross'!B267+'6. LT PTP Usage'!B267</f>
        <v>271.24182499999995</v>
      </c>
      <c r="D269" s="14">
        <f>'4. FNS Gross'!C267+'5. FNO Gross'!C267+'6. LT PTP Usage'!C267</f>
        <v>265.45013804799999</v>
      </c>
      <c r="E269" s="14">
        <f>'4. FNS Gross'!D267+'5. FNO Gross'!D267+'6. LT PTP Usage'!D267</f>
        <v>268.49259224000002</v>
      </c>
      <c r="F269" s="14">
        <f>'4. FNS Gross'!E267+'5. FNO Gross'!E267+'6. LT PTP Usage'!E267</f>
        <v>259.863442808</v>
      </c>
      <c r="G269" s="14">
        <f>'4. FNS Gross'!F267+'5. FNO Gross'!F267+'6. LT PTP Usage'!F267</f>
        <v>258.51000366400001</v>
      </c>
      <c r="H269" s="14">
        <f>'4. FNS Gross'!G267+'5. FNO Gross'!G267+'6. LT PTP Usage'!G267</f>
        <v>277.27901828799997</v>
      </c>
      <c r="I269" s="14">
        <f>'4. FNS Gross'!H267+'5. FNO Gross'!H267+'6. LT PTP Usage'!H267</f>
        <v>268.76882278400001</v>
      </c>
      <c r="J269" s="14">
        <f>'4. FNS Gross'!I267+'5. FNO Gross'!I267+'6. LT PTP Usage'!I267</f>
        <v>286.49842258399997</v>
      </c>
      <c r="K269" s="14">
        <f>'4. FNS Gross'!J267+'5. FNO Gross'!J267+'6. LT PTP Usage'!J267</f>
        <v>287.12908855199998</v>
      </c>
      <c r="L269" s="14">
        <f>'4. FNS Gross'!K267+'5. FNO Gross'!K267+'6. LT PTP Usage'!K267</f>
        <v>278.57322680799996</v>
      </c>
      <c r="M269" s="14">
        <f>'4. FNS Gross'!L267+'5. FNO Gross'!L267+'6. LT PTP Usage'!L267</f>
        <v>282.57877849599998</v>
      </c>
      <c r="N269" s="14">
        <f>'4. FNS Gross'!M267+'5. FNO Gross'!M267+'6. LT PTP Usage'!M267</f>
        <v>228.98275513600001</v>
      </c>
      <c r="O269" s="14">
        <f>'4. FNS Gross'!N267+'5. FNO Gross'!N267+'6. LT PTP Usage'!N267</f>
        <v>294.287408336</v>
      </c>
      <c r="P269" s="14">
        <f>'4. FNS Gross'!O267+'5. FNO Gross'!O267+'6. LT PTP Usage'!O267</f>
        <v>281.81138824799996</v>
      </c>
      <c r="Q269" s="14">
        <f>'4. FNS Gross'!P267+'5. FNO Gross'!P267+'6. LT PTP Usage'!P267</f>
        <v>293.06775986399998</v>
      </c>
      <c r="R269" s="14">
        <f>'4. FNS Gross'!Q267+'5. FNO Gross'!Q267+'6. LT PTP Usage'!Q267</f>
        <v>305.87915409600004</v>
      </c>
      <c r="S269" s="14">
        <f>'4. FNS Gross'!R267+'5. FNO Gross'!R267+'6. LT PTP Usage'!R267</f>
        <v>339.460581424</v>
      </c>
      <c r="T269" s="14">
        <f>'4. FNS Gross'!S267+'5. FNO Gross'!S267+'6. LT PTP Usage'!S267</f>
        <v>365.748651784</v>
      </c>
      <c r="U269" s="14">
        <f>'4. FNS Gross'!T267+'5. FNO Gross'!T267+'6. LT PTP Usage'!T267</f>
        <v>355.85165247999998</v>
      </c>
      <c r="V269" s="14">
        <f>'4. FNS Gross'!U267+'5. FNO Gross'!U267+'6. LT PTP Usage'!U267</f>
        <v>337.788551584</v>
      </c>
      <c r="W269" s="14">
        <f>'4. FNS Gross'!V267+'5. FNO Gross'!V267+'6. LT PTP Usage'!V267</f>
        <v>320.200721536</v>
      </c>
      <c r="X269" s="14">
        <f>'4. FNS Gross'!W267+'5. FNO Gross'!W267+'6. LT PTP Usage'!W267</f>
        <v>295.62965278399997</v>
      </c>
      <c r="Y269" s="14">
        <f>'4. FNS Gross'!X267+'5. FNO Gross'!X267+'6. LT PTP Usage'!X267</f>
        <v>282.97138208800004</v>
      </c>
      <c r="Z269" s="14">
        <f>'4. FNS Gross'!Y267+'5. FNO Gross'!Y267+'6. LT PTP Usage'!Y267</f>
        <v>264.25609490399995</v>
      </c>
      <c r="AA269" s="34">
        <f>'4. FNS Gross'!Z267+'5. FNO Gross'!Z267+'6. LT PTP Usage'!Z267</f>
        <v>0</v>
      </c>
      <c r="AB269" s="19">
        <f t="shared" si="16"/>
        <v>365.748651784</v>
      </c>
      <c r="AC269" s="4" t="str">
        <f t="shared" si="17"/>
        <v>9365.748651784</v>
      </c>
      <c r="AD269" s="4">
        <f t="shared" si="19"/>
        <v>18</v>
      </c>
      <c r="AE269" s="65"/>
    </row>
    <row r="270" spans="1:31" x14ac:dyDescent="0.3">
      <c r="A270" s="4" t="s">
        <v>14</v>
      </c>
      <c r="B270" s="10">
        <f t="shared" si="18"/>
        <v>45191</v>
      </c>
      <c r="C270" s="31">
        <f>'4. FNS Gross'!B268+'5. FNO Gross'!B268+'6. LT PTP Usage'!B268</f>
        <v>255.15011178399999</v>
      </c>
      <c r="D270" s="14">
        <f>'4. FNS Gross'!C268+'5. FNO Gross'!C268+'6. LT PTP Usage'!C268</f>
        <v>215.24356187999999</v>
      </c>
      <c r="E270" s="14">
        <f>'4. FNS Gross'!D268+'5. FNO Gross'!D268+'6. LT PTP Usage'!D268</f>
        <v>212.840013368</v>
      </c>
      <c r="F270" s="14">
        <f>'4. FNS Gross'!E268+'5. FNO Gross'!E268+'6. LT PTP Usage'!E268</f>
        <v>193.584586656</v>
      </c>
      <c r="G270" s="14">
        <f>'4. FNS Gross'!F268+'5. FNO Gross'!F268+'6. LT PTP Usage'!F268</f>
        <v>242.48664911199998</v>
      </c>
      <c r="H270" s="14">
        <f>'4. FNS Gross'!G268+'5. FNO Gross'!G268+'6. LT PTP Usage'!G268</f>
        <v>220.077529664</v>
      </c>
      <c r="I270" s="14">
        <f>'4. FNS Gross'!H268+'5. FNO Gross'!H268+'6. LT PTP Usage'!H268</f>
        <v>217.76202276800001</v>
      </c>
      <c r="J270" s="14">
        <f>'4. FNS Gross'!I268+'5. FNO Gross'!I268+'6. LT PTP Usage'!I268</f>
        <v>209.66568407999998</v>
      </c>
      <c r="K270" s="14">
        <f>'4. FNS Gross'!J268+'5. FNO Gross'!J268+'6. LT PTP Usage'!J268</f>
        <v>215.39860420799999</v>
      </c>
      <c r="L270" s="14">
        <f>'4. FNS Gross'!K268+'5. FNO Gross'!K268+'6. LT PTP Usage'!K268</f>
        <v>196.38322048800001</v>
      </c>
      <c r="M270" s="14">
        <f>'4. FNS Gross'!L268+'5. FNO Gross'!L268+'6. LT PTP Usage'!L268</f>
        <v>197.05258325599999</v>
      </c>
      <c r="N270" s="14">
        <f>'4. FNS Gross'!M268+'5. FNO Gross'!M268+'6. LT PTP Usage'!M268</f>
        <v>209.61774944800001</v>
      </c>
      <c r="O270" s="14">
        <f>'4. FNS Gross'!N268+'5. FNO Gross'!N268+'6. LT PTP Usage'!N268</f>
        <v>216.53457020800002</v>
      </c>
      <c r="P270" s="14">
        <f>'4. FNS Gross'!O268+'5. FNO Gross'!O268+'6. LT PTP Usage'!O268</f>
        <v>232.80188588800002</v>
      </c>
      <c r="Q270" s="14">
        <f>'4. FNS Gross'!P268+'5. FNO Gross'!P268+'6. LT PTP Usage'!P268</f>
        <v>252.03995418400001</v>
      </c>
      <c r="R270" s="14">
        <f>'4. FNS Gross'!Q268+'5. FNO Gross'!Q268+'6. LT PTP Usage'!Q268</f>
        <v>318.479255448</v>
      </c>
      <c r="S270" s="14">
        <f>'4. FNS Gross'!R268+'5. FNO Gross'!R268+'6. LT PTP Usage'!R268</f>
        <v>339.61699507200001</v>
      </c>
      <c r="T270" s="14">
        <f>'4. FNS Gross'!S268+'5. FNO Gross'!S268+'6. LT PTP Usage'!S268</f>
        <v>350.94328270400007</v>
      </c>
      <c r="U270" s="14">
        <f>'4. FNS Gross'!T268+'5. FNO Gross'!T268+'6. LT PTP Usage'!T268</f>
        <v>341.19397184800005</v>
      </c>
      <c r="V270" s="14">
        <f>'4. FNS Gross'!U268+'5. FNO Gross'!U268+'6. LT PTP Usage'!U268</f>
        <v>325.89521786400002</v>
      </c>
      <c r="W270" s="14">
        <f>'4. FNS Gross'!V268+'5. FNO Gross'!V268+'6. LT PTP Usage'!V268</f>
        <v>306.35371640799997</v>
      </c>
      <c r="X270" s="14">
        <f>'4. FNS Gross'!W268+'5. FNO Gross'!W268+'6. LT PTP Usage'!W268</f>
        <v>286.290048216</v>
      </c>
      <c r="Y270" s="14">
        <f>'4. FNS Gross'!X268+'5. FNO Gross'!X268+'6. LT PTP Usage'!X268</f>
        <v>270.912875832</v>
      </c>
      <c r="Z270" s="14">
        <f>'4. FNS Gross'!Y268+'5. FNO Gross'!Y268+'6. LT PTP Usage'!Y268</f>
        <v>258.18618367199997</v>
      </c>
      <c r="AA270" s="34">
        <f>'4. FNS Gross'!Z268+'5. FNO Gross'!Z268+'6. LT PTP Usage'!Z268</f>
        <v>0</v>
      </c>
      <c r="AB270" s="19">
        <f t="shared" si="16"/>
        <v>350.94328270400007</v>
      </c>
      <c r="AC270" s="4" t="str">
        <f t="shared" si="17"/>
        <v>9350.943282704</v>
      </c>
      <c r="AD270" s="4">
        <f t="shared" si="19"/>
        <v>18</v>
      </c>
      <c r="AE270" s="65"/>
    </row>
    <row r="271" spans="1:31" x14ac:dyDescent="0.3">
      <c r="A271" s="4" t="s">
        <v>14</v>
      </c>
      <c r="B271" s="10">
        <f t="shared" si="18"/>
        <v>45192</v>
      </c>
      <c r="C271" s="31">
        <f>'4. FNS Gross'!B269+'5. FNO Gross'!B269+'6. LT PTP Usage'!B269</f>
        <v>248.19578660000002</v>
      </c>
      <c r="D271" s="14">
        <f>'4. FNS Gross'!C269+'5. FNO Gross'!C269+'6. LT PTP Usage'!C269</f>
        <v>236.787697544</v>
      </c>
      <c r="E271" s="14">
        <f>'4. FNS Gross'!D269+'5. FNO Gross'!D269+'6. LT PTP Usage'!D269</f>
        <v>232.871413824</v>
      </c>
      <c r="F271" s="14">
        <f>'4. FNS Gross'!E269+'5. FNO Gross'!E269+'6. LT PTP Usage'!E269</f>
        <v>232.39364703199999</v>
      </c>
      <c r="G271" s="14">
        <f>'4. FNS Gross'!F269+'5. FNO Gross'!F269+'6. LT PTP Usage'!F269</f>
        <v>240.695721744</v>
      </c>
      <c r="H271" s="14">
        <f>'4. FNS Gross'!G269+'5. FNO Gross'!G269+'6. LT PTP Usage'!G269</f>
        <v>249.79105580000001</v>
      </c>
      <c r="I271" s="14">
        <f>'4. FNS Gross'!H269+'5. FNO Gross'!H269+'6. LT PTP Usage'!H269</f>
        <v>236.18310021599999</v>
      </c>
      <c r="J271" s="14">
        <f>'4. FNS Gross'!I269+'5. FNO Gross'!I269+'6. LT PTP Usage'!I269</f>
        <v>263.183551744</v>
      </c>
      <c r="K271" s="14">
        <f>'4. FNS Gross'!J269+'5. FNO Gross'!J269+'6. LT PTP Usage'!J269</f>
        <v>245.10934668799999</v>
      </c>
      <c r="L271" s="14">
        <f>'4. FNS Gross'!K269+'5. FNO Gross'!K269+'6. LT PTP Usage'!K269</f>
        <v>227.40785676799999</v>
      </c>
      <c r="M271" s="14">
        <f>'4. FNS Gross'!L269+'5. FNO Gross'!L269+'6. LT PTP Usage'!L269</f>
        <v>241.86746137600002</v>
      </c>
      <c r="N271" s="14">
        <f>'4. FNS Gross'!M269+'5. FNO Gross'!M269+'6. LT PTP Usage'!M269</f>
        <v>252.77067702400001</v>
      </c>
      <c r="O271" s="14">
        <f>'4. FNS Gross'!N269+'5. FNO Gross'!N269+'6. LT PTP Usage'!N269</f>
        <v>259.60097136800005</v>
      </c>
      <c r="P271" s="14">
        <f>'4. FNS Gross'!O269+'5. FNO Gross'!O269+'6. LT PTP Usage'!O269</f>
        <v>270.29670310400002</v>
      </c>
      <c r="Q271" s="14">
        <f>'4. FNS Gross'!P269+'5. FNO Gross'!P269+'6. LT PTP Usage'!P269</f>
        <v>286.57191112800001</v>
      </c>
      <c r="R271" s="14">
        <f>'4. FNS Gross'!Q269+'5. FNO Gross'!Q269+'6. LT PTP Usage'!Q269</f>
        <v>296.88536975199997</v>
      </c>
      <c r="S271" s="14">
        <f>'4. FNS Gross'!R269+'5. FNO Gross'!R269+'6. LT PTP Usage'!R269</f>
        <v>308.27032484</v>
      </c>
      <c r="T271" s="14">
        <f>'4. FNS Gross'!S269+'5. FNO Gross'!S269+'6. LT PTP Usage'!S269</f>
        <v>317.55939650400001</v>
      </c>
      <c r="U271" s="14">
        <f>'4. FNS Gross'!T269+'5. FNO Gross'!T269+'6. LT PTP Usage'!T269</f>
        <v>309.449896416</v>
      </c>
      <c r="V271" s="14">
        <f>'4. FNS Gross'!U269+'5. FNO Gross'!U269+'6. LT PTP Usage'!U269</f>
        <v>308.59124080799995</v>
      </c>
      <c r="W271" s="14">
        <f>'4. FNS Gross'!V269+'5. FNO Gross'!V269+'6. LT PTP Usage'!V269</f>
        <v>298.67180928799996</v>
      </c>
      <c r="X271" s="14">
        <f>'4. FNS Gross'!W269+'5. FNO Gross'!W269+'6. LT PTP Usage'!W269</f>
        <v>293.99355448</v>
      </c>
      <c r="Y271" s="14">
        <f>'4. FNS Gross'!X269+'5. FNO Gross'!X269+'6. LT PTP Usage'!X269</f>
        <v>282.24392938400001</v>
      </c>
      <c r="Z271" s="14">
        <f>'4. FNS Gross'!Y269+'5. FNO Gross'!Y269+'6. LT PTP Usage'!Y269</f>
        <v>269.34519967200004</v>
      </c>
      <c r="AA271" s="34">
        <f>'4. FNS Gross'!Z269+'5. FNO Gross'!Z269+'6. LT PTP Usage'!Z269</f>
        <v>0</v>
      </c>
      <c r="AB271" s="19">
        <f t="shared" si="16"/>
        <v>317.55939650400001</v>
      </c>
      <c r="AC271" s="4" t="str">
        <f t="shared" si="17"/>
        <v>9317.559396504</v>
      </c>
      <c r="AD271" s="4">
        <f t="shared" si="19"/>
        <v>18</v>
      </c>
      <c r="AE271" s="65"/>
    </row>
    <row r="272" spans="1:31" x14ac:dyDescent="0.3">
      <c r="A272" s="4" t="s">
        <v>14</v>
      </c>
      <c r="B272" s="10">
        <f t="shared" si="18"/>
        <v>45193</v>
      </c>
      <c r="C272" s="31">
        <f>'4. FNS Gross'!B270+'5. FNO Gross'!B270+'6. LT PTP Usage'!B270</f>
        <v>265.19288527200001</v>
      </c>
      <c r="D272" s="14">
        <f>'4. FNS Gross'!C270+'5. FNO Gross'!C270+'6. LT PTP Usage'!C270</f>
        <v>255.74374158399999</v>
      </c>
      <c r="E272" s="14">
        <f>'4. FNS Gross'!D270+'5. FNO Gross'!D270+'6. LT PTP Usage'!D270</f>
        <v>251.376868632</v>
      </c>
      <c r="F272" s="14">
        <f>'4. FNS Gross'!E270+'5. FNO Gross'!E270+'6. LT PTP Usage'!E270</f>
        <v>248.97523456799999</v>
      </c>
      <c r="G272" s="14">
        <f>'4. FNS Gross'!F270+'5. FNO Gross'!F270+'6. LT PTP Usage'!F270</f>
        <v>248.94577403199997</v>
      </c>
      <c r="H272" s="14">
        <f>'4. FNS Gross'!G270+'5. FNO Gross'!G270+'6. LT PTP Usage'!G270</f>
        <v>253.49924513600001</v>
      </c>
      <c r="I272" s="14">
        <f>'4. FNS Gross'!H270+'5. FNO Gross'!H270+'6. LT PTP Usage'!H270</f>
        <v>258.00734854400002</v>
      </c>
      <c r="J272" s="14">
        <f>'4. FNS Gross'!I270+'5. FNO Gross'!I270+'6. LT PTP Usage'!I270</f>
        <v>262.52930385599996</v>
      </c>
      <c r="K272" s="14">
        <f>'4. FNS Gross'!J270+'5. FNO Gross'!J270+'6. LT PTP Usage'!J270</f>
        <v>258.59895663999998</v>
      </c>
      <c r="L272" s="14">
        <f>'4. FNS Gross'!K270+'5. FNO Gross'!K270+'6. LT PTP Usage'!K270</f>
        <v>257.58812720000003</v>
      </c>
      <c r="M272" s="14">
        <f>'4. FNS Gross'!L270+'5. FNO Gross'!L270+'6. LT PTP Usage'!L270</f>
        <v>248.72822548000002</v>
      </c>
      <c r="N272" s="14">
        <f>'4. FNS Gross'!M270+'5. FNO Gross'!M270+'6. LT PTP Usage'!M270</f>
        <v>195.51728078399998</v>
      </c>
      <c r="O272" s="14">
        <f>'4. FNS Gross'!N270+'5. FNO Gross'!N270+'6. LT PTP Usage'!N270</f>
        <v>201.98163121599998</v>
      </c>
      <c r="P272" s="14">
        <f>'4. FNS Gross'!O270+'5. FNO Gross'!O270+'6. LT PTP Usage'!O270</f>
        <v>211.04215664000003</v>
      </c>
      <c r="Q272" s="14">
        <f>'4. FNS Gross'!P270+'5. FNO Gross'!P270+'6. LT PTP Usage'!P270</f>
        <v>222.27488168799999</v>
      </c>
      <c r="R272" s="14">
        <f>'4. FNS Gross'!Q270+'5. FNO Gross'!Q270+'6. LT PTP Usage'!Q270</f>
        <v>240.21978789600001</v>
      </c>
      <c r="S272" s="14">
        <f>'4. FNS Gross'!R270+'5. FNO Gross'!R270+'6. LT PTP Usage'!R270</f>
        <v>314.107647456</v>
      </c>
      <c r="T272" s="14">
        <f>'4. FNS Gross'!S270+'5. FNO Gross'!S270+'6. LT PTP Usage'!S270</f>
        <v>336.69636117599998</v>
      </c>
      <c r="U272" s="14">
        <f>'4. FNS Gross'!T270+'5. FNO Gross'!T270+'6. LT PTP Usage'!T270</f>
        <v>335.56059252800003</v>
      </c>
      <c r="V272" s="14">
        <f>'4. FNS Gross'!U270+'5. FNO Gross'!U270+'6. LT PTP Usage'!U270</f>
        <v>323.94511729600003</v>
      </c>
      <c r="W272" s="14">
        <f>'4. FNS Gross'!V270+'5. FNO Gross'!V270+'6. LT PTP Usage'!V270</f>
        <v>308.10483909599998</v>
      </c>
      <c r="X272" s="14">
        <f>'4. FNS Gross'!W270+'5. FNO Gross'!W270+'6. LT PTP Usage'!W270</f>
        <v>281.69137548800001</v>
      </c>
      <c r="Y272" s="14">
        <f>'4. FNS Gross'!X270+'5. FNO Gross'!X270+'6. LT PTP Usage'!X270</f>
        <v>264.21884348000003</v>
      </c>
      <c r="Z272" s="14">
        <f>'4. FNS Gross'!Y270+'5. FNO Gross'!Y270+'6. LT PTP Usage'!Y270</f>
        <v>250.73423541600002</v>
      </c>
      <c r="AA272" s="34">
        <f>'4. FNS Gross'!Z270+'5. FNO Gross'!Z270+'6. LT PTP Usage'!Z270</f>
        <v>0</v>
      </c>
      <c r="AB272" s="19">
        <f t="shared" si="16"/>
        <v>336.69636117599998</v>
      </c>
      <c r="AC272" s="4" t="str">
        <f t="shared" si="17"/>
        <v>9336.696361176</v>
      </c>
      <c r="AD272" s="4">
        <f t="shared" si="19"/>
        <v>18</v>
      </c>
      <c r="AE272" s="65"/>
    </row>
    <row r="273" spans="1:31" x14ac:dyDescent="0.3">
      <c r="A273" s="4" t="s">
        <v>14</v>
      </c>
      <c r="B273" s="10">
        <f t="shared" si="18"/>
        <v>45194</v>
      </c>
      <c r="C273" s="31">
        <f>'4. FNS Gross'!B271+'5. FNO Gross'!B271+'6. LT PTP Usage'!B271</f>
        <v>242.636947384</v>
      </c>
      <c r="D273" s="14">
        <f>'4. FNS Gross'!C271+'5. FNO Gross'!C271+'6. LT PTP Usage'!C271</f>
        <v>236.94310109599999</v>
      </c>
      <c r="E273" s="14">
        <f>'4. FNS Gross'!D271+'5. FNO Gross'!D271+'6. LT PTP Usage'!D271</f>
        <v>233.008743256</v>
      </c>
      <c r="F273" s="14">
        <f>'4. FNS Gross'!E271+'5. FNO Gross'!E271+'6. LT PTP Usage'!E271</f>
        <v>234.62377210400001</v>
      </c>
      <c r="G273" s="14">
        <f>'4. FNS Gross'!F271+'5. FNO Gross'!F271+'6. LT PTP Usage'!F271</f>
        <v>240.720343168</v>
      </c>
      <c r="H273" s="14">
        <f>'4. FNS Gross'!G271+'5. FNO Gross'!G271+'6. LT PTP Usage'!G271</f>
        <v>247.48893464</v>
      </c>
      <c r="I273" s="14">
        <f>'4. FNS Gross'!H271+'5. FNO Gross'!H271+'6. LT PTP Usage'!H271</f>
        <v>256.130144648</v>
      </c>
      <c r="J273" s="14">
        <f>'4. FNS Gross'!I271+'5. FNO Gross'!I271+'6. LT PTP Usage'!I271</f>
        <v>260.67963855200003</v>
      </c>
      <c r="K273" s="14">
        <f>'4. FNS Gross'!J271+'5. FNO Gross'!J271+'6. LT PTP Usage'!J271</f>
        <v>257.14480240800003</v>
      </c>
      <c r="L273" s="14">
        <f>'4. FNS Gross'!K271+'5. FNO Gross'!K271+'6. LT PTP Usage'!K271</f>
        <v>254.62696526400001</v>
      </c>
      <c r="M273" s="14">
        <f>'4. FNS Gross'!L271+'5. FNO Gross'!L271+'6. LT PTP Usage'!L271</f>
        <v>244.57473477599999</v>
      </c>
      <c r="N273" s="14">
        <f>'4. FNS Gross'!M271+'5. FNO Gross'!M271+'6. LT PTP Usage'!M271</f>
        <v>205.99834143199999</v>
      </c>
      <c r="O273" s="14">
        <f>'4. FNS Gross'!N271+'5. FNO Gross'!N271+'6. LT PTP Usage'!N271</f>
        <v>212.56724112800001</v>
      </c>
      <c r="P273" s="14">
        <f>'4. FNS Gross'!O271+'5. FNO Gross'!O271+'6. LT PTP Usage'!O271</f>
        <v>227.37862390399999</v>
      </c>
      <c r="Q273" s="14">
        <f>'4. FNS Gross'!P271+'5. FNO Gross'!P271+'6. LT PTP Usage'!P271</f>
        <v>252.59509776799999</v>
      </c>
      <c r="R273" s="14">
        <f>'4. FNS Gross'!Q271+'5. FNO Gross'!Q271+'6. LT PTP Usage'!Q271</f>
        <v>275.48608867199999</v>
      </c>
      <c r="S273" s="14">
        <f>'4. FNS Gross'!R271+'5. FNO Gross'!R271+'6. LT PTP Usage'!R271</f>
        <v>295.58166016000001</v>
      </c>
      <c r="T273" s="14">
        <f>'4. FNS Gross'!S271+'5. FNO Gross'!S271+'6. LT PTP Usage'!S271</f>
        <v>327.42402597599994</v>
      </c>
      <c r="U273" s="14">
        <f>'4. FNS Gross'!T271+'5. FNO Gross'!T271+'6. LT PTP Usage'!T271</f>
        <v>323.43277519200001</v>
      </c>
      <c r="V273" s="14">
        <f>'4. FNS Gross'!U271+'5. FNO Gross'!U271+'6. LT PTP Usage'!U271</f>
        <v>350.79605101599998</v>
      </c>
      <c r="W273" s="14">
        <f>'4. FNS Gross'!V271+'5. FNO Gross'!V271+'6. LT PTP Usage'!V271</f>
        <v>332.57167492799999</v>
      </c>
      <c r="X273" s="14">
        <f>'4. FNS Gross'!W271+'5. FNO Gross'!W271+'6. LT PTP Usage'!W271</f>
        <v>309.63931184</v>
      </c>
      <c r="Y273" s="14">
        <f>'4. FNS Gross'!X271+'5. FNO Gross'!X271+'6. LT PTP Usage'!X271</f>
        <v>292.75031612800001</v>
      </c>
      <c r="Z273" s="14">
        <f>'4. FNS Gross'!Y271+'5. FNO Gross'!Y271+'6. LT PTP Usage'!Y271</f>
        <v>276.87020834399999</v>
      </c>
      <c r="AA273" s="34">
        <f>'4. FNS Gross'!Z271+'5. FNO Gross'!Z271+'6. LT PTP Usage'!Z271</f>
        <v>0</v>
      </c>
      <c r="AB273" s="19">
        <f t="shared" si="16"/>
        <v>350.79605101599998</v>
      </c>
      <c r="AC273" s="4" t="str">
        <f t="shared" si="17"/>
        <v>9350.796051016</v>
      </c>
      <c r="AD273" s="4">
        <f t="shared" si="19"/>
        <v>20</v>
      </c>
      <c r="AE273" s="65"/>
    </row>
    <row r="274" spans="1:31" x14ac:dyDescent="0.3">
      <c r="A274" s="4" t="s">
        <v>14</v>
      </c>
      <c r="B274" s="10">
        <f t="shared" si="18"/>
        <v>45195</v>
      </c>
      <c r="C274" s="31">
        <f>'4. FNS Gross'!B272+'5. FNO Gross'!B272+'6. LT PTP Usage'!B272</f>
        <v>269.30052155999999</v>
      </c>
      <c r="D274" s="14">
        <f>'4. FNS Gross'!C272+'5. FNO Gross'!C272+'6. LT PTP Usage'!C272</f>
        <v>255.97113413600002</v>
      </c>
      <c r="E274" s="14">
        <f>'4. FNS Gross'!D272+'5. FNO Gross'!D272+'6. LT PTP Usage'!D272</f>
        <v>242.34763692800001</v>
      </c>
      <c r="F274" s="14">
        <f>'4. FNS Gross'!E272+'5. FNO Gross'!E272+'6. LT PTP Usage'!E272</f>
        <v>240.29289183200001</v>
      </c>
      <c r="G274" s="14">
        <f>'4. FNS Gross'!F272+'5. FNO Gross'!F272+'6. LT PTP Usage'!F272</f>
        <v>246.92389527199998</v>
      </c>
      <c r="H274" s="14">
        <f>'4. FNS Gross'!G272+'5. FNO Gross'!G272+'6. LT PTP Usage'!G272</f>
        <v>260.37191241599999</v>
      </c>
      <c r="I274" s="14">
        <f>'4. FNS Gross'!H272+'5. FNO Gross'!H272+'6. LT PTP Usage'!H272</f>
        <v>278.41895011999998</v>
      </c>
      <c r="J274" s="14">
        <f>'4. FNS Gross'!I272+'5. FNO Gross'!I272+'6. LT PTP Usage'!I272</f>
        <v>287.92924587999994</v>
      </c>
      <c r="K274" s="14">
        <f>'4. FNS Gross'!J272+'5. FNO Gross'!J272+'6. LT PTP Usage'!J272</f>
        <v>283.914787488</v>
      </c>
      <c r="L274" s="14">
        <f>'4. FNS Gross'!K272+'5. FNO Gross'!K272+'6. LT PTP Usage'!K272</f>
        <v>224.70714916</v>
      </c>
      <c r="M274" s="14">
        <f>'4. FNS Gross'!L272+'5. FNO Gross'!L272+'6. LT PTP Usage'!L272</f>
        <v>227.55365375199997</v>
      </c>
      <c r="N274" s="14">
        <f>'4. FNS Gross'!M272+'5. FNO Gross'!M272+'6. LT PTP Usage'!M272</f>
        <v>232.08652110399998</v>
      </c>
      <c r="O274" s="14">
        <f>'4. FNS Gross'!N272+'5. FNO Gross'!N272+'6. LT PTP Usage'!N272</f>
        <v>242.12598776800002</v>
      </c>
      <c r="P274" s="14">
        <f>'4. FNS Gross'!O272+'5. FNO Gross'!O272+'6. LT PTP Usage'!O272</f>
        <v>264.14422844000001</v>
      </c>
      <c r="Q274" s="14">
        <f>'4. FNS Gross'!P272+'5. FNO Gross'!P272+'6. LT PTP Usage'!P272</f>
        <v>300.36615839200005</v>
      </c>
      <c r="R274" s="14">
        <f>'4. FNS Gross'!Q272+'5. FNO Gross'!Q272+'6. LT PTP Usage'!Q272</f>
        <v>329.29645155200001</v>
      </c>
      <c r="S274" s="14">
        <f>'4. FNS Gross'!R272+'5. FNO Gross'!R272+'6. LT PTP Usage'!R272</f>
        <v>378.71571498399999</v>
      </c>
      <c r="T274" s="14">
        <f>'4. FNS Gross'!S272+'5. FNO Gross'!S272+'6. LT PTP Usage'!S272</f>
        <v>385.42475812000004</v>
      </c>
      <c r="U274" s="14">
        <f>'4. FNS Gross'!T272+'5. FNO Gross'!T272+'6. LT PTP Usage'!T272</f>
        <v>360.840463736</v>
      </c>
      <c r="V274" s="14">
        <f>'4. FNS Gross'!U272+'5. FNO Gross'!U272+'6. LT PTP Usage'!U272</f>
        <v>362.34375040000003</v>
      </c>
      <c r="W274" s="14">
        <f>'4. FNS Gross'!V272+'5. FNO Gross'!V272+'6. LT PTP Usage'!V272</f>
        <v>338.42968592800003</v>
      </c>
      <c r="X274" s="14">
        <f>'4. FNS Gross'!W272+'5. FNO Gross'!W272+'6. LT PTP Usage'!W272</f>
        <v>318.52569649600002</v>
      </c>
      <c r="Y274" s="14">
        <f>'4. FNS Gross'!X272+'5. FNO Gross'!X272+'6. LT PTP Usage'!X272</f>
        <v>295.19596952000001</v>
      </c>
      <c r="Z274" s="14">
        <f>'4. FNS Gross'!Y272+'5. FNO Gross'!Y272+'6. LT PTP Usage'!Y272</f>
        <v>278.80607794399998</v>
      </c>
      <c r="AA274" s="34">
        <f>'4. FNS Gross'!Z272+'5. FNO Gross'!Z272+'6. LT PTP Usage'!Z272</f>
        <v>0</v>
      </c>
      <c r="AB274" s="19">
        <f t="shared" si="16"/>
        <v>385.42475812000004</v>
      </c>
      <c r="AC274" s="4" t="str">
        <f t="shared" si="17"/>
        <v>9385.42475812</v>
      </c>
      <c r="AD274" s="4">
        <f t="shared" si="19"/>
        <v>18</v>
      </c>
      <c r="AE274" s="65"/>
    </row>
    <row r="275" spans="1:31" x14ac:dyDescent="0.3">
      <c r="A275" s="4" t="s">
        <v>14</v>
      </c>
      <c r="B275" s="10">
        <f t="shared" si="18"/>
        <v>45196</v>
      </c>
      <c r="C275" s="31">
        <f>'4. FNS Gross'!B273+'5. FNO Gross'!B273+'6. LT PTP Usage'!B273</f>
        <v>269.11550413600003</v>
      </c>
      <c r="D275" s="14">
        <f>'4. FNS Gross'!C273+'5. FNO Gross'!C273+'6. LT PTP Usage'!C273</f>
        <v>260.813636024</v>
      </c>
      <c r="E275" s="14">
        <f>'4. FNS Gross'!D273+'5. FNO Gross'!D273+'6. LT PTP Usage'!D273</f>
        <v>257.67332380800002</v>
      </c>
      <c r="F275" s="14">
        <f>'4. FNS Gross'!E273+'5. FNO Gross'!E273+'6. LT PTP Usage'!E273</f>
        <v>255.98888945599998</v>
      </c>
      <c r="G275" s="14">
        <f>'4. FNS Gross'!F273+'5. FNO Gross'!F273+'6. LT PTP Usage'!F273</f>
        <v>259.32306222400001</v>
      </c>
      <c r="H275" s="14">
        <f>'4. FNS Gross'!G273+'5. FNO Gross'!G273+'6. LT PTP Usage'!G273</f>
        <v>268.85138345600001</v>
      </c>
      <c r="I275" s="14">
        <f>'4. FNS Gross'!H273+'5. FNO Gross'!H273+'6. LT PTP Usage'!H273</f>
        <v>251.13923852799999</v>
      </c>
      <c r="J275" s="14">
        <f>'4. FNS Gross'!I273+'5. FNO Gross'!I273+'6. LT PTP Usage'!I273</f>
        <v>278.769697968</v>
      </c>
      <c r="K275" s="14">
        <f>'4. FNS Gross'!J273+'5. FNO Gross'!J273+'6. LT PTP Usage'!J273</f>
        <v>271.50301639199995</v>
      </c>
      <c r="L275" s="14">
        <f>'4. FNS Gross'!K273+'5. FNO Gross'!K273+'6. LT PTP Usage'!K273</f>
        <v>247.78594216799999</v>
      </c>
      <c r="M275" s="14">
        <f>'4. FNS Gross'!L273+'5. FNO Gross'!L273+'6. LT PTP Usage'!L273</f>
        <v>265.84023422400003</v>
      </c>
      <c r="N275" s="14">
        <f>'4. FNS Gross'!M273+'5. FNO Gross'!M273+'6. LT PTP Usage'!M273</f>
        <v>229.41412089600001</v>
      </c>
      <c r="O275" s="14">
        <f>'4. FNS Gross'!N273+'5. FNO Gross'!N273+'6. LT PTP Usage'!N273</f>
        <v>235.72851054399996</v>
      </c>
      <c r="P275" s="14">
        <f>'4. FNS Gross'!O273+'5. FNO Gross'!O273+'6. LT PTP Usage'!O273</f>
        <v>253.30826275999999</v>
      </c>
      <c r="Q275" s="14">
        <f>'4. FNS Gross'!P273+'5. FNO Gross'!P273+'6. LT PTP Usage'!P273</f>
        <v>271.48340823200004</v>
      </c>
      <c r="R275" s="14">
        <f>'4. FNS Gross'!Q273+'5. FNO Gross'!Q273+'6. LT PTP Usage'!Q273</f>
        <v>351.18573410400001</v>
      </c>
      <c r="S275" s="14">
        <f>'4. FNS Gross'!R273+'5. FNO Gross'!R273+'6. LT PTP Usage'!R273</f>
        <v>340.93980001599999</v>
      </c>
      <c r="T275" s="14">
        <f>'4. FNS Gross'!S273+'5. FNO Gross'!S273+'6. LT PTP Usage'!S273</f>
        <v>377.62569765599994</v>
      </c>
      <c r="U275" s="14">
        <f>'4. FNS Gross'!T273+'5. FNO Gross'!T273+'6. LT PTP Usage'!T273</f>
        <v>369.609642952</v>
      </c>
      <c r="V275" s="14">
        <f>'4. FNS Gross'!U273+'5. FNO Gross'!U273+'6. LT PTP Usage'!U273</f>
        <v>359.04402660799997</v>
      </c>
      <c r="W275" s="14">
        <f>'4. FNS Gross'!V273+'5. FNO Gross'!V273+'6. LT PTP Usage'!V273</f>
        <v>326.07505691200004</v>
      </c>
      <c r="X275" s="14">
        <f>'4. FNS Gross'!W273+'5. FNO Gross'!W273+'6. LT PTP Usage'!W273</f>
        <v>306.57259732800003</v>
      </c>
      <c r="Y275" s="14">
        <f>'4. FNS Gross'!X273+'5. FNO Gross'!X273+'6. LT PTP Usage'!X273</f>
        <v>285.72623378399999</v>
      </c>
      <c r="Z275" s="14">
        <f>'4. FNS Gross'!Y273+'5. FNO Gross'!Y273+'6. LT PTP Usage'!Y273</f>
        <v>282.29800429599999</v>
      </c>
      <c r="AA275" s="34">
        <f>'4. FNS Gross'!Z273+'5. FNO Gross'!Z273+'6. LT PTP Usage'!Z273</f>
        <v>0</v>
      </c>
      <c r="AB275" s="19">
        <f t="shared" si="16"/>
        <v>377.62569765599994</v>
      </c>
      <c r="AC275" s="4" t="str">
        <f t="shared" si="17"/>
        <v>9377.625697656</v>
      </c>
      <c r="AD275" s="4">
        <f t="shared" si="19"/>
        <v>18</v>
      </c>
      <c r="AE275" s="65"/>
    </row>
    <row r="276" spans="1:31" x14ac:dyDescent="0.3">
      <c r="A276" s="4" t="s">
        <v>14</v>
      </c>
      <c r="B276" s="10">
        <f t="shared" si="18"/>
        <v>45197</v>
      </c>
      <c r="C276" s="31">
        <f>'4. FNS Gross'!B274+'5. FNO Gross'!B274+'6. LT PTP Usage'!B274</f>
        <v>267.96211044</v>
      </c>
      <c r="D276" s="14">
        <f>'4. FNS Gross'!C274+'5. FNO Gross'!C274+'6. LT PTP Usage'!C274</f>
        <v>265.36150542400003</v>
      </c>
      <c r="E276" s="14">
        <f>'4. FNS Gross'!D274+'5. FNO Gross'!D274+'6. LT PTP Usage'!D274</f>
        <v>261.36394647999998</v>
      </c>
      <c r="F276" s="14">
        <f>'4. FNS Gross'!E274+'5. FNO Gross'!E274+'6. LT PTP Usage'!E274</f>
        <v>256.82808579200002</v>
      </c>
      <c r="G276" s="14">
        <f>'4. FNS Gross'!F274+'5. FNO Gross'!F274+'6. LT PTP Usage'!F274</f>
        <v>259.97365838399998</v>
      </c>
      <c r="H276" s="14">
        <f>'4. FNS Gross'!G274+'5. FNO Gross'!G274+'6. LT PTP Usage'!G274</f>
        <v>267.67313168800001</v>
      </c>
      <c r="I276" s="14">
        <f>'4. FNS Gross'!H274+'5. FNO Gross'!H274+'6. LT PTP Usage'!H274</f>
        <v>282.07630102400003</v>
      </c>
      <c r="J276" s="14">
        <f>'4. FNS Gross'!I274+'5. FNO Gross'!I274+'6. LT PTP Usage'!I274</f>
        <v>275.49920151999999</v>
      </c>
      <c r="K276" s="14">
        <f>'4. FNS Gross'!J274+'5. FNO Gross'!J274+'6. LT PTP Usage'!J274</f>
        <v>271.40688859200003</v>
      </c>
      <c r="L276" s="14">
        <f>'4. FNS Gross'!K274+'5. FNO Gross'!K274+'6. LT PTP Usage'!K274</f>
        <v>217.53078881600001</v>
      </c>
      <c r="M276" s="14">
        <f>'4. FNS Gross'!L274+'5. FNO Gross'!L274+'6. LT PTP Usage'!L274</f>
        <v>250.99839259999999</v>
      </c>
      <c r="N276" s="14">
        <f>'4. FNS Gross'!M274+'5. FNO Gross'!M274+'6. LT PTP Usage'!M274</f>
        <v>259.91338745600001</v>
      </c>
      <c r="O276" s="14">
        <f>'4. FNS Gross'!N274+'5. FNO Gross'!N274+'6. LT PTP Usage'!N274</f>
        <v>282.94829975999994</v>
      </c>
      <c r="P276" s="14">
        <f>'4. FNS Gross'!O274+'5. FNO Gross'!O274+'6. LT PTP Usage'!O274</f>
        <v>314.34678466399998</v>
      </c>
      <c r="Q276" s="14">
        <f>'4. FNS Gross'!P274+'5. FNO Gross'!P274+'6. LT PTP Usage'!P274</f>
        <v>305.05598034399998</v>
      </c>
      <c r="R276" s="14">
        <f>'4. FNS Gross'!Q274+'5. FNO Gross'!Q274+'6. LT PTP Usage'!Q274</f>
        <v>361.43287970400002</v>
      </c>
      <c r="S276" s="14">
        <f>'4. FNS Gross'!R274+'5. FNO Gross'!R274+'6. LT PTP Usage'!R274</f>
        <v>376.8758388</v>
      </c>
      <c r="T276" s="14">
        <f>'4. FNS Gross'!S274+'5. FNO Gross'!S274+'6. LT PTP Usage'!S274</f>
        <v>376.46291747999999</v>
      </c>
      <c r="U276" s="14">
        <f>'4. FNS Gross'!T274+'5. FNO Gross'!T274+'6. LT PTP Usage'!T274</f>
        <v>364.45342917599999</v>
      </c>
      <c r="V276" s="14">
        <f>'4. FNS Gross'!U274+'5. FNO Gross'!U274+'6. LT PTP Usage'!U274</f>
        <v>355.69875207199999</v>
      </c>
      <c r="W276" s="14">
        <f>'4. FNS Gross'!V274+'5. FNO Gross'!V274+'6. LT PTP Usage'!V274</f>
        <v>335.77442885599999</v>
      </c>
      <c r="X276" s="14">
        <f>'4. FNS Gross'!W274+'5. FNO Gross'!W274+'6. LT PTP Usage'!W274</f>
        <v>310.27105028799997</v>
      </c>
      <c r="Y276" s="14">
        <f>'4. FNS Gross'!X274+'5. FNO Gross'!X274+'6. LT PTP Usage'!X274</f>
        <v>281.68938670399996</v>
      </c>
      <c r="Z276" s="14">
        <f>'4. FNS Gross'!Y274+'5. FNO Gross'!Y274+'6. LT PTP Usage'!Y274</f>
        <v>213.64812464799999</v>
      </c>
      <c r="AA276" s="34">
        <f>'4. FNS Gross'!Z274+'5. FNO Gross'!Z274+'6. LT PTP Usage'!Z274</f>
        <v>0</v>
      </c>
      <c r="AB276" s="19">
        <f t="shared" si="16"/>
        <v>376.8758388</v>
      </c>
      <c r="AC276" s="4" t="str">
        <f t="shared" si="17"/>
        <v>9376.8758388</v>
      </c>
      <c r="AD276" s="4">
        <f t="shared" si="19"/>
        <v>17</v>
      </c>
      <c r="AE276" s="65"/>
    </row>
    <row r="277" spans="1:31" x14ac:dyDescent="0.3">
      <c r="A277" s="4" t="s">
        <v>14</v>
      </c>
      <c r="B277" s="10">
        <f t="shared" si="18"/>
        <v>45198</v>
      </c>
      <c r="C277" s="31">
        <f>'4. FNS Gross'!B275+'5. FNO Gross'!B275+'6. LT PTP Usage'!B275</f>
        <v>207.23461675200002</v>
      </c>
      <c r="D277" s="14">
        <f>'4. FNS Gross'!C275+'5. FNO Gross'!C275+'6. LT PTP Usage'!C275</f>
        <v>203.56371180799999</v>
      </c>
      <c r="E277" s="14">
        <f>'4. FNS Gross'!D275+'5. FNO Gross'!D275+'6. LT PTP Usage'!D275</f>
        <v>199.23347795999999</v>
      </c>
      <c r="F277" s="14">
        <f>'4. FNS Gross'!E275+'5. FNO Gross'!E275+'6. LT PTP Usage'!E275</f>
        <v>196.57727500799999</v>
      </c>
      <c r="G277" s="14">
        <f>'4. FNS Gross'!F275+'5. FNO Gross'!F275+'6. LT PTP Usage'!F275</f>
        <v>198.61293073599998</v>
      </c>
      <c r="H277" s="14">
        <f>'4. FNS Gross'!G275+'5. FNO Gross'!G275+'6. LT PTP Usage'!G275</f>
        <v>202.608264456</v>
      </c>
      <c r="I277" s="14">
        <f>'4. FNS Gross'!H275+'5. FNO Gross'!H275+'6. LT PTP Usage'!H275</f>
        <v>212.33105768000001</v>
      </c>
      <c r="J277" s="14">
        <f>'4. FNS Gross'!I275+'5. FNO Gross'!I275+'6. LT PTP Usage'!I275</f>
        <v>210.662803728</v>
      </c>
      <c r="K277" s="14">
        <f>'4. FNS Gross'!J275+'5. FNO Gross'!J275+'6. LT PTP Usage'!J275</f>
        <v>270.51049973599999</v>
      </c>
      <c r="L277" s="14">
        <f>'4. FNS Gross'!K275+'5. FNO Gross'!K275+'6. LT PTP Usage'!K275</f>
        <v>271.99164080000003</v>
      </c>
      <c r="M277" s="14">
        <f>'4. FNS Gross'!L275+'5. FNO Gross'!L275+'6. LT PTP Usage'!L275</f>
        <v>281.70573775999998</v>
      </c>
      <c r="N277" s="14">
        <f>'4. FNS Gross'!M275+'5. FNO Gross'!M275+'6. LT PTP Usage'!M275</f>
        <v>289.14274111999998</v>
      </c>
      <c r="O277" s="14">
        <f>'4. FNS Gross'!N275+'5. FNO Gross'!N275+'6. LT PTP Usage'!N275</f>
        <v>304.30640044799998</v>
      </c>
      <c r="P277" s="14">
        <f>'4. FNS Gross'!O275+'5. FNO Gross'!O275+'6. LT PTP Usage'!O275</f>
        <v>323.91231474400001</v>
      </c>
      <c r="Q277" s="14">
        <f>'4. FNS Gross'!P275+'5. FNO Gross'!P275+'6. LT PTP Usage'!P275</f>
        <v>288.65603684799999</v>
      </c>
      <c r="R277" s="14">
        <f>'4. FNS Gross'!Q275+'5. FNO Gross'!Q275+'6. LT PTP Usage'!Q275</f>
        <v>304.05632328799999</v>
      </c>
      <c r="S277" s="14">
        <f>'4. FNS Gross'!R275+'5. FNO Gross'!R275+'6. LT PTP Usage'!R275</f>
        <v>317.81072803999996</v>
      </c>
      <c r="T277" s="14">
        <f>'4. FNS Gross'!S275+'5. FNO Gross'!S275+'6. LT PTP Usage'!S275</f>
        <v>323.79802867199999</v>
      </c>
      <c r="U277" s="14">
        <f>'4. FNS Gross'!T275+'5. FNO Gross'!T275+'6. LT PTP Usage'!T275</f>
        <v>305.81746561599999</v>
      </c>
      <c r="V277" s="14">
        <f>'4. FNS Gross'!U275+'5. FNO Gross'!U275+'6. LT PTP Usage'!U275</f>
        <v>300.05366489599999</v>
      </c>
      <c r="W277" s="14">
        <f>'4. FNS Gross'!V275+'5. FNO Gross'!V275+'6. LT PTP Usage'!V275</f>
        <v>330.36383744</v>
      </c>
      <c r="X277" s="14">
        <f>'4. FNS Gross'!W275+'5. FNO Gross'!W275+'6. LT PTP Usage'!W275</f>
        <v>308.386589168</v>
      </c>
      <c r="Y277" s="14">
        <f>'4. FNS Gross'!X275+'5. FNO Gross'!X275+'6. LT PTP Usage'!X275</f>
        <v>292.92747590399995</v>
      </c>
      <c r="Z277" s="14">
        <f>'4. FNS Gross'!Y275+'5. FNO Gross'!Y275+'6. LT PTP Usage'!Y275</f>
        <v>278.804437888</v>
      </c>
      <c r="AA277" s="34">
        <f>'4. FNS Gross'!Z275+'5. FNO Gross'!Z275+'6. LT PTP Usage'!Z275</f>
        <v>0</v>
      </c>
      <c r="AB277" s="19">
        <f t="shared" si="16"/>
        <v>330.36383744</v>
      </c>
      <c r="AC277" s="4" t="str">
        <f t="shared" si="17"/>
        <v>9330.36383744</v>
      </c>
      <c r="AD277" s="4">
        <f t="shared" si="19"/>
        <v>21</v>
      </c>
      <c r="AE277" s="65"/>
    </row>
    <row r="278" spans="1:31" x14ac:dyDescent="0.3">
      <c r="A278" s="4" t="s">
        <v>14</v>
      </c>
      <c r="B278" s="10">
        <f t="shared" si="18"/>
        <v>45199</v>
      </c>
      <c r="C278" s="31">
        <f>'4. FNS Gross'!B276+'5. FNO Gross'!B276+'6. LT PTP Usage'!B276</f>
        <v>268.392868808</v>
      </c>
      <c r="D278" s="14">
        <f>'4. FNS Gross'!C276+'5. FNO Gross'!C276+'6. LT PTP Usage'!C276</f>
        <v>258.07218195999997</v>
      </c>
      <c r="E278" s="14">
        <f>'4. FNS Gross'!D276+'5. FNO Gross'!D276+'6. LT PTP Usage'!D276</f>
        <v>251.46371268000001</v>
      </c>
      <c r="F278" s="14">
        <f>'4. FNS Gross'!E276+'5. FNO Gross'!E276+'6. LT PTP Usage'!E276</f>
        <v>246.476766072</v>
      </c>
      <c r="G278" s="14">
        <f>'4. FNS Gross'!F276+'5. FNO Gross'!F276+'6. LT PTP Usage'!F276</f>
        <v>249.61871480800002</v>
      </c>
      <c r="H278" s="14">
        <f>'4. FNS Gross'!G276+'5. FNO Gross'!G276+'6. LT PTP Usage'!G276</f>
        <v>257.053953896</v>
      </c>
      <c r="I278" s="14">
        <f>'4. FNS Gross'!H276+'5. FNO Gross'!H276+'6. LT PTP Usage'!H276</f>
        <v>248.284831688</v>
      </c>
      <c r="J278" s="14">
        <f>'4. FNS Gross'!I276+'5. FNO Gross'!I276+'6. LT PTP Usage'!I276</f>
        <v>262.035651632</v>
      </c>
      <c r="K278" s="14">
        <f>'4. FNS Gross'!J276+'5. FNO Gross'!J276+'6. LT PTP Usage'!J276</f>
        <v>265.396374536</v>
      </c>
      <c r="L278" s="14">
        <f>'4. FNS Gross'!K276+'5. FNO Gross'!K276+'6. LT PTP Usage'!K276</f>
        <v>199.39470748800002</v>
      </c>
      <c r="M278" s="14">
        <f>'4. FNS Gross'!L276+'5. FNO Gross'!L276+'6. LT PTP Usage'!L276</f>
        <v>202.85816850399999</v>
      </c>
      <c r="N278" s="14">
        <f>'4. FNS Gross'!M276+'5. FNO Gross'!M276+'6. LT PTP Usage'!M276</f>
        <v>199.67912240799998</v>
      </c>
      <c r="O278" s="14">
        <f>'4. FNS Gross'!N276+'5. FNO Gross'!N276+'6. LT PTP Usage'!N276</f>
        <v>213.31401498400001</v>
      </c>
      <c r="P278" s="14">
        <f>'4. FNS Gross'!O276+'5. FNO Gross'!O276+'6. LT PTP Usage'!O276</f>
        <v>240.03300020799998</v>
      </c>
      <c r="Q278" s="14">
        <f>'4. FNS Gross'!P276+'5. FNO Gross'!P276+'6. LT PTP Usage'!P276</f>
        <v>273.297857728</v>
      </c>
      <c r="R278" s="14">
        <f>'4. FNS Gross'!Q276+'5. FNO Gross'!Q276+'6. LT PTP Usage'!Q276</f>
        <v>332.26334035999997</v>
      </c>
      <c r="S278" s="14">
        <f>'4. FNS Gross'!R276+'5. FNO Gross'!R276+'6. LT PTP Usage'!R276</f>
        <v>336.79259307199999</v>
      </c>
      <c r="T278" s="14">
        <f>'4. FNS Gross'!S276+'5. FNO Gross'!S276+'6. LT PTP Usage'!S276</f>
        <v>339.60019776000001</v>
      </c>
      <c r="U278" s="14">
        <f>'4. FNS Gross'!T276+'5. FNO Gross'!T276+'6. LT PTP Usage'!T276</f>
        <v>329.47917200800003</v>
      </c>
      <c r="V278" s="14">
        <f>'4. FNS Gross'!U276+'5. FNO Gross'!U276+'6. LT PTP Usage'!U276</f>
        <v>321.14485822400002</v>
      </c>
      <c r="W278" s="14">
        <f>'4. FNS Gross'!V276+'5. FNO Gross'!V276+'6. LT PTP Usage'!V276</f>
        <v>308.38167759200002</v>
      </c>
      <c r="X278" s="14">
        <f>'4. FNS Gross'!W276+'5. FNO Gross'!W276+'6. LT PTP Usage'!W276</f>
        <v>297.82267794400002</v>
      </c>
      <c r="Y278" s="14">
        <f>'4. FNS Gross'!X276+'5. FNO Gross'!X276+'6. LT PTP Usage'!X276</f>
        <v>290.48649558400001</v>
      </c>
      <c r="Z278" s="14">
        <f>'4. FNS Gross'!Y276+'5. FNO Gross'!Y276+'6. LT PTP Usage'!Y276</f>
        <v>280.78321768000001</v>
      </c>
      <c r="AA278" s="34">
        <f>'4. FNS Gross'!Z276+'5. FNO Gross'!Z276+'6. LT PTP Usage'!Z276</f>
        <v>0</v>
      </c>
      <c r="AB278" s="19">
        <f t="shared" si="16"/>
        <v>339.60019776000001</v>
      </c>
      <c r="AC278" s="4" t="str">
        <f t="shared" si="17"/>
        <v>9339.60019776</v>
      </c>
      <c r="AD278" s="4">
        <f t="shared" si="19"/>
        <v>18</v>
      </c>
      <c r="AE278" s="65"/>
    </row>
    <row r="279" spans="1:31" x14ac:dyDescent="0.3">
      <c r="A279" s="4" t="s">
        <v>15</v>
      </c>
      <c r="B279" s="10">
        <f t="shared" si="18"/>
        <v>45200</v>
      </c>
      <c r="C279" s="31">
        <f>'4. FNS Gross'!B277+'5. FNO Gross'!B277+'6. LT PTP Usage'!B277</f>
        <v>272.53344603200003</v>
      </c>
      <c r="D279" s="14">
        <f>'4. FNS Gross'!C277+'5. FNO Gross'!C277+'6. LT PTP Usage'!C277</f>
        <v>265.35332978399998</v>
      </c>
      <c r="E279" s="14">
        <f>'4. FNS Gross'!D277+'5. FNO Gross'!D277+'6. LT PTP Usage'!D277</f>
        <v>257.96999162400004</v>
      </c>
      <c r="F279" s="14">
        <f>'4. FNS Gross'!E277+'5. FNO Gross'!E277+'6. LT PTP Usage'!E277</f>
        <v>257.61665892799999</v>
      </c>
      <c r="G279" s="14">
        <f>'4. FNS Gross'!F277+'5. FNO Gross'!F277+'6. LT PTP Usage'!F277</f>
        <v>259.79692421599998</v>
      </c>
      <c r="H279" s="14">
        <f>'4. FNS Gross'!G277+'5. FNO Gross'!G277+'6. LT PTP Usage'!G277</f>
        <v>258.75915520000001</v>
      </c>
      <c r="I279" s="14">
        <f>'4. FNS Gross'!H277+'5. FNO Gross'!H277+'6. LT PTP Usage'!H277</f>
        <v>246.97368326400002</v>
      </c>
      <c r="J279" s="14">
        <f>'4. FNS Gross'!I277+'5. FNO Gross'!I277+'6. LT PTP Usage'!I277</f>
        <v>247.47022647200001</v>
      </c>
      <c r="K279" s="14">
        <f>'4. FNS Gross'!J277+'5. FNO Gross'!J277+'6. LT PTP Usage'!J277</f>
        <v>267.01028988799999</v>
      </c>
      <c r="L279" s="14">
        <f>'4. FNS Gross'!K277+'5. FNO Gross'!K277+'6. LT PTP Usage'!K277</f>
        <v>210.80891190400001</v>
      </c>
      <c r="M279" s="14">
        <f>'4. FNS Gross'!L277+'5. FNO Gross'!L277+'6. LT PTP Usage'!L277</f>
        <v>214.47185388</v>
      </c>
      <c r="N279" s="14">
        <f>'4. FNS Gross'!M277+'5. FNO Gross'!M277+'6. LT PTP Usage'!M277</f>
        <v>217.04292112799999</v>
      </c>
      <c r="O279" s="14">
        <f>'4. FNS Gross'!N277+'5. FNO Gross'!N277+'6. LT PTP Usage'!N277</f>
        <v>231.20193119199999</v>
      </c>
      <c r="P279" s="14">
        <f>'4. FNS Gross'!O277+'5. FNO Gross'!O277+'6. LT PTP Usage'!O277</f>
        <v>248.29386484</v>
      </c>
      <c r="Q279" s="14">
        <f>'4. FNS Gross'!P277+'5. FNO Gross'!P277+'6. LT PTP Usage'!P277</f>
        <v>266.67933544800002</v>
      </c>
      <c r="R279" s="14">
        <f>'4. FNS Gross'!Q277+'5. FNO Gross'!Q277+'6. LT PTP Usage'!Q277</f>
        <v>342.01089299199998</v>
      </c>
      <c r="S279" s="14">
        <f>'4. FNS Gross'!R277+'5. FNO Gross'!R277+'6. LT PTP Usage'!R277</f>
        <v>350.55818371199996</v>
      </c>
      <c r="T279" s="14">
        <f>'4. FNS Gross'!S277+'5. FNO Gross'!S277+'6. LT PTP Usage'!S277</f>
        <v>368.23785836799999</v>
      </c>
      <c r="U279" s="14">
        <f>'4. FNS Gross'!T277+'5. FNO Gross'!T277+'6. LT PTP Usage'!T277</f>
        <v>357.204475608</v>
      </c>
      <c r="V279" s="14">
        <f>'4. FNS Gross'!U277+'5. FNO Gross'!U277+'6. LT PTP Usage'!U277</f>
        <v>349.22936610400001</v>
      </c>
      <c r="W279" s="14">
        <f>'4. FNS Gross'!V277+'5. FNO Gross'!V277+'6. LT PTP Usage'!V277</f>
        <v>331.50688360799995</v>
      </c>
      <c r="X279" s="14">
        <f>'4. FNS Gross'!W277+'5. FNO Gross'!W277+'6. LT PTP Usage'!W277</f>
        <v>317.35675081599999</v>
      </c>
      <c r="Y279" s="14">
        <f>'4. FNS Gross'!X277+'5. FNO Gross'!X277+'6. LT PTP Usage'!X277</f>
        <v>300.0773944</v>
      </c>
      <c r="Z279" s="14">
        <f>'4. FNS Gross'!Y277+'5. FNO Gross'!Y277+'6. LT PTP Usage'!Y277</f>
        <v>285.50996270400003</v>
      </c>
      <c r="AA279" s="34">
        <f>'4. FNS Gross'!Z277+'5. FNO Gross'!Z277+'6. LT PTP Usage'!Z277</f>
        <v>0</v>
      </c>
      <c r="AB279" s="19">
        <f t="shared" si="16"/>
        <v>368.23785836799999</v>
      </c>
      <c r="AC279" s="4" t="str">
        <f t="shared" si="17"/>
        <v>10368.237858368</v>
      </c>
      <c r="AD279" s="4">
        <f t="shared" si="19"/>
        <v>18</v>
      </c>
      <c r="AE279" s="65"/>
    </row>
    <row r="280" spans="1:31" x14ac:dyDescent="0.3">
      <c r="A280" s="4" t="s">
        <v>15</v>
      </c>
      <c r="B280" s="10">
        <f t="shared" si="18"/>
        <v>45201</v>
      </c>
      <c r="C280" s="31">
        <f>'4. FNS Gross'!B278+'5. FNO Gross'!B278+'6. LT PTP Usage'!B278</f>
        <v>267.84880797599999</v>
      </c>
      <c r="D280" s="14">
        <f>'4. FNS Gross'!C278+'5. FNO Gross'!C278+'6. LT PTP Usage'!C278</f>
        <v>259.45100936799997</v>
      </c>
      <c r="E280" s="14">
        <f>'4. FNS Gross'!D278+'5. FNO Gross'!D278+'6. LT PTP Usage'!D278</f>
        <v>255.80368199200001</v>
      </c>
      <c r="F280" s="14">
        <f>'4. FNS Gross'!E278+'5. FNO Gross'!E278+'6. LT PTP Usage'!E278</f>
        <v>259.80498709599999</v>
      </c>
      <c r="G280" s="14">
        <f>'4. FNS Gross'!F278+'5. FNO Gross'!F278+'6. LT PTP Usage'!F278</f>
        <v>261.825691592</v>
      </c>
      <c r="H280" s="14">
        <f>'4. FNS Gross'!G278+'5. FNO Gross'!G278+'6. LT PTP Usage'!G278</f>
        <v>272.42928806399999</v>
      </c>
      <c r="I280" s="14">
        <f>'4. FNS Gross'!H278+'5. FNO Gross'!H278+'6. LT PTP Usage'!H278</f>
        <v>286.44841064800005</v>
      </c>
      <c r="J280" s="14">
        <f>'4. FNS Gross'!I278+'5. FNO Gross'!I278+'6. LT PTP Usage'!I278</f>
        <v>281.59402583200006</v>
      </c>
      <c r="K280" s="14">
        <f>'4. FNS Gross'!J278+'5. FNO Gross'!J278+'6. LT PTP Usage'!J278</f>
        <v>282.73860056800004</v>
      </c>
      <c r="L280" s="14">
        <f>'4. FNS Gross'!K278+'5. FNO Gross'!K278+'6. LT PTP Usage'!K278</f>
        <v>284.98076689600003</v>
      </c>
      <c r="M280" s="14">
        <f>'4. FNS Gross'!L278+'5. FNO Gross'!L278+'6. LT PTP Usage'!L278</f>
        <v>285.37507062400005</v>
      </c>
      <c r="N280" s="14">
        <f>'4. FNS Gross'!M278+'5. FNO Gross'!M278+'6. LT PTP Usage'!M278</f>
        <v>289.82070426400003</v>
      </c>
      <c r="O280" s="14">
        <f>'4. FNS Gross'!N278+'5. FNO Gross'!N278+'6. LT PTP Usage'!N278</f>
        <v>308.27945579999999</v>
      </c>
      <c r="P280" s="14">
        <f>'4. FNS Gross'!O278+'5. FNO Gross'!O278+'6. LT PTP Usage'!O278</f>
        <v>319.65684128800001</v>
      </c>
      <c r="Q280" s="14">
        <f>'4. FNS Gross'!P278+'5. FNO Gross'!P278+'6. LT PTP Usage'!P278</f>
        <v>318.46478988799998</v>
      </c>
      <c r="R280" s="14">
        <f>'4. FNS Gross'!Q278+'5. FNO Gross'!Q278+'6. LT PTP Usage'!Q278</f>
        <v>331.7396248</v>
      </c>
      <c r="S280" s="14">
        <f>'4. FNS Gross'!R278+'5. FNO Gross'!R278+'6. LT PTP Usage'!R278</f>
        <v>354.180126648</v>
      </c>
      <c r="T280" s="14">
        <f>'4. FNS Gross'!S278+'5. FNO Gross'!S278+'6. LT PTP Usage'!S278</f>
        <v>332.66904576800005</v>
      </c>
      <c r="U280" s="14">
        <f>'4. FNS Gross'!T278+'5. FNO Gross'!T278+'6. LT PTP Usage'!T278</f>
        <v>305.62167406399993</v>
      </c>
      <c r="V280" s="14">
        <f>'4. FNS Gross'!U278+'5. FNO Gross'!U278+'6. LT PTP Usage'!U278</f>
        <v>316.90105541600002</v>
      </c>
      <c r="W280" s="14">
        <f>'4. FNS Gross'!V278+'5. FNO Gross'!V278+'6. LT PTP Usage'!V278</f>
        <v>310.92587651999997</v>
      </c>
      <c r="X280" s="14">
        <f>'4. FNS Gross'!W278+'5. FNO Gross'!W278+'6. LT PTP Usage'!W278</f>
        <v>295.19305540799996</v>
      </c>
      <c r="Y280" s="14">
        <f>'4. FNS Gross'!X278+'5. FNO Gross'!X278+'6. LT PTP Usage'!X278</f>
        <v>282.20230722400004</v>
      </c>
      <c r="Z280" s="14">
        <f>'4. FNS Gross'!Y278+'5. FNO Gross'!Y278+'6. LT PTP Usage'!Y278</f>
        <v>266.89210523199995</v>
      </c>
      <c r="AA280" s="34">
        <f>'4. FNS Gross'!Z278+'5. FNO Gross'!Z278+'6. LT PTP Usage'!Z278</f>
        <v>0</v>
      </c>
      <c r="AB280" s="19">
        <f t="shared" si="16"/>
        <v>354.180126648</v>
      </c>
      <c r="AC280" s="4" t="str">
        <f t="shared" si="17"/>
        <v>10354.180126648</v>
      </c>
      <c r="AD280" s="4">
        <f t="shared" si="19"/>
        <v>17</v>
      </c>
      <c r="AE280" s="65"/>
    </row>
    <row r="281" spans="1:31" x14ac:dyDescent="0.3">
      <c r="A281" s="4" t="s">
        <v>15</v>
      </c>
      <c r="B281" s="10">
        <f t="shared" si="18"/>
        <v>45202</v>
      </c>
      <c r="C281" s="31">
        <f>'4. FNS Gross'!B279+'5. FNO Gross'!B279+'6. LT PTP Usage'!B279</f>
        <v>197.524999568</v>
      </c>
      <c r="D281" s="14">
        <f>'4. FNS Gross'!C279+'5. FNO Gross'!C279+'6. LT PTP Usage'!C279</f>
        <v>234.39571876799999</v>
      </c>
      <c r="E281" s="14">
        <f>'4. FNS Gross'!D279+'5. FNO Gross'!D279+'6. LT PTP Usage'!D279</f>
        <v>242.66484466400001</v>
      </c>
      <c r="F281" s="14">
        <f>'4. FNS Gross'!E279+'5. FNO Gross'!E279+'6. LT PTP Usage'!E279</f>
        <v>229.51809461600001</v>
      </c>
      <c r="G281" s="14">
        <f>'4. FNS Gross'!F279+'5. FNO Gross'!F279+'6. LT PTP Usage'!F279</f>
        <v>194.681890608</v>
      </c>
      <c r="H281" s="14">
        <f>'4. FNS Gross'!G279+'5. FNO Gross'!G279+'6. LT PTP Usage'!G279</f>
        <v>180.36881234400002</v>
      </c>
      <c r="I281" s="14">
        <f>'4. FNS Gross'!H279+'5. FNO Gross'!H279+'6. LT PTP Usage'!H279</f>
        <v>198.13677183199999</v>
      </c>
      <c r="J281" s="14">
        <f>'4. FNS Gross'!I279+'5. FNO Gross'!I279+'6. LT PTP Usage'!I279</f>
        <v>204.06891350399999</v>
      </c>
      <c r="K281" s="14">
        <f>'4. FNS Gross'!J279+'5. FNO Gross'!J279+'6. LT PTP Usage'!J279</f>
        <v>195.855596448</v>
      </c>
      <c r="L281" s="14">
        <f>'4. FNS Gross'!K279+'5. FNO Gross'!K279+'6. LT PTP Usage'!K279</f>
        <v>196.82645899200003</v>
      </c>
      <c r="M281" s="14">
        <f>'4. FNS Gross'!L279+'5. FNO Gross'!L279+'6. LT PTP Usage'!L279</f>
        <v>201.88883261599997</v>
      </c>
      <c r="N281" s="14">
        <f>'4. FNS Gross'!M279+'5. FNO Gross'!M279+'6. LT PTP Usage'!M279</f>
        <v>183.231099384</v>
      </c>
      <c r="O281" s="14">
        <f>'4. FNS Gross'!N279+'5. FNO Gross'!N279+'6. LT PTP Usage'!N279</f>
        <v>183.634674496</v>
      </c>
      <c r="P281" s="14">
        <f>'4. FNS Gross'!O279+'5. FNO Gross'!O279+'6. LT PTP Usage'!O279</f>
        <v>187.82690841600001</v>
      </c>
      <c r="Q281" s="14">
        <f>'4. FNS Gross'!P279+'5. FNO Gross'!P279+'6. LT PTP Usage'!P279</f>
        <v>192.545987016</v>
      </c>
      <c r="R281" s="14">
        <f>'4. FNS Gross'!Q279+'5. FNO Gross'!Q279+'6. LT PTP Usage'!Q279</f>
        <v>200.81933777599997</v>
      </c>
      <c r="S281" s="14">
        <f>'4. FNS Gross'!R279+'5. FNO Gross'!R279+'6. LT PTP Usage'!R279</f>
        <v>216.04645863200003</v>
      </c>
      <c r="T281" s="14">
        <f>'4. FNS Gross'!S279+'5. FNO Gross'!S279+'6. LT PTP Usage'!S279</f>
        <v>221.21412283999999</v>
      </c>
      <c r="U281" s="14">
        <f>'4. FNS Gross'!T279+'5. FNO Gross'!T279+'6. LT PTP Usage'!T279</f>
        <v>222.092091848</v>
      </c>
      <c r="V281" s="14">
        <f>'4. FNS Gross'!U279+'5. FNO Gross'!U279+'6. LT PTP Usage'!U279</f>
        <v>223.29078948</v>
      </c>
      <c r="W281" s="14">
        <f>'4. FNS Gross'!V279+'5. FNO Gross'!V279+'6. LT PTP Usage'!V279</f>
        <v>218.22168808000001</v>
      </c>
      <c r="X281" s="14">
        <f>'4. FNS Gross'!W279+'5. FNO Gross'!W279+'6. LT PTP Usage'!W279</f>
        <v>199.22539544000003</v>
      </c>
      <c r="Y281" s="14">
        <f>'4. FNS Gross'!X279+'5. FNO Gross'!X279+'6. LT PTP Usage'!X279</f>
        <v>185.051537024</v>
      </c>
      <c r="Z281" s="14">
        <f>'4. FNS Gross'!Y279+'5. FNO Gross'!Y279+'6. LT PTP Usage'!Y279</f>
        <v>171.370619672</v>
      </c>
      <c r="AA281" s="34">
        <f>'4. FNS Gross'!Z279+'5. FNO Gross'!Z279+'6. LT PTP Usage'!Z279</f>
        <v>0</v>
      </c>
      <c r="AB281" s="19">
        <f t="shared" si="16"/>
        <v>242.66484466400001</v>
      </c>
      <c r="AC281" s="4" t="str">
        <f t="shared" si="17"/>
        <v>10242.664844664</v>
      </c>
      <c r="AD281" s="4">
        <f t="shared" si="19"/>
        <v>3</v>
      </c>
      <c r="AE281" s="65"/>
    </row>
    <row r="282" spans="1:31" x14ac:dyDescent="0.3">
      <c r="A282" s="4" t="s">
        <v>15</v>
      </c>
      <c r="B282" s="10">
        <f t="shared" si="18"/>
        <v>45203</v>
      </c>
      <c r="C282" s="31">
        <f>'4. FNS Gross'!B280+'5. FNO Gross'!B280+'6. LT PTP Usage'!B280</f>
        <v>223.210705808</v>
      </c>
      <c r="D282" s="14">
        <f>'4. FNS Gross'!C280+'5. FNO Gross'!C280+'6. LT PTP Usage'!C280</f>
        <v>211.85276352</v>
      </c>
      <c r="E282" s="14">
        <f>'4. FNS Gross'!D280+'5. FNO Gross'!D280+'6. LT PTP Usage'!D280</f>
        <v>220.05495260000001</v>
      </c>
      <c r="F282" s="14">
        <f>'4. FNS Gross'!E280+'5. FNO Gross'!E280+'6. LT PTP Usage'!E280</f>
        <v>220.66577931999998</v>
      </c>
      <c r="G282" s="14">
        <f>'4. FNS Gross'!F280+'5. FNO Gross'!F280+'6. LT PTP Usage'!F280</f>
        <v>223.900568768</v>
      </c>
      <c r="H282" s="14">
        <f>'4. FNS Gross'!G280+'5. FNO Gross'!G280+'6. LT PTP Usage'!G280</f>
        <v>175.84277704000002</v>
      </c>
      <c r="I282" s="14">
        <f>'4. FNS Gross'!H280+'5. FNO Gross'!H280+'6. LT PTP Usage'!H280</f>
        <v>191.71080459200002</v>
      </c>
      <c r="J282" s="14">
        <f>'4. FNS Gross'!I280+'5. FNO Gross'!I280+'6. LT PTP Usage'!I280</f>
        <v>198.835262688</v>
      </c>
      <c r="K282" s="14">
        <f>'4. FNS Gross'!J280+'5. FNO Gross'!J280+'6. LT PTP Usage'!J280</f>
        <v>202.45832451999999</v>
      </c>
      <c r="L282" s="14">
        <f>'4. FNS Gross'!K280+'5. FNO Gross'!K280+'6. LT PTP Usage'!K280</f>
        <v>194.41613183200002</v>
      </c>
      <c r="M282" s="14">
        <f>'4. FNS Gross'!L280+'5. FNO Gross'!L280+'6. LT PTP Usage'!L280</f>
        <v>179.33158799200001</v>
      </c>
      <c r="N282" s="14">
        <f>'4. FNS Gross'!M280+'5. FNO Gross'!M280+'6. LT PTP Usage'!M280</f>
        <v>169.39302968800001</v>
      </c>
      <c r="O282" s="14">
        <f>'4. FNS Gross'!N280+'5. FNO Gross'!N280+'6. LT PTP Usage'!N280</f>
        <v>178.559968384</v>
      </c>
      <c r="P282" s="14">
        <f>'4. FNS Gross'!O280+'5. FNO Gross'!O280+'6. LT PTP Usage'!O280</f>
        <v>181.38349144799997</v>
      </c>
      <c r="Q282" s="14">
        <f>'4. FNS Gross'!P280+'5. FNO Gross'!P280+'6. LT PTP Usage'!P280</f>
        <v>179.566229472</v>
      </c>
      <c r="R282" s="14">
        <f>'4. FNS Gross'!Q280+'5. FNO Gross'!Q280+'6. LT PTP Usage'!Q280</f>
        <v>190.63773097600003</v>
      </c>
      <c r="S282" s="14">
        <f>'4. FNS Gross'!R280+'5. FNO Gross'!R280+'6. LT PTP Usage'!R280</f>
        <v>206.86276820800001</v>
      </c>
      <c r="T282" s="14">
        <f>'4. FNS Gross'!S280+'5. FNO Gross'!S280+'6. LT PTP Usage'!S280</f>
        <v>221.31559765599999</v>
      </c>
      <c r="U282" s="14">
        <f>'4. FNS Gross'!T280+'5. FNO Gross'!T280+'6. LT PTP Usage'!T280</f>
        <v>225.309738552</v>
      </c>
      <c r="V282" s="14">
        <f>'4. FNS Gross'!U280+'5. FNO Gross'!U280+'6. LT PTP Usage'!U280</f>
        <v>226.45104995200001</v>
      </c>
      <c r="W282" s="14">
        <f>'4. FNS Gross'!V280+'5. FNO Gross'!V280+'6. LT PTP Usage'!V280</f>
        <v>222.16019568800002</v>
      </c>
      <c r="X282" s="14">
        <f>'4. FNS Gross'!W280+'5. FNO Gross'!W280+'6. LT PTP Usage'!W280</f>
        <v>265.17809149599998</v>
      </c>
      <c r="Y282" s="14">
        <f>'4. FNS Gross'!X280+'5. FNO Gross'!X280+'6. LT PTP Usage'!X280</f>
        <v>248.15167325600001</v>
      </c>
      <c r="Z282" s="14">
        <f>'4. FNS Gross'!Y280+'5. FNO Gross'!Y280+'6. LT PTP Usage'!Y280</f>
        <v>181.22773047999999</v>
      </c>
      <c r="AA282" s="34">
        <f>'4. FNS Gross'!Z280+'5. FNO Gross'!Z280+'6. LT PTP Usage'!Z280</f>
        <v>0</v>
      </c>
      <c r="AB282" s="19">
        <f t="shared" si="16"/>
        <v>265.17809149599998</v>
      </c>
      <c r="AC282" s="4" t="str">
        <f t="shared" si="17"/>
        <v>10265.178091496</v>
      </c>
      <c r="AD282" s="4">
        <f t="shared" si="19"/>
        <v>22</v>
      </c>
      <c r="AE282" s="65"/>
    </row>
    <row r="283" spans="1:31" x14ac:dyDescent="0.3">
      <c r="A283" s="4" t="s">
        <v>15</v>
      </c>
      <c r="B283" s="10">
        <f t="shared" si="18"/>
        <v>45204</v>
      </c>
      <c r="C283" s="31">
        <f>'4. FNS Gross'!B281+'5. FNO Gross'!B281+'6. LT PTP Usage'!B281</f>
        <v>234.27922700800002</v>
      </c>
      <c r="D283" s="14">
        <f>'4. FNS Gross'!C281+'5. FNO Gross'!C281+'6. LT PTP Usage'!C281</f>
        <v>225.450852672</v>
      </c>
      <c r="E283" s="14">
        <f>'4. FNS Gross'!D281+'5. FNO Gross'!D281+'6. LT PTP Usage'!D281</f>
        <v>218.55345800799998</v>
      </c>
      <c r="F283" s="14">
        <f>'4. FNS Gross'!E281+'5. FNO Gross'!E281+'6. LT PTP Usage'!E281</f>
        <v>219.10991999200002</v>
      </c>
      <c r="G283" s="14">
        <f>'4. FNS Gross'!F281+'5. FNO Gross'!F281+'6. LT PTP Usage'!F281</f>
        <v>166.68925413599999</v>
      </c>
      <c r="H283" s="14">
        <f>'4. FNS Gross'!G281+'5. FNO Gross'!G281+'6. LT PTP Usage'!G281</f>
        <v>182.03981547200002</v>
      </c>
      <c r="I283" s="14">
        <f>'4. FNS Gross'!H281+'5. FNO Gross'!H281+'6. LT PTP Usage'!H281</f>
        <v>198.029091456</v>
      </c>
      <c r="J283" s="14">
        <f>'4. FNS Gross'!I281+'5. FNO Gross'!I281+'6. LT PTP Usage'!I281</f>
        <v>199.61548428000003</v>
      </c>
      <c r="K283" s="14">
        <f>'4. FNS Gross'!J281+'5. FNO Gross'!J281+'6. LT PTP Usage'!J281</f>
        <v>189.42293003200001</v>
      </c>
      <c r="L283" s="14">
        <f>'4. FNS Gross'!K281+'5. FNO Gross'!K281+'6. LT PTP Usage'!K281</f>
        <v>176.552678896</v>
      </c>
      <c r="M283" s="14">
        <f>'4. FNS Gross'!L281+'5. FNO Gross'!L281+'6. LT PTP Usage'!L281</f>
        <v>174.469398896</v>
      </c>
      <c r="N283" s="14">
        <f>'4. FNS Gross'!M281+'5. FNO Gross'!M281+'6. LT PTP Usage'!M281</f>
        <v>177.15419399999999</v>
      </c>
      <c r="O283" s="14">
        <f>'4. FNS Gross'!N281+'5. FNO Gross'!N281+'6. LT PTP Usage'!N281</f>
        <v>174.21011235200001</v>
      </c>
      <c r="P283" s="14">
        <f>'4. FNS Gross'!O281+'5. FNO Gross'!O281+'6. LT PTP Usage'!O281</f>
        <v>191.40817762400002</v>
      </c>
      <c r="Q283" s="14">
        <f>'4. FNS Gross'!P281+'5. FNO Gross'!P281+'6. LT PTP Usage'!P281</f>
        <v>194.77349524000002</v>
      </c>
      <c r="R283" s="14">
        <f>'4. FNS Gross'!Q281+'5. FNO Gross'!Q281+'6. LT PTP Usage'!Q281</f>
        <v>196.09455170400003</v>
      </c>
      <c r="S283" s="14">
        <f>'4. FNS Gross'!R281+'5. FNO Gross'!R281+'6. LT PTP Usage'!R281</f>
        <v>215.07421441599999</v>
      </c>
      <c r="T283" s="14">
        <f>'4. FNS Gross'!S281+'5. FNO Gross'!S281+'6. LT PTP Usage'!S281</f>
        <v>226.27566301599998</v>
      </c>
      <c r="U283" s="14">
        <f>'4. FNS Gross'!T281+'5. FNO Gross'!T281+'6. LT PTP Usage'!T281</f>
        <v>228.92611032799999</v>
      </c>
      <c r="V283" s="14">
        <f>'4. FNS Gross'!U281+'5. FNO Gross'!U281+'6. LT PTP Usage'!U281</f>
        <v>228.25581472000002</v>
      </c>
      <c r="W283" s="14">
        <f>'4. FNS Gross'!V281+'5. FNO Gross'!V281+'6. LT PTP Usage'!V281</f>
        <v>247.84470820000001</v>
      </c>
      <c r="X283" s="14">
        <f>'4. FNS Gross'!W281+'5. FNO Gross'!W281+'6. LT PTP Usage'!W281</f>
        <v>206.88487922399997</v>
      </c>
      <c r="Y283" s="14">
        <f>'4. FNS Gross'!X281+'5. FNO Gross'!X281+'6. LT PTP Usage'!X281</f>
        <v>235.07658378400001</v>
      </c>
      <c r="Z283" s="14">
        <f>'4. FNS Gross'!Y281+'5. FNO Gross'!Y281+'6. LT PTP Usage'!Y281</f>
        <v>214.14984997600001</v>
      </c>
      <c r="AA283" s="34">
        <f>'4. FNS Gross'!Z281+'5. FNO Gross'!Z281+'6. LT PTP Usage'!Z281</f>
        <v>0</v>
      </c>
      <c r="AB283" s="19">
        <f t="shared" si="16"/>
        <v>247.84470820000001</v>
      </c>
      <c r="AC283" s="4" t="str">
        <f t="shared" si="17"/>
        <v>10247.8447082</v>
      </c>
      <c r="AD283" s="4">
        <f t="shared" si="19"/>
        <v>21</v>
      </c>
      <c r="AE283" s="65"/>
    </row>
    <row r="284" spans="1:31" x14ac:dyDescent="0.3">
      <c r="A284" s="4" t="s">
        <v>15</v>
      </c>
      <c r="B284" s="10">
        <f t="shared" si="18"/>
        <v>45205</v>
      </c>
      <c r="C284" s="31">
        <f>'4. FNS Gross'!B282+'5. FNO Gross'!B282+'6. LT PTP Usage'!B282</f>
        <v>195.16717955999999</v>
      </c>
      <c r="D284" s="14">
        <f>'4. FNS Gross'!C282+'5. FNO Gross'!C282+'6. LT PTP Usage'!C282</f>
        <v>181.883421672</v>
      </c>
      <c r="E284" s="14">
        <f>'4. FNS Gross'!D282+'5. FNO Gross'!D282+'6. LT PTP Usage'!D282</f>
        <v>178.01243905600001</v>
      </c>
      <c r="F284" s="14">
        <f>'4. FNS Gross'!E282+'5. FNO Gross'!E282+'6. LT PTP Usage'!E282</f>
        <v>192.10742132800002</v>
      </c>
      <c r="G284" s="14">
        <f>'4. FNS Gross'!F282+'5. FNO Gross'!F282+'6. LT PTP Usage'!F282</f>
        <v>231.57206362400001</v>
      </c>
      <c r="H284" s="14">
        <f>'4. FNS Gross'!G282+'5. FNO Gross'!G282+'6. LT PTP Usage'!G282</f>
        <v>249.24064346400002</v>
      </c>
      <c r="I284" s="14">
        <f>'4. FNS Gross'!H282+'5. FNO Gross'!H282+'6. LT PTP Usage'!H282</f>
        <v>258.25998447199999</v>
      </c>
      <c r="J284" s="14">
        <f>'4. FNS Gross'!I282+'5. FNO Gross'!I282+'6. LT PTP Usage'!I282</f>
        <v>265.37465292000002</v>
      </c>
      <c r="K284" s="14">
        <f>'4. FNS Gross'!J282+'5. FNO Gross'!J282+'6. LT PTP Usage'!J282</f>
        <v>261.76422855200002</v>
      </c>
      <c r="L284" s="14">
        <f>'4. FNS Gross'!K282+'5. FNO Gross'!K282+'6. LT PTP Usage'!K282</f>
        <v>250.68990892799999</v>
      </c>
      <c r="M284" s="14">
        <f>'4. FNS Gross'!L282+'5. FNO Gross'!L282+'6. LT PTP Usage'!L282</f>
        <v>182.453853576</v>
      </c>
      <c r="N284" s="14">
        <f>'4. FNS Gross'!M282+'5. FNO Gross'!M282+'6. LT PTP Usage'!M282</f>
        <v>180.06854231199998</v>
      </c>
      <c r="O284" s="14">
        <f>'4. FNS Gross'!N282+'5. FNO Gross'!N282+'6. LT PTP Usage'!N282</f>
        <v>191.85636159200001</v>
      </c>
      <c r="P284" s="14">
        <f>'4. FNS Gross'!O282+'5. FNO Gross'!O282+'6. LT PTP Usage'!O282</f>
        <v>192.42407644000002</v>
      </c>
      <c r="Q284" s="14">
        <f>'4. FNS Gross'!P282+'5. FNO Gross'!P282+'6. LT PTP Usage'!P282</f>
        <v>187.46940520799998</v>
      </c>
      <c r="R284" s="14">
        <f>'4. FNS Gross'!Q282+'5. FNO Gross'!Q282+'6. LT PTP Usage'!Q282</f>
        <v>183.6278638</v>
      </c>
      <c r="S284" s="14">
        <f>'4. FNS Gross'!R282+'5. FNO Gross'!R282+'6. LT PTP Usage'!R282</f>
        <v>193.01108101599999</v>
      </c>
      <c r="T284" s="14">
        <f>'4. FNS Gross'!S282+'5. FNO Gross'!S282+'6. LT PTP Usage'!S282</f>
        <v>236.671796296</v>
      </c>
      <c r="U284" s="14">
        <f>'4. FNS Gross'!T282+'5. FNO Gross'!T282+'6. LT PTP Usage'!T282</f>
        <v>258.51984504000001</v>
      </c>
      <c r="V284" s="14">
        <f>'4. FNS Gross'!U282+'5. FNO Gross'!U282+'6. LT PTP Usage'!U282</f>
        <v>238.148397512</v>
      </c>
      <c r="W284" s="14">
        <f>'4. FNS Gross'!V282+'5. FNO Gross'!V282+'6. LT PTP Usage'!V282</f>
        <v>215.71201518400002</v>
      </c>
      <c r="X284" s="14">
        <f>'4. FNS Gross'!W282+'5. FNO Gross'!W282+'6. LT PTP Usage'!W282</f>
        <v>207.955762752</v>
      </c>
      <c r="Y284" s="14">
        <f>'4. FNS Gross'!X282+'5. FNO Gross'!X282+'6. LT PTP Usage'!X282</f>
        <v>232.81779477599997</v>
      </c>
      <c r="Z284" s="14">
        <f>'4. FNS Gross'!Y282+'5. FNO Gross'!Y282+'6. LT PTP Usage'!Y282</f>
        <v>248.93030061600001</v>
      </c>
      <c r="AA284" s="34">
        <f>'4. FNS Gross'!Z282+'5. FNO Gross'!Z282+'6. LT PTP Usage'!Z282</f>
        <v>0</v>
      </c>
      <c r="AB284" s="19">
        <f t="shared" si="16"/>
        <v>265.37465292000002</v>
      </c>
      <c r="AC284" s="4" t="str">
        <f t="shared" si="17"/>
        <v>10265.37465292</v>
      </c>
      <c r="AD284" s="4">
        <f t="shared" si="19"/>
        <v>8</v>
      </c>
      <c r="AE284" s="65"/>
    </row>
    <row r="285" spans="1:31" x14ac:dyDescent="0.3">
      <c r="A285" s="4" t="s">
        <v>15</v>
      </c>
      <c r="B285" s="10">
        <f t="shared" si="18"/>
        <v>45206</v>
      </c>
      <c r="C285" s="31">
        <f>'4. FNS Gross'!B283+'5. FNO Gross'!B283+'6. LT PTP Usage'!B283</f>
        <v>241.96697186399999</v>
      </c>
      <c r="D285" s="14">
        <f>'4. FNS Gross'!C283+'5. FNO Gross'!C283+'6. LT PTP Usage'!C283</f>
        <v>238.15653916799999</v>
      </c>
      <c r="E285" s="14">
        <f>'4. FNS Gross'!D283+'5. FNO Gross'!D283+'6. LT PTP Usage'!D283</f>
        <v>236.708032264</v>
      </c>
      <c r="F285" s="14">
        <f>'4. FNS Gross'!E283+'5. FNO Gross'!E283+'6. LT PTP Usage'!E283</f>
        <v>234.28315449600001</v>
      </c>
      <c r="G285" s="14">
        <f>'4. FNS Gross'!F283+'5. FNO Gross'!F283+'6. LT PTP Usage'!F283</f>
        <v>237.33249909600002</v>
      </c>
      <c r="H285" s="14">
        <f>'4. FNS Gross'!G283+'5. FNO Gross'!G283+'6. LT PTP Usage'!G283</f>
        <v>241.25228861600002</v>
      </c>
      <c r="I285" s="14">
        <f>'4. FNS Gross'!H283+'5. FNO Gross'!H283+'6. LT PTP Usage'!H283</f>
        <v>249.74357260799999</v>
      </c>
      <c r="J285" s="14">
        <f>'4. FNS Gross'!I283+'5. FNO Gross'!I283+'6. LT PTP Usage'!I283</f>
        <v>257.39552399199999</v>
      </c>
      <c r="K285" s="14">
        <f>'4. FNS Gross'!J283+'5. FNO Gross'!J283+'6. LT PTP Usage'!J283</f>
        <v>243.92081686400002</v>
      </c>
      <c r="L285" s="14">
        <f>'4. FNS Gross'!K283+'5. FNO Gross'!K283+'6. LT PTP Usage'!K283</f>
        <v>172.679773184</v>
      </c>
      <c r="M285" s="14">
        <f>'4. FNS Gross'!L283+'5. FNO Gross'!L283+'6. LT PTP Usage'!L283</f>
        <v>224.40151289599999</v>
      </c>
      <c r="N285" s="14">
        <f>'4. FNS Gross'!M283+'5. FNO Gross'!M283+'6. LT PTP Usage'!M283</f>
        <v>160.84548210400001</v>
      </c>
      <c r="O285" s="14">
        <f>'4. FNS Gross'!N283+'5. FNO Gross'!N283+'6. LT PTP Usage'!N283</f>
        <v>161.90349387999998</v>
      </c>
      <c r="P285" s="14">
        <f>'4. FNS Gross'!O283+'5. FNO Gross'!O283+'6. LT PTP Usage'!O283</f>
        <v>167.556304192</v>
      </c>
      <c r="Q285" s="14">
        <f>'4. FNS Gross'!P283+'5. FNO Gross'!P283+'6. LT PTP Usage'!P283</f>
        <v>174.07255105600001</v>
      </c>
      <c r="R285" s="14">
        <f>'4. FNS Gross'!Q283+'5. FNO Gross'!Q283+'6. LT PTP Usage'!Q283</f>
        <v>183.36591993599998</v>
      </c>
      <c r="S285" s="14">
        <f>'4. FNS Gross'!R283+'5. FNO Gross'!R283+'6. LT PTP Usage'!R283</f>
        <v>204.58138708799999</v>
      </c>
      <c r="T285" s="14">
        <f>'4. FNS Gross'!S283+'5. FNO Gross'!S283+'6. LT PTP Usage'!S283</f>
        <v>228.91363555999999</v>
      </c>
      <c r="U285" s="14">
        <f>'4. FNS Gross'!T283+'5. FNO Gross'!T283+'6. LT PTP Usage'!T283</f>
        <v>236.37512100000001</v>
      </c>
      <c r="V285" s="14">
        <f>'4. FNS Gross'!U283+'5. FNO Gross'!U283+'6. LT PTP Usage'!U283</f>
        <v>230.828213944</v>
      </c>
      <c r="W285" s="14">
        <f>'4. FNS Gross'!V283+'5. FNO Gross'!V283+'6. LT PTP Usage'!V283</f>
        <v>217.66793767200002</v>
      </c>
      <c r="X285" s="14">
        <f>'4. FNS Gross'!W283+'5. FNO Gross'!W283+'6. LT PTP Usage'!W283</f>
        <v>214.11136263200001</v>
      </c>
      <c r="Y285" s="14">
        <f>'4. FNS Gross'!X283+'5. FNO Gross'!X283+'6. LT PTP Usage'!X283</f>
        <v>208.25620523200001</v>
      </c>
      <c r="Z285" s="14">
        <f>'4. FNS Gross'!Y283+'5. FNO Gross'!Y283+'6. LT PTP Usage'!Y283</f>
        <v>257.23834759199997</v>
      </c>
      <c r="AA285" s="34">
        <f>'4. FNS Gross'!Z283+'5. FNO Gross'!Z283+'6. LT PTP Usage'!Z283</f>
        <v>0</v>
      </c>
      <c r="AB285" s="19">
        <f t="shared" si="16"/>
        <v>257.39552399199999</v>
      </c>
      <c r="AC285" s="4" t="str">
        <f t="shared" si="17"/>
        <v>10257.395523992</v>
      </c>
      <c r="AD285" s="4">
        <f t="shared" si="19"/>
        <v>8</v>
      </c>
      <c r="AE285" s="65"/>
    </row>
    <row r="286" spans="1:31" x14ac:dyDescent="0.3">
      <c r="A286" s="4" t="s">
        <v>15</v>
      </c>
      <c r="B286" s="10">
        <f t="shared" si="18"/>
        <v>45207</v>
      </c>
      <c r="C286" s="31">
        <f>'4. FNS Gross'!B284+'5. FNO Gross'!B284+'6. LT PTP Usage'!B284</f>
        <v>248.475859464</v>
      </c>
      <c r="D286" s="14">
        <f>'4. FNS Gross'!C284+'5. FNO Gross'!C284+'6. LT PTP Usage'!C284</f>
        <v>243.969058464</v>
      </c>
      <c r="E286" s="14">
        <f>'4. FNS Gross'!D284+'5. FNO Gross'!D284+'6. LT PTP Usage'!D284</f>
        <v>243.75827099999998</v>
      </c>
      <c r="F286" s="14">
        <f>'4. FNS Gross'!E284+'5. FNO Gross'!E284+'6. LT PTP Usage'!E284</f>
        <v>243.339279928</v>
      </c>
      <c r="G286" s="14">
        <f>'4. FNS Gross'!F284+'5. FNO Gross'!F284+'6. LT PTP Usage'!F284</f>
        <v>244.47605338400001</v>
      </c>
      <c r="H286" s="14">
        <f>'4. FNS Gross'!G284+'5. FNO Gross'!G284+'6. LT PTP Usage'!G284</f>
        <v>233.78205504000002</v>
      </c>
      <c r="I286" s="14">
        <f>'4. FNS Gross'!H284+'5. FNO Gross'!H284+'6. LT PTP Usage'!H284</f>
        <v>204.86198488000002</v>
      </c>
      <c r="J286" s="14">
        <f>'4. FNS Gross'!I284+'5. FNO Gross'!I284+'6. LT PTP Usage'!I284</f>
        <v>214.13955310399999</v>
      </c>
      <c r="K286" s="14">
        <f>'4. FNS Gross'!J284+'5. FNO Gross'!J284+'6. LT PTP Usage'!J284</f>
        <v>189.758767288</v>
      </c>
      <c r="L286" s="14">
        <f>'4. FNS Gross'!K284+'5. FNO Gross'!K284+'6. LT PTP Usage'!K284</f>
        <v>179.34329224000001</v>
      </c>
      <c r="M286" s="14">
        <f>'4. FNS Gross'!L284+'5. FNO Gross'!L284+'6. LT PTP Usage'!L284</f>
        <v>181.79392496000003</v>
      </c>
      <c r="N286" s="14">
        <f>'4. FNS Gross'!M284+'5. FNO Gross'!M284+'6. LT PTP Usage'!M284</f>
        <v>187.52883961599997</v>
      </c>
      <c r="O286" s="14">
        <f>'4. FNS Gross'!N284+'5. FNO Gross'!N284+'6. LT PTP Usage'!N284</f>
        <v>181.74444109599997</v>
      </c>
      <c r="P286" s="14">
        <f>'4. FNS Gross'!O284+'5. FNO Gross'!O284+'6. LT PTP Usage'!O284</f>
        <v>181.427141976</v>
      </c>
      <c r="Q286" s="14">
        <f>'4. FNS Gross'!P284+'5. FNO Gross'!P284+'6. LT PTP Usage'!P284</f>
        <v>189.83065775199998</v>
      </c>
      <c r="R286" s="14">
        <f>'4. FNS Gross'!Q284+'5. FNO Gross'!Q284+'6. LT PTP Usage'!Q284</f>
        <v>206.0423692</v>
      </c>
      <c r="S286" s="14">
        <f>'4. FNS Gross'!R284+'5. FNO Gross'!R284+'6. LT PTP Usage'!R284</f>
        <v>225.22696772799998</v>
      </c>
      <c r="T286" s="14">
        <f>'4. FNS Gross'!S284+'5. FNO Gross'!S284+'6. LT PTP Usage'!S284</f>
        <v>249.962376304</v>
      </c>
      <c r="U286" s="14">
        <f>'4. FNS Gross'!T284+'5. FNO Gross'!T284+'6. LT PTP Usage'!T284</f>
        <v>257.84477820000001</v>
      </c>
      <c r="V286" s="14">
        <f>'4. FNS Gross'!U284+'5. FNO Gross'!U284+'6. LT PTP Usage'!U284</f>
        <v>253.55170311200001</v>
      </c>
      <c r="W286" s="14">
        <f>'4. FNS Gross'!V284+'5. FNO Gross'!V284+'6. LT PTP Usage'!V284</f>
        <v>291.74445868800001</v>
      </c>
      <c r="X286" s="14">
        <f>'4. FNS Gross'!W284+'5. FNO Gross'!W284+'6. LT PTP Usage'!W284</f>
        <v>283.765901816</v>
      </c>
      <c r="Y286" s="14">
        <f>'4. FNS Gross'!X284+'5. FNO Gross'!X284+'6. LT PTP Usage'!X284</f>
        <v>269.11902603999999</v>
      </c>
      <c r="Z286" s="14">
        <f>'4. FNS Gross'!Y284+'5. FNO Gross'!Y284+'6. LT PTP Usage'!Y284</f>
        <v>246.246916024</v>
      </c>
      <c r="AA286" s="34">
        <f>'4. FNS Gross'!Z284+'5. FNO Gross'!Z284+'6. LT PTP Usage'!Z284</f>
        <v>0</v>
      </c>
      <c r="AB286" s="19">
        <f t="shared" si="16"/>
        <v>291.74445868800001</v>
      </c>
      <c r="AC286" s="4" t="str">
        <f t="shared" si="17"/>
        <v>10291.744458688</v>
      </c>
      <c r="AD286" s="4">
        <f t="shared" si="19"/>
        <v>21</v>
      </c>
      <c r="AE286" s="65"/>
    </row>
    <row r="287" spans="1:31" x14ac:dyDescent="0.3">
      <c r="A287" s="4" t="s">
        <v>15</v>
      </c>
      <c r="B287" s="10">
        <f t="shared" si="18"/>
        <v>45208</v>
      </c>
      <c r="C287" s="31">
        <f>'4. FNS Gross'!B285+'5. FNO Gross'!B285+'6. LT PTP Usage'!B285</f>
        <v>228.122998768</v>
      </c>
      <c r="D287" s="14">
        <f>'4. FNS Gross'!C285+'5. FNO Gross'!C285+'6. LT PTP Usage'!C285</f>
        <v>245.13975291200001</v>
      </c>
      <c r="E287" s="14">
        <f>'4. FNS Gross'!D285+'5. FNO Gross'!D285+'6. LT PTP Usage'!D285</f>
        <v>242.39875248799999</v>
      </c>
      <c r="F287" s="14">
        <f>'4. FNS Gross'!E285+'5. FNO Gross'!E285+'6. LT PTP Usage'!E285</f>
        <v>241.96371224000001</v>
      </c>
      <c r="G287" s="14">
        <f>'4. FNS Gross'!F285+'5. FNO Gross'!F285+'6. LT PTP Usage'!F285</f>
        <v>247.86572319199999</v>
      </c>
      <c r="H287" s="14">
        <f>'4. FNS Gross'!G285+'5. FNO Gross'!G285+'6. LT PTP Usage'!G285</f>
        <v>258.00445736</v>
      </c>
      <c r="I287" s="14">
        <f>'4. FNS Gross'!H285+'5. FNO Gross'!H285+'6. LT PTP Usage'!H285</f>
        <v>276.01514543999997</v>
      </c>
      <c r="J287" s="14">
        <f>'4. FNS Gross'!I285+'5. FNO Gross'!I285+'6. LT PTP Usage'!I285</f>
        <v>220.83596370399999</v>
      </c>
      <c r="K287" s="14">
        <f>'4. FNS Gross'!J285+'5. FNO Gross'!J285+'6. LT PTP Usage'!J285</f>
        <v>209.38023916</v>
      </c>
      <c r="L287" s="14">
        <f>'4. FNS Gross'!K285+'5. FNO Gross'!K285+'6. LT PTP Usage'!K285</f>
        <v>193.82454902400002</v>
      </c>
      <c r="M287" s="14">
        <f>'4. FNS Gross'!L285+'5. FNO Gross'!L285+'6. LT PTP Usage'!L285</f>
        <v>188.54127208000003</v>
      </c>
      <c r="N287" s="14">
        <f>'4. FNS Gross'!M285+'5. FNO Gross'!M285+'6. LT PTP Usage'!M285</f>
        <v>186.11385857599998</v>
      </c>
      <c r="O287" s="14">
        <f>'4. FNS Gross'!N285+'5. FNO Gross'!N285+'6. LT PTP Usage'!N285</f>
        <v>188.898795944</v>
      </c>
      <c r="P287" s="14">
        <f>'4. FNS Gross'!O285+'5. FNO Gross'!O285+'6. LT PTP Usage'!O285</f>
        <v>200.99405692799999</v>
      </c>
      <c r="Q287" s="14">
        <f>'4. FNS Gross'!P285+'5. FNO Gross'!P285+'6. LT PTP Usage'!P285</f>
        <v>213.692106784</v>
      </c>
      <c r="R287" s="14">
        <f>'4. FNS Gross'!Q285+'5. FNO Gross'!Q285+'6. LT PTP Usage'!Q285</f>
        <v>229.002881288</v>
      </c>
      <c r="S287" s="14">
        <f>'4. FNS Gross'!R285+'5. FNO Gross'!R285+'6. LT PTP Usage'!R285</f>
        <v>245.90688636799999</v>
      </c>
      <c r="T287" s="14">
        <f>'4. FNS Gross'!S285+'5. FNO Gross'!S285+'6. LT PTP Usage'!S285</f>
        <v>262.448326232</v>
      </c>
      <c r="U287" s="14">
        <f>'4. FNS Gross'!T285+'5. FNO Gross'!T285+'6. LT PTP Usage'!T285</f>
        <v>265.27625241599998</v>
      </c>
      <c r="V287" s="14">
        <f>'4. FNS Gross'!U285+'5. FNO Gross'!U285+'6. LT PTP Usage'!U285</f>
        <v>258.90051815200002</v>
      </c>
      <c r="W287" s="14">
        <f>'4. FNS Gross'!V285+'5. FNO Gross'!V285+'6. LT PTP Usage'!V285</f>
        <v>247.84568967999999</v>
      </c>
      <c r="X287" s="14">
        <f>'4. FNS Gross'!W285+'5. FNO Gross'!W285+'6. LT PTP Usage'!W285</f>
        <v>235.70222585600001</v>
      </c>
      <c r="Y287" s="14">
        <f>'4. FNS Gross'!X285+'5. FNO Gross'!X285+'6. LT PTP Usage'!X285</f>
        <v>220.71524990399999</v>
      </c>
      <c r="Z287" s="14">
        <f>'4. FNS Gross'!Y285+'5. FNO Gross'!Y285+'6. LT PTP Usage'!Y285</f>
        <v>206.59744226399999</v>
      </c>
      <c r="AA287" s="34">
        <f>'4. FNS Gross'!Z285+'5. FNO Gross'!Z285+'6. LT PTP Usage'!Z285</f>
        <v>0</v>
      </c>
      <c r="AB287" s="19">
        <f t="shared" si="16"/>
        <v>276.01514543999997</v>
      </c>
      <c r="AC287" s="4" t="str">
        <f t="shared" si="17"/>
        <v>10276.01514544</v>
      </c>
      <c r="AD287" s="4">
        <f t="shared" si="19"/>
        <v>7</v>
      </c>
      <c r="AE287" s="65"/>
    </row>
    <row r="288" spans="1:31" x14ac:dyDescent="0.3">
      <c r="A288" s="4" t="s">
        <v>15</v>
      </c>
      <c r="B288" s="10">
        <f t="shared" si="18"/>
        <v>45209</v>
      </c>
      <c r="C288" s="31">
        <f>'4. FNS Gross'!B286+'5. FNO Gross'!B286+'6. LT PTP Usage'!B286</f>
        <v>193.16070296000001</v>
      </c>
      <c r="D288" s="14">
        <f>'4. FNS Gross'!C286+'5. FNO Gross'!C286+'6. LT PTP Usage'!C286</f>
        <v>191.151400408</v>
      </c>
      <c r="E288" s="14">
        <f>'4. FNS Gross'!D286+'5. FNO Gross'!D286+'6. LT PTP Usage'!D286</f>
        <v>187.933184528</v>
      </c>
      <c r="F288" s="14">
        <f>'4. FNS Gross'!E286+'5. FNO Gross'!E286+'6. LT PTP Usage'!E286</f>
        <v>187.16471948</v>
      </c>
      <c r="G288" s="14">
        <f>'4. FNS Gross'!F286+'5. FNO Gross'!F286+'6. LT PTP Usage'!F286</f>
        <v>191.09982785600002</v>
      </c>
      <c r="H288" s="14">
        <f>'4. FNS Gross'!G286+'5. FNO Gross'!G286+'6. LT PTP Usage'!G286</f>
        <v>197.82029953599999</v>
      </c>
      <c r="I288" s="14">
        <f>'4. FNS Gross'!H286+'5. FNO Gross'!H286+'6. LT PTP Usage'!H286</f>
        <v>214.672564712</v>
      </c>
      <c r="J288" s="14">
        <f>'4. FNS Gross'!I286+'5. FNO Gross'!I286+'6. LT PTP Usage'!I286</f>
        <v>222.32382339200001</v>
      </c>
      <c r="K288" s="14">
        <f>'4. FNS Gross'!J286+'5. FNO Gross'!J286+'6. LT PTP Usage'!J286</f>
        <v>206.03370530399999</v>
      </c>
      <c r="L288" s="14">
        <f>'4. FNS Gross'!K286+'5. FNO Gross'!K286+'6. LT PTP Usage'!K286</f>
        <v>183.83299708799998</v>
      </c>
      <c r="M288" s="14">
        <f>'4. FNS Gross'!L286+'5. FNO Gross'!L286+'6. LT PTP Usage'!L286</f>
        <v>181.52002927199999</v>
      </c>
      <c r="N288" s="14">
        <f>'4. FNS Gross'!M286+'5. FNO Gross'!M286+'6. LT PTP Usage'!M286</f>
        <v>182.01433434400002</v>
      </c>
      <c r="O288" s="14">
        <f>'4. FNS Gross'!N286+'5. FNO Gross'!N286+'6. LT PTP Usage'!N286</f>
        <v>194.74718763999999</v>
      </c>
      <c r="P288" s="14">
        <f>'4. FNS Gross'!O286+'5. FNO Gross'!O286+'6. LT PTP Usage'!O286</f>
        <v>209.41370968799998</v>
      </c>
      <c r="Q288" s="14">
        <f>'4. FNS Gross'!P286+'5. FNO Gross'!P286+'6. LT PTP Usage'!P286</f>
        <v>221.662295688</v>
      </c>
      <c r="R288" s="14">
        <f>'4. FNS Gross'!Q286+'5. FNO Gross'!Q286+'6. LT PTP Usage'!Q286</f>
        <v>229.88226084000001</v>
      </c>
      <c r="S288" s="14">
        <f>'4. FNS Gross'!R286+'5. FNO Gross'!R286+'6. LT PTP Usage'!R286</f>
        <v>248.257317672</v>
      </c>
      <c r="T288" s="14">
        <f>'4. FNS Gross'!S286+'5. FNO Gross'!S286+'6. LT PTP Usage'!S286</f>
        <v>254.90060943999998</v>
      </c>
      <c r="U288" s="14">
        <f>'4. FNS Gross'!T286+'5. FNO Gross'!T286+'6. LT PTP Usage'!T286</f>
        <v>255.49512579999998</v>
      </c>
      <c r="V288" s="14">
        <f>'4. FNS Gross'!U286+'5. FNO Gross'!U286+'6. LT PTP Usage'!U286</f>
        <v>248.48971283200001</v>
      </c>
      <c r="W288" s="14">
        <f>'4. FNS Gross'!V286+'5. FNO Gross'!V286+'6. LT PTP Usage'!V286</f>
        <v>236.17156648</v>
      </c>
      <c r="X288" s="14">
        <f>'4. FNS Gross'!W286+'5. FNO Gross'!W286+'6. LT PTP Usage'!W286</f>
        <v>227.892157776</v>
      </c>
      <c r="Y288" s="14">
        <f>'4. FNS Gross'!X286+'5. FNO Gross'!X286+'6. LT PTP Usage'!X286</f>
        <v>213.95708102400002</v>
      </c>
      <c r="Z288" s="14">
        <f>'4. FNS Gross'!Y286+'5. FNO Gross'!Y286+'6. LT PTP Usage'!Y286</f>
        <v>200.918033528</v>
      </c>
      <c r="AA288" s="34">
        <f>'4. FNS Gross'!Z286+'5. FNO Gross'!Z286+'6. LT PTP Usage'!Z286</f>
        <v>0</v>
      </c>
      <c r="AB288" s="19">
        <f t="shared" si="16"/>
        <v>255.49512579999998</v>
      </c>
      <c r="AC288" s="4" t="str">
        <f t="shared" si="17"/>
        <v>10255.4951258</v>
      </c>
      <c r="AD288" s="4">
        <f t="shared" si="19"/>
        <v>19</v>
      </c>
      <c r="AE288" s="65"/>
    </row>
    <row r="289" spans="1:31" x14ac:dyDescent="0.3">
      <c r="A289" s="4" t="s">
        <v>15</v>
      </c>
      <c r="B289" s="10">
        <f t="shared" si="18"/>
        <v>45210</v>
      </c>
      <c r="C289" s="31">
        <f>'4. FNS Gross'!B287+'5. FNO Gross'!B287+'6. LT PTP Usage'!B287</f>
        <v>198.91561738399997</v>
      </c>
      <c r="D289" s="14">
        <f>'4. FNS Gross'!C287+'5. FNO Gross'!C287+'6. LT PTP Usage'!C287</f>
        <v>196.69761023999999</v>
      </c>
      <c r="E289" s="14">
        <f>'4. FNS Gross'!D287+'5. FNO Gross'!D287+'6. LT PTP Usage'!D287</f>
        <v>194.84472503199999</v>
      </c>
      <c r="F289" s="14">
        <f>'4. FNS Gross'!E287+'5. FNO Gross'!E287+'6. LT PTP Usage'!E287</f>
        <v>193.50041726399999</v>
      </c>
      <c r="G289" s="14">
        <f>'4. FNS Gross'!F287+'5. FNO Gross'!F287+'6. LT PTP Usage'!F287</f>
        <v>194.58947460000002</v>
      </c>
      <c r="H289" s="14">
        <f>'4. FNS Gross'!G287+'5. FNO Gross'!G287+'6. LT PTP Usage'!G287</f>
        <v>207.74628723200001</v>
      </c>
      <c r="I289" s="14">
        <f>'4. FNS Gross'!H287+'5. FNO Gross'!H287+'6. LT PTP Usage'!H287</f>
        <v>222.068069584</v>
      </c>
      <c r="J289" s="14">
        <f>'4. FNS Gross'!I287+'5. FNO Gross'!I287+'6. LT PTP Usage'!I287</f>
        <v>226.92616635200002</v>
      </c>
      <c r="K289" s="14">
        <f>'4. FNS Gross'!J287+'5. FNO Gross'!J287+'6. LT PTP Usage'!J287</f>
        <v>216.63861132</v>
      </c>
      <c r="L289" s="14">
        <f>'4. FNS Gross'!K287+'5. FNO Gross'!K287+'6. LT PTP Usage'!K287</f>
        <v>205.58449384800002</v>
      </c>
      <c r="M289" s="14">
        <f>'4. FNS Gross'!L287+'5. FNO Gross'!L287+'6. LT PTP Usage'!L287</f>
        <v>199.48995713600002</v>
      </c>
      <c r="N289" s="14">
        <f>'4. FNS Gross'!M287+'5. FNO Gross'!M287+'6. LT PTP Usage'!M287</f>
        <v>205.53100259999999</v>
      </c>
      <c r="O289" s="14">
        <f>'4. FNS Gross'!N287+'5. FNO Gross'!N287+'6. LT PTP Usage'!N287</f>
        <v>222.16445974399997</v>
      </c>
      <c r="P289" s="14">
        <f>'4. FNS Gross'!O287+'5. FNO Gross'!O287+'6. LT PTP Usage'!O287</f>
        <v>224.46105894399997</v>
      </c>
      <c r="Q289" s="14">
        <f>'4. FNS Gross'!P287+'5. FNO Gross'!P287+'6. LT PTP Usage'!P287</f>
        <v>230.21376432</v>
      </c>
      <c r="R289" s="14">
        <f>'4. FNS Gross'!Q287+'5. FNO Gross'!Q287+'6. LT PTP Usage'!Q287</f>
        <v>243.394195032</v>
      </c>
      <c r="S289" s="14">
        <f>'4. FNS Gross'!R287+'5. FNO Gross'!R287+'6. LT PTP Usage'!R287</f>
        <v>244.12444963200002</v>
      </c>
      <c r="T289" s="14">
        <f>'4. FNS Gross'!S287+'5. FNO Gross'!S287+'6. LT PTP Usage'!S287</f>
        <v>250.88540865600001</v>
      </c>
      <c r="U289" s="14">
        <f>'4. FNS Gross'!T287+'5. FNO Gross'!T287+'6. LT PTP Usage'!T287</f>
        <v>246.88302249600002</v>
      </c>
      <c r="V289" s="14">
        <f>'4. FNS Gross'!U287+'5. FNO Gross'!U287+'6. LT PTP Usage'!U287</f>
        <v>242.94845852</v>
      </c>
      <c r="W289" s="14">
        <f>'4. FNS Gross'!V287+'5. FNO Gross'!V287+'6. LT PTP Usage'!V287</f>
        <v>229.04271020799999</v>
      </c>
      <c r="X289" s="14">
        <f>'4. FNS Gross'!W287+'5. FNO Gross'!W287+'6. LT PTP Usage'!W287</f>
        <v>217.330048232</v>
      </c>
      <c r="Y289" s="14">
        <f>'4. FNS Gross'!X287+'5. FNO Gross'!X287+'6. LT PTP Usage'!X287</f>
        <v>202.44251716799999</v>
      </c>
      <c r="Z289" s="14">
        <f>'4. FNS Gross'!Y287+'5. FNO Gross'!Y287+'6. LT PTP Usage'!Y287</f>
        <v>191.39738986400002</v>
      </c>
      <c r="AA289" s="34">
        <f>'4. FNS Gross'!Z287+'5. FNO Gross'!Z287+'6. LT PTP Usage'!Z287</f>
        <v>0</v>
      </c>
      <c r="AB289" s="19">
        <f t="shared" si="16"/>
        <v>250.88540865600001</v>
      </c>
      <c r="AC289" s="4" t="str">
        <f t="shared" si="17"/>
        <v>10250.885408656</v>
      </c>
      <c r="AD289" s="4">
        <f t="shared" si="19"/>
        <v>18</v>
      </c>
      <c r="AE289" s="65"/>
    </row>
    <row r="290" spans="1:31" x14ac:dyDescent="0.3">
      <c r="A290" s="4" t="s">
        <v>15</v>
      </c>
      <c r="B290" s="10">
        <f t="shared" si="18"/>
        <v>45211</v>
      </c>
      <c r="C290" s="31">
        <f>'4. FNS Gross'!B288+'5. FNO Gross'!B288+'6. LT PTP Usage'!B288</f>
        <v>184.13339090400001</v>
      </c>
      <c r="D290" s="14">
        <f>'4. FNS Gross'!C288+'5. FNO Gross'!C288+'6. LT PTP Usage'!C288</f>
        <v>204.94536131199999</v>
      </c>
      <c r="E290" s="14">
        <f>'4. FNS Gross'!D288+'5. FNO Gross'!D288+'6. LT PTP Usage'!D288</f>
        <v>203.00077274399999</v>
      </c>
      <c r="F290" s="14">
        <f>'4. FNS Gross'!E288+'5. FNO Gross'!E288+'6. LT PTP Usage'!E288</f>
        <v>202.57599676799998</v>
      </c>
      <c r="G290" s="14">
        <f>'4. FNS Gross'!F288+'5. FNO Gross'!F288+'6. LT PTP Usage'!F288</f>
        <v>207.45109813600001</v>
      </c>
      <c r="H290" s="14">
        <f>'4. FNS Gross'!G288+'5. FNO Gross'!G288+'6. LT PTP Usage'!G288</f>
        <v>199.5675406</v>
      </c>
      <c r="I290" s="14">
        <f>'4. FNS Gross'!H288+'5. FNO Gross'!H288+'6. LT PTP Usage'!H288</f>
        <v>217.74003211199999</v>
      </c>
      <c r="J290" s="14">
        <f>'4. FNS Gross'!I288+'5. FNO Gross'!I288+'6. LT PTP Usage'!I288</f>
        <v>226.97818168000003</v>
      </c>
      <c r="K290" s="14">
        <f>'4. FNS Gross'!J288+'5. FNO Gross'!J288+'6. LT PTP Usage'!J288</f>
        <v>236.39558732800003</v>
      </c>
      <c r="L290" s="14">
        <f>'4. FNS Gross'!K288+'5. FNO Gross'!K288+'6. LT PTP Usage'!K288</f>
        <v>211.33919123200002</v>
      </c>
      <c r="M290" s="14">
        <f>'4. FNS Gross'!L288+'5. FNO Gross'!L288+'6. LT PTP Usage'!L288</f>
        <v>207.32877952000001</v>
      </c>
      <c r="N290" s="14">
        <f>'4. FNS Gross'!M288+'5. FNO Gross'!M288+'6. LT PTP Usage'!M288</f>
        <v>183.92093816800002</v>
      </c>
      <c r="O290" s="14">
        <f>'4. FNS Gross'!N288+'5. FNO Gross'!N288+'6. LT PTP Usage'!N288</f>
        <v>193.043929792</v>
      </c>
      <c r="P290" s="14">
        <f>'4. FNS Gross'!O288+'5. FNO Gross'!O288+'6. LT PTP Usage'!O288</f>
        <v>202.02293793599998</v>
      </c>
      <c r="Q290" s="14">
        <f>'4. FNS Gross'!P288+'5. FNO Gross'!P288+'6. LT PTP Usage'!P288</f>
        <v>212.12290583199999</v>
      </c>
      <c r="R290" s="14">
        <f>'4. FNS Gross'!Q288+'5. FNO Gross'!Q288+'6. LT PTP Usage'!Q288</f>
        <v>216.47955248</v>
      </c>
      <c r="S290" s="14">
        <f>'4. FNS Gross'!R288+'5. FNO Gross'!R288+'6. LT PTP Usage'!R288</f>
        <v>232.84223595999998</v>
      </c>
      <c r="T290" s="14">
        <f>'4. FNS Gross'!S288+'5. FNO Gross'!S288+'6. LT PTP Usage'!S288</f>
        <v>237.39834800799997</v>
      </c>
      <c r="U290" s="14">
        <f>'4. FNS Gross'!T288+'5. FNO Gross'!T288+'6. LT PTP Usage'!T288</f>
        <v>240.84632008</v>
      </c>
      <c r="V290" s="14">
        <f>'4. FNS Gross'!U288+'5. FNO Gross'!U288+'6. LT PTP Usage'!U288</f>
        <v>250.43813418399998</v>
      </c>
      <c r="W290" s="14">
        <f>'4. FNS Gross'!V288+'5. FNO Gross'!V288+'6. LT PTP Usage'!V288</f>
        <v>241.25618296800002</v>
      </c>
      <c r="X290" s="14">
        <f>'4. FNS Gross'!W288+'5. FNO Gross'!W288+'6. LT PTP Usage'!W288</f>
        <v>228.49985272000001</v>
      </c>
      <c r="Y290" s="14">
        <f>'4. FNS Gross'!X288+'5. FNO Gross'!X288+'6. LT PTP Usage'!X288</f>
        <v>220.68710727199999</v>
      </c>
      <c r="Z290" s="14">
        <f>'4. FNS Gross'!Y288+'5. FNO Gross'!Y288+'6. LT PTP Usage'!Y288</f>
        <v>212.52771511999998</v>
      </c>
      <c r="AA290" s="34">
        <f>'4. FNS Gross'!Z288+'5. FNO Gross'!Z288+'6. LT PTP Usage'!Z288</f>
        <v>0</v>
      </c>
      <c r="AB290" s="19">
        <f t="shared" si="16"/>
        <v>250.43813418399998</v>
      </c>
      <c r="AC290" s="4" t="str">
        <f t="shared" si="17"/>
        <v>10250.438134184</v>
      </c>
      <c r="AD290" s="4">
        <f t="shared" si="19"/>
        <v>20</v>
      </c>
      <c r="AE290" s="65"/>
    </row>
    <row r="291" spans="1:31" x14ac:dyDescent="0.3">
      <c r="A291" s="4" t="s">
        <v>15</v>
      </c>
      <c r="B291" s="10">
        <f t="shared" si="18"/>
        <v>45212</v>
      </c>
      <c r="C291" s="31">
        <f>'4. FNS Gross'!B289+'5. FNO Gross'!B289+'6. LT PTP Usage'!B289</f>
        <v>203.60208812800002</v>
      </c>
      <c r="D291" s="14">
        <f>'4. FNS Gross'!C289+'5. FNO Gross'!C289+'6. LT PTP Usage'!C289</f>
        <v>194.47450888</v>
      </c>
      <c r="E291" s="14">
        <f>'4. FNS Gross'!D289+'5. FNO Gross'!D289+'6. LT PTP Usage'!D289</f>
        <v>188.18401971200001</v>
      </c>
      <c r="F291" s="14">
        <f>'4. FNS Gross'!E289+'5. FNO Gross'!E289+'6. LT PTP Usage'!E289</f>
        <v>190.42915711199998</v>
      </c>
      <c r="G291" s="14">
        <f>'4. FNS Gross'!F289+'5. FNO Gross'!F289+'6. LT PTP Usage'!F289</f>
        <v>193.60175771199999</v>
      </c>
      <c r="H291" s="14">
        <f>'4. FNS Gross'!G289+'5. FNO Gross'!G289+'6. LT PTP Usage'!G289</f>
        <v>200.96000616000001</v>
      </c>
      <c r="I291" s="14">
        <f>'4. FNS Gross'!H289+'5. FNO Gross'!H289+'6. LT PTP Usage'!H289</f>
        <v>216.551174984</v>
      </c>
      <c r="J291" s="14">
        <f>'4. FNS Gross'!I289+'5. FNO Gross'!I289+'6. LT PTP Usage'!I289</f>
        <v>223.76463124799997</v>
      </c>
      <c r="K291" s="14">
        <f>'4. FNS Gross'!J289+'5. FNO Gross'!J289+'6. LT PTP Usage'!J289</f>
        <v>208.42240245599999</v>
      </c>
      <c r="L291" s="14">
        <f>'4. FNS Gross'!K289+'5. FNO Gross'!K289+'6. LT PTP Usage'!K289</f>
        <v>197.41654988800002</v>
      </c>
      <c r="M291" s="14">
        <f>'4. FNS Gross'!L289+'5. FNO Gross'!L289+'6. LT PTP Usage'!L289</f>
        <v>185.61433236000002</v>
      </c>
      <c r="N291" s="14">
        <f>'4. FNS Gross'!M289+'5. FNO Gross'!M289+'6. LT PTP Usage'!M289</f>
        <v>180.13228627200002</v>
      </c>
      <c r="O291" s="14">
        <f>'4. FNS Gross'!N289+'5. FNO Gross'!N289+'6. LT PTP Usage'!N289</f>
        <v>176.69428709600001</v>
      </c>
      <c r="P291" s="14">
        <f>'4. FNS Gross'!O289+'5. FNO Gross'!O289+'6. LT PTP Usage'!O289</f>
        <v>178.41039585599998</v>
      </c>
      <c r="Q291" s="14">
        <f>'4. FNS Gross'!P289+'5. FNO Gross'!P289+'6. LT PTP Usage'!P289</f>
        <v>181.290363544</v>
      </c>
      <c r="R291" s="14">
        <f>'4. FNS Gross'!Q289+'5. FNO Gross'!Q289+'6. LT PTP Usage'!Q289</f>
        <v>187.976906488</v>
      </c>
      <c r="S291" s="14">
        <f>'4. FNS Gross'!R289+'5. FNO Gross'!R289+'6. LT PTP Usage'!R289</f>
        <v>203.818968232</v>
      </c>
      <c r="T291" s="14">
        <f>'4. FNS Gross'!S289+'5. FNO Gross'!S289+'6. LT PTP Usage'!S289</f>
        <v>220.06229793600002</v>
      </c>
      <c r="U291" s="14">
        <f>'4. FNS Gross'!T289+'5. FNO Gross'!T289+'6. LT PTP Usage'!T289</f>
        <v>228.87836778400001</v>
      </c>
      <c r="V291" s="14">
        <f>'4. FNS Gross'!U289+'5. FNO Gross'!U289+'6. LT PTP Usage'!U289</f>
        <v>233.31001874399999</v>
      </c>
      <c r="W291" s="14">
        <f>'4. FNS Gross'!V289+'5. FNO Gross'!V289+'6. LT PTP Usage'!V289</f>
        <v>227.45032591999998</v>
      </c>
      <c r="X291" s="14">
        <f>'4. FNS Gross'!W289+'5. FNO Gross'!W289+'6. LT PTP Usage'!W289</f>
        <v>217.981600496</v>
      </c>
      <c r="Y291" s="14">
        <f>'4. FNS Gross'!X289+'5. FNO Gross'!X289+'6. LT PTP Usage'!X289</f>
        <v>209.30210991199999</v>
      </c>
      <c r="Z291" s="14">
        <f>'4. FNS Gross'!Y289+'5. FNO Gross'!Y289+'6. LT PTP Usage'!Y289</f>
        <v>200.610762016</v>
      </c>
      <c r="AA291" s="34">
        <f>'4. FNS Gross'!Z289+'5. FNO Gross'!Z289+'6. LT PTP Usage'!Z289</f>
        <v>0</v>
      </c>
      <c r="AB291" s="19">
        <f t="shared" si="16"/>
        <v>233.31001874399999</v>
      </c>
      <c r="AC291" s="4" t="str">
        <f t="shared" si="17"/>
        <v>10233.310018744</v>
      </c>
      <c r="AD291" s="4">
        <f t="shared" si="19"/>
        <v>20</v>
      </c>
      <c r="AE291" s="65"/>
    </row>
    <row r="292" spans="1:31" x14ac:dyDescent="0.3">
      <c r="A292" s="4" t="s">
        <v>15</v>
      </c>
      <c r="B292" s="10">
        <f t="shared" si="18"/>
        <v>45213</v>
      </c>
      <c r="C292" s="31">
        <f>'4. FNS Gross'!B290+'5. FNO Gross'!B290+'6. LT PTP Usage'!B290</f>
        <v>195.86368308000002</v>
      </c>
      <c r="D292" s="14">
        <f>'4. FNS Gross'!C290+'5. FNO Gross'!C290+'6. LT PTP Usage'!C290</f>
        <v>199.507351016</v>
      </c>
      <c r="E292" s="14">
        <f>'4. FNS Gross'!D290+'5. FNO Gross'!D290+'6. LT PTP Usage'!D290</f>
        <v>236.35896357600001</v>
      </c>
      <c r="F292" s="14">
        <f>'4. FNS Gross'!E290+'5. FNO Gross'!E290+'6. LT PTP Usage'!E290</f>
        <v>236.034544944</v>
      </c>
      <c r="G292" s="14">
        <f>'4. FNS Gross'!F290+'5. FNO Gross'!F290+'6. LT PTP Usage'!F290</f>
        <v>238.98547097599999</v>
      </c>
      <c r="H292" s="14">
        <f>'4. FNS Gross'!G290+'5. FNO Gross'!G290+'6. LT PTP Usage'!G290</f>
        <v>246.45951262400001</v>
      </c>
      <c r="I292" s="14">
        <f>'4. FNS Gross'!H290+'5. FNO Gross'!H290+'6. LT PTP Usage'!H290</f>
        <v>252.564451816</v>
      </c>
      <c r="J292" s="14">
        <f>'4. FNS Gross'!I290+'5. FNO Gross'!I290+'6. LT PTP Usage'!I290</f>
        <v>240.536114016</v>
      </c>
      <c r="K292" s="14">
        <f>'4. FNS Gross'!J290+'5. FNO Gross'!J290+'6. LT PTP Usage'!J290</f>
        <v>237.43130604000001</v>
      </c>
      <c r="L292" s="14">
        <f>'4. FNS Gross'!K290+'5. FNO Gross'!K290+'6. LT PTP Usage'!K290</f>
        <v>249.49386433600003</v>
      </c>
      <c r="M292" s="14">
        <f>'4. FNS Gross'!L290+'5. FNO Gross'!L290+'6. LT PTP Usage'!L290</f>
        <v>233.148438728</v>
      </c>
      <c r="N292" s="14">
        <f>'4. FNS Gross'!M290+'5. FNO Gross'!M290+'6. LT PTP Usage'!M290</f>
        <v>196.911809584</v>
      </c>
      <c r="O292" s="14">
        <f>'4. FNS Gross'!N290+'5. FNO Gross'!N290+'6. LT PTP Usage'!N290</f>
        <v>194.014145504</v>
      </c>
      <c r="P292" s="14">
        <f>'4. FNS Gross'!O290+'5. FNO Gross'!O290+'6. LT PTP Usage'!O290</f>
        <v>169.03155616000001</v>
      </c>
      <c r="Q292" s="14">
        <f>'4. FNS Gross'!P290+'5. FNO Gross'!P290+'6. LT PTP Usage'!P290</f>
        <v>185.727898272</v>
      </c>
      <c r="R292" s="14">
        <f>'4. FNS Gross'!Q290+'5. FNO Gross'!Q290+'6. LT PTP Usage'!Q290</f>
        <v>186.03942987200003</v>
      </c>
      <c r="S292" s="14">
        <f>'4. FNS Gross'!R290+'5. FNO Gross'!R290+'6. LT PTP Usage'!R290</f>
        <v>217.44000464799998</v>
      </c>
      <c r="T292" s="14">
        <f>'4. FNS Gross'!S290+'5. FNO Gross'!S290+'6. LT PTP Usage'!S290</f>
        <v>214.89470397599999</v>
      </c>
      <c r="U292" s="14">
        <f>'4. FNS Gross'!T290+'5. FNO Gross'!T290+'6. LT PTP Usage'!T290</f>
        <v>228.37391636799998</v>
      </c>
      <c r="V292" s="14">
        <f>'4. FNS Gross'!U290+'5. FNO Gross'!U290+'6. LT PTP Usage'!U290</f>
        <v>252.05986762400002</v>
      </c>
      <c r="W292" s="14">
        <f>'4. FNS Gross'!V290+'5. FNO Gross'!V290+'6. LT PTP Usage'!V290</f>
        <v>239.080502432</v>
      </c>
      <c r="X292" s="14">
        <f>'4. FNS Gross'!W290+'5. FNO Gross'!W290+'6. LT PTP Usage'!W290</f>
        <v>229.53497520800002</v>
      </c>
      <c r="Y292" s="14">
        <f>'4. FNS Gross'!X290+'5. FNO Gross'!X290+'6. LT PTP Usage'!X290</f>
        <v>227.05627216799999</v>
      </c>
      <c r="Z292" s="14">
        <f>'4. FNS Gross'!Y290+'5. FNO Gross'!Y290+'6. LT PTP Usage'!Y290</f>
        <v>223.97066476000001</v>
      </c>
      <c r="AA292" s="34">
        <f>'4. FNS Gross'!Z290+'5. FNO Gross'!Z290+'6. LT PTP Usage'!Z290</f>
        <v>0</v>
      </c>
      <c r="AB292" s="19">
        <f t="shared" si="16"/>
        <v>252.564451816</v>
      </c>
      <c r="AC292" s="4" t="str">
        <f t="shared" si="17"/>
        <v>10252.564451816</v>
      </c>
      <c r="AD292" s="4">
        <f t="shared" si="19"/>
        <v>7</v>
      </c>
      <c r="AE292" s="65"/>
    </row>
    <row r="293" spans="1:31" x14ac:dyDescent="0.3">
      <c r="A293" s="4" t="s">
        <v>15</v>
      </c>
      <c r="B293" s="10">
        <f t="shared" si="18"/>
        <v>45214</v>
      </c>
      <c r="C293" s="31">
        <f>'4. FNS Gross'!B291+'5. FNO Gross'!B291+'6. LT PTP Usage'!B291</f>
        <v>255.65214775999999</v>
      </c>
      <c r="D293" s="14">
        <f>'4. FNS Gross'!C291+'5. FNO Gross'!C291+'6. LT PTP Usage'!C291</f>
        <v>239.355450504</v>
      </c>
      <c r="E293" s="14">
        <f>'4. FNS Gross'!D291+'5. FNO Gross'!D291+'6. LT PTP Usage'!D291</f>
        <v>252.59300269599999</v>
      </c>
      <c r="F293" s="14">
        <f>'4. FNS Gross'!E291+'5. FNO Gross'!E291+'6. LT PTP Usage'!E291</f>
        <v>238.60192315199998</v>
      </c>
      <c r="G293" s="14">
        <f>'4. FNS Gross'!F291+'5. FNO Gross'!F291+'6. LT PTP Usage'!F291</f>
        <v>237.480618104</v>
      </c>
      <c r="H293" s="14">
        <f>'4. FNS Gross'!G291+'5. FNO Gross'!G291+'6. LT PTP Usage'!G291</f>
        <v>243.815511144</v>
      </c>
      <c r="I293" s="14">
        <f>'4. FNS Gross'!H291+'5. FNO Gross'!H291+'6. LT PTP Usage'!H291</f>
        <v>243.97180072</v>
      </c>
      <c r="J293" s="14">
        <f>'4. FNS Gross'!I291+'5. FNO Gross'!I291+'6. LT PTP Usage'!I291</f>
        <v>272.01524909599999</v>
      </c>
      <c r="K293" s="14">
        <f>'4. FNS Gross'!J291+'5. FNO Gross'!J291+'6. LT PTP Usage'!J291</f>
        <v>261.421700832</v>
      </c>
      <c r="L293" s="14">
        <f>'4. FNS Gross'!K291+'5. FNO Gross'!K291+'6. LT PTP Usage'!K291</f>
        <v>248.95686509600003</v>
      </c>
      <c r="M293" s="14">
        <f>'4. FNS Gross'!L291+'5. FNO Gross'!L291+'6. LT PTP Usage'!L291</f>
        <v>229.64303322400002</v>
      </c>
      <c r="N293" s="14">
        <f>'4. FNS Gross'!M291+'5. FNO Gross'!M291+'6. LT PTP Usage'!M291</f>
        <v>237.64186856800001</v>
      </c>
      <c r="O293" s="14">
        <f>'4. FNS Gross'!N291+'5. FNO Gross'!N291+'6. LT PTP Usage'!N291</f>
        <v>225.29388564000001</v>
      </c>
      <c r="P293" s="14">
        <f>'4. FNS Gross'!O291+'5. FNO Gross'!O291+'6. LT PTP Usage'!O291</f>
        <v>235.77975366399997</v>
      </c>
      <c r="Q293" s="14">
        <f>'4. FNS Gross'!P291+'5. FNO Gross'!P291+'6. LT PTP Usage'!P291</f>
        <v>242.08815968799999</v>
      </c>
      <c r="R293" s="14">
        <f>'4. FNS Gross'!Q291+'5. FNO Gross'!Q291+'6. LT PTP Usage'!Q291</f>
        <v>251.10035882399998</v>
      </c>
      <c r="S293" s="14">
        <f>'4. FNS Gross'!R291+'5. FNO Gross'!R291+'6. LT PTP Usage'!R291</f>
        <v>272.81490136799999</v>
      </c>
      <c r="T293" s="14">
        <f>'4. FNS Gross'!S291+'5. FNO Gross'!S291+'6. LT PTP Usage'!S291</f>
        <v>294.37968447200001</v>
      </c>
      <c r="U293" s="14">
        <f>'4. FNS Gross'!T291+'5. FNO Gross'!T291+'6. LT PTP Usage'!T291</f>
        <v>301.76537180000003</v>
      </c>
      <c r="V293" s="14">
        <f>'4. FNS Gross'!U291+'5. FNO Gross'!U291+'6. LT PTP Usage'!U291</f>
        <v>302.15191797600005</v>
      </c>
      <c r="W293" s="14">
        <f>'4. FNS Gross'!V291+'5. FNO Gross'!V291+'6. LT PTP Usage'!V291</f>
        <v>235.51718216</v>
      </c>
      <c r="X293" s="14">
        <f>'4. FNS Gross'!W291+'5. FNO Gross'!W291+'6. LT PTP Usage'!W291</f>
        <v>224.52185251200001</v>
      </c>
      <c r="Y293" s="14">
        <f>'4. FNS Gross'!X291+'5. FNO Gross'!X291+'6. LT PTP Usage'!X291</f>
        <v>210.66130963199998</v>
      </c>
      <c r="Z293" s="14">
        <f>'4. FNS Gross'!Y291+'5. FNO Gross'!Y291+'6. LT PTP Usage'!Y291</f>
        <v>199.69190361599999</v>
      </c>
      <c r="AA293" s="34">
        <f>'4. FNS Gross'!Z291+'5. FNO Gross'!Z291+'6. LT PTP Usage'!Z291</f>
        <v>0</v>
      </c>
      <c r="AB293" s="19">
        <f t="shared" si="16"/>
        <v>302.15191797600005</v>
      </c>
      <c r="AC293" s="4" t="str">
        <f t="shared" si="17"/>
        <v>10302.151917976</v>
      </c>
      <c r="AD293" s="4">
        <f t="shared" si="19"/>
        <v>20</v>
      </c>
      <c r="AE293" s="65"/>
    </row>
    <row r="294" spans="1:31" x14ac:dyDescent="0.3">
      <c r="A294" s="4" t="s">
        <v>15</v>
      </c>
      <c r="B294" s="10">
        <f t="shared" si="18"/>
        <v>45215</v>
      </c>
      <c r="C294" s="31">
        <f>'4. FNS Gross'!B292+'5. FNO Gross'!B292+'6. LT PTP Usage'!B292</f>
        <v>189.92977924800002</v>
      </c>
      <c r="D294" s="14">
        <f>'4. FNS Gross'!C292+'5. FNO Gross'!C292+'6. LT PTP Usage'!C292</f>
        <v>189.46920699200001</v>
      </c>
      <c r="E294" s="14">
        <f>'4. FNS Gross'!D292+'5. FNO Gross'!D292+'6. LT PTP Usage'!D292</f>
        <v>182.49923460800002</v>
      </c>
      <c r="F294" s="14">
        <f>'4. FNS Gross'!E292+'5. FNO Gross'!E292+'6. LT PTP Usage'!E292</f>
        <v>182.761777776</v>
      </c>
      <c r="G294" s="14">
        <f>'4. FNS Gross'!F292+'5. FNO Gross'!F292+'6. LT PTP Usage'!F292</f>
        <v>203.59784617599999</v>
      </c>
      <c r="H294" s="14">
        <f>'4. FNS Gross'!G292+'5. FNO Gross'!G292+'6. LT PTP Usage'!G292</f>
        <v>200.74797119200002</v>
      </c>
      <c r="I294" s="14">
        <f>'4. FNS Gross'!H292+'5. FNO Gross'!H292+'6. LT PTP Usage'!H292</f>
        <v>219.53340624800001</v>
      </c>
      <c r="J294" s="14">
        <f>'4. FNS Gross'!I292+'5. FNO Gross'!I292+'6. LT PTP Usage'!I292</f>
        <v>225.456621928</v>
      </c>
      <c r="K294" s="14">
        <f>'4. FNS Gross'!J292+'5. FNO Gross'!J292+'6. LT PTP Usage'!J292</f>
        <v>208.93858665599998</v>
      </c>
      <c r="L294" s="14">
        <f>'4. FNS Gross'!K292+'5. FNO Gross'!K292+'6. LT PTP Usage'!K292</f>
        <v>196.89052961600001</v>
      </c>
      <c r="M294" s="14">
        <f>'4. FNS Gross'!L292+'5. FNO Gross'!L292+'6. LT PTP Usage'!L292</f>
        <v>186.51112359999999</v>
      </c>
      <c r="N294" s="14">
        <f>'4. FNS Gross'!M292+'5. FNO Gross'!M292+'6. LT PTP Usage'!M292</f>
        <v>184.69945532800003</v>
      </c>
      <c r="O294" s="14">
        <f>'4. FNS Gross'!N292+'5. FNO Gross'!N292+'6. LT PTP Usage'!N292</f>
        <v>174.23086156799999</v>
      </c>
      <c r="P294" s="14">
        <f>'4. FNS Gross'!O292+'5. FNO Gross'!O292+'6. LT PTP Usage'!O292</f>
        <v>177.83363796</v>
      </c>
      <c r="Q294" s="14">
        <f>'4. FNS Gross'!P292+'5. FNO Gross'!P292+'6. LT PTP Usage'!P292</f>
        <v>193.317520296</v>
      </c>
      <c r="R294" s="14">
        <f>'4. FNS Gross'!Q292+'5. FNO Gross'!Q292+'6. LT PTP Usage'!Q292</f>
        <v>202.329216608</v>
      </c>
      <c r="S294" s="14">
        <f>'4. FNS Gross'!R292+'5. FNO Gross'!R292+'6. LT PTP Usage'!R292</f>
        <v>215.125958688</v>
      </c>
      <c r="T294" s="14">
        <f>'4. FNS Gross'!S292+'5. FNO Gross'!S292+'6. LT PTP Usage'!S292</f>
        <v>230.72849504000001</v>
      </c>
      <c r="U294" s="14">
        <f>'4. FNS Gross'!T292+'5. FNO Gross'!T292+'6. LT PTP Usage'!T292</f>
        <v>235.99163918400001</v>
      </c>
      <c r="V294" s="14">
        <f>'4. FNS Gross'!U292+'5. FNO Gross'!U292+'6. LT PTP Usage'!U292</f>
        <v>236.08661788799998</v>
      </c>
      <c r="W294" s="14">
        <f>'4. FNS Gross'!V292+'5. FNO Gross'!V292+'6. LT PTP Usage'!V292</f>
        <v>224.73105495200002</v>
      </c>
      <c r="X294" s="14">
        <f>'4. FNS Gross'!W292+'5. FNO Gross'!W292+'6. LT PTP Usage'!W292</f>
        <v>214.83874016000001</v>
      </c>
      <c r="Y294" s="14">
        <f>'4. FNS Gross'!X292+'5. FNO Gross'!X292+'6. LT PTP Usage'!X292</f>
        <v>201.71046896800001</v>
      </c>
      <c r="Z294" s="14">
        <f>'4. FNS Gross'!Y292+'5. FNO Gross'!Y292+'6. LT PTP Usage'!Y292</f>
        <v>244.337111424</v>
      </c>
      <c r="AA294" s="34">
        <f>'4. FNS Gross'!Z292+'5. FNO Gross'!Z292+'6. LT PTP Usage'!Z292</f>
        <v>0</v>
      </c>
      <c r="AB294" s="19">
        <f t="shared" si="16"/>
        <v>244.337111424</v>
      </c>
      <c r="AC294" s="4" t="str">
        <f t="shared" si="17"/>
        <v>10244.337111424</v>
      </c>
      <c r="AD294" s="4">
        <f t="shared" si="19"/>
        <v>24</v>
      </c>
      <c r="AE294" s="65"/>
    </row>
    <row r="295" spans="1:31" x14ac:dyDescent="0.3">
      <c r="A295" s="4" t="s">
        <v>15</v>
      </c>
      <c r="B295" s="10">
        <f t="shared" si="18"/>
        <v>45216</v>
      </c>
      <c r="C295" s="31">
        <f>'4. FNS Gross'!B293+'5. FNO Gross'!B293+'6. LT PTP Usage'!B293</f>
        <v>236.58741036000001</v>
      </c>
      <c r="D295" s="14">
        <f>'4. FNS Gross'!C293+'5. FNO Gross'!C293+'6. LT PTP Usage'!C293</f>
        <v>178.58565710400001</v>
      </c>
      <c r="E295" s="14">
        <f>'4. FNS Gross'!D293+'5. FNO Gross'!D293+'6. LT PTP Usage'!D293</f>
        <v>188.20895404000001</v>
      </c>
      <c r="F295" s="14">
        <f>'4. FNS Gross'!E293+'5. FNO Gross'!E293+'6. LT PTP Usage'!E293</f>
        <v>181.18678292799999</v>
      </c>
      <c r="G295" s="14">
        <f>'4. FNS Gross'!F293+'5. FNO Gross'!F293+'6. LT PTP Usage'!F293</f>
        <v>187.042592856</v>
      </c>
      <c r="H295" s="14">
        <f>'4. FNS Gross'!G293+'5. FNO Gross'!G293+'6. LT PTP Usage'!G293</f>
        <v>198.243805896</v>
      </c>
      <c r="I295" s="14">
        <f>'4. FNS Gross'!H293+'5. FNO Gross'!H293+'6. LT PTP Usage'!H293</f>
        <v>220.63937591999999</v>
      </c>
      <c r="J295" s="14">
        <f>'4. FNS Gross'!I293+'5. FNO Gross'!I293+'6. LT PTP Usage'!I293</f>
        <v>226.12402392799999</v>
      </c>
      <c r="K295" s="14">
        <f>'4. FNS Gross'!J293+'5. FNO Gross'!J293+'6. LT PTP Usage'!J293</f>
        <v>209.639559752</v>
      </c>
      <c r="L295" s="14">
        <f>'4. FNS Gross'!K293+'5. FNO Gross'!K293+'6. LT PTP Usage'!K293</f>
        <v>196.79863676800002</v>
      </c>
      <c r="M295" s="14">
        <f>'4. FNS Gross'!L293+'5. FNO Gross'!L293+'6. LT PTP Usage'!L293</f>
        <v>191.98192364799999</v>
      </c>
      <c r="N295" s="14">
        <f>'4. FNS Gross'!M293+'5. FNO Gross'!M293+'6. LT PTP Usage'!M293</f>
        <v>191.84673371200003</v>
      </c>
      <c r="O295" s="14">
        <f>'4. FNS Gross'!N293+'5. FNO Gross'!N293+'6. LT PTP Usage'!N293</f>
        <v>192.96046278400001</v>
      </c>
      <c r="P295" s="14">
        <f>'4. FNS Gross'!O293+'5. FNO Gross'!O293+'6. LT PTP Usage'!O293</f>
        <v>203.485600664</v>
      </c>
      <c r="Q295" s="14">
        <f>'4. FNS Gross'!P293+'5. FNO Gross'!P293+'6. LT PTP Usage'!P293</f>
        <v>211.507019896</v>
      </c>
      <c r="R295" s="14">
        <f>'4. FNS Gross'!Q293+'5. FNO Gross'!Q293+'6. LT PTP Usage'!Q293</f>
        <v>227.12822703999998</v>
      </c>
      <c r="S295" s="14">
        <f>'4. FNS Gross'!R293+'5. FNO Gross'!R293+'6. LT PTP Usage'!R293</f>
        <v>244.37710376000001</v>
      </c>
      <c r="T295" s="14">
        <f>'4. FNS Gross'!S293+'5. FNO Gross'!S293+'6. LT PTP Usage'!S293</f>
        <v>262.75406595199996</v>
      </c>
      <c r="U295" s="14">
        <f>'4. FNS Gross'!T293+'5. FNO Gross'!T293+'6. LT PTP Usage'!T293</f>
        <v>259.55295724800004</v>
      </c>
      <c r="V295" s="14">
        <f>'4. FNS Gross'!U293+'5. FNO Gross'!U293+'6. LT PTP Usage'!U293</f>
        <v>253.482066288</v>
      </c>
      <c r="W295" s="14">
        <f>'4. FNS Gross'!V293+'5. FNO Gross'!V293+'6. LT PTP Usage'!V293</f>
        <v>241.35282043199999</v>
      </c>
      <c r="X295" s="14">
        <f>'4. FNS Gross'!W293+'5. FNO Gross'!W293+'6. LT PTP Usage'!W293</f>
        <v>225.010965392</v>
      </c>
      <c r="Y295" s="14">
        <f>'4. FNS Gross'!X293+'5. FNO Gross'!X293+'6. LT PTP Usage'!X293</f>
        <v>270.83098903200005</v>
      </c>
      <c r="Z295" s="14">
        <f>'4. FNS Gross'!Y293+'5. FNO Gross'!Y293+'6. LT PTP Usage'!Y293</f>
        <v>256.62343856000001</v>
      </c>
      <c r="AA295" s="34">
        <f>'4. FNS Gross'!Z293+'5. FNO Gross'!Z293+'6. LT PTP Usage'!Z293</f>
        <v>0</v>
      </c>
      <c r="AB295" s="19">
        <f t="shared" si="16"/>
        <v>270.83098903200005</v>
      </c>
      <c r="AC295" s="4" t="str">
        <f t="shared" si="17"/>
        <v>10270.830989032</v>
      </c>
      <c r="AD295" s="4">
        <f t="shared" si="19"/>
        <v>23</v>
      </c>
      <c r="AE295" s="65"/>
    </row>
    <row r="296" spans="1:31" x14ac:dyDescent="0.3">
      <c r="A296" s="4" t="s">
        <v>15</v>
      </c>
      <c r="B296" s="10">
        <f t="shared" si="18"/>
        <v>45217</v>
      </c>
      <c r="C296" s="31">
        <f>'4. FNS Gross'!B294+'5. FNO Gross'!B294+'6. LT PTP Usage'!B294</f>
        <v>249.64646492</v>
      </c>
      <c r="D296" s="14">
        <f>'4. FNS Gross'!C294+'5. FNO Gross'!C294+'6. LT PTP Usage'!C294</f>
        <v>246.78674128</v>
      </c>
      <c r="E296" s="14">
        <f>'4. FNS Gross'!D294+'5. FNO Gross'!D294+'6. LT PTP Usage'!D294</f>
        <v>242.37028977600002</v>
      </c>
      <c r="F296" s="14">
        <f>'4. FNS Gross'!E294+'5. FNO Gross'!E294+'6. LT PTP Usage'!E294</f>
        <v>243.41543551200002</v>
      </c>
      <c r="G296" s="14">
        <f>'4. FNS Gross'!F294+'5. FNO Gross'!F294+'6. LT PTP Usage'!F294</f>
        <v>249.002936264</v>
      </c>
      <c r="H296" s="14">
        <f>'4. FNS Gross'!G294+'5. FNO Gross'!G294+'6. LT PTP Usage'!G294</f>
        <v>250.886179728</v>
      </c>
      <c r="I296" s="14">
        <f>'4. FNS Gross'!H294+'5. FNO Gross'!H294+'6. LT PTP Usage'!H294</f>
        <v>268.06358221599999</v>
      </c>
      <c r="J296" s="14">
        <f>'4. FNS Gross'!I294+'5. FNO Gross'!I294+'6. LT PTP Usage'!I294</f>
        <v>272.99842598399999</v>
      </c>
      <c r="K296" s="14">
        <f>'4. FNS Gross'!J294+'5. FNO Gross'!J294+'6. LT PTP Usage'!J294</f>
        <v>233.293218792</v>
      </c>
      <c r="L296" s="14">
        <f>'4. FNS Gross'!K294+'5. FNO Gross'!K294+'6. LT PTP Usage'!K294</f>
        <v>229.66347711199998</v>
      </c>
      <c r="M296" s="14">
        <f>'4. FNS Gross'!L294+'5. FNO Gross'!L294+'6. LT PTP Usage'!L294</f>
        <v>206.62418336800002</v>
      </c>
      <c r="N296" s="14">
        <f>'4. FNS Gross'!M294+'5. FNO Gross'!M294+'6. LT PTP Usage'!M294</f>
        <v>237.05591988800001</v>
      </c>
      <c r="O296" s="14">
        <f>'4. FNS Gross'!N294+'5. FNO Gross'!N294+'6. LT PTP Usage'!N294</f>
        <v>238.19989183999999</v>
      </c>
      <c r="P296" s="14">
        <f>'4. FNS Gross'!O294+'5. FNO Gross'!O294+'6. LT PTP Usage'!O294</f>
        <v>246.45055269599999</v>
      </c>
      <c r="Q296" s="14">
        <f>'4. FNS Gross'!P294+'5. FNO Gross'!P294+'6. LT PTP Usage'!P294</f>
        <v>258.95065784799999</v>
      </c>
      <c r="R296" s="14">
        <f>'4. FNS Gross'!Q294+'5. FNO Gross'!Q294+'6. LT PTP Usage'!Q294</f>
        <v>266.46962259199995</v>
      </c>
      <c r="S296" s="14">
        <f>'4. FNS Gross'!R294+'5. FNO Gross'!R294+'6. LT PTP Usage'!R294</f>
        <v>277.55975791200001</v>
      </c>
      <c r="T296" s="14">
        <f>'4. FNS Gross'!S294+'5. FNO Gross'!S294+'6. LT PTP Usage'!S294</f>
        <v>238.91870212000001</v>
      </c>
      <c r="U296" s="14">
        <f>'4. FNS Gross'!T294+'5. FNO Gross'!T294+'6. LT PTP Usage'!T294</f>
        <v>273.339656816</v>
      </c>
      <c r="V296" s="14">
        <f>'4. FNS Gross'!U294+'5. FNO Gross'!U294+'6. LT PTP Usage'!U294</f>
        <v>241.44254268</v>
      </c>
      <c r="W296" s="14">
        <f>'4. FNS Gross'!V294+'5. FNO Gross'!V294+'6. LT PTP Usage'!V294</f>
        <v>233.222664592</v>
      </c>
      <c r="X296" s="14">
        <f>'4. FNS Gross'!W294+'5. FNO Gross'!W294+'6. LT PTP Usage'!W294</f>
        <v>221.59691215199999</v>
      </c>
      <c r="Y296" s="14">
        <f>'4. FNS Gross'!X294+'5. FNO Gross'!X294+'6. LT PTP Usage'!X294</f>
        <v>228.50252900000001</v>
      </c>
      <c r="Z296" s="14">
        <f>'4. FNS Gross'!Y294+'5. FNO Gross'!Y294+'6. LT PTP Usage'!Y294</f>
        <v>199.32946380000001</v>
      </c>
      <c r="AA296" s="34">
        <f>'4. FNS Gross'!Z294+'5. FNO Gross'!Z294+'6. LT PTP Usage'!Z294</f>
        <v>0</v>
      </c>
      <c r="AB296" s="19">
        <f t="shared" si="16"/>
        <v>277.55975791200001</v>
      </c>
      <c r="AC296" s="4" t="str">
        <f t="shared" si="17"/>
        <v>10277.559757912</v>
      </c>
      <c r="AD296" s="4">
        <f t="shared" si="19"/>
        <v>17</v>
      </c>
      <c r="AE296" s="65"/>
    </row>
    <row r="297" spans="1:31" x14ac:dyDescent="0.3">
      <c r="A297" s="4" t="s">
        <v>15</v>
      </c>
      <c r="B297" s="10">
        <f t="shared" si="18"/>
        <v>45218</v>
      </c>
      <c r="C297" s="31">
        <f>'4. FNS Gross'!B295+'5. FNO Gross'!B295+'6. LT PTP Usage'!B295</f>
        <v>203.188218992</v>
      </c>
      <c r="D297" s="14">
        <f>'4. FNS Gross'!C295+'5. FNO Gross'!C295+'6. LT PTP Usage'!C295</f>
        <v>249.86473729599999</v>
      </c>
      <c r="E297" s="14">
        <f>'4. FNS Gross'!D295+'5. FNO Gross'!D295+'6. LT PTP Usage'!D295</f>
        <v>226.11029923999999</v>
      </c>
      <c r="F297" s="14">
        <f>'4. FNS Gross'!E295+'5. FNO Gross'!E295+'6. LT PTP Usage'!E295</f>
        <v>231.38366133600002</v>
      </c>
      <c r="G297" s="14">
        <f>'4. FNS Gross'!F295+'5. FNO Gross'!F295+'6. LT PTP Usage'!F295</f>
        <v>249.43989722400002</v>
      </c>
      <c r="H297" s="14">
        <f>'4. FNS Gross'!G295+'5. FNO Gross'!G295+'6. LT PTP Usage'!G295</f>
        <v>253.41478635999999</v>
      </c>
      <c r="I297" s="14">
        <f>'4. FNS Gross'!H295+'5. FNO Gross'!H295+'6. LT PTP Usage'!H295</f>
        <v>257.16689954399999</v>
      </c>
      <c r="J297" s="14">
        <f>'4. FNS Gross'!I295+'5. FNO Gross'!I295+'6. LT PTP Usage'!I295</f>
        <v>274.99549704799995</v>
      </c>
      <c r="K297" s="14">
        <f>'4. FNS Gross'!J295+'5. FNO Gross'!J295+'6. LT PTP Usage'!J295</f>
        <v>272.87710111199999</v>
      </c>
      <c r="L297" s="14">
        <f>'4. FNS Gross'!K295+'5. FNO Gross'!K295+'6. LT PTP Usage'!K295</f>
        <v>252.367310688</v>
      </c>
      <c r="M297" s="14">
        <f>'4. FNS Gross'!L295+'5. FNO Gross'!L295+'6. LT PTP Usage'!L295</f>
        <v>233.47741720800002</v>
      </c>
      <c r="N297" s="14">
        <f>'4. FNS Gross'!M295+'5. FNO Gross'!M295+'6. LT PTP Usage'!M295</f>
        <v>244.79753753599999</v>
      </c>
      <c r="O297" s="14">
        <f>'4. FNS Gross'!N295+'5. FNO Gross'!N295+'6. LT PTP Usage'!N295</f>
        <v>246.15025323200001</v>
      </c>
      <c r="P297" s="14">
        <f>'4. FNS Gross'!O295+'5. FNO Gross'!O295+'6. LT PTP Usage'!O295</f>
        <v>245.68291432800001</v>
      </c>
      <c r="Q297" s="14">
        <f>'4. FNS Gross'!P295+'5. FNO Gross'!P295+'6. LT PTP Usage'!P295</f>
        <v>255.138935584</v>
      </c>
      <c r="R297" s="14">
        <f>'4. FNS Gross'!Q295+'5. FNO Gross'!Q295+'6. LT PTP Usage'!Q295</f>
        <v>262.93432896000002</v>
      </c>
      <c r="S297" s="14">
        <f>'4. FNS Gross'!R295+'5. FNO Gross'!R295+'6. LT PTP Usage'!R295</f>
        <v>288.94776748800001</v>
      </c>
      <c r="T297" s="14">
        <f>'4. FNS Gross'!S295+'5. FNO Gross'!S295+'6. LT PTP Usage'!S295</f>
        <v>308.58951515199999</v>
      </c>
      <c r="U297" s="14">
        <f>'4. FNS Gross'!T295+'5. FNO Gross'!T295+'6. LT PTP Usage'!T295</f>
        <v>255.67430204799999</v>
      </c>
      <c r="V297" s="14">
        <f>'4. FNS Gross'!U295+'5. FNO Gross'!U295+'6. LT PTP Usage'!U295</f>
        <v>248.08923828000002</v>
      </c>
      <c r="W297" s="14">
        <f>'4. FNS Gross'!V295+'5. FNO Gross'!V295+'6. LT PTP Usage'!V295</f>
        <v>238.00471228800001</v>
      </c>
      <c r="X297" s="14">
        <f>'4. FNS Gross'!W295+'5. FNO Gross'!W295+'6. LT PTP Usage'!W295</f>
        <v>224.34621013600002</v>
      </c>
      <c r="Y297" s="14">
        <f>'4. FNS Gross'!X295+'5. FNO Gross'!X295+'6. LT PTP Usage'!X295</f>
        <v>208.81956259999998</v>
      </c>
      <c r="Z297" s="14">
        <f>'4. FNS Gross'!Y295+'5. FNO Gross'!Y295+'6. LT PTP Usage'!Y295</f>
        <v>198.62712925599999</v>
      </c>
      <c r="AA297" s="34">
        <f>'4. FNS Gross'!Z295+'5. FNO Gross'!Z295+'6. LT PTP Usage'!Z295</f>
        <v>0</v>
      </c>
      <c r="AB297" s="19">
        <f t="shared" si="16"/>
        <v>308.58951515199999</v>
      </c>
      <c r="AC297" s="4" t="str">
        <f t="shared" si="17"/>
        <v>10308.589515152</v>
      </c>
      <c r="AD297" s="4">
        <f t="shared" si="19"/>
        <v>18</v>
      </c>
      <c r="AE297" s="65"/>
    </row>
    <row r="298" spans="1:31" x14ac:dyDescent="0.3">
      <c r="A298" s="4" t="s">
        <v>15</v>
      </c>
      <c r="B298" s="10">
        <f t="shared" si="18"/>
        <v>45219</v>
      </c>
      <c r="C298" s="31">
        <f>'4. FNS Gross'!B296+'5. FNO Gross'!B296+'6. LT PTP Usage'!B296</f>
        <v>189.861602264</v>
      </c>
      <c r="D298" s="14">
        <f>'4. FNS Gross'!C296+'5. FNO Gross'!C296+'6. LT PTP Usage'!C296</f>
        <v>225.10877925599999</v>
      </c>
      <c r="E298" s="14">
        <f>'4. FNS Gross'!D296+'5. FNO Gross'!D296+'6. LT PTP Usage'!D296</f>
        <v>243.93955572799999</v>
      </c>
      <c r="F298" s="14">
        <f>'4. FNS Gross'!E296+'5. FNO Gross'!E296+'6. LT PTP Usage'!E296</f>
        <v>241.298844664</v>
      </c>
      <c r="G298" s="14">
        <f>'4. FNS Gross'!F296+'5. FNO Gross'!F296+'6. LT PTP Usage'!F296</f>
        <v>245.99431211200002</v>
      </c>
      <c r="H298" s="14">
        <f>'4. FNS Gross'!G296+'5. FNO Gross'!G296+'6. LT PTP Usage'!G296</f>
        <v>251.78401937599997</v>
      </c>
      <c r="I298" s="14">
        <f>'4. FNS Gross'!H296+'5. FNO Gross'!H296+'6. LT PTP Usage'!H296</f>
        <v>266.77726615999995</v>
      </c>
      <c r="J298" s="14">
        <f>'4. FNS Gross'!I296+'5. FNO Gross'!I296+'6. LT PTP Usage'!I296</f>
        <v>252.26302148000002</v>
      </c>
      <c r="K298" s="14">
        <f>'4. FNS Gross'!J296+'5. FNO Gross'!J296+'6. LT PTP Usage'!J296</f>
        <v>252.94393928</v>
      </c>
      <c r="L298" s="14">
        <f>'4. FNS Gross'!K296+'5. FNO Gross'!K296+'6. LT PTP Usage'!K296</f>
        <v>191.86124290400002</v>
      </c>
      <c r="M298" s="14">
        <f>'4. FNS Gross'!L296+'5. FNO Gross'!L296+'6. LT PTP Usage'!L296</f>
        <v>187.89681004800002</v>
      </c>
      <c r="N298" s="14">
        <f>'4. FNS Gross'!M296+'5. FNO Gross'!M296+'6. LT PTP Usage'!M296</f>
        <v>187.59026560800001</v>
      </c>
      <c r="O298" s="14">
        <f>'4. FNS Gross'!N296+'5. FNO Gross'!N296+'6. LT PTP Usage'!N296</f>
        <v>190.11171681600001</v>
      </c>
      <c r="P298" s="14">
        <f>'4. FNS Gross'!O296+'5. FNO Gross'!O296+'6. LT PTP Usage'!O296</f>
        <v>199.49374871199998</v>
      </c>
      <c r="Q298" s="14">
        <f>'4. FNS Gross'!P296+'5. FNO Gross'!P296+'6. LT PTP Usage'!P296</f>
        <v>217.38238003199999</v>
      </c>
      <c r="R298" s="14">
        <f>'4. FNS Gross'!Q296+'5. FNO Gross'!Q296+'6. LT PTP Usage'!Q296</f>
        <v>234.571762224</v>
      </c>
      <c r="S298" s="14">
        <f>'4. FNS Gross'!R296+'5. FNO Gross'!R296+'6. LT PTP Usage'!R296</f>
        <v>251.22741382400002</v>
      </c>
      <c r="T298" s="14">
        <f>'4. FNS Gross'!S296+'5. FNO Gross'!S296+'6. LT PTP Usage'!S296</f>
        <v>265.87784670399998</v>
      </c>
      <c r="U298" s="14">
        <f>'4. FNS Gross'!T296+'5. FNO Gross'!T296+'6. LT PTP Usage'!T296</f>
        <v>255.17962813600002</v>
      </c>
      <c r="V298" s="14">
        <f>'4. FNS Gross'!U296+'5. FNO Gross'!U296+'6. LT PTP Usage'!U296</f>
        <v>248.98878534400001</v>
      </c>
      <c r="W298" s="14">
        <f>'4. FNS Gross'!V296+'5. FNO Gross'!V296+'6. LT PTP Usage'!V296</f>
        <v>234.85357532</v>
      </c>
      <c r="X298" s="14">
        <f>'4. FNS Gross'!W296+'5. FNO Gross'!W296+'6. LT PTP Usage'!W296</f>
        <v>222.118765712</v>
      </c>
      <c r="Y298" s="14">
        <f>'4. FNS Gross'!X296+'5. FNO Gross'!X296+'6. LT PTP Usage'!X296</f>
        <v>205.34492808799999</v>
      </c>
      <c r="Z298" s="14">
        <f>'4. FNS Gross'!Y296+'5. FNO Gross'!Y296+'6. LT PTP Usage'!Y296</f>
        <v>197.25201247199999</v>
      </c>
      <c r="AA298" s="34">
        <f>'4. FNS Gross'!Z296+'5. FNO Gross'!Z296+'6. LT PTP Usage'!Z296</f>
        <v>0</v>
      </c>
      <c r="AB298" s="19">
        <f t="shared" si="16"/>
        <v>266.77726615999995</v>
      </c>
      <c r="AC298" s="4" t="str">
        <f t="shared" si="17"/>
        <v>10266.77726616</v>
      </c>
      <c r="AD298" s="4">
        <f t="shared" si="19"/>
        <v>7</v>
      </c>
      <c r="AE298" s="65"/>
    </row>
    <row r="299" spans="1:31" x14ac:dyDescent="0.3">
      <c r="A299" s="4" t="s">
        <v>15</v>
      </c>
      <c r="B299" s="10">
        <f t="shared" si="18"/>
        <v>45220</v>
      </c>
      <c r="C299" s="31">
        <f>'4. FNS Gross'!B297+'5. FNO Gross'!B297+'6. LT PTP Usage'!B297</f>
        <v>193.46104467999999</v>
      </c>
      <c r="D299" s="14">
        <f>'4. FNS Gross'!C297+'5. FNO Gross'!C297+'6. LT PTP Usage'!C297</f>
        <v>188.17328034400001</v>
      </c>
      <c r="E299" s="14">
        <f>'4. FNS Gross'!D297+'5. FNO Gross'!D297+'6. LT PTP Usage'!D297</f>
        <v>185.62091858400001</v>
      </c>
      <c r="F299" s="14">
        <f>'4. FNS Gross'!E297+'5. FNO Gross'!E297+'6. LT PTP Usage'!E297</f>
        <v>217.69687711200001</v>
      </c>
      <c r="G299" s="14">
        <f>'4. FNS Gross'!F297+'5. FNO Gross'!F297+'6. LT PTP Usage'!F297</f>
        <v>220.46012473599998</v>
      </c>
      <c r="H299" s="14">
        <f>'4. FNS Gross'!G297+'5. FNO Gross'!G297+'6. LT PTP Usage'!G297</f>
        <v>230.73742171200001</v>
      </c>
      <c r="I299" s="14">
        <f>'4. FNS Gross'!H297+'5. FNO Gross'!H297+'6. LT PTP Usage'!H297</f>
        <v>206.68447706399999</v>
      </c>
      <c r="J299" s="14">
        <f>'4. FNS Gross'!I297+'5. FNO Gross'!I297+'6. LT PTP Usage'!I297</f>
        <v>204.119535864</v>
      </c>
      <c r="K299" s="14">
        <f>'4. FNS Gross'!J297+'5. FNO Gross'!J297+'6. LT PTP Usage'!J297</f>
        <v>193.29713792000001</v>
      </c>
      <c r="L299" s="14">
        <f>'4. FNS Gross'!K297+'5. FNO Gross'!K297+'6. LT PTP Usage'!K297</f>
        <v>185.591033896</v>
      </c>
      <c r="M299" s="14">
        <f>'4. FNS Gross'!L297+'5. FNO Gross'!L297+'6. LT PTP Usage'!L297</f>
        <v>238.134796088</v>
      </c>
      <c r="N299" s="14">
        <f>'4. FNS Gross'!M297+'5. FNO Gross'!M297+'6. LT PTP Usage'!M297</f>
        <v>236.12524508000001</v>
      </c>
      <c r="O299" s="14">
        <f>'4. FNS Gross'!N297+'5. FNO Gross'!N297+'6. LT PTP Usage'!N297</f>
        <v>239.75726503999999</v>
      </c>
      <c r="P299" s="14">
        <f>'4. FNS Gross'!O297+'5. FNO Gross'!O297+'6. LT PTP Usage'!O297</f>
        <v>236.698800312</v>
      </c>
      <c r="Q299" s="14">
        <f>'4. FNS Gross'!P297+'5. FNO Gross'!P297+'6. LT PTP Usage'!P297</f>
        <v>247.992005912</v>
      </c>
      <c r="R299" s="14">
        <f>'4. FNS Gross'!Q297+'5. FNO Gross'!Q297+'6. LT PTP Usage'!Q297</f>
        <v>265.30019787200001</v>
      </c>
      <c r="S299" s="14">
        <f>'4. FNS Gross'!R297+'5. FNO Gross'!R297+'6. LT PTP Usage'!R297</f>
        <v>283.18381189600001</v>
      </c>
      <c r="T299" s="14">
        <f>'4. FNS Gross'!S297+'5. FNO Gross'!S297+'6. LT PTP Usage'!S297</f>
        <v>301.53130314399999</v>
      </c>
      <c r="U299" s="14">
        <f>'4. FNS Gross'!T297+'5. FNO Gross'!T297+'6. LT PTP Usage'!T297</f>
        <v>297.27950959200001</v>
      </c>
      <c r="V299" s="14">
        <f>'4. FNS Gross'!U297+'5. FNO Gross'!U297+'6. LT PTP Usage'!U297</f>
        <v>294.77603804800003</v>
      </c>
      <c r="W299" s="14">
        <f>'4. FNS Gross'!V297+'5. FNO Gross'!V297+'6. LT PTP Usage'!V297</f>
        <v>283.51836463199999</v>
      </c>
      <c r="X299" s="14">
        <f>'4. FNS Gross'!W297+'5. FNO Gross'!W297+'6. LT PTP Usage'!W297</f>
        <v>276.944565904</v>
      </c>
      <c r="Y299" s="14">
        <f>'4. FNS Gross'!X297+'5. FNO Gross'!X297+'6. LT PTP Usage'!X297</f>
        <v>268.23103592799998</v>
      </c>
      <c r="Z299" s="14">
        <f>'4. FNS Gross'!Y297+'5. FNO Gross'!Y297+'6. LT PTP Usage'!Y297</f>
        <v>258.37456349600001</v>
      </c>
      <c r="AA299" s="34">
        <f>'4. FNS Gross'!Z297+'5. FNO Gross'!Z297+'6. LT PTP Usage'!Z297</f>
        <v>0</v>
      </c>
      <c r="AB299" s="19">
        <f t="shared" si="16"/>
        <v>301.53130314399999</v>
      </c>
      <c r="AC299" s="4" t="str">
        <f t="shared" si="17"/>
        <v>10301.531303144</v>
      </c>
      <c r="AD299" s="4">
        <f t="shared" si="19"/>
        <v>18</v>
      </c>
      <c r="AE299" s="65"/>
    </row>
    <row r="300" spans="1:31" x14ac:dyDescent="0.3">
      <c r="A300" s="4" t="s">
        <v>15</v>
      </c>
      <c r="B300" s="10">
        <f t="shared" si="18"/>
        <v>45221</v>
      </c>
      <c r="C300" s="31">
        <f>'4. FNS Gross'!B298+'5. FNO Gross'!B298+'6. LT PTP Usage'!B298</f>
        <v>248.40039815999998</v>
      </c>
      <c r="D300" s="14">
        <f>'4. FNS Gross'!C298+'5. FNO Gross'!C298+'6. LT PTP Usage'!C298</f>
        <v>244.891414408</v>
      </c>
      <c r="E300" s="14">
        <f>'4. FNS Gross'!D298+'5. FNO Gross'!D298+'6. LT PTP Usage'!D298</f>
        <v>242.78856972</v>
      </c>
      <c r="F300" s="14">
        <f>'4. FNS Gross'!E298+'5. FNO Gross'!E298+'6. LT PTP Usage'!E298</f>
        <v>242.34560791999999</v>
      </c>
      <c r="G300" s="14">
        <f>'4. FNS Gross'!F298+'5. FNO Gross'!F298+'6. LT PTP Usage'!F298</f>
        <v>222.66330582400002</v>
      </c>
      <c r="H300" s="14">
        <f>'4. FNS Gross'!G298+'5. FNO Gross'!G298+'6. LT PTP Usage'!G298</f>
        <v>249.180849032</v>
      </c>
      <c r="I300" s="14">
        <f>'4. FNS Gross'!H298+'5. FNO Gross'!H298+'6. LT PTP Usage'!H298</f>
        <v>245.7881768</v>
      </c>
      <c r="J300" s="14">
        <f>'4. FNS Gross'!I298+'5. FNO Gross'!I298+'6. LT PTP Usage'!I298</f>
        <v>242.179323224</v>
      </c>
      <c r="K300" s="14">
        <f>'4. FNS Gross'!J298+'5. FNO Gross'!J298+'6. LT PTP Usage'!J298</f>
        <v>191.00843495999999</v>
      </c>
      <c r="L300" s="14">
        <f>'4. FNS Gross'!K298+'5. FNO Gross'!K298+'6. LT PTP Usage'!K298</f>
        <v>180.80432615199999</v>
      </c>
      <c r="M300" s="14">
        <f>'4. FNS Gross'!L298+'5. FNO Gross'!L298+'6. LT PTP Usage'!L298</f>
        <v>174.86434567199998</v>
      </c>
      <c r="N300" s="14">
        <f>'4. FNS Gross'!M298+'5. FNO Gross'!M298+'6. LT PTP Usage'!M298</f>
        <v>176.00387588800001</v>
      </c>
      <c r="O300" s="14">
        <f>'4. FNS Gross'!N298+'5. FNO Gross'!N298+'6. LT PTP Usage'!N298</f>
        <v>177.838812752</v>
      </c>
      <c r="P300" s="14">
        <f>'4. FNS Gross'!O298+'5. FNO Gross'!O298+'6. LT PTP Usage'!O298</f>
        <v>182.95546174400002</v>
      </c>
      <c r="Q300" s="14">
        <f>'4. FNS Gross'!P298+'5. FNO Gross'!P298+'6. LT PTP Usage'!P298</f>
        <v>194.45045684799999</v>
      </c>
      <c r="R300" s="14">
        <f>'4. FNS Gross'!Q298+'5. FNO Gross'!Q298+'6. LT PTP Usage'!Q298</f>
        <v>209.32383728000002</v>
      </c>
      <c r="S300" s="14">
        <f>'4. FNS Gross'!R298+'5. FNO Gross'!R298+'6. LT PTP Usage'!R298</f>
        <v>231.90305656799998</v>
      </c>
      <c r="T300" s="14">
        <f>'4. FNS Gross'!S298+'5. FNO Gross'!S298+'6. LT PTP Usage'!S298</f>
        <v>251.46476415200001</v>
      </c>
      <c r="U300" s="14">
        <f>'4. FNS Gross'!T298+'5. FNO Gross'!T298+'6. LT PTP Usage'!T298</f>
        <v>251.81821796</v>
      </c>
      <c r="V300" s="14">
        <f>'4. FNS Gross'!U298+'5. FNO Gross'!U298+'6. LT PTP Usage'!U298</f>
        <v>244.81395907199999</v>
      </c>
      <c r="W300" s="14">
        <f>'4. FNS Gross'!V298+'5. FNO Gross'!V298+'6. LT PTP Usage'!V298</f>
        <v>233.64608396</v>
      </c>
      <c r="X300" s="14">
        <f>'4. FNS Gross'!W298+'5. FNO Gross'!W298+'6. LT PTP Usage'!W298</f>
        <v>219.47198116000001</v>
      </c>
      <c r="Y300" s="14">
        <f>'4. FNS Gross'!X298+'5. FNO Gross'!X298+'6. LT PTP Usage'!X298</f>
        <v>205.83778488799999</v>
      </c>
      <c r="Z300" s="14">
        <f>'4. FNS Gross'!Y298+'5. FNO Gross'!Y298+'6. LT PTP Usage'!Y298</f>
        <v>194.99558746399998</v>
      </c>
      <c r="AA300" s="34">
        <f>'4. FNS Gross'!Z298+'5. FNO Gross'!Z298+'6. LT PTP Usage'!Z298</f>
        <v>0</v>
      </c>
      <c r="AB300" s="19">
        <f t="shared" si="16"/>
        <v>251.81821796</v>
      </c>
      <c r="AC300" s="4" t="str">
        <f t="shared" si="17"/>
        <v>10251.81821796</v>
      </c>
      <c r="AD300" s="4">
        <f t="shared" si="19"/>
        <v>19</v>
      </c>
      <c r="AE300" s="65"/>
    </row>
    <row r="301" spans="1:31" x14ac:dyDescent="0.3">
      <c r="A301" s="4" t="s">
        <v>15</v>
      </c>
      <c r="B301" s="10">
        <f t="shared" si="18"/>
        <v>45222</v>
      </c>
      <c r="C301" s="31">
        <f>'4. FNS Gross'!B299+'5. FNO Gross'!B299+'6. LT PTP Usage'!B299</f>
        <v>186.48152962399999</v>
      </c>
      <c r="D301" s="14">
        <f>'4. FNS Gross'!C299+'5. FNO Gross'!C299+'6. LT PTP Usage'!C299</f>
        <v>182.60396151200001</v>
      </c>
      <c r="E301" s="14">
        <f>'4. FNS Gross'!D299+'5. FNO Gross'!D299+'6. LT PTP Usage'!D299</f>
        <v>182.35265620799998</v>
      </c>
      <c r="F301" s="14">
        <f>'4. FNS Gross'!E299+'5. FNO Gross'!E299+'6. LT PTP Usage'!E299</f>
        <v>184.19797784799999</v>
      </c>
      <c r="G301" s="14">
        <f>'4. FNS Gross'!F299+'5. FNO Gross'!F299+'6. LT PTP Usage'!F299</f>
        <v>186.38921740800001</v>
      </c>
      <c r="H301" s="14">
        <f>'4. FNS Gross'!G299+'5. FNO Gross'!G299+'6. LT PTP Usage'!G299</f>
        <v>199.73933466399998</v>
      </c>
      <c r="I301" s="14">
        <f>'4. FNS Gross'!H299+'5. FNO Gross'!H299+'6. LT PTP Usage'!H299</f>
        <v>211.091729848</v>
      </c>
      <c r="J301" s="14">
        <f>'4. FNS Gross'!I299+'5. FNO Gross'!I299+'6. LT PTP Usage'!I299</f>
        <v>216.04033237599998</v>
      </c>
      <c r="K301" s="14">
        <f>'4. FNS Gross'!J299+'5. FNO Gross'!J299+'6. LT PTP Usage'!J299</f>
        <v>205.93029829599999</v>
      </c>
      <c r="L301" s="14">
        <f>'4. FNS Gross'!K299+'5. FNO Gross'!K299+'6. LT PTP Usage'!K299</f>
        <v>193.78058109599999</v>
      </c>
      <c r="M301" s="14">
        <f>'4. FNS Gross'!L299+'5. FNO Gross'!L299+'6. LT PTP Usage'!L299</f>
        <v>188.97418319200003</v>
      </c>
      <c r="N301" s="14">
        <f>'4. FNS Gross'!M299+'5. FNO Gross'!M299+'6. LT PTP Usage'!M299</f>
        <v>186.91373309600002</v>
      </c>
      <c r="O301" s="14">
        <f>'4. FNS Gross'!N299+'5. FNO Gross'!N299+'6. LT PTP Usage'!N299</f>
        <v>195.91730066399998</v>
      </c>
      <c r="P301" s="14">
        <f>'4. FNS Gross'!O299+'5. FNO Gross'!O299+'6. LT PTP Usage'!O299</f>
        <v>207.07257475200001</v>
      </c>
      <c r="Q301" s="14">
        <f>'4. FNS Gross'!P299+'5. FNO Gross'!P299+'6. LT PTP Usage'!P299</f>
        <v>218.49373527199998</v>
      </c>
      <c r="R301" s="14">
        <f>'4. FNS Gross'!Q299+'5. FNO Gross'!Q299+'6. LT PTP Usage'!Q299</f>
        <v>234.28205320800001</v>
      </c>
      <c r="S301" s="14">
        <f>'4. FNS Gross'!R299+'5. FNO Gross'!R299+'6. LT PTP Usage'!R299</f>
        <v>250.84755406400001</v>
      </c>
      <c r="T301" s="14">
        <f>'4. FNS Gross'!S299+'5. FNO Gross'!S299+'6. LT PTP Usage'!S299</f>
        <v>257.18479760000002</v>
      </c>
      <c r="U301" s="14">
        <f>'4. FNS Gross'!T299+'5. FNO Gross'!T299+'6. LT PTP Usage'!T299</f>
        <v>258.473181184</v>
      </c>
      <c r="V301" s="14">
        <f>'4. FNS Gross'!U299+'5. FNO Gross'!U299+'6. LT PTP Usage'!U299</f>
        <v>254.769267232</v>
      </c>
      <c r="W301" s="14">
        <f>'4. FNS Gross'!V299+'5. FNO Gross'!V299+'6. LT PTP Usage'!V299</f>
        <v>241.169074112</v>
      </c>
      <c r="X301" s="14">
        <f>'4. FNS Gross'!W299+'5. FNO Gross'!W299+'6. LT PTP Usage'!W299</f>
        <v>252.724984968</v>
      </c>
      <c r="Y301" s="14">
        <f>'4. FNS Gross'!X299+'5. FNO Gross'!X299+'6. LT PTP Usage'!X299</f>
        <v>271.54369058400005</v>
      </c>
      <c r="Z301" s="14">
        <f>'4. FNS Gross'!Y299+'5. FNO Gross'!Y299+'6. LT PTP Usage'!Y299</f>
        <v>254.96482429600002</v>
      </c>
      <c r="AA301" s="34">
        <f>'4. FNS Gross'!Z299+'5. FNO Gross'!Z299+'6. LT PTP Usage'!Z299</f>
        <v>0</v>
      </c>
      <c r="AB301" s="19">
        <f t="shared" si="16"/>
        <v>271.54369058400005</v>
      </c>
      <c r="AC301" s="4" t="str">
        <f t="shared" si="17"/>
        <v>10271.543690584</v>
      </c>
      <c r="AD301" s="4">
        <f t="shared" si="19"/>
        <v>23</v>
      </c>
      <c r="AE301" s="65"/>
    </row>
    <row r="302" spans="1:31" x14ac:dyDescent="0.3">
      <c r="A302" s="4" t="s">
        <v>15</v>
      </c>
      <c r="B302" s="10">
        <f t="shared" si="18"/>
        <v>45223</v>
      </c>
      <c r="C302" s="31">
        <f>'4. FNS Gross'!B300+'5. FNO Gross'!B300+'6. LT PTP Usage'!B300</f>
        <v>249.028080808</v>
      </c>
      <c r="D302" s="14">
        <f>'4. FNS Gross'!C300+'5. FNO Gross'!C300+'6. LT PTP Usage'!C300</f>
        <v>244.41010384800001</v>
      </c>
      <c r="E302" s="14">
        <f>'4. FNS Gross'!D300+'5. FNO Gross'!D300+'6. LT PTP Usage'!D300</f>
        <v>240.41264420799999</v>
      </c>
      <c r="F302" s="14">
        <f>'4. FNS Gross'!E300+'5. FNO Gross'!E300+'6. LT PTP Usage'!E300</f>
        <v>243.58631781600002</v>
      </c>
      <c r="G302" s="14">
        <f>'4. FNS Gross'!F300+'5. FNO Gross'!F300+'6. LT PTP Usage'!F300</f>
        <v>244.26110877599999</v>
      </c>
      <c r="H302" s="14">
        <f>'4. FNS Gross'!G300+'5. FNO Gross'!G300+'6. LT PTP Usage'!G300</f>
        <v>252.554904096</v>
      </c>
      <c r="I302" s="14">
        <f>'4. FNS Gross'!H300+'5. FNO Gross'!H300+'6. LT PTP Usage'!H300</f>
        <v>261.222138632</v>
      </c>
      <c r="J302" s="14">
        <f>'4. FNS Gross'!I300+'5. FNO Gross'!I300+'6. LT PTP Usage'!I300</f>
        <v>260.00071802399998</v>
      </c>
      <c r="K302" s="14">
        <f>'4. FNS Gross'!J300+'5. FNO Gross'!J300+'6. LT PTP Usage'!J300</f>
        <v>214.18872333599998</v>
      </c>
      <c r="L302" s="14">
        <f>'4. FNS Gross'!K300+'5. FNO Gross'!K300+'6. LT PTP Usage'!K300</f>
        <v>204.62093928000002</v>
      </c>
      <c r="M302" s="14">
        <f>'4. FNS Gross'!L300+'5. FNO Gross'!L300+'6. LT PTP Usage'!L300</f>
        <v>196.98980012800001</v>
      </c>
      <c r="N302" s="14">
        <f>'4. FNS Gross'!M300+'5. FNO Gross'!M300+'6. LT PTP Usage'!M300</f>
        <v>199.571845336</v>
      </c>
      <c r="O302" s="14">
        <f>'4. FNS Gross'!N300+'5. FNO Gross'!N300+'6. LT PTP Usage'!N300</f>
        <v>201.29935258400002</v>
      </c>
      <c r="P302" s="14">
        <f>'4. FNS Gross'!O300+'5. FNO Gross'!O300+'6. LT PTP Usage'!O300</f>
        <v>210.99429552800001</v>
      </c>
      <c r="Q302" s="14">
        <f>'4. FNS Gross'!P300+'5. FNO Gross'!P300+'6. LT PTP Usage'!P300</f>
        <v>221.55221416799998</v>
      </c>
      <c r="R302" s="14">
        <f>'4. FNS Gross'!Q300+'5. FNO Gross'!Q300+'6. LT PTP Usage'!Q300</f>
        <v>225.60860218400001</v>
      </c>
      <c r="S302" s="14">
        <f>'4. FNS Gross'!R300+'5. FNO Gross'!R300+'6. LT PTP Usage'!R300</f>
        <v>217.39850511200001</v>
      </c>
      <c r="T302" s="14">
        <f>'4. FNS Gross'!S300+'5. FNO Gross'!S300+'6. LT PTP Usage'!S300</f>
        <v>216.646327504</v>
      </c>
      <c r="U302" s="14">
        <f>'4. FNS Gross'!T300+'5. FNO Gross'!T300+'6. LT PTP Usage'!T300</f>
        <v>224.419075384</v>
      </c>
      <c r="V302" s="14">
        <f>'4. FNS Gross'!U300+'5. FNO Gross'!U300+'6. LT PTP Usage'!U300</f>
        <v>224.41608892799999</v>
      </c>
      <c r="W302" s="14">
        <f>'4. FNS Gross'!V300+'5. FNO Gross'!V300+'6. LT PTP Usage'!V300</f>
        <v>222.74671588799998</v>
      </c>
      <c r="X302" s="14">
        <f>'4. FNS Gross'!W300+'5. FNO Gross'!W300+'6. LT PTP Usage'!W300</f>
        <v>213.93647032000001</v>
      </c>
      <c r="Y302" s="14">
        <f>'4. FNS Gross'!X300+'5. FNO Gross'!X300+'6. LT PTP Usage'!X300</f>
        <v>208.26590584799999</v>
      </c>
      <c r="Z302" s="14">
        <f>'4. FNS Gross'!Y300+'5. FNO Gross'!Y300+'6. LT PTP Usage'!Y300</f>
        <v>224.298259368</v>
      </c>
      <c r="AA302" s="34">
        <f>'4. FNS Gross'!Z300+'5. FNO Gross'!Z300+'6. LT PTP Usage'!Z300</f>
        <v>0</v>
      </c>
      <c r="AB302" s="19">
        <f t="shared" si="16"/>
        <v>261.222138632</v>
      </c>
      <c r="AC302" s="4" t="str">
        <f t="shared" si="17"/>
        <v>10261.222138632</v>
      </c>
      <c r="AD302" s="4">
        <f t="shared" si="19"/>
        <v>7</v>
      </c>
      <c r="AE302" s="65"/>
    </row>
    <row r="303" spans="1:31" x14ac:dyDescent="0.3">
      <c r="A303" s="4" t="s">
        <v>15</v>
      </c>
      <c r="B303" s="10">
        <f t="shared" si="18"/>
        <v>45224</v>
      </c>
      <c r="C303" s="31">
        <f>'4. FNS Gross'!B301+'5. FNO Gross'!B301+'6. LT PTP Usage'!B301</f>
        <v>193.90537671200002</v>
      </c>
      <c r="D303" s="14">
        <f>'4. FNS Gross'!C301+'5. FNO Gross'!C301+'6. LT PTP Usage'!C301</f>
        <v>190.93941995200001</v>
      </c>
      <c r="E303" s="14">
        <f>'4. FNS Gross'!D301+'5. FNO Gross'!D301+'6. LT PTP Usage'!D301</f>
        <v>230.07587828800001</v>
      </c>
      <c r="F303" s="14">
        <f>'4. FNS Gross'!E301+'5. FNO Gross'!E301+'6. LT PTP Usage'!E301</f>
        <v>247.08501584799998</v>
      </c>
      <c r="G303" s="14">
        <f>'4. FNS Gross'!F301+'5. FNO Gross'!F301+'6. LT PTP Usage'!F301</f>
        <v>249.9793124</v>
      </c>
      <c r="H303" s="14">
        <f>'4. FNS Gross'!G301+'5. FNO Gross'!G301+'6. LT PTP Usage'!G301</f>
        <v>261.09223780000002</v>
      </c>
      <c r="I303" s="14">
        <f>'4. FNS Gross'!H301+'5. FNO Gross'!H301+'6. LT PTP Usage'!H301</f>
        <v>215.327536208</v>
      </c>
      <c r="J303" s="14">
        <f>'4. FNS Gross'!I301+'5. FNO Gross'!I301+'6. LT PTP Usage'!I301</f>
        <v>224.36349651200001</v>
      </c>
      <c r="K303" s="14">
        <f>'4. FNS Gross'!J301+'5. FNO Gross'!J301+'6. LT PTP Usage'!J301</f>
        <v>217.41564169599999</v>
      </c>
      <c r="L303" s="14">
        <f>'4. FNS Gross'!K301+'5. FNO Gross'!K301+'6. LT PTP Usage'!K301</f>
        <v>200.43246395200001</v>
      </c>
      <c r="M303" s="14">
        <f>'4. FNS Gross'!L301+'5. FNO Gross'!L301+'6. LT PTP Usage'!L301</f>
        <v>186.16205460800001</v>
      </c>
      <c r="N303" s="14">
        <f>'4. FNS Gross'!M301+'5. FNO Gross'!M301+'6. LT PTP Usage'!M301</f>
        <v>185.34582046400001</v>
      </c>
      <c r="O303" s="14">
        <f>'4. FNS Gross'!N301+'5. FNO Gross'!N301+'6. LT PTP Usage'!N301</f>
        <v>186.72586729599999</v>
      </c>
      <c r="P303" s="14">
        <f>'4. FNS Gross'!O301+'5. FNO Gross'!O301+'6. LT PTP Usage'!O301</f>
        <v>192.74700987999998</v>
      </c>
      <c r="Q303" s="14">
        <f>'4. FNS Gross'!P301+'5. FNO Gross'!P301+'6. LT PTP Usage'!P301</f>
        <v>195.02104461600001</v>
      </c>
      <c r="R303" s="14">
        <f>'4. FNS Gross'!Q301+'5. FNO Gross'!Q301+'6. LT PTP Usage'!Q301</f>
        <v>208.599329856</v>
      </c>
      <c r="S303" s="14">
        <f>'4. FNS Gross'!R301+'5. FNO Gross'!R301+'6. LT PTP Usage'!R301</f>
        <v>223.08584417599999</v>
      </c>
      <c r="T303" s="14">
        <f>'4. FNS Gross'!S301+'5. FNO Gross'!S301+'6. LT PTP Usage'!S301</f>
        <v>232.48400985599997</v>
      </c>
      <c r="U303" s="14">
        <f>'4. FNS Gross'!T301+'5. FNO Gross'!T301+'6. LT PTP Usage'!T301</f>
        <v>233.98824121599998</v>
      </c>
      <c r="V303" s="14">
        <f>'4. FNS Gross'!U301+'5. FNO Gross'!U301+'6. LT PTP Usage'!U301</f>
        <v>232.32705406400001</v>
      </c>
      <c r="W303" s="14">
        <f>'4. FNS Gross'!V301+'5. FNO Gross'!V301+'6. LT PTP Usage'!V301</f>
        <v>225.44992864800003</v>
      </c>
      <c r="X303" s="14">
        <f>'4. FNS Gross'!W301+'5. FNO Gross'!W301+'6. LT PTP Usage'!W301</f>
        <v>213.024799704</v>
      </c>
      <c r="Y303" s="14">
        <f>'4. FNS Gross'!X301+'5. FNO Gross'!X301+'6. LT PTP Usage'!X301</f>
        <v>201.07332156799998</v>
      </c>
      <c r="Z303" s="14">
        <f>'4. FNS Gross'!Y301+'5. FNO Gross'!Y301+'6. LT PTP Usage'!Y301</f>
        <v>194.37392144</v>
      </c>
      <c r="AA303" s="34">
        <f>'4. FNS Gross'!Z301+'5. FNO Gross'!Z301+'6. LT PTP Usage'!Z301</f>
        <v>0</v>
      </c>
      <c r="AB303" s="19">
        <f t="shared" si="16"/>
        <v>261.09223780000002</v>
      </c>
      <c r="AC303" s="4" t="str">
        <f t="shared" si="17"/>
        <v>10261.0922378</v>
      </c>
      <c r="AD303" s="4">
        <f t="shared" si="19"/>
        <v>6</v>
      </c>
      <c r="AE303" s="65"/>
    </row>
    <row r="304" spans="1:31" x14ac:dyDescent="0.3">
      <c r="A304" s="4" t="s">
        <v>15</v>
      </c>
      <c r="B304" s="10">
        <f t="shared" si="18"/>
        <v>45225</v>
      </c>
      <c r="C304" s="31">
        <f>'4. FNS Gross'!B302+'5. FNO Gross'!B302+'6. LT PTP Usage'!B302</f>
        <v>192.95222275200001</v>
      </c>
      <c r="D304" s="14">
        <f>'4. FNS Gross'!C302+'5. FNO Gross'!C302+'6. LT PTP Usage'!C302</f>
        <v>231.80879403200001</v>
      </c>
      <c r="E304" s="14">
        <f>'4. FNS Gross'!D302+'5. FNO Gross'!D302+'6. LT PTP Usage'!D302</f>
        <v>227.036731664</v>
      </c>
      <c r="F304" s="14">
        <f>'4. FNS Gross'!E302+'5. FNO Gross'!E302+'6. LT PTP Usage'!E302</f>
        <v>223.89098808</v>
      </c>
      <c r="G304" s="14">
        <f>'4. FNS Gross'!F302+'5. FNO Gross'!F302+'6. LT PTP Usage'!F302</f>
        <v>200.42662473600001</v>
      </c>
      <c r="H304" s="14">
        <f>'4. FNS Gross'!G302+'5. FNO Gross'!G302+'6. LT PTP Usage'!G302</f>
        <v>211.40004929599999</v>
      </c>
      <c r="I304" s="14">
        <f>'4. FNS Gross'!H302+'5. FNO Gross'!H302+'6. LT PTP Usage'!H302</f>
        <v>268.36611478399999</v>
      </c>
      <c r="J304" s="14">
        <f>'4. FNS Gross'!I302+'5. FNO Gross'!I302+'6. LT PTP Usage'!I302</f>
        <v>296.57554758399999</v>
      </c>
      <c r="K304" s="14">
        <f>'4. FNS Gross'!J302+'5. FNO Gross'!J302+'6. LT PTP Usage'!J302</f>
        <v>289.76380796000001</v>
      </c>
      <c r="L304" s="14">
        <f>'4. FNS Gross'!K302+'5. FNO Gross'!K302+'6. LT PTP Usage'!K302</f>
        <v>282.60015992000001</v>
      </c>
      <c r="M304" s="14">
        <f>'4. FNS Gross'!L302+'5. FNO Gross'!L302+'6. LT PTP Usage'!L302</f>
        <v>269.32891858400001</v>
      </c>
      <c r="N304" s="14">
        <f>'4. FNS Gross'!M302+'5. FNO Gross'!M302+'6. LT PTP Usage'!M302</f>
        <v>210.22867453599997</v>
      </c>
      <c r="O304" s="14">
        <f>'4. FNS Gross'!N302+'5. FNO Gross'!N302+'6. LT PTP Usage'!N302</f>
        <v>209.236037512</v>
      </c>
      <c r="P304" s="14">
        <f>'4. FNS Gross'!O302+'5. FNO Gross'!O302+'6. LT PTP Usage'!O302</f>
        <v>230.60431712799999</v>
      </c>
      <c r="Q304" s="14">
        <f>'4. FNS Gross'!P302+'5. FNO Gross'!P302+'6. LT PTP Usage'!P302</f>
        <v>214.582681576</v>
      </c>
      <c r="R304" s="14">
        <f>'4. FNS Gross'!Q302+'5. FNO Gross'!Q302+'6. LT PTP Usage'!Q302</f>
        <v>219.19099927999997</v>
      </c>
      <c r="S304" s="14">
        <f>'4. FNS Gross'!R302+'5. FNO Gross'!R302+'6. LT PTP Usage'!R302</f>
        <v>233.25256107199999</v>
      </c>
      <c r="T304" s="14">
        <f>'4. FNS Gross'!S302+'5. FNO Gross'!S302+'6. LT PTP Usage'!S302</f>
        <v>267.29092952799999</v>
      </c>
      <c r="U304" s="14">
        <f>'4. FNS Gross'!T302+'5. FNO Gross'!T302+'6. LT PTP Usage'!T302</f>
        <v>301.83204339999998</v>
      </c>
      <c r="V304" s="14">
        <f>'4. FNS Gross'!U302+'5. FNO Gross'!U302+'6. LT PTP Usage'!U302</f>
        <v>236.918023328</v>
      </c>
      <c r="W304" s="14">
        <f>'4. FNS Gross'!V302+'5. FNO Gross'!V302+'6. LT PTP Usage'!V302</f>
        <v>286.996341664</v>
      </c>
      <c r="X304" s="14">
        <f>'4. FNS Gross'!W302+'5. FNO Gross'!W302+'6. LT PTP Usage'!W302</f>
        <v>274.40709424800002</v>
      </c>
      <c r="Y304" s="14">
        <f>'4. FNS Gross'!X302+'5. FNO Gross'!X302+'6. LT PTP Usage'!X302</f>
        <v>243.68857728</v>
      </c>
      <c r="Z304" s="14">
        <f>'4. FNS Gross'!Y302+'5. FNO Gross'!Y302+'6. LT PTP Usage'!Y302</f>
        <v>247.04026691200002</v>
      </c>
      <c r="AA304" s="34">
        <f>'4. FNS Gross'!Z302+'5. FNO Gross'!Z302+'6. LT PTP Usage'!Z302</f>
        <v>0</v>
      </c>
      <c r="AB304" s="19">
        <f t="shared" si="16"/>
        <v>301.83204339999998</v>
      </c>
      <c r="AC304" s="4" t="str">
        <f t="shared" si="17"/>
        <v>10301.8320434</v>
      </c>
      <c r="AD304" s="4">
        <f t="shared" si="19"/>
        <v>19</v>
      </c>
      <c r="AE304" s="65"/>
    </row>
    <row r="305" spans="1:31" x14ac:dyDescent="0.3">
      <c r="A305" s="4" t="s">
        <v>15</v>
      </c>
      <c r="B305" s="10">
        <f t="shared" si="18"/>
        <v>45226</v>
      </c>
      <c r="C305" s="31">
        <f>'4. FNS Gross'!B303+'5. FNO Gross'!B303+'6. LT PTP Usage'!B303</f>
        <v>245.27487807200001</v>
      </c>
      <c r="D305" s="14">
        <f>'4. FNS Gross'!C303+'5. FNO Gross'!C303+'6. LT PTP Usage'!C303</f>
        <v>243.169503496</v>
      </c>
      <c r="E305" s="14">
        <f>'4. FNS Gross'!D303+'5. FNO Gross'!D303+'6. LT PTP Usage'!D303</f>
        <v>233.13541325599999</v>
      </c>
      <c r="F305" s="14">
        <f>'4. FNS Gross'!E303+'5. FNO Gross'!E303+'6. LT PTP Usage'!E303</f>
        <v>242.521825912</v>
      </c>
      <c r="G305" s="14">
        <f>'4. FNS Gross'!F303+'5. FNO Gross'!F303+'6. LT PTP Usage'!F303</f>
        <v>241.26594833600001</v>
      </c>
      <c r="H305" s="14">
        <f>'4. FNS Gross'!G303+'5. FNO Gross'!G303+'6. LT PTP Usage'!G303</f>
        <v>245.398136408</v>
      </c>
      <c r="I305" s="14">
        <f>'4. FNS Gross'!H303+'5. FNO Gross'!H303+'6. LT PTP Usage'!H303</f>
        <v>274.381619312</v>
      </c>
      <c r="J305" s="14">
        <f>'4. FNS Gross'!I303+'5. FNO Gross'!I303+'6. LT PTP Usage'!I303</f>
        <v>288.33455171200001</v>
      </c>
      <c r="K305" s="14">
        <f>'4. FNS Gross'!J303+'5. FNO Gross'!J303+'6. LT PTP Usage'!J303</f>
        <v>226.684845688</v>
      </c>
      <c r="L305" s="14">
        <f>'4. FNS Gross'!K303+'5. FNO Gross'!K303+'6. LT PTP Usage'!K303</f>
        <v>221.73433186400001</v>
      </c>
      <c r="M305" s="14">
        <f>'4. FNS Gross'!L303+'5. FNO Gross'!L303+'6. LT PTP Usage'!L303</f>
        <v>206.11566522400003</v>
      </c>
      <c r="N305" s="14">
        <f>'4. FNS Gross'!M303+'5. FNO Gross'!M303+'6. LT PTP Usage'!M303</f>
        <v>203.701228888</v>
      </c>
      <c r="O305" s="14">
        <f>'4. FNS Gross'!N303+'5. FNO Gross'!N303+'6. LT PTP Usage'!N303</f>
        <v>196.28916150399999</v>
      </c>
      <c r="P305" s="14">
        <f>'4. FNS Gross'!O303+'5. FNO Gross'!O303+'6. LT PTP Usage'!O303</f>
        <v>184.085039776</v>
      </c>
      <c r="Q305" s="14">
        <f>'4. FNS Gross'!P303+'5. FNO Gross'!P303+'6. LT PTP Usage'!P303</f>
        <v>202.31431481600001</v>
      </c>
      <c r="R305" s="14">
        <f>'4. FNS Gross'!Q303+'5. FNO Gross'!Q303+'6. LT PTP Usage'!Q303</f>
        <v>240.30359554399999</v>
      </c>
      <c r="S305" s="14">
        <f>'4. FNS Gross'!R303+'5. FNO Gross'!R303+'6. LT PTP Usage'!R303</f>
        <v>241.55022203999999</v>
      </c>
      <c r="T305" s="14">
        <f>'4. FNS Gross'!S303+'5. FNO Gross'!S303+'6. LT PTP Usage'!S303</f>
        <v>279.83254841600001</v>
      </c>
      <c r="U305" s="14">
        <f>'4. FNS Gross'!T303+'5. FNO Gross'!T303+'6. LT PTP Usage'!T303</f>
        <v>290.46032644000002</v>
      </c>
      <c r="V305" s="14">
        <f>'4. FNS Gross'!U303+'5. FNO Gross'!U303+'6. LT PTP Usage'!U303</f>
        <v>294.68241174399998</v>
      </c>
      <c r="W305" s="14">
        <f>'4. FNS Gross'!V303+'5. FNO Gross'!V303+'6. LT PTP Usage'!V303</f>
        <v>286.79940271199996</v>
      </c>
      <c r="X305" s="14">
        <f>'4. FNS Gross'!W303+'5. FNO Gross'!W303+'6. LT PTP Usage'!W303</f>
        <v>276.90564907999999</v>
      </c>
      <c r="Y305" s="14">
        <f>'4. FNS Gross'!X303+'5. FNO Gross'!X303+'6. LT PTP Usage'!X303</f>
        <v>276.98213437599998</v>
      </c>
      <c r="Z305" s="14">
        <f>'4. FNS Gross'!Y303+'5. FNO Gross'!Y303+'6. LT PTP Usage'!Y303</f>
        <v>263.013740552</v>
      </c>
      <c r="AA305" s="34">
        <f>'4. FNS Gross'!Z303+'5. FNO Gross'!Z303+'6. LT PTP Usage'!Z303</f>
        <v>0</v>
      </c>
      <c r="AB305" s="19">
        <f t="shared" si="16"/>
        <v>294.68241174399998</v>
      </c>
      <c r="AC305" s="4" t="str">
        <f t="shared" si="17"/>
        <v>10294.682411744</v>
      </c>
      <c r="AD305" s="4">
        <f t="shared" si="19"/>
        <v>20</v>
      </c>
      <c r="AE305" s="65"/>
    </row>
    <row r="306" spans="1:31" x14ac:dyDescent="0.3">
      <c r="A306" s="4" t="s">
        <v>15</v>
      </c>
      <c r="B306" s="10">
        <f t="shared" si="18"/>
        <v>45227</v>
      </c>
      <c r="C306" s="31">
        <f>'4. FNS Gross'!B304+'5. FNO Gross'!B304+'6. LT PTP Usage'!B304</f>
        <v>255.884819032</v>
      </c>
      <c r="D306" s="14">
        <f>'4. FNS Gross'!C304+'5. FNO Gross'!C304+'6. LT PTP Usage'!C304</f>
        <v>255.30163804</v>
      </c>
      <c r="E306" s="14">
        <f>'4. FNS Gross'!D304+'5. FNO Gross'!D304+'6. LT PTP Usage'!D304</f>
        <v>252.256980648</v>
      </c>
      <c r="F306" s="14">
        <f>'4. FNS Gross'!E304+'5. FNO Gross'!E304+'6. LT PTP Usage'!E304</f>
        <v>252.55126714400001</v>
      </c>
      <c r="G306" s="14">
        <f>'4. FNS Gross'!F304+'5. FNO Gross'!F304+'6. LT PTP Usage'!F304</f>
        <v>254.694141376</v>
      </c>
      <c r="H306" s="14">
        <f>'4. FNS Gross'!G304+'5. FNO Gross'!G304+'6. LT PTP Usage'!G304</f>
        <v>268.420060944</v>
      </c>
      <c r="I306" s="14">
        <f>'4. FNS Gross'!H304+'5. FNO Gross'!H304+'6. LT PTP Usage'!H304</f>
        <v>283.22013147999996</v>
      </c>
      <c r="J306" s="14">
        <f>'4. FNS Gross'!I304+'5. FNO Gross'!I304+'6. LT PTP Usage'!I304</f>
        <v>289.38957419199994</v>
      </c>
      <c r="K306" s="14">
        <f>'4. FNS Gross'!J304+'5. FNO Gross'!J304+'6. LT PTP Usage'!J304</f>
        <v>284.73718790399994</v>
      </c>
      <c r="L306" s="14">
        <f>'4. FNS Gross'!K304+'5. FNO Gross'!K304+'6. LT PTP Usage'!K304</f>
        <v>251.82341115200001</v>
      </c>
      <c r="M306" s="14">
        <f>'4. FNS Gross'!L304+'5. FNO Gross'!L304+'6. LT PTP Usage'!L304</f>
        <v>224.48909168</v>
      </c>
      <c r="N306" s="14">
        <f>'4. FNS Gross'!M304+'5. FNO Gross'!M304+'6. LT PTP Usage'!M304</f>
        <v>210.25717087999999</v>
      </c>
      <c r="O306" s="14">
        <f>'4. FNS Gross'!N304+'5. FNO Gross'!N304+'6. LT PTP Usage'!N304</f>
        <v>201.98457477599999</v>
      </c>
      <c r="P306" s="14">
        <f>'4. FNS Gross'!O304+'5. FNO Gross'!O304+'6. LT PTP Usage'!O304</f>
        <v>180.72841213599997</v>
      </c>
      <c r="Q306" s="14">
        <f>'4. FNS Gross'!P304+'5. FNO Gross'!P304+'6. LT PTP Usage'!P304</f>
        <v>184.93130953599999</v>
      </c>
      <c r="R306" s="14">
        <f>'4. FNS Gross'!Q304+'5. FNO Gross'!Q304+'6. LT PTP Usage'!Q304</f>
        <v>200.49182437599998</v>
      </c>
      <c r="S306" s="14">
        <f>'4. FNS Gross'!R304+'5. FNO Gross'!R304+'6. LT PTP Usage'!R304</f>
        <v>227.40090255200002</v>
      </c>
      <c r="T306" s="14">
        <f>'4. FNS Gross'!S304+'5. FNO Gross'!S304+'6. LT PTP Usage'!S304</f>
        <v>277.07875589599996</v>
      </c>
      <c r="U306" s="14">
        <f>'4. FNS Gross'!T304+'5. FNO Gross'!T304+'6. LT PTP Usage'!T304</f>
        <v>300.38866994399996</v>
      </c>
      <c r="V306" s="14">
        <f>'4. FNS Gross'!U304+'5. FNO Gross'!U304+'6. LT PTP Usage'!U304</f>
        <v>243.26816813600001</v>
      </c>
      <c r="W306" s="14">
        <f>'4. FNS Gross'!V304+'5. FNO Gross'!V304+'6. LT PTP Usage'!V304</f>
        <v>237.08579946399999</v>
      </c>
      <c r="X306" s="14">
        <f>'4. FNS Gross'!W304+'5. FNO Gross'!W304+'6. LT PTP Usage'!W304</f>
        <v>226.781892008</v>
      </c>
      <c r="Y306" s="14">
        <f>'4. FNS Gross'!X304+'5. FNO Gross'!X304+'6. LT PTP Usage'!X304</f>
        <v>220.66042442400001</v>
      </c>
      <c r="Z306" s="14">
        <f>'4. FNS Gross'!Y304+'5. FNO Gross'!Y304+'6. LT PTP Usage'!Y304</f>
        <v>214.17927576</v>
      </c>
      <c r="AA306" s="34">
        <f>'4. FNS Gross'!Z304+'5. FNO Gross'!Z304+'6. LT PTP Usage'!Z304</f>
        <v>0</v>
      </c>
      <c r="AB306" s="19">
        <f t="shared" si="16"/>
        <v>300.38866994399996</v>
      </c>
      <c r="AC306" s="4" t="str">
        <f t="shared" si="17"/>
        <v>10300.388669944</v>
      </c>
      <c r="AD306" s="4">
        <f t="shared" si="19"/>
        <v>19</v>
      </c>
      <c r="AE306" s="65"/>
    </row>
    <row r="307" spans="1:31" x14ac:dyDescent="0.3">
      <c r="A307" s="4" t="s">
        <v>15</v>
      </c>
      <c r="B307" s="10">
        <f t="shared" si="18"/>
        <v>45228</v>
      </c>
      <c r="C307" s="31">
        <f>'4. FNS Gross'!B305+'5. FNO Gross'!B305+'6. LT PTP Usage'!B305</f>
        <v>206.681216576</v>
      </c>
      <c r="D307" s="14">
        <f>'4. FNS Gross'!C305+'5. FNO Gross'!C305+'6. LT PTP Usage'!C305</f>
        <v>218.037512424</v>
      </c>
      <c r="E307" s="14">
        <f>'4. FNS Gross'!D305+'5. FNO Gross'!D305+'6. LT PTP Usage'!D305</f>
        <v>219.28789427200002</v>
      </c>
      <c r="F307" s="14">
        <f>'4. FNS Gross'!E305+'5. FNO Gross'!E305+'6. LT PTP Usage'!E305</f>
        <v>218.02044342400001</v>
      </c>
      <c r="G307" s="14">
        <f>'4. FNS Gross'!F305+'5. FNO Gross'!F305+'6. LT PTP Usage'!F305</f>
        <v>242.66613763200002</v>
      </c>
      <c r="H307" s="14">
        <f>'4. FNS Gross'!G305+'5. FNO Gross'!G305+'6. LT PTP Usage'!G305</f>
        <v>237.958354896</v>
      </c>
      <c r="I307" s="14">
        <f>'4. FNS Gross'!H305+'5. FNO Gross'!H305+'6. LT PTP Usage'!H305</f>
        <v>224.959379232</v>
      </c>
      <c r="J307" s="14">
        <f>'4. FNS Gross'!I305+'5. FNO Gross'!I305+'6. LT PTP Usage'!I305</f>
        <v>226.80937506399999</v>
      </c>
      <c r="K307" s="14">
        <f>'4. FNS Gross'!J305+'5. FNO Gross'!J305+'6. LT PTP Usage'!J305</f>
        <v>276.26156869600004</v>
      </c>
      <c r="L307" s="14">
        <f>'4. FNS Gross'!K305+'5. FNO Gross'!K305+'6. LT PTP Usage'!K305</f>
        <v>245.44815471199999</v>
      </c>
      <c r="M307" s="14">
        <f>'4. FNS Gross'!L305+'5. FNO Gross'!L305+'6. LT PTP Usage'!L305</f>
        <v>256.055592096</v>
      </c>
      <c r="N307" s="14">
        <f>'4. FNS Gross'!M305+'5. FNO Gross'!M305+'6. LT PTP Usage'!M305</f>
        <v>250.98085984799999</v>
      </c>
      <c r="O307" s="14">
        <f>'4. FNS Gross'!N305+'5. FNO Gross'!N305+'6. LT PTP Usage'!N305</f>
        <v>268.56455196000002</v>
      </c>
      <c r="P307" s="14">
        <f>'4. FNS Gross'!O305+'5. FNO Gross'!O305+'6. LT PTP Usage'!O305</f>
        <v>265.43625970400001</v>
      </c>
      <c r="Q307" s="14">
        <f>'4. FNS Gross'!P305+'5. FNO Gross'!P305+'6. LT PTP Usage'!P305</f>
        <v>264.68311661600001</v>
      </c>
      <c r="R307" s="14">
        <f>'4. FNS Gross'!Q305+'5. FNO Gross'!Q305+'6. LT PTP Usage'!Q305</f>
        <v>263.76104767200002</v>
      </c>
      <c r="S307" s="14">
        <f>'4. FNS Gross'!R305+'5. FNO Gross'!R305+'6. LT PTP Usage'!R305</f>
        <v>270.27510436</v>
      </c>
      <c r="T307" s="14">
        <f>'4. FNS Gross'!S305+'5. FNO Gross'!S305+'6. LT PTP Usage'!S305</f>
        <v>251.41084139999998</v>
      </c>
      <c r="U307" s="14">
        <f>'4. FNS Gross'!T305+'5. FNO Gross'!T305+'6. LT PTP Usage'!T305</f>
        <v>280.722028416</v>
      </c>
      <c r="V307" s="14">
        <f>'4. FNS Gross'!U305+'5. FNO Gross'!U305+'6. LT PTP Usage'!U305</f>
        <v>259.95368894399996</v>
      </c>
      <c r="W307" s="14">
        <f>'4. FNS Gross'!V305+'5. FNO Gross'!V305+'6. LT PTP Usage'!V305</f>
        <v>242.85337447199998</v>
      </c>
      <c r="X307" s="14">
        <f>'4. FNS Gross'!W305+'5. FNO Gross'!W305+'6. LT PTP Usage'!W305</f>
        <v>230.87192827199999</v>
      </c>
      <c r="Y307" s="14">
        <f>'4. FNS Gross'!X305+'5. FNO Gross'!X305+'6. LT PTP Usage'!X305</f>
        <v>223.98020452</v>
      </c>
      <c r="Z307" s="14">
        <f>'4. FNS Gross'!Y305+'5. FNO Gross'!Y305+'6. LT PTP Usage'!Y305</f>
        <v>224.23820866400001</v>
      </c>
      <c r="AA307" s="34">
        <f>'4. FNS Gross'!Z305+'5. FNO Gross'!Z305+'6. LT PTP Usage'!Z305</f>
        <v>0</v>
      </c>
      <c r="AB307" s="19">
        <f t="shared" si="16"/>
        <v>280.722028416</v>
      </c>
      <c r="AC307" s="4" t="str">
        <f t="shared" si="17"/>
        <v>10280.722028416</v>
      </c>
      <c r="AD307" s="4">
        <f t="shared" si="19"/>
        <v>19</v>
      </c>
      <c r="AE307" s="65"/>
    </row>
    <row r="308" spans="1:31" x14ac:dyDescent="0.3">
      <c r="A308" s="4" t="s">
        <v>15</v>
      </c>
      <c r="B308" s="10">
        <f t="shared" si="18"/>
        <v>45229</v>
      </c>
      <c r="C308" s="31">
        <f>'4. FNS Gross'!B306+'5. FNO Gross'!B306+'6. LT PTP Usage'!B306</f>
        <v>214.18037832799999</v>
      </c>
      <c r="D308" s="14">
        <f>'4. FNS Gross'!C306+'5. FNO Gross'!C306+'6. LT PTP Usage'!C306</f>
        <v>263.03861963200001</v>
      </c>
      <c r="E308" s="14">
        <f>'4. FNS Gross'!D306+'5. FNO Gross'!D306+'6. LT PTP Usage'!D306</f>
        <v>264.17353163199999</v>
      </c>
      <c r="F308" s="14">
        <f>'4. FNS Gross'!E306+'5. FNO Gross'!E306+'6. LT PTP Usage'!E306</f>
        <v>268.87841878400002</v>
      </c>
      <c r="G308" s="14">
        <f>'4. FNS Gross'!F306+'5. FNO Gross'!F306+'6. LT PTP Usage'!F306</f>
        <v>243.65721255199998</v>
      </c>
      <c r="H308" s="14">
        <f>'4. FNS Gross'!G306+'5. FNO Gross'!G306+'6. LT PTP Usage'!G306</f>
        <v>236.31012691199999</v>
      </c>
      <c r="I308" s="14">
        <f>'4. FNS Gross'!H306+'5. FNO Gross'!H306+'6. LT PTP Usage'!H306</f>
        <v>255.65876486400001</v>
      </c>
      <c r="J308" s="14">
        <f>'4. FNS Gross'!I306+'5. FNO Gross'!I306+'6. LT PTP Usage'!I306</f>
        <v>264.02966800000002</v>
      </c>
      <c r="K308" s="14">
        <f>'4. FNS Gross'!J306+'5. FNO Gross'!J306+'6. LT PTP Usage'!J306</f>
        <v>259.84742330400002</v>
      </c>
      <c r="L308" s="14">
        <f>'4. FNS Gross'!K306+'5. FNO Gross'!K306+'6. LT PTP Usage'!K306</f>
        <v>255.68389874399998</v>
      </c>
      <c r="M308" s="14">
        <f>'4. FNS Gross'!L306+'5. FNO Gross'!L306+'6. LT PTP Usage'!L306</f>
        <v>246.21130702400001</v>
      </c>
      <c r="N308" s="14">
        <f>'4. FNS Gross'!M306+'5. FNO Gross'!M306+'6. LT PTP Usage'!M306</f>
        <v>234.71497568000001</v>
      </c>
      <c r="O308" s="14">
        <f>'4. FNS Gross'!N306+'5. FNO Gross'!N306+'6. LT PTP Usage'!N306</f>
        <v>218.50568264799998</v>
      </c>
      <c r="P308" s="14">
        <f>'4. FNS Gross'!O306+'5. FNO Gross'!O306+'6. LT PTP Usage'!O306</f>
        <v>206.35255619199998</v>
      </c>
      <c r="Q308" s="14">
        <f>'4. FNS Gross'!P306+'5. FNO Gross'!P306+'6. LT PTP Usage'!P306</f>
        <v>201.09358668800002</v>
      </c>
      <c r="R308" s="14">
        <f>'4. FNS Gross'!Q306+'5. FNO Gross'!Q306+'6. LT PTP Usage'!Q306</f>
        <v>202.75104127200001</v>
      </c>
      <c r="S308" s="14">
        <f>'4. FNS Gross'!R306+'5. FNO Gross'!R306+'6. LT PTP Usage'!R306</f>
        <v>215.66876596800003</v>
      </c>
      <c r="T308" s="14">
        <f>'4. FNS Gross'!S306+'5. FNO Gross'!S306+'6. LT PTP Usage'!S306</f>
        <v>237.93601379200001</v>
      </c>
      <c r="U308" s="14">
        <f>'4. FNS Gross'!T306+'5. FNO Gross'!T306+'6. LT PTP Usage'!T306</f>
        <v>251.71055356799999</v>
      </c>
      <c r="V308" s="14">
        <f>'4. FNS Gross'!U306+'5. FNO Gross'!U306+'6. LT PTP Usage'!U306</f>
        <v>252.39148616</v>
      </c>
      <c r="W308" s="14">
        <f>'4. FNS Gross'!V306+'5. FNO Gross'!V306+'6. LT PTP Usage'!V306</f>
        <v>247.78666097600001</v>
      </c>
      <c r="X308" s="14">
        <f>'4. FNS Gross'!W306+'5. FNO Gross'!W306+'6. LT PTP Usage'!W306</f>
        <v>257.681687528</v>
      </c>
      <c r="Y308" s="14">
        <f>'4. FNS Gross'!X306+'5. FNO Gross'!X306+'6. LT PTP Usage'!X306</f>
        <v>285.00914631199998</v>
      </c>
      <c r="Z308" s="14">
        <f>'4. FNS Gross'!Y306+'5. FNO Gross'!Y306+'6. LT PTP Usage'!Y306</f>
        <v>276.119780752</v>
      </c>
      <c r="AA308" s="34">
        <f>'4. FNS Gross'!Z306+'5. FNO Gross'!Z306+'6. LT PTP Usage'!Z306</f>
        <v>0</v>
      </c>
      <c r="AB308" s="19">
        <f t="shared" si="16"/>
        <v>285.00914631199998</v>
      </c>
      <c r="AC308" s="4" t="str">
        <f t="shared" si="17"/>
        <v>10285.009146312</v>
      </c>
      <c r="AD308" s="4">
        <f t="shared" si="19"/>
        <v>23</v>
      </c>
      <c r="AE308" s="65"/>
    </row>
    <row r="309" spans="1:31" x14ac:dyDescent="0.3">
      <c r="A309" s="4" t="s">
        <v>15</v>
      </c>
      <c r="B309" s="10">
        <f t="shared" si="18"/>
        <v>45230</v>
      </c>
      <c r="C309" s="31">
        <f>'4. FNS Gross'!B307+'5. FNO Gross'!B307+'6. LT PTP Usage'!B307</f>
        <v>271.09750402399999</v>
      </c>
      <c r="D309" s="14">
        <f>'4. FNS Gross'!C307+'5. FNO Gross'!C307+'6. LT PTP Usage'!C307</f>
        <v>214.17949691199999</v>
      </c>
      <c r="E309" s="14">
        <f>'4. FNS Gross'!D307+'5. FNO Gross'!D307+'6. LT PTP Usage'!D307</f>
        <v>273.84705547999999</v>
      </c>
      <c r="F309" s="14">
        <f>'4. FNS Gross'!E307+'5. FNO Gross'!E307+'6. LT PTP Usage'!E307</f>
        <v>287.34350115999996</v>
      </c>
      <c r="G309" s="14">
        <f>'4. FNS Gross'!F307+'5. FNO Gross'!F307+'6. LT PTP Usage'!F307</f>
        <v>287.39297296000001</v>
      </c>
      <c r="H309" s="14">
        <f>'4. FNS Gross'!G307+'5. FNO Gross'!G307+'6. LT PTP Usage'!G307</f>
        <v>239.52014230399999</v>
      </c>
      <c r="I309" s="14">
        <f>'4. FNS Gross'!H307+'5. FNO Gross'!H307+'6. LT PTP Usage'!H307</f>
        <v>260.52680821600001</v>
      </c>
      <c r="J309" s="14">
        <f>'4. FNS Gross'!I307+'5. FNO Gross'!I307+'6. LT PTP Usage'!I307</f>
        <v>261.37125992</v>
      </c>
      <c r="K309" s="14">
        <f>'4. FNS Gross'!J307+'5. FNO Gross'!J307+'6. LT PTP Usage'!J307</f>
        <v>246.88324743199999</v>
      </c>
      <c r="L309" s="14">
        <f>'4. FNS Gross'!K307+'5. FNO Gross'!K307+'6. LT PTP Usage'!K307</f>
        <v>228.83449476000001</v>
      </c>
      <c r="M309" s="14">
        <f>'4. FNS Gross'!L307+'5. FNO Gross'!L307+'6. LT PTP Usage'!L307</f>
        <v>214.108382976</v>
      </c>
      <c r="N309" s="14">
        <f>'4. FNS Gross'!M307+'5. FNO Gross'!M307+'6. LT PTP Usage'!M307</f>
        <v>204.61652220799999</v>
      </c>
      <c r="O309" s="14">
        <f>'4. FNS Gross'!N307+'5. FNO Gross'!N307+'6. LT PTP Usage'!N307</f>
        <v>254.87474973599998</v>
      </c>
      <c r="P309" s="14">
        <f>'4. FNS Gross'!O307+'5. FNO Gross'!O307+'6. LT PTP Usage'!O307</f>
        <v>254.277749384</v>
      </c>
      <c r="Q309" s="14">
        <f>'4. FNS Gross'!P307+'5. FNO Gross'!P307+'6. LT PTP Usage'!P307</f>
        <v>252.05723764799998</v>
      </c>
      <c r="R309" s="14">
        <f>'4. FNS Gross'!Q307+'5. FNO Gross'!Q307+'6. LT PTP Usage'!Q307</f>
        <v>257.17034536</v>
      </c>
      <c r="S309" s="14">
        <f>'4. FNS Gross'!R307+'5. FNO Gross'!R307+'6. LT PTP Usage'!R307</f>
        <v>278.48965992000001</v>
      </c>
      <c r="T309" s="14">
        <f>'4. FNS Gross'!S307+'5. FNO Gross'!S307+'6. LT PTP Usage'!S307</f>
        <v>298.13247390399999</v>
      </c>
      <c r="U309" s="14">
        <f>'4. FNS Gross'!T307+'5. FNO Gross'!T307+'6. LT PTP Usage'!T307</f>
        <v>304.177128896</v>
      </c>
      <c r="V309" s="14">
        <f>'4. FNS Gross'!U307+'5. FNO Gross'!U307+'6. LT PTP Usage'!U307</f>
        <v>306.95012756799997</v>
      </c>
      <c r="W309" s="14">
        <f>'4. FNS Gross'!V307+'5. FNO Gross'!V307+'6. LT PTP Usage'!V307</f>
        <v>304.62502016000002</v>
      </c>
      <c r="X309" s="14">
        <f>'4. FNS Gross'!W307+'5. FNO Gross'!W307+'6. LT PTP Usage'!W307</f>
        <v>300.107435592</v>
      </c>
      <c r="Y309" s="14">
        <f>'4. FNS Gross'!X307+'5. FNO Gross'!X307+'6. LT PTP Usage'!X307</f>
        <v>292.381863904</v>
      </c>
      <c r="Z309" s="14">
        <f>'4. FNS Gross'!Y307+'5. FNO Gross'!Y307+'6. LT PTP Usage'!Y307</f>
        <v>283.19086163999998</v>
      </c>
      <c r="AA309" s="34">
        <f>'4. FNS Gross'!Z307+'5. FNO Gross'!Z307+'6. LT PTP Usage'!Z307</f>
        <v>0</v>
      </c>
      <c r="AB309" s="19">
        <f t="shared" si="16"/>
        <v>306.95012756799997</v>
      </c>
      <c r="AC309" s="4" t="str">
        <f t="shared" si="17"/>
        <v>10306.950127568</v>
      </c>
      <c r="AD309" s="4">
        <f t="shared" si="19"/>
        <v>20</v>
      </c>
      <c r="AE309" s="65"/>
    </row>
    <row r="310" spans="1:31" x14ac:dyDescent="0.3">
      <c r="A310" s="4" t="s">
        <v>16</v>
      </c>
      <c r="B310" s="10">
        <f t="shared" si="18"/>
        <v>45231</v>
      </c>
      <c r="C310" s="31">
        <f>'4. FNS Gross'!B308+'5. FNO Gross'!B308+'6. LT PTP Usage'!B308</f>
        <v>282.15811324000003</v>
      </c>
      <c r="D310" s="14">
        <f>'4. FNS Gross'!C308+'5. FNO Gross'!C308+'6. LT PTP Usage'!C308</f>
        <v>282.76007345599999</v>
      </c>
      <c r="E310" s="14">
        <f>'4. FNS Gross'!D308+'5. FNO Gross'!D308+'6. LT PTP Usage'!D308</f>
        <v>282.53128253599999</v>
      </c>
      <c r="F310" s="14">
        <f>'4. FNS Gross'!E308+'5. FNO Gross'!E308+'6. LT PTP Usage'!E308</f>
        <v>280.052177648</v>
      </c>
      <c r="G310" s="14">
        <f>'4. FNS Gross'!F308+'5. FNO Gross'!F308+'6. LT PTP Usage'!F308</f>
        <v>285.82151368799998</v>
      </c>
      <c r="H310" s="14">
        <f>'4. FNS Gross'!G308+'5. FNO Gross'!G308+'6. LT PTP Usage'!G308</f>
        <v>297.22719971200002</v>
      </c>
      <c r="I310" s="14">
        <f>'4. FNS Gross'!H308+'5. FNO Gross'!H308+'6. LT PTP Usage'!H308</f>
        <v>294.01513953599999</v>
      </c>
      <c r="J310" s="14">
        <f>'4. FNS Gross'!I308+'5. FNO Gross'!I308+'6. LT PTP Usage'!I308</f>
        <v>303.691411448</v>
      </c>
      <c r="K310" s="14">
        <f>'4. FNS Gross'!J308+'5. FNO Gross'!J308+'6. LT PTP Usage'!J308</f>
        <v>248.56092801599999</v>
      </c>
      <c r="L310" s="14">
        <f>'4. FNS Gross'!K308+'5. FNO Gross'!K308+'6. LT PTP Usage'!K308</f>
        <v>249.309100328</v>
      </c>
      <c r="M310" s="14">
        <f>'4. FNS Gross'!L308+'5. FNO Gross'!L308+'6. LT PTP Usage'!L308</f>
        <v>231.40574626399999</v>
      </c>
      <c r="N310" s="14">
        <f>'4. FNS Gross'!M308+'5. FNO Gross'!M308+'6. LT PTP Usage'!M308</f>
        <v>209.012492944</v>
      </c>
      <c r="O310" s="14">
        <f>'4. FNS Gross'!N308+'5. FNO Gross'!N308+'6. LT PTP Usage'!N308</f>
        <v>200.24424448799999</v>
      </c>
      <c r="P310" s="14">
        <f>'4. FNS Gross'!O308+'5. FNO Gross'!O308+'6. LT PTP Usage'!O308</f>
        <v>202.627525072</v>
      </c>
      <c r="Q310" s="14">
        <f>'4. FNS Gross'!P308+'5. FNO Gross'!P308+'6. LT PTP Usage'!P308</f>
        <v>203.08649184000001</v>
      </c>
      <c r="R310" s="14">
        <f>'4. FNS Gross'!Q308+'5. FNO Gross'!Q308+'6. LT PTP Usage'!Q308</f>
        <v>222.44768502400001</v>
      </c>
      <c r="S310" s="14">
        <f>'4. FNS Gross'!R308+'5. FNO Gross'!R308+'6. LT PTP Usage'!R308</f>
        <v>223.09707186399999</v>
      </c>
      <c r="T310" s="14">
        <f>'4. FNS Gross'!S308+'5. FNO Gross'!S308+'6. LT PTP Usage'!S308</f>
        <v>237.42975835200002</v>
      </c>
      <c r="U310" s="14">
        <f>'4. FNS Gross'!T308+'5. FNO Gross'!T308+'6. LT PTP Usage'!T308</f>
        <v>245.52469576800002</v>
      </c>
      <c r="V310" s="14">
        <f>'4. FNS Gross'!U308+'5. FNO Gross'!U308+'6. LT PTP Usage'!U308</f>
        <v>240.74474119999999</v>
      </c>
      <c r="W310" s="14">
        <f>'4. FNS Gross'!V308+'5. FNO Gross'!V308+'6. LT PTP Usage'!V308</f>
        <v>237.02724084000002</v>
      </c>
      <c r="X310" s="14">
        <f>'4. FNS Gross'!W308+'5. FNO Gross'!W308+'6. LT PTP Usage'!W308</f>
        <v>227.74386508000001</v>
      </c>
      <c r="Y310" s="14">
        <f>'4. FNS Gross'!X308+'5. FNO Gross'!X308+'6. LT PTP Usage'!X308</f>
        <v>218.61963911200002</v>
      </c>
      <c r="Z310" s="14">
        <f>'4. FNS Gross'!Y308+'5. FNO Gross'!Y308+'6. LT PTP Usage'!Y308</f>
        <v>212.21669979200001</v>
      </c>
      <c r="AA310" s="34">
        <f>'4. FNS Gross'!Z308+'5. FNO Gross'!Z308+'6. LT PTP Usage'!Z308</f>
        <v>0</v>
      </c>
      <c r="AB310" s="19">
        <f t="shared" si="16"/>
        <v>303.691411448</v>
      </c>
      <c r="AC310" s="4" t="str">
        <f t="shared" si="17"/>
        <v>11303.691411448</v>
      </c>
      <c r="AD310" s="4">
        <f t="shared" si="19"/>
        <v>8</v>
      </c>
      <c r="AE310" s="65"/>
    </row>
    <row r="311" spans="1:31" x14ac:dyDescent="0.3">
      <c r="A311" s="4" t="s">
        <v>16</v>
      </c>
      <c r="B311" s="10">
        <f t="shared" si="18"/>
        <v>45232</v>
      </c>
      <c r="C311" s="31">
        <f>'4. FNS Gross'!B309+'5. FNO Gross'!B309+'6. LT PTP Usage'!B309</f>
        <v>236.41196489600003</v>
      </c>
      <c r="D311" s="14">
        <f>'4. FNS Gross'!C309+'5. FNO Gross'!C309+'6. LT PTP Usage'!C309</f>
        <v>259.67436694399998</v>
      </c>
      <c r="E311" s="14">
        <f>'4. FNS Gross'!D309+'5. FNO Gross'!D309+'6. LT PTP Usage'!D309</f>
        <v>257.07850442400002</v>
      </c>
      <c r="F311" s="14">
        <f>'4. FNS Gross'!E309+'5. FNO Gross'!E309+'6. LT PTP Usage'!E309</f>
        <v>263.41607548799999</v>
      </c>
      <c r="G311" s="14">
        <f>'4. FNS Gross'!F309+'5. FNO Gross'!F309+'6. LT PTP Usage'!F309</f>
        <v>276.96289538400003</v>
      </c>
      <c r="H311" s="14">
        <f>'4. FNS Gross'!G309+'5. FNO Gross'!G309+'6. LT PTP Usage'!G309</f>
        <v>289.51150721600004</v>
      </c>
      <c r="I311" s="14">
        <f>'4. FNS Gross'!H309+'5. FNO Gross'!H309+'6. LT PTP Usage'!H309</f>
        <v>309.20598446400004</v>
      </c>
      <c r="J311" s="14">
        <f>'4. FNS Gross'!I309+'5. FNO Gross'!I309+'6. LT PTP Usage'!I309</f>
        <v>314.552823504</v>
      </c>
      <c r="K311" s="14">
        <f>'4. FNS Gross'!J309+'5. FNO Gross'!J309+'6. LT PTP Usage'!J309</f>
        <v>292.73945420799998</v>
      </c>
      <c r="L311" s="14">
        <f>'4. FNS Gross'!K309+'5. FNO Gross'!K309+'6. LT PTP Usage'!K309</f>
        <v>256.98925226400002</v>
      </c>
      <c r="M311" s="14">
        <f>'4. FNS Gross'!L309+'5. FNO Gross'!L309+'6. LT PTP Usage'!L309</f>
        <v>250.06884695999997</v>
      </c>
      <c r="N311" s="14">
        <f>'4. FNS Gross'!M309+'5. FNO Gross'!M309+'6. LT PTP Usage'!M309</f>
        <v>239.08884330399999</v>
      </c>
      <c r="O311" s="14">
        <f>'4. FNS Gross'!N309+'5. FNO Gross'!N309+'6. LT PTP Usage'!N309</f>
        <v>229.47005208800002</v>
      </c>
      <c r="P311" s="14">
        <f>'4. FNS Gross'!O309+'5. FNO Gross'!O309+'6. LT PTP Usage'!O309</f>
        <v>221.94745311200001</v>
      </c>
      <c r="Q311" s="14">
        <f>'4. FNS Gross'!P309+'5. FNO Gross'!P309+'6. LT PTP Usage'!P309</f>
        <v>231.12101866400002</v>
      </c>
      <c r="R311" s="14">
        <f>'4. FNS Gross'!Q309+'5. FNO Gross'!Q309+'6. LT PTP Usage'!Q309</f>
        <v>224.41120148799999</v>
      </c>
      <c r="S311" s="14">
        <f>'4. FNS Gross'!R309+'5. FNO Gross'!R309+'6. LT PTP Usage'!R309</f>
        <v>207.82998736000002</v>
      </c>
      <c r="T311" s="14">
        <f>'4. FNS Gross'!S309+'5. FNO Gross'!S309+'6. LT PTP Usage'!S309</f>
        <v>285.34736428799999</v>
      </c>
      <c r="U311" s="14">
        <f>'4. FNS Gross'!T309+'5. FNO Gross'!T309+'6. LT PTP Usage'!T309</f>
        <v>307.74671055199997</v>
      </c>
      <c r="V311" s="14">
        <f>'4. FNS Gross'!U309+'5. FNO Gross'!U309+'6. LT PTP Usage'!U309</f>
        <v>305.60798053600001</v>
      </c>
      <c r="W311" s="14">
        <f>'4. FNS Gross'!V309+'5. FNO Gross'!V309+'6. LT PTP Usage'!V309</f>
        <v>300.36040994400003</v>
      </c>
      <c r="X311" s="14">
        <f>'4. FNS Gross'!W309+'5. FNO Gross'!W309+'6. LT PTP Usage'!W309</f>
        <v>289.91635764</v>
      </c>
      <c r="Y311" s="14">
        <f>'4. FNS Gross'!X309+'5. FNO Gross'!X309+'6. LT PTP Usage'!X309</f>
        <v>279.47546074399997</v>
      </c>
      <c r="Z311" s="14">
        <f>'4. FNS Gross'!Y309+'5. FNO Gross'!Y309+'6. LT PTP Usage'!Y309</f>
        <v>271.92314283999997</v>
      </c>
      <c r="AA311" s="34">
        <f>'4. FNS Gross'!Z309+'5. FNO Gross'!Z309+'6. LT PTP Usage'!Z309</f>
        <v>0</v>
      </c>
      <c r="AB311" s="19">
        <f t="shared" si="16"/>
        <v>314.552823504</v>
      </c>
      <c r="AC311" s="4" t="str">
        <f t="shared" si="17"/>
        <v>11314.552823504</v>
      </c>
      <c r="AD311" s="4">
        <f t="shared" si="19"/>
        <v>8</v>
      </c>
      <c r="AE311" s="65"/>
    </row>
    <row r="312" spans="1:31" x14ac:dyDescent="0.3">
      <c r="A312" s="4" t="s">
        <v>16</v>
      </c>
      <c r="B312" s="10">
        <f t="shared" si="18"/>
        <v>45233</v>
      </c>
      <c r="C312" s="31">
        <f>'4. FNS Gross'!B310+'5. FNO Gross'!B310+'6. LT PTP Usage'!B310</f>
        <v>266.61460853599999</v>
      </c>
      <c r="D312" s="14">
        <f>'4. FNS Gross'!C310+'5. FNO Gross'!C310+'6. LT PTP Usage'!C310</f>
        <v>264.28086772</v>
      </c>
      <c r="E312" s="14">
        <f>'4. FNS Gross'!D310+'5. FNO Gross'!D310+'6. LT PTP Usage'!D310</f>
        <v>261.75352845600003</v>
      </c>
      <c r="F312" s="14">
        <f>'4. FNS Gross'!E310+'5. FNO Gross'!E310+'6. LT PTP Usage'!E310</f>
        <v>260.44397310400001</v>
      </c>
      <c r="G312" s="14">
        <f>'4. FNS Gross'!F310+'5. FNO Gross'!F310+'6. LT PTP Usage'!F310</f>
        <v>265.06382577600004</v>
      </c>
      <c r="H312" s="14">
        <f>'4. FNS Gross'!G310+'5. FNO Gross'!G310+'6. LT PTP Usage'!G310</f>
        <v>266.81168806400001</v>
      </c>
      <c r="I312" s="14">
        <f>'4. FNS Gross'!H310+'5. FNO Gross'!H310+'6. LT PTP Usage'!H310</f>
        <v>238.47336691199999</v>
      </c>
      <c r="J312" s="14">
        <f>'4. FNS Gross'!I310+'5. FNO Gross'!I310+'6. LT PTP Usage'!I310</f>
        <v>263.20802986399997</v>
      </c>
      <c r="K312" s="14">
        <f>'4. FNS Gross'!J310+'5. FNO Gross'!J310+'6. LT PTP Usage'!J310</f>
        <v>292.00349562400004</v>
      </c>
      <c r="L312" s="14">
        <f>'4. FNS Gross'!K310+'5. FNO Gross'!K310+'6. LT PTP Usage'!K310</f>
        <v>280.72943663199999</v>
      </c>
      <c r="M312" s="14">
        <f>'4. FNS Gross'!L310+'5. FNO Gross'!L310+'6. LT PTP Usage'!L310</f>
        <v>268.42511689599996</v>
      </c>
      <c r="N312" s="14">
        <f>'4. FNS Gross'!M310+'5. FNO Gross'!M310+'6. LT PTP Usage'!M310</f>
        <v>263.44204300000001</v>
      </c>
      <c r="O312" s="14">
        <f>'4. FNS Gross'!N310+'5. FNO Gross'!N310+'6. LT PTP Usage'!N310</f>
        <v>213.611252208</v>
      </c>
      <c r="P312" s="14">
        <f>'4. FNS Gross'!O310+'5. FNO Gross'!O310+'6. LT PTP Usage'!O310</f>
        <v>197.19192739200003</v>
      </c>
      <c r="Q312" s="14">
        <f>'4. FNS Gross'!P310+'5. FNO Gross'!P310+'6. LT PTP Usage'!P310</f>
        <v>197.8017016</v>
      </c>
      <c r="R312" s="14">
        <f>'4. FNS Gross'!Q310+'5. FNO Gross'!Q310+'6. LT PTP Usage'!Q310</f>
        <v>205.35517272800001</v>
      </c>
      <c r="S312" s="14">
        <f>'4. FNS Gross'!R310+'5. FNO Gross'!R310+'6. LT PTP Usage'!R310</f>
        <v>247.148214008</v>
      </c>
      <c r="T312" s="14">
        <f>'4. FNS Gross'!S310+'5. FNO Gross'!S310+'6. LT PTP Usage'!S310</f>
        <v>287.07864130400003</v>
      </c>
      <c r="U312" s="14">
        <f>'4. FNS Gross'!T310+'5. FNO Gross'!T310+'6. LT PTP Usage'!T310</f>
        <v>248.16268198400002</v>
      </c>
      <c r="V312" s="14">
        <f>'4. FNS Gross'!U310+'5. FNO Gross'!U310+'6. LT PTP Usage'!U310</f>
        <v>252.00168616799999</v>
      </c>
      <c r="W312" s="14">
        <f>'4. FNS Gross'!V310+'5. FNO Gross'!V310+'6. LT PTP Usage'!V310</f>
        <v>275.81616218400001</v>
      </c>
      <c r="X312" s="14">
        <f>'4. FNS Gross'!W310+'5. FNO Gross'!W310+'6. LT PTP Usage'!W310</f>
        <v>265.00389869599996</v>
      </c>
      <c r="Y312" s="14">
        <f>'4. FNS Gross'!X310+'5. FNO Gross'!X310+'6. LT PTP Usage'!X310</f>
        <v>256.664624</v>
      </c>
      <c r="Z312" s="14">
        <f>'4. FNS Gross'!Y310+'5. FNO Gross'!Y310+'6. LT PTP Usage'!Y310</f>
        <v>255.720556824</v>
      </c>
      <c r="AA312" s="34">
        <f>'4. FNS Gross'!Z310+'5. FNO Gross'!Z310+'6. LT PTP Usage'!Z310</f>
        <v>0</v>
      </c>
      <c r="AB312" s="19">
        <f t="shared" si="16"/>
        <v>292.00349562400004</v>
      </c>
      <c r="AC312" s="4" t="str">
        <f t="shared" si="17"/>
        <v>11292.003495624</v>
      </c>
      <c r="AD312" s="4">
        <f t="shared" si="19"/>
        <v>9</v>
      </c>
      <c r="AE312" s="65"/>
    </row>
    <row r="313" spans="1:31" x14ac:dyDescent="0.3">
      <c r="A313" s="4" t="s">
        <v>16</v>
      </c>
      <c r="B313" s="10">
        <f t="shared" si="18"/>
        <v>45234</v>
      </c>
      <c r="C313" s="31">
        <f>'4. FNS Gross'!B311+'5. FNO Gross'!B311+'6. LT PTP Usage'!B311</f>
        <v>251.65658513599999</v>
      </c>
      <c r="D313" s="14">
        <f>'4. FNS Gross'!C311+'5. FNO Gross'!C311+'6. LT PTP Usage'!C311</f>
        <v>254.784503392</v>
      </c>
      <c r="E313" s="14">
        <f>'4. FNS Gross'!D311+'5. FNO Gross'!D311+'6. LT PTP Usage'!D311</f>
        <v>254.529939864</v>
      </c>
      <c r="F313" s="14">
        <f>'4. FNS Gross'!E311+'5. FNO Gross'!E311+'6. LT PTP Usage'!E311</f>
        <v>257.76436447200001</v>
      </c>
      <c r="G313" s="14">
        <f>'4. FNS Gross'!F311+'5. FNO Gross'!F311+'6. LT PTP Usage'!F311</f>
        <v>262.86179704</v>
      </c>
      <c r="H313" s="14">
        <f>'4. FNS Gross'!G311+'5. FNO Gross'!G311+'6. LT PTP Usage'!G311</f>
        <v>264.94709518399998</v>
      </c>
      <c r="I313" s="14">
        <f>'4. FNS Gross'!H311+'5. FNO Gross'!H311+'6. LT PTP Usage'!H311</f>
        <v>269.97113757599999</v>
      </c>
      <c r="J313" s="14">
        <f>'4. FNS Gross'!I311+'5. FNO Gross'!I311+'6. LT PTP Usage'!I311</f>
        <v>232.452777016</v>
      </c>
      <c r="K313" s="14">
        <f>'4. FNS Gross'!J311+'5. FNO Gross'!J311+'6. LT PTP Usage'!J311</f>
        <v>266.76264186399999</v>
      </c>
      <c r="L313" s="14">
        <f>'4. FNS Gross'!K311+'5. FNO Gross'!K311+'6. LT PTP Usage'!K311</f>
        <v>253.91428205599999</v>
      </c>
      <c r="M313" s="14">
        <f>'4. FNS Gross'!L311+'5. FNO Gross'!L311+'6. LT PTP Usage'!L311</f>
        <v>237.93805007999998</v>
      </c>
      <c r="N313" s="14">
        <f>'4. FNS Gross'!M311+'5. FNO Gross'!M311+'6. LT PTP Usage'!M311</f>
        <v>230.95752855999999</v>
      </c>
      <c r="O313" s="14">
        <f>'4. FNS Gross'!N311+'5. FNO Gross'!N311+'6. LT PTP Usage'!N311</f>
        <v>226.650135968</v>
      </c>
      <c r="P313" s="14">
        <f>'4. FNS Gross'!O311+'5. FNO Gross'!O311+'6. LT PTP Usage'!O311</f>
        <v>227.38571449599999</v>
      </c>
      <c r="Q313" s="14">
        <f>'4. FNS Gross'!P311+'5. FNO Gross'!P311+'6. LT PTP Usage'!P311</f>
        <v>229.66760177600003</v>
      </c>
      <c r="R313" s="14">
        <f>'4. FNS Gross'!Q311+'5. FNO Gross'!Q311+'6. LT PTP Usage'!Q311</f>
        <v>240.76293352799996</v>
      </c>
      <c r="S313" s="14">
        <f>'4. FNS Gross'!R311+'5. FNO Gross'!R311+'6. LT PTP Usage'!R311</f>
        <v>218.76876434400003</v>
      </c>
      <c r="T313" s="14">
        <f>'4. FNS Gross'!S311+'5. FNO Gross'!S311+'6. LT PTP Usage'!S311</f>
        <v>211.73592292000001</v>
      </c>
      <c r="U313" s="14">
        <f>'4. FNS Gross'!T311+'5. FNO Gross'!T311+'6. LT PTP Usage'!T311</f>
        <v>216.50779009599998</v>
      </c>
      <c r="V313" s="14">
        <f>'4. FNS Gross'!U311+'5. FNO Gross'!U311+'6. LT PTP Usage'!U311</f>
        <v>267.37569740800001</v>
      </c>
      <c r="W313" s="14">
        <f>'4. FNS Gross'!V311+'5. FNO Gross'!V311+'6. LT PTP Usage'!V311</f>
        <v>268.96906999199996</v>
      </c>
      <c r="X313" s="14">
        <f>'4. FNS Gross'!W311+'5. FNO Gross'!W311+'6. LT PTP Usage'!W311</f>
        <v>267.12537675999999</v>
      </c>
      <c r="Y313" s="14">
        <f>'4. FNS Gross'!X311+'5. FNO Gross'!X311+'6. LT PTP Usage'!X311</f>
        <v>262.57495759999995</v>
      </c>
      <c r="Z313" s="14">
        <f>'4. FNS Gross'!Y311+'5. FNO Gross'!Y311+'6. LT PTP Usage'!Y311</f>
        <v>258.97940817599999</v>
      </c>
      <c r="AA313" s="34">
        <f>'4. FNS Gross'!Z311+'5. FNO Gross'!Z311+'6. LT PTP Usage'!Z311</f>
        <v>0</v>
      </c>
      <c r="AB313" s="19">
        <f t="shared" si="16"/>
        <v>269.97113757599999</v>
      </c>
      <c r="AC313" s="4" t="str">
        <f t="shared" si="17"/>
        <v>11269.971137576</v>
      </c>
      <c r="AD313" s="4">
        <f t="shared" si="19"/>
        <v>7</v>
      </c>
      <c r="AE313" s="65"/>
    </row>
    <row r="314" spans="1:31" x14ac:dyDescent="0.3">
      <c r="A314" s="4" t="s">
        <v>16</v>
      </c>
      <c r="B314" s="10">
        <f t="shared" si="18"/>
        <v>45235</v>
      </c>
      <c r="C314" s="31">
        <f>'4. FNS Gross'!B312+'5. FNO Gross'!B312+'6. LT PTP Usage'!B312</f>
        <v>259.55150460000004</v>
      </c>
      <c r="D314" s="14">
        <f>'4. FNS Gross'!C312+'5. FNO Gross'!C312+'6. LT PTP Usage'!C312</f>
        <v>255.72558737599999</v>
      </c>
      <c r="E314" s="14">
        <f>'4. FNS Gross'!D312+'5. FNO Gross'!D312+'6. LT PTP Usage'!D312</f>
        <v>254.02069744799999</v>
      </c>
      <c r="F314" s="14">
        <f>'4. FNS Gross'!E312+'5. FNO Gross'!E312+'6. LT PTP Usage'!E312</f>
        <v>259.20548398400001</v>
      </c>
      <c r="G314" s="14">
        <f>'4. FNS Gross'!F312+'5. FNO Gross'!F312+'6. LT PTP Usage'!F312</f>
        <v>262.65625064</v>
      </c>
      <c r="H314" s="14">
        <f>'4. FNS Gross'!G312+'5. FNO Gross'!G312+'6. LT PTP Usage'!G312</f>
        <v>267.14798728799997</v>
      </c>
      <c r="I314" s="14">
        <f>'4. FNS Gross'!H312+'5. FNO Gross'!H312+'6. LT PTP Usage'!H312</f>
        <v>275.24290756799996</v>
      </c>
      <c r="J314" s="14">
        <f>'4. FNS Gross'!I312+'5. FNO Gross'!I312+'6. LT PTP Usage'!I312</f>
        <v>276.40854820000004</v>
      </c>
      <c r="K314" s="14">
        <f>'4. FNS Gross'!J312+'5. FNO Gross'!J312+'6. LT PTP Usage'!J312</f>
        <v>270.20119551200003</v>
      </c>
      <c r="L314" s="14">
        <f>'4. FNS Gross'!K312+'5. FNO Gross'!K312+'6. LT PTP Usage'!K312</f>
        <v>223.72175275199999</v>
      </c>
      <c r="M314" s="14">
        <f>'4. FNS Gross'!L312+'5. FNO Gross'!L312+'6. LT PTP Usage'!L312</f>
        <v>204.15775968</v>
      </c>
      <c r="N314" s="14">
        <f>'4. FNS Gross'!M312+'5. FNO Gross'!M312+'6. LT PTP Usage'!M312</f>
        <v>209.414702256</v>
      </c>
      <c r="O314" s="14">
        <f>'4. FNS Gross'!N312+'5. FNO Gross'!N312+'6. LT PTP Usage'!N312</f>
        <v>202.87250299199999</v>
      </c>
      <c r="P314" s="14">
        <f>'4. FNS Gross'!O312+'5. FNO Gross'!O312+'6. LT PTP Usage'!O312</f>
        <v>208.60278303999999</v>
      </c>
      <c r="Q314" s="14">
        <f>'4. FNS Gross'!P312+'5. FNO Gross'!P312+'6. LT PTP Usage'!P312</f>
        <v>229.65529767999999</v>
      </c>
      <c r="R314" s="14">
        <f>'4. FNS Gross'!Q312+'5. FNO Gross'!Q312+'6. LT PTP Usage'!Q312</f>
        <v>212.942604128</v>
      </c>
      <c r="S314" s="14">
        <f>'4. FNS Gross'!R312+'5. FNO Gross'!R312+'6. LT PTP Usage'!R312</f>
        <v>226.23821936800002</v>
      </c>
      <c r="T314" s="14">
        <f>'4. FNS Gross'!S312+'5. FNO Gross'!S312+'6. LT PTP Usage'!S312</f>
        <v>239.68750572799999</v>
      </c>
      <c r="U314" s="14">
        <f>'4. FNS Gross'!T312+'5. FNO Gross'!T312+'6. LT PTP Usage'!T312</f>
        <v>245.58414412000002</v>
      </c>
      <c r="V314" s="14">
        <f>'4. FNS Gross'!U312+'5. FNO Gross'!U312+'6. LT PTP Usage'!U312</f>
        <v>248.43716205599998</v>
      </c>
      <c r="W314" s="14">
        <f>'4. FNS Gross'!V312+'5. FNO Gross'!V312+'6. LT PTP Usage'!V312</f>
        <v>211.82374611199998</v>
      </c>
      <c r="X314" s="14">
        <f>'4. FNS Gross'!W312+'5. FNO Gross'!W312+'6. LT PTP Usage'!W312</f>
        <v>198.768585968</v>
      </c>
      <c r="Y314" s="14">
        <f>'4. FNS Gross'!X312+'5. FNO Gross'!X312+'6. LT PTP Usage'!X312</f>
        <v>190.79543925600001</v>
      </c>
      <c r="Z314" s="14">
        <f>'4. FNS Gross'!Y312+'5. FNO Gross'!Y312+'6. LT PTP Usage'!Y312</f>
        <v>238.61347383999998</v>
      </c>
      <c r="AA314" s="34">
        <f>'4. FNS Gross'!Z312+'5. FNO Gross'!Z312+'6. LT PTP Usage'!Z312</f>
        <v>187.23699999999999</v>
      </c>
      <c r="AB314" s="19">
        <f t="shared" si="16"/>
        <v>276.40854820000004</v>
      </c>
      <c r="AC314" s="4" t="str">
        <f t="shared" si="17"/>
        <v>11276.4085482</v>
      </c>
      <c r="AD314" s="4">
        <f t="shared" si="19"/>
        <v>8</v>
      </c>
      <c r="AE314" s="65"/>
    </row>
    <row r="315" spans="1:31" x14ac:dyDescent="0.3">
      <c r="A315" s="4" t="s">
        <v>16</v>
      </c>
      <c r="B315" s="10">
        <f t="shared" si="18"/>
        <v>45236</v>
      </c>
      <c r="C315" s="31">
        <f>'4. FNS Gross'!B313+'5. FNO Gross'!B313+'6. LT PTP Usage'!B313</f>
        <v>235.16930908</v>
      </c>
      <c r="D315" s="14">
        <f>'4. FNS Gross'!C313+'5. FNO Gross'!C313+'6. LT PTP Usage'!C313</f>
        <v>232.568713952</v>
      </c>
      <c r="E315" s="14">
        <f>'4. FNS Gross'!D313+'5. FNO Gross'!D313+'6. LT PTP Usage'!D313</f>
        <v>232.03677744800001</v>
      </c>
      <c r="F315" s="14">
        <f>'4. FNS Gross'!E313+'5. FNO Gross'!E313+'6. LT PTP Usage'!E313</f>
        <v>221.765819392</v>
      </c>
      <c r="G315" s="14">
        <f>'4. FNS Gross'!F313+'5. FNO Gross'!F313+'6. LT PTP Usage'!F313</f>
        <v>178.999730744</v>
      </c>
      <c r="H315" s="14">
        <f>'4. FNS Gross'!G313+'5. FNO Gross'!G313+'6. LT PTP Usage'!G313</f>
        <v>197.385638704</v>
      </c>
      <c r="I315" s="14">
        <f>'4. FNS Gross'!H313+'5. FNO Gross'!H313+'6. LT PTP Usage'!H313</f>
        <v>216.50147036800001</v>
      </c>
      <c r="J315" s="14">
        <f>'4. FNS Gross'!I313+'5. FNO Gross'!I313+'6. LT PTP Usage'!I313</f>
        <v>210.99139509600002</v>
      </c>
      <c r="K315" s="14">
        <f>'4. FNS Gross'!J313+'5. FNO Gross'!J313+'6. LT PTP Usage'!J313</f>
        <v>188.22075904000002</v>
      </c>
      <c r="L315" s="14">
        <f>'4. FNS Gross'!K313+'5. FNO Gross'!K313+'6. LT PTP Usage'!K313</f>
        <v>175.91083488800001</v>
      </c>
      <c r="M315" s="14">
        <f>'4. FNS Gross'!L313+'5. FNO Gross'!L313+'6. LT PTP Usage'!L313</f>
        <v>171.254702256</v>
      </c>
      <c r="N315" s="14">
        <f>'4. FNS Gross'!M313+'5. FNO Gross'!M313+'6. LT PTP Usage'!M313</f>
        <v>222.30941958400001</v>
      </c>
      <c r="O315" s="14">
        <f>'4. FNS Gross'!N313+'5. FNO Gross'!N313+'6. LT PTP Usage'!N313</f>
        <v>223.69697340000002</v>
      </c>
      <c r="P315" s="14">
        <f>'4. FNS Gross'!O313+'5. FNO Gross'!O313+'6. LT PTP Usage'!O313</f>
        <v>205.16535339999999</v>
      </c>
      <c r="Q315" s="14">
        <f>'4. FNS Gross'!P313+'5. FNO Gross'!P313+'6. LT PTP Usage'!P313</f>
        <v>217.91956737599997</v>
      </c>
      <c r="R315" s="14">
        <f>'4. FNS Gross'!Q313+'5. FNO Gross'!Q313+'6. LT PTP Usage'!Q313</f>
        <v>269.73318233600003</v>
      </c>
      <c r="S315" s="14">
        <f>'4. FNS Gross'!R313+'5. FNO Gross'!R313+'6. LT PTP Usage'!R313</f>
        <v>287.39996263199998</v>
      </c>
      <c r="T315" s="14">
        <f>'4. FNS Gross'!S313+'5. FNO Gross'!S313+'6. LT PTP Usage'!S313</f>
        <v>297.31395221599996</v>
      </c>
      <c r="U315" s="14">
        <f>'4. FNS Gross'!T313+'5. FNO Gross'!T313+'6. LT PTP Usage'!T313</f>
        <v>287.87910174399997</v>
      </c>
      <c r="V315" s="14">
        <f>'4. FNS Gross'!U313+'5. FNO Gross'!U313+'6. LT PTP Usage'!U313</f>
        <v>284.61400369600005</v>
      </c>
      <c r="W315" s="14">
        <f>'4. FNS Gross'!V313+'5. FNO Gross'!V313+'6. LT PTP Usage'!V313</f>
        <v>274.98552999200001</v>
      </c>
      <c r="X315" s="14">
        <f>'4. FNS Gross'!W313+'5. FNO Gross'!W313+'6. LT PTP Usage'!W313</f>
        <v>263.66856833600002</v>
      </c>
      <c r="Y315" s="14">
        <f>'4. FNS Gross'!X313+'5. FNO Gross'!X313+'6. LT PTP Usage'!X313</f>
        <v>251.66200048799999</v>
      </c>
      <c r="Z315" s="14">
        <f>'4. FNS Gross'!Y313+'5. FNO Gross'!Y313+'6. LT PTP Usage'!Y313</f>
        <v>245.405628264</v>
      </c>
      <c r="AA315" s="34">
        <f>'4. FNS Gross'!Z313+'5. FNO Gross'!Z313+'6. LT PTP Usage'!Z313</f>
        <v>5.3850200000000008</v>
      </c>
      <c r="AB315" s="19">
        <f t="shared" si="16"/>
        <v>297.31395221599996</v>
      </c>
      <c r="AC315" s="4" t="str">
        <f t="shared" si="17"/>
        <v>11297.313952216</v>
      </c>
      <c r="AD315" s="4">
        <f t="shared" si="19"/>
        <v>18</v>
      </c>
      <c r="AE315" s="65"/>
    </row>
    <row r="316" spans="1:31" x14ac:dyDescent="0.3">
      <c r="A316" s="4" t="s">
        <v>16</v>
      </c>
      <c r="B316" s="10">
        <f t="shared" si="18"/>
        <v>45237</v>
      </c>
      <c r="C316" s="31">
        <f>'4. FNS Gross'!B314+'5. FNO Gross'!B314+'6. LT PTP Usage'!B314</f>
        <v>240.39754920800002</v>
      </c>
      <c r="D316" s="14">
        <f>'4. FNS Gross'!C314+'5. FNO Gross'!C314+'6. LT PTP Usage'!C314</f>
        <v>238.98690407199999</v>
      </c>
      <c r="E316" s="14">
        <f>'4. FNS Gross'!D314+'5. FNO Gross'!D314+'6. LT PTP Usage'!D314</f>
        <v>237.102425208</v>
      </c>
      <c r="F316" s="14">
        <f>'4. FNS Gross'!E314+'5. FNO Gross'!E314+'6. LT PTP Usage'!E314</f>
        <v>239.67885069599998</v>
      </c>
      <c r="G316" s="14">
        <f>'4. FNS Gross'!F314+'5. FNO Gross'!F314+'6. LT PTP Usage'!F314</f>
        <v>246.68094060000001</v>
      </c>
      <c r="H316" s="14">
        <f>'4. FNS Gross'!G314+'5. FNO Gross'!G314+'6. LT PTP Usage'!G314</f>
        <v>227.10516407999998</v>
      </c>
      <c r="I316" s="14">
        <f>'4. FNS Gross'!H314+'5. FNO Gross'!H314+'6. LT PTP Usage'!H314</f>
        <v>236.39384819200001</v>
      </c>
      <c r="J316" s="14">
        <f>'4. FNS Gross'!I314+'5. FNO Gross'!I314+'6. LT PTP Usage'!I314</f>
        <v>244.542486688</v>
      </c>
      <c r="K316" s="14">
        <f>'4. FNS Gross'!J314+'5. FNO Gross'!J314+'6. LT PTP Usage'!J314</f>
        <v>201.17131843200002</v>
      </c>
      <c r="L316" s="14">
        <f>'4. FNS Gross'!K314+'5. FNO Gross'!K314+'6. LT PTP Usage'!K314</f>
        <v>197.031936648</v>
      </c>
      <c r="M316" s="14">
        <f>'4. FNS Gross'!L314+'5. FNO Gross'!L314+'6. LT PTP Usage'!L314</f>
        <v>182.57369835200001</v>
      </c>
      <c r="N316" s="14">
        <f>'4. FNS Gross'!M314+'5. FNO Gross'!M314+'6. LT PTP Usage'!M314</f>
        <v>184.290700904</v>
      </c>
      <c r="O316" s="14">
        <f>'4. FNS Gross'!N314+'5. FNO Gross'!N314+'6. LT PTP Usage'!N314</f>
        <v>184.196368304</v>
      </c>
      <c r="P316" s="14">
        <f>'4. FNS Gross'!O314+'5. FNO Gross'!O314+'6. LT PTP Usage'!O314</f>
        <v>190.75256894400002</v>
      </c>
      <c r="Q316" s="14">
        <f>'4. FNS Gross'!P314+'5. FNO Gross'!P314+'6. LT PTP Usage'!P314</f>
        <v>202.90859496800002</v>
      </c>
      <c r="R316" s="14">
        <f>'4. FNS Gross'!Q314+'5. FNO Gross'!Q314+'6. LT PTP Usage'!Q314</f>
        <v>214.98436322400002</v>
      </c>
      <c r="S316" s="14">
        <f>'4. FNS Gross'!R314+'5. FNO Gross'!R314+'6. LT PTP Usage'!R314</f>
        <v>234.83801326399998</v>
      </c>
      <c r="T316" s="14">
        <f>'4. FNS Gross'!S314+'5. FNO Gross'!S314+'6. LT PTP Usage'!S314</f>
        <v>299.10698284800003</v>
      </c>
      <c r="U316" s="14">
        <f>'4. FNS Gross'!T314+'5. FNO Gross'!T314+'6. LT PTP Usage'!T314</f>
        <v>291.84375078400001</v>
      </c>
      <c r="V316" s="14">
        <f>'4. FNS Gross'!U314+'5. FNO Gross'!U314+'6. LT PTP Usage'!U314</f>
        <v>283.93378689600002</v>
      </c>
      <c r="W316" s="14">
        <f>'4. FNS Gross'!V314+'5. FNO Gross'!V314+'6. LT PTP Usage'!V314</f>
        <v>274.641140904</v>
      </c>
      <c r="X316" s="14">
        <f>'4. FNS Gross'!W314+'5. FNO Gross'!W314+'6. LT PTP Usage'!W314</f>
        <v>263.10188785599996</v>
      </c>
      <c r="Y316" s="14">
        <f>'4. FNS Gross'!X314+'5. FNO Gross'!X314+'6. LT PTP Usage'!X314</f>
        <v>249.60536096799999</v>
      </c>
      <c r="Z316" s="14">
        <f>'4. FNS Gross'!Y314+'5. FNO Gross'!Y314+'6. LT PTP Usage'!Y314</f>
        <v>242.187188048</v>
      </c>
      <c r="AA316" s="34">
        <f>'4. FNS Gross'!Z314+'5. FNO Gross'!Z314+'6. LT PTP Usage'!Z314</f>
        <v>0</v>
      </c>
      <c r="AB316" s="19">
        <f t="shared" si="16"/>
        <v>299.10698284800003</v>
      </c>
      <c r="AC316" s="4" t="str">
        <f t="shared" si="17"/>
        <v>11299.106982848</v>
      </c>
      <c r="AD316" s="4">
        <f t="shared" si="19"/>
        <v>18</v>
      </c>
      <c r="AE316" s="65"/>
    </row>
    <row r="317" spans="1:31" x14ac:dyDescent="0.3">
      <c r="A317" s="4" t="s">
        <v>16</v>
      </c>
      <c r="B317" s="10">
        <f t="shared" si="18"/>
        <v>45238</v>
      </c>
      <c r="C317" s="31">
        <f>'4. FNS Gross'!B315+'5. FNO Gross'!B315+'6. LT PTP Usage'!B315</f>
        <v>239.83185866400001</v>
      </c>
      <c r="D317" s="14">
        <f>'4. FNS Gross'!C315+'5. FNO Gross'!C315+'6. LT PTP Usage'!C315</f>
        <v>189.84630850400001</v>
      </c>
      <c r="E317" s="14">
        <f>'4. FNS Gross'!D315+'5. FNO Gross'!D315+'6. LT PTP Usage'!D315</f>
        <v>187.26137874400001</v>
      </c>
      <c r="F317" s="14">
        <f>'4. FNS Gross'!E315+'5. FNO Gross'!E315+'6. LT PTP Usage'!E315</f>
        <v>186.84797293600002</v>
      </c>
      <c r="G317" s="14">
        <f>'4. FNS Gross'!F315+'5. FNO Gross'!F315+'6. LT PTP Usage'!F315</f>
        <v>198.44987397599999</v>
      </c>
      <c r="H317" s="14">
        <f>'4. FNS Gross'!G315+'5. FNO Gross'!G315+'6. LT PTP Usage'!G315</f>
        <v>190.175861336</v>
      </c>
      <c r="I317" s="14">
        <f>'4. FNS Gross'!H315+'5. FNO Gross'!H315+'6. LT PTP Usage'!H315</f>
        <v>225.96461840800001</v>
      </c>
      <c r="J317" s="14">
        <f>'4. FNS Gross'!I315+'5. FNO Gross'!I315+'6. LT PTP Usage'!I315</f>
        <v>259.42032398399999</v>
      </c>
      <c r="K317" s="14">
        <f>'4. FNS Gross'!J315+'5. FNO Gross'!J315+'6. LT PTP Usage'!J315</f>
        <v>186.93452881600001</v>
      </c>
      <c r="L317" s="14">
        <f>'4. FNS Gross'!K315+'5. FNO Gross'!K315+'6. LT PTP Usage'!K315</f>
        <v>179.02508746399999</v>
      </c>
      <c r="M317" s="14">
        <f>'4. FNS Gross'!L315+'5. FNO Gross'!L315+'6. LT PTP Usage'!L315</f>
        <v>169.395481432</v>
      </c>
      <c r="N317" s="14">
        <f>'4. FNS Gross'!M315+'5. FNO Gross'!M315+'6. LT PTP Usage'!M315</f>
        <v>172.19360871200001</v>
      </c>
      <c r="O317" s="14">
        <f>'4. FNS Gross'!N315+'5. FNO Gross'!N315+'6. LT PTP Usage'!N315</f>
        <v>197.81648557599999</v>
      </c>
      <c r="P317" s="14">
        <f>'4. FNS Gross'!O315+'5. FNO Gross'!O315+'6. LT PTP Usage'!O315</f>
        <v>207.07625343199999</v>
      </c>
      <c r="Q317" s="14">
        <f>'4. FNS Gross'!P315+'5. FNO Gross'!P315+'6. LT PTP Usage'!P315</f>
        <v>205.45728682400002</v>
      </c>
      <c r="R317" s="14">
        <f>'4. FNS Gross'!Q315+'5. FNO Gross'!Q315+'6. LT PTP Usage'!Q315</f>
        <v>227.52069461600001</v>
      </c>
      <c r="S317" s="14">
        <f>'4. FNS Gross'!R315+'5. FNO Gross'!R315+'6. LT PTP Usage'!R315</f>
        <v>293.21645103200001</v>
      </c>
      <c r="T317" s="14">
        <f>'4. FNS Gross'!S315+'5. FNO Gross'!S315+'6. LT PTP Usage'!S315</f>
        <v>305.43617585599998</v>
      </c>
      <c r="U317" s="14">
        <f>'4. FNS Gross'!T315+'5. FNO Gross'!T315+'6. LT PTP Usage'!T315</f>
        <v>296.46367812</v>
      </c>
      <c r="V317" s="14">
        <f>'4. FNS Gross'!U315+'5. FNO Gross'!U315+'6. LT PTP Usage'!U315</f>
        <v>237.78443580800001</v>
      </c>
      <c r="W317" s="14">
        <f>'4. FNS Gross'!V315+'5. FNO Gross'!V315+'6. LT PTP Usage'!V315</f>
        <v>228.68133028</v>
      </c>
      <c r="X317" s="14">
        <f>'4. FNS Gross'!W315+'5. FNO Gross'!W315+'6. LT PTP Usage'!W315</f>
        <v>222.27136757599999</v>
      </c>
      <c r="Y317" s="14">
        <f>'4. FNS Gross'!X315+'5. FNO Gross'!X315+'6. LT PTP Usage'!X315</f>
        <v>207.36466722400002</v>
      </c>
      <c r="Z317" s="14">
        <f>'4. FNS Gross'!Y315+'5. FNO Gross'!Y315+'6. LT PTP Usage'!Y315</f>
        <v>199.74505538400001</v>
      </c>
      <c r="AA317" s="34">
        <f>'4. FNS Gross'!Z315+'5. FNO Gross'!Z315+'6. LT PTP Usage'!Z315</f>
        <v>0</v>
      </c>
      <c r="AB317" s="19">
        <f t="shared" si="16"/>
        <v>305.43617585599998</v>
      </c>
      <c r="AC317" s="4" t="str">
        <f t="shared" si="17"/>
        <v>11305.436175856</v>
      </c>
      <c r="AD317" s="4">
        <f t="shared" si="19"/>
        <v>18</v>
      </c>
      <c r="AE317" s="65"/>
    </row>
    <row r="318" spans="1:31" x14ac:dyDescent="0.3">
      <c r="A318" s="4" t="s">
        <v>16</v>
      </c>
      <c r="B318" s="10">
        <f t="shared" si="18"/>
        <v>45239</v>
      </c>
      <c r="C318" s="31">
        <f>'4. FNS Gross'!B316+'5. FNO Gross'!B316+'6. LT PTP Usage'!B316</f>
        <v>197.10034649600001</v>
      </c>
      <c r="D318" s="14">
        <f>'4. FNS Gross'!C316+'5. FNO Gross'!C316+'6. LT PTP Usage'!C316</f>
        <v>189.65405133600001</v>
      </c>
      <c r="E318" s="14">
        <f>'4. FNS Gross'!D316+'5. FNO Gross'!D316+'6. LT PTP Usage'!D316</f>
        <v>186.11004985600002</v>
      </c>
      <c r="F318" s="14">
        <f>'4. FNS Gross'!E316+'5. FNO Gross'!E316+'6. LT PTP Usage'!E316</f>
        <v>186.46444599199998</v>
      </c>
      <c r="G318" s="14">
        <f>'4. FNS Gross'!F316+'5. FNO Gross'!F316+'6. LT PTP Usage'!F316</f>
        <v>190.57725952799998</v>
      </c>
      <c r="H318" s="14">
        <f>'4. FNS Gross'!G316+'5. FNO Gross'!G316+'6. LT PTP Usage'!G316</f>
        <v>206.991225864</v>
      </c>
      <c r="I318" s="14">
        <f>'4. FNS Gross'!H316+'5. FNO Gross'!H316+'6. LT PTP Usage'!H316</f>
        <v>220.56478129600001</v>
      </c>
      <c r="J318" s="14">
        <f>'4. FNS Gross'!I316+'5. FNO Gross'!I316+'6. LT PTP Usage'!I316</f>
        <v>217.89381949599999</v>
      </c>
      <c r="K318" s="14">
        <f>'4. FNS Gross'!J316+'5. FNO Gross'!J316+'6. LT PTP Usage'!J316</f>
        <v>239.56296593599998</v>
      </c>
      <c r="L318" s="14">
        <f>'4. FNS Gross'!K316+'5. FNO Gross'!K316+'6. LT PTP Usage'!K316</f>
        <v>235.08637859199999</v>
      </c>
      <c r="M318" s="14">
        <f>'4. FNS Gross'!L316+'5. FNO Gross'!L316+'6. LT PTP Usage'!L316</f>
        <v>181.550461216</v>
      </c>
      <c r="N318" s="14">
        <f>'4. FNS Gross'!M316+'5. FNO Gross'!M316+'6. LT PTP Usage'!M316</f>
        <v>177.92974227200003</v>
      </c>
      <c r="O318" s="14">
        <f>'4. FNS Gross'!N316+'5. FNO Gross'!N316+'6. LT PTP Usage'!N316</f>
        <v>176.09612929600002</v>
      </c>
      <c r="P318" s="14">
        <f>'4. FNS Gross'!O316+'5. FNO Gross'!O316+'6. LT PTP Usage'!O316</f>
        <v>176.55260179999999</v>
      </c>
      <c r="Q318" s="14">
        <f>'4. FNS Gross'!P316+'5. FNO Gross'!P316+'6. LT PTP Usage'!P316</f>
        <v>181.08065683200002</v>
      </c>
      <c r="R318" s="14">
        <f>'4. FNS Gross'!Q316+'5. FNO Gross'!Q316+'6. LT PTP Usage'!Q316</f>
        <v>254.61778582400001</v>
      </c>
      <c r="S318" s="14">
        <f>'4. FNS Gross'!R316+'5. FNO Gross'!R316+'6. LT PTP Usage'!R316</f>
        <v>266.94362920000003</v>
      </c>
      <c r="T318" s="14">
        <f>'4. FNS Gross'!S316+'5. FNO Gross'!S316+'6. LT PTP Usage'!S316</f>
        <v>232.74421961600001</v>
      </c>
      <c r="U318" s="14">
        <f>'4. FNS Gross'!T316+'5. FNO Gross'!T316+'6. LT PTP Usage'!T316</f>
        <v>234.680218016</v>
      </c>
      <c r="V318" s="14">
        <f>'4. FNS Gross'!U316+'5. FNO Gross'!U316+'6. LT PTP Usage'!U316</f>
        <v>232.402076448</v>
      </c>
      <c r="W318" s="14">
        <f>'4. FNS Gross'!V316+'5. FNO Gross'!V316+'6. LT PTP Usage'!V316</f>
        <v>226.41052653600002</v>
      </c>
      <c r="X318" s="14">
        <f>'4. FNS Gross'!W316+'5. FNO Gross'!W316+'6. LT PTP Usage'!W316</f>
        <v>274.82087815199998</v>
      </c>
      <c r="Y318" s="14">
        <f>'4. FNS Gross'!X316+'5. FNO Gross'!X316+'6. LT PTP Usage'!X316</f>
        <v>269.03030479999995</v>
      </c>
      <c r="Z318" s="14">
        <f>'4. FNS Gross'!Y316+'5. FNO Gross'!Y316+'6. LT PTP Usage'!Y316</f>
        <v>261.22103692799999</v>
      </c>
      <c r="AA318" s="34">
        <f>'4. FNS Gross'!Z316+'5. FNO Gross'!Z316+'6. LT PTP Usage'!Z316</f>
        <v>0</v>
      </c>
      <c r="AB318" s="19">
        <f t="shared" si="16"/>
        <v>274.82087815199998</v>
      </c>
      <c r="AC318" s="4" t="str">
        <f t="shared" si="17"/>
        <v>11274.820878152</v>
      </c>
      <c r="AD318" s="4">
        <f t="shared" si="19"/>
        <v>22</v>
      </c>
      <c r="AE318" s="65"/>
    </row>
    <row r="319" spans="1:31" x14ac:dyDescent="0.3">
      <c r="A319" s="4" t="s">
        <v>16</v>
      </c>
      <c r="B319" s="10">
        <f t="shared" si="18"/>
        <v>45240</v>
      </c>
      <c r="C319" s="31">
        <f>'4. FNS Gross'!B317+'5. FNO Gross'!B317+'6. LT PTP Usage'!B317</f>
        <v>201.15863689599999</v>
      </c>
      <c r="D319" s="14">
        <f>'4. FNS Gross'!C317+'5. FNO Gross'!C317+'6. LT PTP Usage'!C317</f>
        <v>192.378099472</v>
      </c>
      <c r="E319" s="14">
        <f>'4. FNS Gross'!D317+'5. FNO Gross'!D317+'6. LT PTP Usage'!D317</f>
        <v>186.24808814400001</v>
      </c>
      <c r="F319" s="14">
        <f>'4. FNS Gross'!E317+'5. FNO Gross'!E317+'6. LT PTP Usage'!E317</f>
        <v>240.9989228</v>
      </c>
      <c r="G319" s="14">
        <f>'4. FNS Gross'!F317+'5. FNO Gross'!F317+'6. LT PTP Usage'!F317</f>
        <v>259.008182944</v>
      </c>
      <c r="H319" s="14">
        <f>'4. FNS Gross'!G317+'5. FNO Gross'!G317+'6. LT PTP Usage'!G317</f>
        <v>268.81086260799998</v>
      </c>
      <c r="I319" s="14">
        <f>'4. FNS Gross'!H317+'5. FNO Gross'!H317+'6. LT PTP Usage'!H317</f>
        <v>278.17524949599999</v>
      </c>
      <c r="J319" s="14">
        <f>'4. FNS Gross'!I317+'5. FNO Gross'!I317+'6. LT PTP Usage'!I317</f>
        <v>274.729388288</v>
      </c>
      <c r="K319" s="14">
        <f>'4. FNS Gross'!J317+'5. FNO Gross'!J317+'6. LT PTP Usage'!J317</f>
        <v>196.88067683200001</v>
      </c>
      <c r="L319" s="14">
        <f>'4. FNS Gross'!K317+'5. FNO Gross'!K317+'6. LT PTP Usage'!K317</f>
        <v>180.52406532000001</v>
      </c>
      <c r="M319" s="14">
        <f>'4. FNS Gross'!L317+'5. FNO Gross'!L317+'6. LT PTP Usage'!L317</f>
        <v>170.19123946400001</v>
      </c>
      <c r="N319" s="14">
        <f>'4. FNS Gross'!M317+'5. FNO Gross'!M317+'6. LT PTP Usage'!M317</f>
        <v>163.26300983199999</v>
      </c>
      <c r="O319" s="14">
        <f>'4. FNS Gross'!N317+'5. FNO Gross'!N317+'6. LT PTP Usage'!N317</f>
        <v>213.82928047999999</v>
      </c>
      <c r="P319" s="14">
        <f>'4. FNS Gross'!O317+'5. FNO Gross'!O317+'6. LT PTP Usage'!O317</f>
        <v>226.58647277599999</v>
      </c>
      <c r="Q319" s="14">
        <f>'4. FNS Gross'!P317+'5. FNO Gross'!P317+'6. LT PTP Usage'!P317</f>
        <v>209.59837615200001</v>
      </c>
      <c r="R319" s="14">
        <f>'4. FNS Gross'!Q317+'5. FNO Gross'!Q317+'6. LT PTP Usage'!Q317</f>
        <v>196.181927976</v>
      </c>
      <c r="S319" s="14">
        <f>'4. FNS Gross'!R317+'5. FNO Gross'!R317+'6. LT PTP Usage'!R317</f>
        <v>220.76664047200001</v>
      </c>
      <c r="T319" s="14">
        <f>'4. FNS Gross'!S317+'5. FNO Gross'!S317+'6. LT PTP Usage'!S317</f>
        <v>234.487434936</v>
      </c>
      <c r="U319" s="14">
        <f>'4. FNS Gross'!T317+'5. FNO Gross'!T317+'6. LT PTP Usage'!T317</f>
        <v>231.752620568</v>
      </c>
      <c r="V319" s="14">
        <f>'4. FNS Gross'!U317+'5. FNO Gross'!U317+'6. LT PTP Usage'!U317</f>
        <v>225.82348256</v>
      </c>
      <c r="W319" s="14">
        <f>'4. FNS Gross'!V317+'5. FNO Gross'!V317+'6. LT PTP Usage'!V317</f>
        <v>223.77191388</v>
      </c>
      <c r="X319" s="14">
        <f>'4. FNS Gross'!W317+'5. FNO Gross'!W317+'6. LT PTP Usage'!W317</f>
        <v>258.13753647999999</v>
      </c>
      <c r="Y319" s="14">
        <f>'4. FNS Gross'!X317+'5. FNO Gross'!X317+'6. LT PTP Usage'!X317</f>
        <v>255.12018912799999</v>
      </c>
      <c r="Z319" s="14">
        <f>'4. FNS Gross'!Y317+'5. FNO Gross'!Y317+'6. LT PTP Usage'!Y317</f>
        <v>252.90860264</v>
      </c>
      <c r="AA319" s="34">
        <f>'4. FNS Gross'!Z317+'5. FNO Gross'!Z317+'6. LT PTP Usage'!Z317</f>
        <v>0</v>
      </c>
      <c r="AB319" s="19">
        <f t="shared" si="16"/>
        <v>278.17524949599999</v>
      </c>
      <c r="AC319" s="4" t="str">
        <f t="shared" si="17"/>
        <v>11278.175249496</v>
      </c>
      <c r="AD319" s="4">
        <f t="shared" si="19"/>
        <v>7</v>
      </c>
      <c r="AE319" s="65"/>
    </row>
    <row r="320" spans="1:31" x14ac:dyDescent="0.3">
      <c r="A320" s="4" t="s">
        <v>16</v>
      </c>
      <c r="B320" s="10">
        <f t="shared" si="18"/>
        <v>45241</v>
      </c>
      <c r="C320" s="31">
        <f>'4. FNS Gross'!B318+'5. FNO Gross'!B318+'6. LT PTP Usage'!B318</f>
        <v>258.84819786399999</v>
      </c>
      <c r="D320" s="14">
        <f>'4. FNS Gross'!C318+'5. FNO Gross'!C318+'6. LT PTP Usage'!C318</f>
        <v>255.975629656</v>
      </c>
      <c r="E320" s="14">
        <f>'4. FNS Gross'!D318+'5. FNO Gross'!D318+'6. LT PTP Usage'!D318</f>
        <v>255.42301301600003</v>
      </c>
      <c r="F320" s="14">
        <f>'4. FNS Gross'!E318+'5. FNO Gross'!E318+'6. LT PTP Usage'!E318</f>
        <v>257.11382151999999</v>
      </c>
      <c r="G320" s="14">
        <f>'4. FNS Gross'!F318+'5. FNO Gross'!F318+'6. LT PTP Usage'!F318</f>
        <v>257.89401081599999</v>
      </c>
      <c r="H320" s="14">
        <f>'4. FNS Gross'!G318+'5. FNO Gross'!G318+'6. LT PTP Usage'!G318</f>
        <v>269.02404094400003</v>
      </c>
      <c r="I320" s="14">
        <f>'4. FNS Gross'!H318+'5. FNO Gross'!H318+'6. LT PTP Usage'!H318</f>
        <v>276.75250475199999</v>
      </c>
      <c r="J320" s="14">
        <f>'4. FNS Gross'!I318+'5. FNO Gross'!I318+'6. LT PTP Usage'!I318</f>
        <v>247.561272272</v>
      </c>
      <c r="K320" s="14">
        <f>'4. FNS Gross'!J318+'5. FNO Gross'!J318+'6. LT PTP Usage'!J318</f>
        <v>197.81555992</v>
      </c>
      <c r="L320" s="14">
        <f>'4. FNS Gross'!K318+'5. FNO Gross'!K318+'6. LT PTP Usage'!K318</f>
        <v>177.68061612</v>
      </c>
      <c r="M320" s="14">
        <f>'4. FNS Gross'!L318+'5. FNO Gross'!L318+'6. LT PTP Usage'!L318</f>
        <v>167.548653632</v>
      </c>
      <c r="N320" s="14">
        <f>'4. FNS Gross'!M318+'5. FNO Gross'!M318+'6. LT PTP Usage'!M318</f>
        <v>164.54640272799998</v>
      </c>
      <c r="O320" s="14">
        <f>'4. FNS Gross'!N318+'5. FNO Gross'!N318+'6. LT PTP Usage'!N318</f>
        <v>164.43480271199999</v>
      </c>
      <c r="P320" s="14">
        <f>'4. FNS Gross'!O318+'5. FNO Gross'!O318+'6. LT PTP Usage'!O318</f>
        <v>166.60445204000001</v>
      </c>
      <c r="Q320" s="14">
        <f>'4. FNS Gross'!P318+'5. FNO Gross'!P318+'6. LT PTP Usage'!P318</f>
        <v>172.48769270399998</v>
      </c>
      <c r="R320" s="14">
        <f>'4. FNS Gross'!Q318+'5. FNO Gross'!Q318+'6. LT PTP Usage'!Q318</f>
        <v>188.06168121599998</v>
      </c>
      <c r="S320" s="14">
        <f>'4. FNS Gross'!R318+'5. FNO Gross'!R318+'6. LT PTP Usage'!R318</f>
        <v>211.15437982399999</v>
      </c>
      <c r="T320" s="14">
        <f>'4. FNS Gross'!S318+'5. FNO Gross'!S318+'6. LT PTP Usage'!S318</f>
        <v>226.86805253600002</v>
      </c>
      <c r="U320" s="14">
        <f>'4. FNS Gross'!T318+'5. FNO Gross'!T318+'6. LT PTP Usage'!T318</f>
        <v>282.38406631999999</v>
      </c>
      <c r="V320" s="14">
        <f>'4. FNS Gross'!U318+'5. FNO Gross'!U318+'6. LT PTP Usage'!U318</f>
        <v>282.74047458400003</v>
      </c>
      <c r="W320" s="14">
        <f>'4. FNS Gross'!V318+'5. FNO Gross'!V318+'6. LT PTP Usage'!V318</f>
        <v>284.80333438399998</v>
      </c>
      <c r="X320" s="14">
        <f>'4. FNS Gross'!W318+'5. FNO Gross'!W318+'6. LT PTP Usage'!W318</f>
        <v>280.20443310400003</v>
      </c>
      <c r="Y320" s="14">
        <f>'4. FNS Gross'!X318+'5. FNO Gross'!X318+'6. LT PTP Usage'!X318</f>
        <v>275.84107108800004</v>
      </c>
      <c r="Z320" s="14">
        <f>'4. FNS Gross'!Y318+'5. FNO Gross'!Y318+'6. LT PTP Usage'!Y318</f>
        <v>274.83700345599999</v>
      </c>
      <c r="AA320" s="34">
        <f>'4. FNS Gross'!Z318+'5. FNO Gross'!Z318+'6. LT PTP Usage'!Z318</f>
        <v>0</v>
      </c>
      <c r="AB320" s="19">
        <f t="shared" si="16"/>
        <v>284.80333438399998</v>
      </c>
      <c r="AC320" s="4" t="str">
        <f t="shared" si="17"/>
        <v>11284.803334384</v>
      </c>
      <c r="AD320" s="4">
        <f t="shared" si="19"/>
        <v>21</v>
      </c>
      <c r="AE320" s="65"/>
    </row>
    <row r="321" spans="1:31" x14ac:dyDescent="0.3">
      <c r="A321" s="4" t="s">
        <v>16</v>
      </c>
      <c r="B321" s="10">
        <f t="shared" si="18"/>
        <v>45242</v>
      </c>
      <c r="C321" s="31">
        <f>'4. FNS Gross'!B319+'5. FNO Gross'!B319+'6. LT PTP Usage'!B319</f>
        <v>272.96320940800001</v>
      </c>
      <c r="D321" s="14">
        <f>'4. FNS Gross'!C319+'5. FNO Gross'!C319+'6. LT PTP Usage'!C319</f>
        <v>268.065658832</v>
      </c>
      <c r="E321" s="14">
        <f>'4. FNS Gross'!D319+'5. FNO Gross'!D319+'6. LT PTP Usage'!D319</f>
        <v>268.08831384000001</v>
      </c>
      <c r="F321" s="14">
        <f>'4. FNS Gross'!E319+'5. FNO Gross'!E319+'6. LT PTP Usage'!E319</f>
        <v>266.906427984</v>
      </c>
      <c r="G321" s="14">
        <f>'4. FNS Gross'!F319+'5. FNO Gross'!F319+'6. LT PTP Usage'!F319</f>
        <v>209.35614321599999</v>
      </c>
      <c r="H321" s="14">
        <f>'4. FNS Gross'!G319+'5. FNO Gross'!G319+'6. LT PTP Usage'!G319</f>
        <v>268.15185496799995</v>
      </c>
      <c r="I321" s="14">
        <f>'4. FNS Gross'!H319+'5. FNO Gross'!H319+'6. LT PTP Usage'!H319</f>
        <v>225.385936496</v>
      </c>
      <c r="J321" s="14">
        <f>'4. FNS Gross'!I319+'5. FNO Gross'!I319+'6. LT PTP Usage'!I319</f>
        <v>251.61988542400002</v>
      </c>
      <c r="K321" s="14">
        <f>'4. FNS Gross'!J319+'5. FNO Gross'!J319+'6. LT PTP Usage'!J319</f>
        <v>201.70290027999999</v>
      </c>
      <c r="L321" s="14">
        <f>'4. FNS Gross'!K319+'5. FNO Gross'!K319+'6. LT PTP Usage'!K319</f>
        <v>190.162132864</v>
      </c>
      <c r="M321" s="14">
        <f>'4. FNS Gross'!L319+'5. FNO Gross'!L319+'6. LT PTP Usage'!L319</f>
        <v>184.41026593599997</v>
      </c>
      <c r="N321" s="14">
        <f>'4. FNS Gross'!M319+'5. FNO Gross'!M319+'6. LT PTP Usage'!M319</f>
        <v>181.90797347200001</v>
      </c>
      <c r="O321" s="14">
        <f>'4. FNS Gross'!N319+'5. FNO Gross'!N319+'6. LT PTP Usage'!N319</f>
        <v>182.35831131200001</v>
      </c>
      <c r="P321" s="14">
        <f>'4. FNS Gross'!O319+'5. FNO Gross'!O319+'6. LT PTP Usage'!O319</f>
        <v>178.07386700799998</v>
      </c>
      <c r="Q321" s="14">
        <f>'4. FNS Gross'!P319+'5. FNO Gross'!P319+'6. LT PTP Usage'!P319</f>
        <v>186.92871504800002</v>
      </c>
      <c r="R321" s="14">
        <f>'4. FNS Gross'!Q319+'5. FNO Gross'!Q319+'6. LT PTP Usage'!Q319</f>
        <v>205.27154172799999</v>
      </c>
      <c r="S321" s="14">
        <f>'4. FNS Gross'!R319+'5. FNO Gross'!R319+'6. LT PTP Usage'!R319</f>
        <v>227.17534693599998</v>
      </c>
      <c r="T321" s="14">
        <f>'4. FNS Gross'!S319+'5. FNO Gross'!S319+'6. LT PTP Usage'!S319</f>
        <v>242.84015192800001</v>
      </c>
      <c r="U321" s="14">
        <f>'4. FNS Gross'!T319+'5. FNO Gross'!T319+'6. LT PTP Usage'!T319</f>
        <v>238.682559008</v>
      </c>
      <c r="V321" s="14">
        <f>'4. FNS Gross'!U319+'5. FNO Gross'!U319+'6. LT PTP Usage'!U319</f>
        <v>260.86052658400001</v>
      </c>
      <c r="W321" s="14">
        <f>'4. FNS Gross'!V319+'5. FNO Gross'!V319+'6. LT PTP Usage'!V319</f>
        <v>236.20197580000001</v>
      </c>
      <c r="X321" s="14">
        <f>'4. FNS Gross'!W319+'5. FNO Gross'!W319+'6. LT PTP Usage'!W319</f>
        <v>285.94859287200001</v>
      </c>
      <c r="Y321" s="14">
        <f>'4. FNS Gross'!X319+'5. FNO Gross'!X319+'6. LT PTP Usage'!X319</f>
        <v>274.304072056</v>
      </c>
      <c r="Z321" s="14">
        <f>'4. FNS Gross'!Y319+'5. FNO Gross'!Y319+'6. LT PTP Usage'!Y319</f>
        <v>267.476420152</v>
      </c>
      <c r="AA321" s="34">
        <f>'4. FNS Gross'!Z319+'5. FNO Gross'!Z319+'6. LT PTP Usage'!Z319</f>
        <v>0</v>
      </c>
      <c r="AB321" s="19">
        <f t="shared" si="16"/>
        <v>285.94859287200001</v>
      </c>
      <c r="AC321" s="4" t="str">
        <f t="shared" si="17"/>
        <v>11285.948592872</v>
      </c>
      <c r="AD321" s="4">
        <f t="shared" si="19"/>
        <v>22</v>
      </c>
      <c r="AE321" s="65"/>
    </row>
    <row r="322" spans="1:31" x14ac:dyDescent="0.3">
      <c r="A322" s="4" t="s">
        <v>16</v>
      </c>
      <c r="B322" s="10">
        <f t="shared" si="18"/>
        <v>45243</v>
      </c>
      <c r="C322" s="31">
        <f>'4. FNS Gross'!B320+'5. FNO Gross'!B320+'6. LT PTP Usage'!B320</f>
        <v>240.319176648</v>
      </c>
      <c r="D322" s="14">
        <f>'4. FNS Gross'!C320+'5. FNO Gross'!C320+'6. LT PTP Usage'!C320</f>
        <v>204.13926968800001</v>
      </c>
      <c r="E322" s="14">
        <f>'4. FNS Gross'!D320+'5. FNO Gross'!D320+'6. LT PTP Usage'!D320</f>
        <v>203.09367742400002</v>
      </c>
      <c r="F322" s="14">
        <f>'4. FNS Gross'!E320+'5. FNO Gross'!E320+'6. LT PTP Usage'!E320</f>
        <v>267.24067045599998</v>
      </c>
      <c r="G322" s="14">
        <f>'4. FNS Gross'!F320+'5. FNO Gross'!F320+'6. LT PTP Usage'!F320</f>
        <v>268.94620487999998</v>
      </c>
      <c r="H322" s="14">
        <f>'4. FNS Gross'!G320+'5. FNO Gross'!G320+'6. LT PTP Usage'!G320</f>
        <v>234.33572655200001</v>
      </c>
      <c r="I322" s="14">
        <f>'4. FNS Gross'!H320+'5. FNO Gross'!H320+'6. LT PTP Usage'!H320</f>
        <v>236.566770776</v>
      </c>
      <c r="J322" s="14">
        <f>'4. FNS Gross'!I320+'5. FNO Gross'!I320+'6. LT PTP Usage'!I320</f>
        <v>226.74002592000002</v>
      </c>
      <c r="K322" s="14">
        <f>'4. FNS Gross'!J320+'5. FNO Gross'!J320+'6. LT PTP Usage'!J320</f>
        <v>204.53614949600001</v>
      </c>
      <c r="L322" s="14">
        <f>'4. FNS Gross'!K320+'5. FNO Gross'!K320+'6. LT PTP Usage'!K320</f>
        <v>194.90465456800001</v>
      </c>
      <c r="M322" s="14">
        <f>'4. FNS Gross'!L320+'5. FNO Gross'!L320+'6. LT PTP Usage'!L320</f>
        <v>246.694871912</v>
      </c>
      <c r="N322" s="14">
        <f>'4. FNS Gross'!M320+'5. FNO Gross'!M320+'6. LT PTP Usage'!M320</f>
        <v>242.87601890400001</v>
      </c>
      <c r="O322" s="14">
        <f>'4. FNS Gross'!N320+'5. FNO Gross'!N320+'6. LT PTP Usage'!N320</f>
        <v>237.14193937600001</v>
      </c>
      <c r="P322" s="14">
        <f>'4. FNS Gross'!O320+'5. FNO Gross'!O320+'6. LT PTP Usage'!O320</f>
        <v>243.96257706399999</v>
      </c>
      <c r="Q322" s="14">
        <f>'4. FNS Gross'!P320+'5. FNO Gross'!P320+'6. LT PTP Usage'!P320</f>
        <v>251.84443862399999</v>
      </c>
      <c r="R322" s="14">
        <f>'4. FNS Gross'!Q320+'5. FNO Gross'!Q320+'6. LT PTP Usage'!Q320</f>
        <v>266.84761554400001</v>
      </c>
      <c r="S322" s="14">
        <f>'4. FNS Gross'!R320+'5. FNO Gross'!R320+'6. LT PTP Usage'!R320</f>
        <v>289.86275488800004</v>
      </c>
      <c r="T322" s="14">
        <f>'4. FNS Gross'!S320+'5. FNO Gross'!S320+'6. LT PTP Usage'!S320</f>
        <v>303.92867803199999</v>
      </c>
      <c r="U322" s="14">
        <f>'4. FNS Gross'!T320+'5. FNO Gross'!T320+'6. LT PTP Usage'!T320</f>
        <v>302.906411096</v>
      </c>
      <c r="V322" s="14">
        <f>'4. FNS Gross'!U320+'5. FNO Gross'!U320+'6. LT PTP Usage'!U320</f>
        <v>298.98641285600002</v>
      </c>
      <c r="W322" s="14">
        <f>'4. FNS Gross'!V320+'5. FNO Gross'!V320+'6. LT PTP Usage'!V320</f>
        <v>291.37239322400001</v>
      </c>
      <c r="X322" s="14">
        <f>'4. FNS Gross'!W320+'5. FNO Gross'!W320+'6. LT PTP Usage'!W320</f>
        <v>282.14086009599998</v>
      </c>
      <c r="Y322" s="14">
        <f>'4. FNS Gross'!X320+'5. FNO Gross'!X320+'6. LT PTP Usage'!X320</f>
        <v>275.59308959999998</v>
      </c>
      <c r="Z322" s="14">
        <f>'4. FNS Gross'!Y320+'5. FNO Gross'!Y320+'6. LT PTP Usage'!Y320</f>
        <v>267.44907931199998</v>
      </c>
      <c r="AA322" s="34">
        <f>'4. FNS Gross'!Z320+'5. FNO Gross'!Z320+'6. LT PTP Usage'!Z320</f>
        <v>0</v>
      </c>
      <c r="AB322" s="19">
        <f t="shared" si="16"/>
        <v>303.92867803199999</v>
      </c>
      <c r="AC322" s="4" t="str">
        <f t="shared" si="17"/>
        <v>11303.928678032</v>
      </c>
      <c r="AD322" s="4">
        <f t="shared" si="19"/>
        <v>18</v>
      </c>
      <c r="AE322" s="65"/>
    </row>
    <row r="323" spans="1:31" x14ac:dyDescent="0.3">
      <c r="A323" s="4" t="s">
        <v>16</v>
      </c>
      <c r="B323" s="10">
        <f t="shared" si="18"/>
        <v>45244</v>
      </c>
      <c r="C323" s="31">
        <f>'4. FNS Gross'!B321+'5. FNO Gross'!B321+'6. LT PTP Usage'!B321</f>
        <v>264.60692015199999</v>
      </c>
      <c r="D323" s="14">
        <f>'4. FNS Gross'!C321+'5. FNO Gross'!C321+'6. LT PTP Usage'!C321</f>
        <v>266.266217584</v>
      </c>
      <c r="E323" s="14">
        <f>'4. FNS Gross'!D321+'5. FNO Gross'!D321+'6. LT PTP Usage'!D321</f>
        <v>270.21037001599996</v>
      </c>
      <c r="F323" s="14">
        <f>'4. FNS Gross'!E321+'5. FNO Gross'!E321+'6. LT PTP Usage'!E321</f>
        <v>275.92680270400001</v>
      </c>
      <c r="G323" s="14">
        <f>'4. FNS Gross'!F321+'5. FNO Gross'!F321+'6. LT PTP Usage'!F321</f>
        <v>280.58395812800001</v>
      </c>
      <c r="H323" s="14">
        <f>'4. FNS Gross'!G321+'5. FNO Gross'!G321+'6. LT PTP Usage'!G321</f>
        <v>294.29860206399997</v>
      </c>
      <c r="I323" s="14">
        <f>'4. FNS Gross'!H321+'5. FNO Gross'!H321+'6. LT PTP Usage'!H321</f>
        <v>308.33289531200001</v>
      </c>
      <c r="J323" s="14">
        <f>'4. FNS Gross'!I321+'5. FNO Gross'!I321+'6. LT PTP Usage'!I321</f>
        <v>291.8390862</v>
      </c>
      <c r="K323" s="14">
        <f>'4. FNS Gross'!J321+'5. FNO Gross'!J321+'6. LT PTP Usage'!J321</f>
        <v>297.54430304799996</v>
      </c>
      <c r="L323" s="14">
        <f>'4. FNS Gross'!K321+'5. FNO Gross'!K321+'6. LT PTP Usage'!K321</f>
        <v>234.42018991200001</v>
      </c>
      <c r="M323" s="14">
        <f>'4. FNS Gross'!L321+'5. FNO Gross'!L321+'6. LT PTP Usage'!L321</f>
        <v>206.51690602400001</v>
      </c>
      <c r="N323" s="14">
        <f>'4. FNS Gross'!M321+'5. FNO Gross'!M321+'6. LT PTP Usage'!M321</f>
        <v>198.20543592799999</v>
      </c>
      <c r="O323" s="14">
        <f>'4. FNS Gross'!N321+'5. FNO Gross'!N321+'6. LT PTP Usage'!N321</f>
        <v>197.77164072799999</v>
      </c>
      <c r="P323" s="14">
        <f>'4. FNS Gross'!O321+'5. FNO Gross'!O321+'6. LT PTP Usage'!O321</f>
        <v>202.56554202400002</v>
      </c>
      <c r="Q323" s="14">
        <f>'4. FNS Gross'!P321+'5. FNO Gross'!P321+'6. LT PTP Usage'!P321</f>
        <v>213.857102016</v>
      </c>
      <c r="R323" s="14">
        <f>'4. FNS Gross'!Q321+'5. FNO Gross'!Q321+'6. LT PTP Usage'!Q321</f>
        <v>227.58099288</v>
      </c>
      <c r="S323" s="14">
        <f>'4. FNS Gross'!R321+'5. FNO Gross'!R321+'6. LT PTP Usage'!R321</f>
        <v>246.10792022400003</v>
      </c>
      <c r="T323" s="14">
        <f>'4. FNS Gross'!S321+'5. FNO Gross'!S321+'6. LT PTP Usage'!S321</f>
        <v>267.12745291200002</v>
      </c>
      <c r="U323" s="14">
        <f>'4. FNS Gross'!T321+'5. FNO Gross'!T321+'6. LT PTP Usage'!T321</f>
        <v>278.08974252000002</v>
      </c>
      <c r="V323" s="14">
        <f>'4. FNS Gross'!U321+'5. FNO Gross'!U321+'6. LT PTP Usage'!U321</f>
        <v>277.87027535200002</v>
      </c>
      <c r="W323" s="14">
        <f>'4. FNS Gross'!V321+'5. FNO Gross'!V321+'6. LT PTP Usage'!V321</f>
        <v>275.30910031999997</v>
      </c>
      <c r="X323" s="14">
        <f>'4. FNS Gross'!W321+'5. FNO Gross'!W321+'6. LT PTP Usage'!W321</f>
        <v>291.60672739199998</v>
      </c>
      <c r="Y323" s="14">
        <f>'4. FNS Gross'!X321+'5. FNO Gross'!X321+'6. LT PTP Usage'!X321</f>
        <v>279.36512300799996</v>
      </c>
      <c r="Z323" s="14">
        <f>'4. FNS Gross'!Y321+'5. FNO Gross'!Y321+'6. LT PTP Usage'!Y321</f>
        <v>267.09342063999998</v>
      </c>
      <c r="AA323" s="34">
        <f>'4. FNS Gross'!Z321+'5. FNO Gross'!Z321+'6. LT PTP Usage'!Z321</f>
        <v>0</v>
      </c>
      <c r="AB323" s="19">
        <f t="shared" si="16"/>
        <v>308.33289531200001</v>
      </c>
      <c r="AC323" s="4" t="str">
        <f t="shared" si="17"/>
        <v>11308.332895312</v>
      </c>
      <c r="AD323" s="4">
        <f t="shared" si="19"/>
        <v>7</v>
      </c>
      <c r="AE323" s="65"/>
    </row>
    <row r="324" spans="1:31" x14ac:dyDescent="0.3">
      <c r="A324" s="4" t="s">
        <v>16</v>
      </c>
      <c r="B324" s="10">
        <f t="shared" si="18"/>
        <v>45245</v>
      </c>
      <c r="C324" s="31">
        <f>'4. FNS Gross'!B322+'5. FNO Gross'!B322+'6. LT PTP Usage'!B322</f>
        <v>263.90601391999996</v>
      </c>
      <c r="D324" s="14">
        <f>'4. FNS Gross'!C322+'5. FNO Gross'!C322+'6. LT PTP Usage'!C322</f>
        <v>261.04569877599999</v>
      </c>
      <c r="E324" s="14">
        <f>'4. FNS Gross'!D322+'5. FNO Gross'!D322+'6. LT PTP Usage'!D322</f>
        <v>260.25880312799995</v>
      </c>
      <c r="F324" s="14">
        <f>'4. FNS Gross'!E322+'5. FNO Gross'!E322+'6. LT PTP Usage'!E322</f>
        <v>264.04027802400003</v>
      </c>
      <c r="G324" s="14">
        <f>'4. FNS Gross'!F322+'5. FNO Gross'!F322+'6. LT PTP Usage'!F322</f>
        <v>270.10654831199997</v>
      </c>
      <c r="H324" s="14">
        <f>'4. FNS Gross'!G322+'5. FNO Gross'!G322+'6. LT PTP Usage'!G322</f>
        <v>284.85700973600001</v>
      </c>
      <c r="I324" s="14">
        <f>'4. FNS Gross'!H322+'5. FNO Gross'!H322+'6. LT PTP Usage'!H322</f>
        <v>283.15106566400004</v>
      </c>
      <c r="J324" s="14">
        <f>'4. FNS Gross'!I322+'5. FNO Gross'!I322+'6. LT PTP Usage'!I322</f>
        <v>296.549368808</v>
      </c>
      <c r="K324" s="14">
        <f>'4. FNS Gross'!J322+'5. FNO Gross'!J322+'6. LT PTP Usage'!J322</f>
        <v>229.87339811999999</v>
      </c>
      <c r="L324" s="14">
        <f>'4. FNS Gross'!K322+'5. FNO Gross'!K322+'6. LT PTP Usage'!K322</f>
        <v>203.21447071200001</v>
      </c>
      <c r="M324" s="14">
        <f>'4. FNS Gross'!L322+'5. FNO Gross'!L322+'6. LT PTP Usage'!L322</f>
        <v>191.15847431999998</v>
      </c>
      <c r="N324" s="14">
        <f>'4. FNS Gross'!M322+'5. FNO Gross'!M322+'6. LT PTP Usage'!M322</f>
        <v>189.45933413599997</v>
      </c>
      <c r="O324" s="14">
        <f>'4. FNS Gross'!N322+'5. FNO Gross'!N322+'6. LT PTP Usage'!N322</f>
        <v>193.12671778400002</v>
      </c>
      <c r="P324" s="14">
        <f>'4. FNS Gross'!O322+'5. FNO Gross'!O322+'6. LT PTP Usage'!O322</f>
        <v>236.01061999200002</v>
      </c>
      <c r="Q324" s="14">
        <f>'4. FNS Gross'!P322+'5. FNO Gross'!P322+'6. LT PTP Usage'!P322</f>
        <v>234.79352574399999</v>
      </c>
      <c r="R324" s="14">
        <f>'4. FNS Gross'!Q322+'5. FNO Gross'!Q322+'6. LT PTP Usage'!Q322</f>
        <v>275.49961955999999</v>
      </c>
      <c r="S324" s="14">
        <f>'4. FNS Gross'!R322+'5. FNO Gross'!R322+'6. LT PTP Usage'!R322</f>
        <v>307.07078771199997</v>
      </c>
      <c r="T324" s="14">
        <f>'4. FNS Gross'!S322+'5. FNO Gross'!S322+'6. LT PTP Usage'!S322</f>
        <v>312.97330127199996</v>
      </c>
      <c r="U324" s="14">
        <f>'4. FNS Gross'!T322+'5. FNO Gross'!T322+'6. LT PTP Usage'!T322</f>
        <v>311.929525512</v>
      </c>
      <c r="V324" s="14">
        <f>'4. FNS Gross'!U322+'5. FNO Gross'!U322+'6. LT PTP Usage'!U322</f>
        <v>307.34200226400003</v>
      </c>
      <c r="W324" s="14">
        <f>'4. FNS Gross'!V322+'5. FNO Gross'!V322+'6. LT PTP Usage'!V322</f>
        <v>300.57563383199999</v>
      </c>
      <c r="X324" s="14">
        <f>'4. FNS Gross'!W322+'5. FNO Gross'!W322+'6. LT PTP Usage'!W322</f>
        <v>290.86910643199997</v>
      </c>
      <c r="Y324" s="14">
        <f>'4. FNS Gross'!X322+'5. FNO Gross'!X322+'6. LT PTP Usage'!X322</f>
        <v>274.71596502399996</v>
      </c>
      <c r="Z324" s="14">
        <f>'4. FNS Gross'!Y322+'5. FNO Gross'!Y322+'6. LT PTP Usage'!Y322</f>
        <v>272.00316736000002</v>
      </c>
      <c r="AA324" s="34">
        <f>'4. FNS Gross'!Z322+'5. FNO Gross'!Z322+'6. LT PTP Usage'!Z322</f>
        <v>0</v>
      </c>
      <c r="AB324" s="19">
        <f t="shared" si="16"/>
        <v>312.97330127199996</v>
      </c>
      <c r="AC324" s="4" t="str">
        <f t="shared" si="17"/>
        <v>11312.973301272</v>
      </c>
      <c r="AD324" s="4">
        <f t="shared" si="19"/>
        <v>18</v>
      </c>
      <c r="AE324" s="65"/>
    </row>
    <row r="325" spans="1:31" x14ac:dyDescent="0.3">
      <c r="A325" s="4" t="s">
        <v>16</v>
      </c>
      <c r="B325" s="10">
        <f t="shared" si="18"/>
        <v>45246</v>
      </c>
      <c r="C325" s="31">
        <f>'4. FNS Gross'!B323+'5. FNO Gross'!B323+'6. LT PTP Usage'!B323</f>
        <v>267.10494730400001</v>
      </c>
      <c r="D325" s="14">
        <f>'4. FNS Gross'!C323+'5. FNO Gross'!C323+'6. LT PTP Usage'!C323</f>
        <v>263.87695004800003</v>
      </c>
      <c r="E325" s="14">
        <f>'4. FNS Gross'!D323+'5. FNO Gross'!D323+'6. LT PTP Usage'!D323</f>
        <v>261.96388927999999</v>
      </c>
      <c r="F325" s="14">
        <f>'4. FNS Gross'!E323+'5. FNO Gross'!E323+'6. LT PTP Usage'!E323</f>
        <v>262.30273460000001</v>
      </c>
      <c r="G325" s="14">
        <f>'4. FNS Gross'!F323+'5. FNO Gross'!F323+'6. LT PTP Usage'!F323</f>
        <v>269.26975540000001</v>
      </c>
      <c r="H325" s="14">
        <f>'4. FNS Gross'!G323+'5. FNO Gross'!G323+'6. LT PTP Usage'!G323</f>
        <v>279.29696979200003</v>
      </c>
      <c r="I325" s="14">
        <f>'4. FNS Gross'!H323+'5. FNO Gross'!H323+'6. LT PTP Usage'!H323</f>
        <v>278.89972871199996</v>
      </c>
      <c r="J325" s="14">
        <f>'4. FNS Gross'!I323+'5. FNO Gross'!I323+'6. LT PTP Usage'!I323</f>
        <v>279.62569908799998</v>
      </c>
      <c r="K325" s="14">
        <f>'4. FNS Gross'!J323+'5. FNO Gross'!J323+'6. LT PTP Usage'!J323</f>
        <v>281.35556127199999</v>
      </c>
      <c r="L325" s="14">
        <f>'4. FNS Gross'!K323+'5. FNO Gross'!K323+'6. LT PTP Usage'!K323</f>
        <v>264.82634906399994</v>
      </c>
      <c r="M325" s="14">
        <f>'4. FNS Gross'!L323+'5. FNO Gross'!L323+'6. LT PTP Usage'!L323</f>
        <v>221.00299519199999</v>
      </c>
      <c r="N325" s="14">
        <f>'4. FNS Gross'!M323+'5. FNO Gross'!M323+'6. LT PTP Usage'!M323</f>
        <v>208.25384393600001</v>
      </c>
      <c r="O325" s="14">
        <f>'4. FNS Gross'!N323+'5. FNO Gross'!N323+'6. LT PTP Usage'!N323</f>
        <v>244.85848387200002</v>
      </c>
      <c r="P325" s="14">
        <f>'4. FNS Gross'!O323+'5. FNO Gross'!O323+'6. LT PTP Usage'!O323</f>
        <v>248.71711342399999</v>
      </c>
      <c r="Q325" s="14">
        <f>'4. FNS Gross'!P323+'5. FNO Gross'!P323+'6. LT PTP Usage'!P323</f>
        <v>259.04451523199998</v>
      </c>
      <c r="R325" s="14">
        <f>'4. FNS Gross'!Q323+'5. FNO Gross'!Q323+'6. LT PTP Usage'!Q323</f>
        <v>274.73860028000001</v>
      </c>
      <c r="S325" s="14">
        <f>'4. FNS Gross'!R323+'5. FNO Gross'!R323+'6. LT PTP Usage'!R323</f>
        <v>293.28256579200001</v>
      </c>
      <c r="T325" s="14">
        <f>'4. FNS Gross'!S323+'5. FNO Gross'!S323+'6. LT PTP Usage'!S323</f>
        <v>299.08837424799998</v>
      </c>
      <c r="U325" s="14">
        <f>'4. FNS Gross'!T323+'5. FNO Gross'!T323+'6. LT PTP Usage'!T323</f>
        <v>292.72824201599997</v>
      </c>
      <c r="V325" s="14">
        <f>'4. FNS Gross'!U323+'5. FNO Gross'!U323+'6. LT PTP Usage'!U323</f>
        <v>287.64351069600002</v>
      </c>
      <c r="W325" s="14">
        <f>'4. FNS Gross'!V323+'5. FNO Gross'!V323+'6. LT PTP Usage'!V323</f>
        <v>230.13198009600001</v>
      </c>
      <c r="X325" s="14">
        <f>'4. FNS Gross'!W323+'5. FNO Gross'!W323+'6. LT PTP Usage'!W323</f>
        <v>281.92621727200003</v>
      </c>
      <c r="Y325" s="14">
        <f>'4. FNS Gross'!X323+'5. FNO Gross'!X323+'6. LT PTP Usage'!X323</f>
        <v>225.88246659200001</v>
      </c>
      <c r="Z325" s="14">
        <f>'4. FNS Gross'!Y323+'5. FNO Gross'!Y323+'6. LT PTP Usage'!Y323</f>
        <v>222.057746904</v>
      </c>
      <c r="AA325" s="34">
        <f>'4. FNS Gross'!Z323+'5. FNO Gross'!Z323+'6. LT PTP Usage'!Z323</f>
        <v>0</v>
      </c>
      <c r="AB325" s="19">
        <f t="shared" si="16"/>
        <v>299.08837424799998</v>
      </c>
      <c r="AC325" s="4" t="str">
        <f t="shared" si="17"/>
        <v>11299.088374248</v>
      </c>
      <c r="AD325" s="4">
        <f t="shared" si="19"/>
        <v>18</v>
      </c>
      <c r="AE325" s="65"/>
    </row>
    <row r="326" spans="1:31" x14ac:dyDescent="0.3">
      <c r="A326" s="4" t="s">
        <v>16</v>
      </c>
      <c r="B326" s="10">
        <f t="shared" si="18"/>
        <v>45247</v>
      </c>
      <c r="C326" s="31">
        <f>'4. FNS Gross'!B324+'5. FNO Gross'!B324+'6. LT PTP Usage'!B324</f>
        <v>201.971484352</v>
      </c>
      <c r="D326" s="14">
        <f>'4. FNS Gross'!C324+'5. FNO Gross'!C324+'6. LT PTP Usage'!C324</f>
        <v>226.94497757600001</v>
      </c>
      <c r="E326" s="14">
        <f>'4. FNS Gross'!D324+'5. FNO Gross'!D324+'6. LT PTP Usage'!D324</f>
        <v>199.53307788000001</v>
      </c>
      <c r="F326" s="14">
        <f>'4. FNS Gross'!E324+'5. FNO Gross'!E324+'6. LT PTP Usage'!E324</f>
        <v>200.39170647999998</v>
      </c>
      <c r="G326" s="14">
        <f>'4. FNS Gross'!F324+'5. FNO Gross'!F324+'6. LT PTP Usage'!F324</f>
        <v>205.24456183199999</v>
      </c>
      <c r="H326" s="14">
        <f>'4. FNS Gross'!G324+'5. FNO Gross'!G324+'6. LT PTP Usage'!G324</f>
        <v>276.97200177599996</v>
      </c>
      <c r="I326" s="14">
        <f>'4. FNS Gross'!H324+'5. FNO Gross'!H324+'6. LT PTP Usage'!H324</f>
        <v>289.33031804799998</v>
      </c>
      <c r="J326" s="14">
        <f>'4. FNS Gross'!I324+'5. FNO Gross'!I324+'6. LT PTP Usage'!I324</f>
        <v>290.49966108000001</v>
      </c>
      <c r="K326" s="14">
        <f>'4. FNS Gross'!J324+'5. FNO Gross'!J324+'6. LT PTP Usage'!J324</f>
        <v>273.23064137599999</v>
      </c>
      <c r="L326" s="14">
        <f>'4. FNS Gross'!K324+'5. FNO Gross'!K324+'6. LT PTP Usage'!K324</f>
        <v>261.76906999999994</v>
      </c>
      <c r="M326" s="14">
        <f>'4. FNS Gross'!L324+'5. FNO Gross'!L324+'6. LT PTP Usage'!L324</f>
        <v>250.832293792</v>
      </c>
      <c r="N326" s="14">
        <f>'4. FNS Gross'!M324+'5. FNO Gross'!M324+'6. LT PTP Usage'!M324</f>
        <v>253.44471919199998</v>
      </c>
      <c r="O326" s="14">
        <f>'4. FNS Gross'!N324+'5. FNO Gross'!N324+'6. LT PTP Usage'!N324</f>
        <v>249.7595086</v>
      </c>
      <c r="P326" s="14">
        <f>'4. FNS Gross'!O324+'5. FNO Gross'!O324+'6. LT PTP Usage'!O324</f>
        <v>257.26720425600001</v>
      </c>
      <c r="Q326" s="14">
        <f>'4. FNS Gross'!P324+'5. FNO Gross'!P324+'6. LT PTP Usage'!P324</f>
        <v>263.45942399199998</v>
      </c>
      <c r="R326" s="14">
        <f>'4. FNS Gross'!Q324+'5. FNO Gross'!Q324+'6. LT PTP Usage'!Q324</f>
        <v>280.63084970399996</v>
      </c>
      <c r="S326" s="14">
        <f>'4. FNS Gross'!R324+'5. FNO Gross'!R324+'6. LT PTP Usage'!R324</f>
        <v>288.08289315999997</v>
      </c>
      <c r="T326" s="14">
        <f>'4. FNS Gross'!S324+'5. FNO Gross'!S324+'6. LT PTP Usage'!S324</f>
        <v>307.88289949599999</v>
      </c>
      <c r="U326" s="14">
        <f>'4. FNS Gross'!T324+'5. FNO Gross'!T324+'6. LT PTP Usage'!T324</f>
        <v>300.95542582400003</v>
      </c>
      <c r="V326" s="14">
        <f>'4. FNS Gross'!U324+'5. FNO Gross'!U324+'6. LT PTP Usage'!U324</f>
        <v>292.38307769599999</v>
      </c>
      <c r="W326" s="14">
        <f>'4. FNS Gross'!V324+'5. FNO Gross'!V324+'6. LT PTP Usage'!V324</f>
        <v>292.489743648</v>
      </c>
      <c r="X326" s="14">
        <f>'4. FNS Gross'!W324+'5. FNO Gross'!W324+'6. LT PTP Usage'!W324</f>
        <v>283.11011643200004</v>
      </c>
      <c r="Y326" s="14">
        <f>'4. FNS Gross'!X324+'5. FNO Gross'!X324+'6. LT PTP Usage'!X324</f>
        <v>276.58188421599999</v>
      </c>
      <c r="Z326" s="14">
        <f>'4. FNS Gross'!Y324+'5. FNO Gross'!Y324+'6. LT PTP Usage'!Y324</f>
        <v>272.96296464</v>
      </c>
      <c r="AA326" s="34">
        <f>'4. FNS Gross'!Z324+'5. FNO Gross'!Z324+'6. LT PTP Usage'!Z324</f>
        <v>0</v>
      </c>
      <c r="AB326" s="19">
        <f t="shared" si="16"/>
        <v>307.88289949599999</v>
      </c>
      <c r="AC326" s="4" t="str">
        <f t="shared" si="17"/>
        <v>11307.882899496</v>
      </c>
      <c r="AD326" s="4">
        <f t="shared" si="19"/>
        <v>18</v>
      </c>
      <c r="AE326" s="65"/>
    </row>
    <row r="327" spans="1:31" x14ac:dyDescent="0.3">
      <c r="A327" s="4" t="s">
        <v>16</v>
      </c>
      <c r="B327" s="10">
        <f t="shared" si="18"/>
        <v>45248</v>
      </c>
      <c r="C327" s="31">
        <f>'4. FNS Gross'!B325+'5. FNO Gross'!B325+'6. LT PTP Usage'!B325</f>
        <v>266.99183662400003</v>
      </c>
      <c r="D327" s="14">
        <f>'4. FNS Gross'!C325+'5. FNO Gross'!C325+'6. LT PTP Usage'!C325</f>
        <v>265.80065117599997</v>
      </c>
      <c r="E327" s="14">
        <f>'4. FNS Gross'!D325+'5. FNO Gross'!D325+'6. LT PTP Usage'!D325</f>
        <v>265.82073840800001</v>
      </c>
      <c r="F327" s="14">
        <f>'4. FNS Gross'!E325+'5. FNO Gross'!E325+'6. LT PTP Usage'!E325</f>
        <v>261.01477219200001</v>
      </c>
      <c r="G327" s="14">
        <f>'4. FNS Gross'!F325+'5. FNO Gross'!F325+'6. LT PTP Usage'!F325</f>
        <v>263.26522372800002</v>
      </c>
      <c r="H327" s="14">
        <f>'4. FNS Gross'!G325+'5. FNO Gross'!G325+'6. LT PTP Usage'!G325</f>
        <v>269.70354866399998</v>
      </c>
      <c r="I327" s="14">
        <f>'4. FNS Gross'!H325+'5. FNO Gross'!H325+'6. LT PTP Usage'!H325</f>
        <v>273.52685284</v>
      </c>
      <c r="J327" s="14">
        <f>'4. FNS Gross'!I325+'5. FNO Gross'!I325+'6. LT PTP Usage'!I325</f>
        <v>263.01151779999998</v>
      </c>
      <c r="K327" s="14">
        <f>'4. FNS Gross'!J325+'5. FNO Gross'!J325+'6. LT PTP Usage'!J325</f>
        <v>190.688891528</v>
      </c>
      <c r="L327" s="14">
        <f>'4. FNS Gross'!K325+'5. FNO Gross'!K325+'6. LT PTP Usage'!K325</f>
        <v>206.24890035999999</v>
      </c>
      <c r="M327" s="14">
        <f>'4. FNS Gross'!L325+'5. FNO Gross'!L325+'6. LT PTP Usage'!L325</f>
        <v>201.66216385599998</v>
      </c>
      <c r="N327" s="14">
        <f>'4. FNS Gross'!M325+'5. FNO Gross'!M325+'6. LT PTP Usage'!M325</f>
        <v>240.19322187999998</v>
      </c>
      <c r="O327" s="14">
        <f>'4. FNS Gross'!N325+'5. FNO Gross'!N325+'6. LT PTP Usage'!N325</f>
        <v>260.67996435199996</v>
      </c>
      <c r="P327" s="14">
        <f>'4. FNS Gross'!O325+'5. FNO Gross'!O325+'6. LT PTP Usage'!O325</f>
        <v>271.50075356799999</v>
      </c>
      <c r="Q327" s="14">
        <f>'4. FNS Gross'!P325+'5. FNO Gross'!P325+'6. LT PTP Usage'!P325</f>
        <v>284.04677735999996</v>
      </c>
      <c r="R327" s="14">
        <f>'4. FNS Gross'!Q325+'5. FNO Gross'!Q325+'6. LT PTP Usage'!Q325</f>
        <v>289.72631278400002</v>
      </c>
      <c r="S327" s="14">
        <f>'4. FNS Gross'!R325+'5. FNO Gross'!R325+'6. LT PTP Usage'!R325</f>
        <v>298.57931887200004</v>
      </c>
      <c r="T327" s="14">
        <f>'4. FNS Gross'!S325+'5. FNO Gross'!S325+'6. LT PTP Usage'!S325</f>
        <v>308.71790396799997</v>
      </c>
      <c r="U327" s="14">
        <f>'4. FNS Gross'!T325+'5. FNO Gross'!T325+'6. LT PTP Usage'!T325</f>
        <v>305.911816176</v>
      </c>
      <c r="V327" s="14">
        <f>'4. FNS Gross'!U325+'5. FNO Gross'!U325+'6. LT PTP Usage'!U325</f>
        <v>298.54046428799995</v>
      </c>
      <c r="W327" s="14">
        <f>'4. FNS Gross'!V325+'5. FNO Gross'!V325+'6. LT PTP Usage'!V325</f>
        <v>286.24923992799995</v>
      </c>
      <c r="X327" s="14">
        <f>'4. FNS Gross'!W325+'5. FNO Gross'!W325+'6. LT PTP Usage'!W325</f>
        <v>263.53773421599999</v>
      </c>
      <c r="Y327" s="14">
        <f>'4. FNS Gross'!X325+'5. FNO Gross'!X325+'6. LT PTP Usage'!X325</f>
        <v>242.500644768</v>
      </c>
      <c r="Z327" s="14">
        <f>'4. FNS Gross'!Y325+'5. FNO Gross'!Y325+'6. LT PTP Usage'!Y325</f>
        <v>273.27703445600002</v>
      </c>
      <c r="AA327" s="34">
        <f>'4. FNS Gross'!Z325+'5. FNO Gross'!Z325+'6. LT PTP Usage'!Z325</f>
        <v>0</v>
      </c>
      <c r="AB327" s="19">
        <f t="shared" ref="AB327:AB370" si="20">MAX(C327:AA327)</f>
        <v>308.71790396799997</v>
      </c>
      <c r="AC327" s="4" t="str">
        <f t="shared" ref="AC327:AC370" si="21">+_xlfn.CONCAT(MONTH(B327),AB327)</f>
        <v>11308.717903968</v>
      </c>
      <c r="AD327" s="4">
        <f t="shared" si="19"/>
        <v>18</v>
      </c>
      <c r="AE327" s="65"/>
    </row>
    <row r="328" spans="1:31" x14ac:dyDescent="0.3">
      <c r="A328" s="4" t="s">
        <v>16</v>
      </c>
      <c r="B328" s="10">
        <f t="shared" ref="B328:B370" si="22">B327+1</f>
        <v>45249</v>
      </c>
      <c r="C328" s="31">
        <f>'4. FNS Gross'!B326+'5. FNO Gross'!B326+'6. LT PTP Usage'!B326</f>
        <v>266.88147518400001</v>
      </c>
      <c r="D328" s="14">
        <f>'4. FNS Gross'!C326+'5. FNO Gross'!C326+'6. LT PTP Usage'!C326</f>
        <v>263.41299252800002</v>
      </c>
      <c r="E328" s="14">
        <f>'4. FNS Gross'!D326+'5. FNO Gross'!D326+'6. LT PTP Usage'!D326</f>
        <v>260.40685156000001</v>
      </c>
      <c r="F328" s="14">
        <f>'4. FNS Gross'!E326+'5. FNO Gross'!E326+'6. LT PTP Usage'!E326</f>
        <v>261.63498295199997</v>
      </c>
      <c r="G328" s="14">
        <f>'4. FNS Gross'!F326+'5. FNO Gross'!F326+'6. LT PTP Usage'!F326</f>
        <v>266.095159712</v>
      </c>
      <c r="H328" s="14">
        <f>'4. FNS Gross'!G326+'5. FNO Gross'!G326+'6. LT PTP Usage'!G326</f>
        <v>271.108617912</v>
      </c>
      <c r="I328" s="14">
        <f>'4. FNS Gross'!H326+'5. FNO Gross'!H326+'6. LT PTP Usage'!H326</f>
        <v>274.142939136</v>
      </c>
      <c r="J328" s="14">
        <f>'4. FNS Gross'!I326+'5. FNO Gross'!I326+'6. LT PTP Usage'!I326</f>
        <v>271.53571199999999</v>
      </c>
      <c r="K328" s="14">
        <f>'4. FNS Gross'!J326+'5. FNO Gross'!J326+'6. LT PTP Usage'!J326</f>
        <v>245.06695741599998</v>
      </c>
      <c r="L328" s="14">
        <f>'4. FNS Gross'!K326+'5. FNO Gross'!K326+'6. LT PTP Usage'!K326</f>
        <v>255.59078957600002</v>
      </c>
      <c r="M328" s="14">
        <f>'4. FNS Gross'!L326+'5. FNO Gross'!L326+'6. LT PTP Usage'!L326</f>
        <v>195.96788542399997</v>
      </c>
      <c r="N328" s="14">
        <f>'4. FNS Gross'!M326+'5. FNO Gross'!M326+'6. LT PTP Usage'!M326</f>
        <v>200.16374640000001</v>
      </c>
      <c r="O328" s="14">
        <f>'4. FNS Gross'!N326+'5. FNO Gross'!N326+'6. LT PTP Usage'!N326</f>
        <v>200.60578563999999</v>
      </c>
      <c r="P328" s="14">
        <f>'4. FNS Gross'!O326+'5. FNO Gross'!O326+'6. LT PTP Usage'!O326</f>
        <v>202.39355614399997</v>
      </c>
      <c r="Q328" s="14">
        <f>'4. FNS Gross'!P326+'5. FNO Gross'!P326+'6. LT PTP Usage'!P326</f>
        <v>216.74387168800001</v>
      </c>
      <c r="R328" s="14">
        <f>'4. FNS Gross'!Q326+'5. FNO Gross'!Q326+'6. LT PTP Usage'!Q326</f>
        <v>232.247346456</v>
      </c>
      <c r="S328" s="14">
        <f>'4. FNS Gross'!R326+'5. FNO Gross'!R326+'6. LT PTP Usage'!R326</f>
        <v>301.223491056</v>
      </c>
      <c r="T328" s="14">
        <f>'4. FNS Gross'!S326+'5. FNO Gross'!S326+'6. LT PTP Usage'!S326</f>
        <v>294.73998619999998</v>
      </c>
      <c r="U328" s="14">
        <f>'4. FNS Gross'!T326+'5. FNO Gross'!T326+'6. LT PTP Usage'!T326</f>
        <v>306.02436760000001</v>
      </c>
      <c r="V328" s="14">
        <f>'4. FNS Gross'!U326+'5. FNO Gross'!U326+'6. LT PTP Usage'!U326</f>
        <v>290.94121536800003</v>
      </c>
      <c r="W328" s="14">
        <f>'4. FNS Gross'!V326+'5. FNO Gross'!V326+'6. LT PTP Usage'!V326</f>
        <v>282.98911923200001</v>
      </c>
      <c r="X328" s="14">
        <f>'4. FNS Gross'!W326+'5. FNO Gross'!W326+'6. LT PTP Usage'!W326</f>
        <v>273.17200855999999</v>
      </c>
      <c r="Y328" s="14">
        <f>'4. FNS Gross'!X326+'5. FNO Gross'!X326+'6. LT PTP Usage'!X326</f>
        <v>263.32082628800003</v>
      </c>
      <c r="Z328" s="14">
        <f>'4. FNS Gross'!Y326+'5. FNO Gross'!Y326+'6. LT PTP Usage'!Y326</f>
        <v>261.663427528</v>
      </c>
      <c r="AA328" s="34">
        <f>'4. FNS Gross'!Z326+'5. FNO Gross'!Z326+'6. LT PTP Usage'!Z326</f>
        <v>0</v>
      </c>
      <c r="AB328" s="19">
        <f t="shared" si="20"/>
        <v>306.02436760000001</v>
      </c>
      <c r="AC328" s="4" t="str">
        <f t="shared" si="21"/>
        <v>11306.0243676</v>
      </c>
      <c r="AD328" s="4">
        <f t="shared" ref="AD328:AD370" si="23">+_xlfn.XLOOKUP(AB328,C328:AA328,$C$5:$AA$5,0,0)</f>
        <v>19</v>
      </c>
      <c r="AE328" s="65"/>
    </row>
    <row r="329" spans="1:31" x14ac:dyDescent="0.3">
      <c r="A329" s="4" t="s">
        <v>16</v>
      </c>
      <c r="B329" s="10">
        <f t="shared" si="22"/>
        <v>45250</v>
      </c>
      <c r="C329" s="31">
        <f>'4. FNS Gross'!B327+'5. FNO Gross'!B327+'6. LT PTP Usage'!B327</f>
        <v>258.89308045600001</v>
      </c>
      <c r="D329" s="14">
        <f>'4. FNS Gross'!C327+'5. FNO Gross'!C327+'6. LT PTP Usage'!C327</f>
        <v>256.850634496</v>
      </c>
      <c r="E329" s="14">
        <f>'4. FNS Gross'!D327+'5. FNO Gross'!D327+'6. LT PTP Usage'!D327</f>
        <v>257.64642523200001</v>
      </c>
      <c r="F329" s="14">
        <f>'4. FNS Gross'!E327+'5. FNO Gross'!E327+'6. LT PTP Usage'!E327</f>
        <v>259.04150313600002</v>
      </c>
      <c r="G329" s="14">
        <f>'4. FNS Gross'!F327+'5. FNO Gross'!F327+'6. LT PTP Usage'!F327</f>
        <v>263.85087090399998</v>
      </c>
      <c r="H329" s="14">
        <f>'4. FNS Gross'!G327+'5. FNO Gross'!G327+'6. LT PTP Usage'!G327</f>
        <v>278.29086980800002</v>
      </c>
      <c r="I329" s="14">
        <f>'4. FNS Gross'!H327+'5. FNO Gross'!H327+'6. LT PTP Usage'!H327</f>
        <v>292.15642792799997</v>
      </c>
      <c r="J329" s="14">
        <f>'4. FNS Gross'!I327+'5. FNO Gross'!I327+'6. LT PTP Usage'!I327</f>
        <v>293.53264068800001</v>
      </c>
      <c r="K329" s="14">
        <f>'4. FNS Gross'!J327+'5. FNO Gross'!J327+'6. LT PTP Usage'!J327</f>
        <v>290.86322276800001</v>
      </c>
      <c r="L329" s="14">
        <f>'4. FNS Gross'!K327+'5. FNO Gross'!K327+'6. LT PTP Usage'!K327</f>
        <v>293.54923679199999</v>
      </c>
      <c r="M329" s="14">
        <f>'4. FNS Gross'!L327+'5. FNO Gross'!L327+'6. LT PTP Usage'!L327</f>
        <v>283.73255779199997</v>
      </c>
      <c r="N329" s="14">
        <f>'4. FNS Gross'!M327+'5. FNO Gross'!M327+'6. LT PTP Usage'!M327</f>
        <v>234.74493621600001</v>
      </c>
      <c r="O329" s="14">
        <f>'4. FNS Gross'!N327+'5. FNO Gross'!N327+'6. LT PTP Usage'!N327</f>
        <v>237.88521119999999</v>
      </c>
      <c r="P329" s="14">
        <f>'4. FNS Gross'!O327+'5. FNO Gross'!O327+'6. LT PTP Usage'!O327</f>
        <v>242.01979243200003</v>
      </c>
      <c r="Q329" s="14">
        <f>'4. FNS Gross'!P327+'5. FNO Gross'!P327+'6. LT PTP Usage'!P327</f>
        <v>249.55336754400003</v>
      </c>
      <c r="R329" s="14">
        <f>'4. FNS Gross'!Q327+'5. FNO Gross'!Q327+'6. LT PTP Usage'!Q327</f>
        <v>254.37045637599999</v>
      </c>
      <c r="S329" s="14">
        <f>'4. FNS Gross'!R327+'5. FNO Gross'!R327+'6. LT PTP Usage'!R327</f>
        <v>325.44214944800001</v>
      </c>
      <c r="T329" s="14">
        <f>'4. FNS Gross'!S327+'5. FNO Gross'!S327+'6. LT PTP Usage'!S327</f>
        <v>333.84073216000002</v>
      </c>
      <c r="U329" s="14">
        <f>'4. FNS Gross'!T327+'5. FNO Gross'!T327+'6. LT PTP Usage'!T327</f>
        <v>327.87325024800003</v>
      </c>
      <c r="V329" s="14">
        <f>'4. FNS Gross'!U327+'5. FNO Gross'!U327+'6. LT PTP Usage'!U327</f>
        <v>320.403498904</v>
      </c>
      <c r="W329" s="14">
        <f>'4. FNS Gross'!V327+'5. FNO Gross'!V327+'6. LT PTP Usage'!V327</f>
        <v>313.14961495199998</v>
      </c>
      <c r="X329" s="14">
        <f>'4. FNS Gross'!W327+'5. FNO Gross'!W327+'6. LT PTP Usage'!W327</f>
        <v>301.25923470400005</v>
      </c>
      <c r="Y329" s="14">
        <f>'4. FNS Gross'!X327+'5. FNO Gross'!X327+'6. LT PTP Usage'!X327</f>
        <v>290.27904952799997</v>
      </c>
      <c r="Z329" s="14">
        <f>'4. FNS Gross'!Y327+'5. FNO Gross'!Y327+'6. LT PTP Usage'!Y327</f>
        <v>282.33303498400005</v>
      </c>
      <c r="AA329" s="34">
        <f>'4. FNS Gross'!Z327+'5. FNO Gross'!Z327+'6. LT PTP Usage'!Z327</f>
        <v>0</v>
      </c>
      <c r="AB329" s="19">
        <f t="shared" si="20"/>
        <v>333.84073216000002</v>
      </c>
      <c r="AC329" s="4" t="str">
        <f t="shared" si="21"/>
        <v>11333.84073216</v>
      </c>
      <c r="AD329" s="4">
        <f t="shared" si="23"/>
        <v>18</v>
      </c>
      <c r="AE329" s="65"/>
    </row>
    <row r="330" spans="1:31" x14ac:dyDescent="0.3">
      <c r="A330" s="4" t="s">
        <v>16</v>
      </c>
      <c r="B330" s="10">
        <f t="shared" si="22"/>
        <v>45251</v>
      </c>
      <c r="C330" s="31">
        <f>'4. FNS Gross'!B328+'5. FNO Gross'!B328+'6. LT PTP Usage'!B328</f>
        <v>277.41149407199998</v>
      </c>
      <c r="D330" s="14">
        <f>'4. FNS Gross'!C328+'5. FNO Gross'!C328+'6. LT PTP Usage'!C328</f>
        <v>275.10901827999999</v>
      </c>
      <c r="E330" s="14">
        <f>'4. FNS Gross'!D328+'5. FNO Gross'!D328+'6. LT PTP Usage'!D328</f>
        <v>273.25395664000001</v>
      </c>
      <c r="F330" s="14">
        <f>'4. FNS Gross'!E328+'5. FNO Gross'!E328+'6. LT PTP Usage'!E328</f>
        <v>270.91213382399997</v>
      </c>
      <c r="G330" s="14">
        <f>'4. FNS Gross'!F328+'5. FNO Gross'!F328+'6. LT PTP Usage'!F328</f>
        <v>276.73865183199996</v>
      </c>
      <c r="H330" s="14">
        <f>'4. FNS Gross'!G328+'5. FNO Gross'!G328+'6. LT PTP Usage'!G328</f>
        <v>286.296265296</v>
      </c>
      <c r="I330" s="14">
        <f>'4. FNS Gross'!H328+'5. FNO Gross'!H328+'6. LT PTP Usage'!H328</f>
        <v>296.54483464800001</v>
      </c>
      <c r="J330" s="14">
        <f>'4. FNS Gross'!I328+'5. FNO Gross'!I328+'6. LT PTP Usage'!I328</f>
        <v>290.91408775999997</v>
      </c>
      <c r="K330" s="14">
        <f>'4. FNS Gross'!J328+'5. FNO Gross'!J328+'6. LT PTP Usage'!J328</f>
        <v>275.79894960000001</v>
      </c>
      <c r="L330" s="14">
        <f>'4. FNS Gross'!K328+'5. FNO Gross'!K328+'6. LT PTP Usage'!K328</f>
        <v>261.973935568</v>
      </c>
      <c r="M330" s="14">
        <f>'4. FNS Gross'!L328+'5. FNO Gross'!L328+'6. LT PTP Usage'!L328</f>
        <v>190.198941488</v>
      </c>
      <c r="N330" s="14">
        <f>'4. FNS Gross'!M328+'5. FNO Gross'!M328+'6. LT PTP Usage'!M328</f>
        <v>189.45247455199998</v>
      </c>
      <c r="O330" s="14">
        <f>'4. FNS Gross'!N328+'5. FNO Gross'!N328+'6. LT PTP Usage'!N328</f>
        <v>182.676272576</v>
      </c>
      <c r="P330" s="14">
        <f>'4. FNS Gross'!O328+'5. FNO Gross'!O328+'6. LT PTP Usage'!O328</f>
        <v>182.86501863199999</v>
      </c>
      <c r="Q330" s="14">
        <f>'4. FNS Gross'!P328+'5. FNO Gross'!P328+'6. LT PTP Usage'!P328</f>
        <v>248.97303240799999</v>
      </c>
      <c r="R330" s="14">
        <f>'4. FNS Gross'!Q328+'5. FNO Gross'!Q328+'6. LT PTP Usage'!Q328</f>
        <v>206.95783260800002</v>
      </c>
      <c r="S330" s="14">
        <f>'4. FNS Gross'!R328+'5. FNO Gross'!R328+'6. LT PTP Usage'!R328</f>
        <v>231.185141832</v>
      </c>
      <c r="T330" s="14">
        <f>'4. FNS Gross'!S328+'5. FNO Gross'!S328+'6. LT PTP Usage'!S328</f>
        <v>306.32100532000004</v>
      </c>
      <c r="U330" s="14">
        <f>'4. FNS Gross'!T328+'5. FNO Gross'!T328+'6. LT PTP Usage'!T328</f>
        <v>244.336864096</v>
      </c>
      <c r="V330" s="14">
        <f>'4. FNS Gross'!U328+'5. FNO Gross'!U328+'6. LT PTP Usage'!U328</f>
        <v>241.69857112800003</v>
      </c>
      <c r="W330" s="14">
        <f>'4. FNS Gross'!V328+'5. FNO Gross'!V328+'6. LT PTP Usage'!V328</f>
        <v>238.79132732799999</v>
      </c>
      <c r="X330" s="14">
        <f>'4. FNS Gross'!W328+'5. FNO Gross'!W328+'6. LT PTP Usage'!W328</f>
        <v>288.26049697600001</v>
      </c>
      <c r="Y330" s="14">
        <f>'4. FNS Gross'!X328+'5. FNO Gross'!X328+'6. LT PTP Usage'!X328</f>
        <v>279.47812204000002</v>
      </c>
      <c r="Z330" s="14">
        <f>'4. FNS Gross'!Y328+'5. FNO Gross'!Y328+'6. LT PTP Usage'!Y328</f>
        <v>269.96077374399999</v>
      </c>
      <c r="AA330" s="34">
        <f>'4. FNS Gross'!Z328+'5. FNO Gross'!Z328+'6. LT PTP Usage'!Z328</f>
        <v>0</v>
      </c>
      <c r="AB330" s="19">
        <f t="shared" si="20"/>
        <v>306.32100532000004</v>
      </c>
      <c r="AC330" s="4" t="str">
        <f t="shared" si="21"/>
        <v>11306.32100532</v>
      </c>
      <c r="AD330" s="4">
        <f t="shared" si="23"/>
        <v>18</v>
      </c>
      <c r="AE330" s="65"/>
    </row>
    <row r="331" spans="1:31" x14ac:dyDescent="0.3">
      <c r="A331" s="4" t="s">
        <v>16</v>
      </c>
      <c r="B331" s="10">
        <f t="shared" si="22"/>
        <v>45252</v>
      </c>
      <c r="C331" s="31">
        <f>'4. FNS Gross'!B329+'5. FNO Gross'!B329+'6. LT PTP Usage'!B329</f>
        <v>267.16508141600002</v>
      </c>
      <c r="D331" s="14">
        <f>'4. FNS Gross'!C329+'5. FNO Gross'!C329+'6. LT PTP Usage'!C329</f>
        <v>266.12834313600001</v>
      </c>
      <c r="E331" s="14">
        <f>'4. FNS Gross'!D329+'5. FNO Gross'!D329+'6. LT PTP Usage'!D329</f>
        <v>262.67463670400002</v>
      </c>
      <c r="F331" s="14">
        <f>'4. FNS Gross'!E329+'5. FNO Gross'!E329+'6. LT PTP Usage'!E329</f>
        <v>268.28112747199998</v>
      </c>
      <c r="G331" s="14">
        <f>'4. FNS Gross'!F329+'5. FNO Gross'!F329+'6. LT PTP Usage'!F329</f>
        <v>253.56301883199998</v>
      </c>
      <c r="H331" s="14">
        <f>'4. FNS Gross'!G329+'5. FNO Gross'!G329+'6. LT PTP Usage'!G329</f>
        <v>227.10492236800002</v>
      </c>
      <c r="I331" s="14">
        <f>'4. FNS Gross'!H329+'5. FNO Gross'!H329+'6. LT PTP Usage'!H329</f>
        <v>230.755504664</v>
      </c>
      <c r="J331" s="14">
        <f>'4. FNS Gross'!I329+'5. FNO Gross'!I329+'6. LT PTP Usage'!I329</f>
        <v>236.95598837600002</v>
      </c>
      <c r="K331" s="14">
        <f>'4. FNS Gross'!J329+'5. FNO Gross'!J329+'6. LT PTP Usage'!J329</f>
        <v>225.76055061600002</v>
      </c>
      <c r="L331" s="14">
        <f>'4. FNS Gross'!K329+'5. FNO Gross'!K329+'6. LT PTP Usage'!K329</f>
        <v>217.54023073600001</v>
      </c>
      <c r="M331" s="14">
        <f>'4. FNS Gross'!L329+'5. FNO Gross'!L329+'6. LT PTP Usage'!L329</f>
        <v>207.832600864</v>
      </c>
      <c r="N331" s="14">
        <f>'4. FNS Gross'!M329+'5. FNO Gross'!M329+'6. LT PTP Usage'!M329</f>
        <v>201.82288117600001</v>
      </c>
      <c r="O331" s="14">
        <f>'4. FNS Gross'!N329+'5. FNO Gross'!N329+'6. LT PTP Usage'!N329</f>
        <v>198.89515084000001</v>
      </c>
      <c r="P331" s="14">
        <f>'4. FNS Gross'!O329+'5. FNO Gross'!O329+'6. LT PTP Usage'!O329</f>
        <v>203.13803077599999</v>
      </c>
      <c r="Q331" s="14">
        <f>'4. FNS Gross'!P329+'5. FNO Gross'!P329+'6. LT PTP Usage'!P329</f>
        <v>233.449610216</v>
      </c>
      <c r="R331" s="14">
        <f>'4. FNS Gross'!Q329+'5. FNO Gross'!Q329+'6. LT PTP Usage'!Q329</f>
        <v>284.43699478400003</v>
      </c>
      <c r="S331" s="14">
        <f>'4. FNS Gross'!R329+'5. FNO Gross'!R329+'6. LT PTP Usage'!R329</f>
        <v>301.26159355200002</v>
      </c>
      <c r="T331" s="14">
        <f>'4. FNS Gross'!S329+'5. FNO Gross'!S329+'6. LT PTP Usage'!S329</f>
        <v>313.60061522400002</v>
      </c>
      <c r="U331" s="14">
        <f>'4. FNS Gross'!T329+'5. FNO Gross'!T329+'6. LT PTP Usage'!T329</f>
        <v>312.73381290399999</v>
      </c>
      <c r="V331" s="14">
        <f>'4. FNS Gross'!U329+'5. FNO Gross'!U329+'6. LT PTP Usage'!U329</f>
        <v>307.66173714399997</v>
      </c>
      <c r="W331" s="14">
        <f>'4. FNS Gross'!V329+'5. FNO Gross'!V329+'6. LT PTP Usage'!V329</f>
        <v>303.90224185600005</v>
      </c>
      <c r="X331" s="14">
        <f>'4. FNS Gross'!W329+'5. FNO Gross'!W329+'6. LT PTP Usage'!W329</f>
        <v>293.89813657599996</v>
      </c>
      <c r="Y331" s="14">
        <f>'4. FNS Gross'!X329+'5. FNO Gross'!X329+'6. LT PTP Usage'!X329</f>
        <v>285.46128124000001</v>
      </c>
      <c r="Z331" s="14">
        <f>'4. FNS Gross'!Y329+'5. FNO Gross'!Y329+'6. LT PTP Usage'!Y329</f>
        <v>277.261688376</v>
      </c>
      <c r="AA331" s="34">
        <f>'4. FNS Gross'!Z329+'5. FNO Gross'!Z329+'6. LT PTP Usage'!Z329</f>
        <v>0</v>
      </c>
      <c r="AB331" s="19">
        <f t="shared" si="20"/>
        <v>313.60061522400002</v>
      </c>
      <c r="AC331" s="4" t="str">
        <f t="shared" si="21"/>
        <v>11313.600615224</v>
      </c>
      <c r="AD331" s="4">
        <f t="shared" si="23"/>
        <v>18</v>
      </c>
      <c r="AE331" s="65"/>
    </row>
    <row r="332" spans="1:31" x14ac:dyDescent="0.3">
      <c r="A332" s="4" t="s">
        <v>16</v>
      </c>
      <c r="B332" s="10">
        <f t="shared" si="22"/>
        <v>45253</v>
      </c>
      <c r="C332" s="31">
        <f>'4. FNS Gross'!B330+'5. FNO Gross'!B330+'6. LT PTP Usage'!B330</f>
        <v>272.22956121599998</v>
      </c>
      <c r="D332" s="14">
        <f>'4. FNS Gross'!C330+'5. FNO Gross'!C330+'6. LT PTP Usage'!C330</f>
        <v>267.81557203199998</v>
      </c>
      <c r="E332" s="14">
        <f>'4. FNS Gross'!D330+'5. FNO Gross'!D330+'6. LT PTP Usage'!D330</f>
        <v>266.84144559200001</v>
      </c>
      <c r="F332" s="14">
        <f>'4. FNS Gross'!E330+'5. FNO Gross'!E330+'6. LT PTP Usage'!E330</f>
        <v>265.58058641600002</v>
      </c>
      <c r="G332" s="14">
        <f>'4. FNS Gross'!F330+'5. FNO Gross'!F330+'6. LT PTP Usage'!F330</f>
        <v>269.79289584000003</v>
      </c>
      <c r="H332" s="14">
        <f>'4. FNS Gross'!G330+'5. FNO Gross'!G330+'6. LT PTP Usage'!G330</f>
        <v>277.13610477600002</v>
      </c>
      <c r="I332" s="14">
        <f>'4. FNS Gross'!H330+'5. FNO Gross'!H330+'6. LT PTP Usage'!H330</f>
        <v>285.75214234399999</v>
      </c>
      <c r="J332" s="14">
        <f>'4. FNS Gross'!I330+'5. FNO Gross'!I330+'6. LT PTP Usage'!I330</f>
        <v>289.317584216</v>
      </c>
      <c r="K332" s="14">
        <f>'4. FNS Gross'!J330+'5. FNO Gross'!J330+'6. LT PTP Usage'!J330</f>
        <v>283.73190911999995</v>
      </c>
      <c r="L332" s="14">
        <f>'4. FNS Gross'!K330+'5. FNO Gross'!K330+'6. LT PTP Usage'!K330</f>
        <v>277.82425916800003</v>
      </c>
      <c r="M332" s="14">
        <f>'4. FNS Gross'!L330+'5. FNO Gross'!L330+'6. LT PTP Usage'!L330</f>
        <v>282.72016990399999</v>
      </c>
      <c r="N332" s="14">
        <f>'4. FNS Gross'!M330+'5. FNO Gross'!M330+'6. LT PTP Usage'!M330</f>
        <v>296.00841745599996</v>
      </c>
      <c r="O332" s="14">
        <f>'4. FNS Gross'!N330+'5. FNO Gross'!N330+'6. LT PTP Usage'!N330</f>
        <v>288.39704295199999</v>
      </c>
      <c r="P332" s="14">
        <f>'4. FNS Gross'!O330+'5. FNO Gross'!O330+'6. LT PTP Usage'!O330</f>
        <v>289.15627038399998</v>
      </c>
      <c r="Q332" s="14">
        <f>'4. FNS Gross'!P330+'5. FNO Gross'!P330+'6. LT PTP Usage'!P330</f>
        <v>285.85131548800001</v>
      </c>
      <c r="R332" s="14">
        <f>'4. FNS Gross'!Q330+'5. FNO Gross'!Q330+'6. LT PTP Usage'!Q330</f>
        <v>287.28133858399997</v>
      </c>
      <c r="S332" s="14">
        <f>'4. FNS Gross'!R330+'5. FNO Gross'!R330+'6. LT PTP Usage'!R330</f>
        <v>241.49200152</v>
      </c>
      <c r="T332" s="14">
        <f>'4. FNS Gross'!S330+'5. FNO Gross'!S330+'6. LT PTP Usage'!S330</f>
        <v>242.199885016</v>
      </c>
      <c r="U332" s="14">
        <f>'4. FNS Gross'!T330+'5. FNO Gross'!T330+'6. LT PTP Usage'!T330</f>
        <v>256.28692992800001</v>
      </c>
      <c r="V332" s="14">
        <f>'4. FNS Gross'!U330+'5. FNO Gross'!U330+'6. LT PTP Usage'!U330</f>
        <v>302.39733832000002</v>
      </c>
      <c r="W332" s="14">
        <f>'4. FNS Gross'!V330+'5. FNO Gross'!V330+'6. LT PTP Usage'!V330</f>
        <v>301.95588628799999</v>
      </c>
      <c r="X332" s="14">
        <f>'4. FNS Gross'!W330+'5. FNO Gross'!W330+'6. LT PTP Usage'!W330</f>
        <v>295.02483269599998</v>
      </c>
      <c r="Y332" s="14">
        <f>'4. FNS Gross'!X330+'5. FNO Gross'!X330+'6. LT PTP Usage'!X330</f>
        <v>291.28186024000001</v>
      </c>
      <c r="Z332" s="14">
        <f>'4. FNS Gross'!Y330+'5. FNO Gross'!Y330+'6. LT PTP Usage'!Y330</f>
        <v>284.778105848</v>
      </c>
      <c r="AA332" s="34">
        <f>'4. FNS Gross'!Z330+'5. FNO Gross'!Z330+'6. LT PTP Usage'!Z330</f>
        <v>0</v>
      </c>
      <c r="AB332" s="19">
        <f t="shared" si="20"/>
        <v>302.39733832000002</v>
      </c>
      <c r="AC332" s="4" t="str">
        <f t="shared" si="21"/>
        <v>11302.39733832</v>
      </c>
      <c r="AD332" s="4">
        <f t="shared" si="23"/>
        <v>20</v>
      </c>
      <c r="AE332" s="65"/>
    </row>
    <row r="333" spans="1:31" x14ac:dyDescent="0.3">
      <c r="A333" s="4" t="s">
        <v>16</v>
      </c>
      <c r="B333" s="10">
        <f t="shared" si="22"/>
        <v>45254</v>
      </c>
      <c r="C333" s="31">
        <f>'4. FNS Gross'!B331+'5. FNO Gross'!B331+'6. LT PTP Usage'!B331</f>
        <v>281.668610968</v>
      </c>
      <c r="D333" s="14">
        <f>'4. FNS Gross'!C331+'5. FNO Gross'!C331+'6. LT PTP Usage'!C331</f>
        <v>276.71086284</v>
      </c>
      <c r="E333" s="14">
        <f>'4. FNS Gross'!D331+'5. FNO Gross'!D331+'6. LT PTP Usage'!D331</f>
        <v>276.8675902</v>
      </c>
      <c r="F333" s="14">
        <f>'4. FNS Gross'!E331+'5. FNO Gross'!E331+'6. LT PTP Usage'!E331</f>
        <v>277.71754415999999</v>
      </c>
      <c r="G333" s="14">
        <f>'4. FNS Gross'!F331+'5. FNO Gross'!F331+'6. LT PTP Usage'!F331</f>
        <v>284.77310249599998</v>
      </c>
      <c r="H333" s="14">
        <f>'4. FNS Gross'!G331+'5. FNO Gross'!G331+'6. LT PTP Usage'!G331</f>
        <v>290.15526172</v>
      </c>
      <c r="I333" s="14">
        <f>'4. FNS Gross'!H331+'5. FNO Gross'!H331+'6. LT PTP Usage'!H331</f>
        <v>247.89706076000002</v>
      </c>
      <c r="J333" s="14">
        <f>'4. FNS Gross'!I331+'5. FNO Gross'!I331+'6. LT PTP Usage'!I331</f>
        <v>252.991295248</v>
      </c>
      <c r="K333" s="14">
        <f>'4. FNS Gross'!J331+'5. FNO Gross'!J331+'6. LT PTP Usage'!J331</f>
        <v>261.750222248</v>
      </c>
      <c r="L333" s="14">
        <f>'4. FNS Gross'!K331+'5. FNO Gross'!K331+'6. LT PTP Usage'!K331</f>
        <v>306.32356999199999</v>
      </c>
      <c r="M333" s="14">
        <f>'4. FNS Gross'!L331+'5. FNO Gross'!L331+'6. LT PTP Usage'!L331</f>
        <v>318.62751936000001</v>
      </c>
      <c r="N333" s="14">
        <f>'4. FNS Gross'!M331+'5. FNO Gross'!M331+'6. LT PTP Usage'!M331</f>
        <v>264.21041448</v>
      </c>
      <c r="O333" s="14">
        <f>'4. FNS Gross'!N331+'5. FNO Gross'!N331+'6. LT PTP Usage'!N331</f>
        <v>258.09347522399997</v>
      </c>
      <c r="P333" s="14">
        <f>'4. FNS Gross'!O331+'5. FNO Gross'!O331+'6. LT PTP Usage'!O331</f>
        <v>263.26636635200003</v>
      </c>
      <c r="Q333" s="14">
        <f>'4. FNS Gross'!P331+'5. FNO Gross'!P331+'6. LT PTP Usage'!P331</f>
        <v>265.605465568</v>
      </c>
      <c r="R333" s="14">
        <f>'4. FNS Gross'!Q331+'5. FNO Gross'!Q331+'6. LT PTP Usage'!Q331</f>
        <v>269.51181280000003</v>
      </c>
      <c r="S333" s="14">
        <f>'4. FNS Gross'!R331+'5. FNO Gross'!R331+'6. LT PTP Usage'!R331</f>
        <v>270.81212208800002</v>
      </c>
      <c r="T333" s="14">
        <f>'4. FNS Gross'!S331+'5. FNO Gross'!S331+'6. LT PTP Usage'!S331</f>
        <v>273.72430901600001</v>
      </c>
      <c r="U333" s="14">
        <f>'4. FNS Gross'!T331+'5. FNO Gross'!T331+'6. LT PTP Usage'!T331</f>
        <v>268.38342735999998</v>
      </c>
      <c r="V333" s="14">
        <f>'4. FNS Gross'!U331+'5. FNO Gross'!U331+'6. LT PTP Usage'!U331</f>
        <v>262.18808939199999</v>
      </c>
      <c r="W333" s="14">
        <f>'4. FNS Gross'!V331+'5. FNO Gross'!V331+'6. LT PTP Usage'!V331</f>
        <v>315.55350463999997</v>
      </c>
      <c r="X333" s="14">
        <f>'4. FNS Gross'!W331+'5. FNO Gross'!W331+'6. LT PTP Usage'!W331</f>
        <v>307.25361280800001</v>
      </c>
      <c r="Y333" s="14">
        <f>'4. FNS Gross'!X331+'5. FNO Gross'!X331+'6. LT PTP Usage'!X331</f>
        <v>299.66485773600004</v>
      </c>
      <c r="Z333" s="14">
        <f>'4. FNS Gross'!Y331+'5. FNO Gross'!Y331+'6. LT PTP Usage'!Y331</f>
        <v>289.74409817600002</v>
      </c>
      <c r="AA333" s="34">
        <f>'4. FNS Gross'!Z331+'5. FNO Gross'!Z331+'6. LT PTP Usage'!Z331</f>
        <v>0</v>
      </c>
      <c r="AB333" s="19">
        <f t="shared" si="20"/>
        <v>318.62751936000001</v>
      </c>
      <c r="AC333" s="4" t="str">
        <f t="shared" si="21"/>
        <v>11318.62751936</v>
      </c>
      <c r="AD333" s="4">
        <f t="shared" si="23"/>
        <v>11</v>
      </c>
      <c r="AE333" s="65"/>
    </row>
    <row r="334" spans="1:31" x14ac:dyDescent="0.3">
      <c r="A334" s="4" t="s">
        <v>16</v>
      </c>
      <c r="B334" s="10">
        <f t="shared" si="22"/>
        <v>45255</v>
      </c>
      <c r="C334" s="31">
        <f>'4. FNS Gross'!B332+'5. FNO Gross'!B332+'6. LT PTP Usage'!B332</f>
        <v>284.41700799199998</v>
      </c>
      <c r="D334" s="14">
        <f>'4. FNS Gross'!C332+'5. FNO Gross'!C332+'6. LT PTP Usage'!C332</f>
        <v>281.90347536000002</v>
      </c>
      <c r="E334" s="14">
        <f>'4. FNS Gross'!D332+'5. FNO Gross'!D332+'6. LT PTP Usage'!D332</f>
        <v>276.78064699200002</v>
      </c>
      <c r="F334" s="14">
        <f>'4. FNS Gross'!E332+'5. FNO Gross'!E332+'6. LT PTP Usage'!E332</f>
        <v>277.73218520800003</v>
      </c>
      <c r="G334" s="14">
        <f>'4. FNS Gross'!F332+'5. FNO Gross'!F332+'6. LT PTP Usage'!F332</f>
        <v>274.64730784</v>
      </c>
      <c r="H334" s="14">
        <f>'4. FNS Gross'!G332+'5. FNO Gross'!G332+'6. LT PTP Usage'!G332</f>
        <v>264.865975424</v>
      </c>
      <c r="I334" s="14">
        <f>'4. FNS Gross'!H332+'5. FNO Gross'!H332+'6. LT PTP Usage'!H332</f>
        <v>278.45890684</v>
      </c>
      <c r="J334" s="14">
        <f>'4. FNS Gross'!I332+'5. FNO Gross'!I332+'6. LT PTP Usage'!I332</f>
        <v>275.24349741599997</v>
      </c>
      <c r="K334" s="14">
        <f>'4. FNS Gross'!J332+'5. FNO Gross'!J332+'6. LT PTP Usage'!J332</f>
        <v>262.89367626399996</v>
      </c>
      <c r="L334" s="14">
        <f>'4. FNS Gross'!K332+'5. FNO Gross'!K332+'6. LT PTP Usage'!K332</f>
        <v>250.03872832000002</v>
      </c>
      <c r="M334" s="14">
        <f>'4. FNS Gross'!L332+'5. FNO Gross'!L332+'6. LT PTP Usage'!L332</f>
        <v>244.61166596800001</v>
      </c>
      <c r="N334" s="14">
        <f>'4. FNS Gross'!M332+'5. FNO Gross'!M332+'6. LT PTP Usage'!M332</f>
        <v>238.34699793600004</v>
      </c>
      <c r="O334" s="14">
        <f>'4. FNS Gross'!N332+'5. FNO Gross'!N332+'6. LT PTP Usage'!N332</f>
        <v>240.97882689599999</v>
      </c>
      <c r="P334" s="14">
        <f>'4. FNS Gross'!O332+'5. FNO Gross'!O332+'6. LT PTP Usage'!O332</f>
        <v>241.49287202399998</v>
      </c>
      <c r="Q334" s="14">
        <f>'4. FNS Gross'!P332+'5. FNO Gross'!P332+'6. LT PTP Usage'!P332</f>
        <v>242.68195260000002</v>
      </c>
      <c r="R334" s="14">
        <f>'4. FNS Gross'!Q332+'5. FNO Gross'!Q332+'6. LT PTP Usage'!Q332</f>
        <v>251.35518644799998</v>
      </c>
      <c r="S334" s="14">
        <f>'4. FNS Gross'!R332+'5. FNO Gross'!R332+'6. LT PTP Usage'!R332</f>
        <v>266.44698779999999</v>
      </c>
      <c r="T334" s="14">
        <f>'4. FNS Gross'!S332+'5. FNO Gross'!S332+'6. LT PTP Usage'!S332</f>
        <v>276.8647904</v>
      </c>
      <c r="U334" s="14">
        <f>'4. FNS Gross'!T332+'5. FNO Gross'!T332+'6. LT PTP Usage'!T332</f>
        <v>271.34294398400004</v>
      </c>
      <c r="V334" s="14">
        <f>'4. FNS Gross'!U332+'5. FNO Gross'!U332+'6. LT PTP Usage'!U332</f>
        <v>268.34596888800002</v>
      </c>
      <c r="W334" s="14">
        <f>'4. FNS Gross'!V332+'5. FNO Gross'!V332+'6. LT PTP Usage'!V332</f>
        <v>264.75367043199998</v>
      </c>
      <c r="X334" s="14">
        <f>'4. FNS Gross'!W332+'5. FNO Gross'!W332+'6. LT PTP Usage'!W332</f>
        <v>293.09018400799999</v>
      </c>
      <c r="Y334" s="14">
        <f>'4. FNS Gross'!X332+'5. FNO Gross'!X332+'6. LT PTP Usage'!X332</f>
        <v>299.85000247200003</v>
      </c>
      <c r="Z334" s="14">
        <f>'4. FNS Gross'!Y332+'5. FNO Gross'!Y332+'6. LT PTP Usage'!Y332</f>
        <v>301.34944161600004</v>
      </c>
      <c r="AA334" s="34">
        <f>'4. FNS Gross'!Z332+'5. FNO Gross'!Z332+'6. LT PTP Usage'!Z332</f>
        <v>0</v>
      </c>
      <c r="AB334" s="19">
        <f t="shared" si="20"/>
        <v>301.34944161600004</v>
      </c>
      <c r="AC334" s="4" t="str">
        <f t="shared" si="21"/>
        <v>11301.349441616</v>
      </c>
      <c r="AD334" s="4">
        <f t="shared" si="23"/>
        <v>24</v>
      </c>
      <c r="AE334" s="65"/>
    </row>
    <row r="335" spans="1:31" x14ac:dyDescent="0.3">
      <c r="A335" s="4" t="s">
        <v>16</v>
      </c>
      <c r="B335" s="10">
        <f t="shared" si="22"/>
        <v>45256</v>
      </c>
      <c r="C335" s="31">
        <f>'4. FNS Gross'!B333+'5. FNO Gross'!B333+'6. LT PTP Usage'!B333</f>
        <v>294.73016104800001</v>
      </c>
      <c r="D335" s="14">
        <f>'4. FNS Gross'!C333+'5. FNO Gross'!C333+'6. LT PTP Usage'!C333</f>
        <v>292.35040562400002</v>
      </c>
      <c r="E335" s="14">
        <f>'4. FNS Gross'!D333+'5. FNO Gross'!D333+'6. LT PTP Usage'!D333</f>
        <v>290.71447061599997</v>
      </c>
      <c r="F335" s="14">
        <f>'4. FNS Gross'!E333+'5. FNO Gross'!E333+'6. LT PTP Usage'!E333</f>
        <v>292.77350577599998</v>
      </c>
      <c r="G335" s="14">
        <f>'4. FNS Gross'!F333+'5. FNO Gross'!F333+'6. LT PTP Usage'!F333</f>
        <v>295.93597987999999</v>
      </c>
      <c r="H335" s="14">
        <f>'4. FNS Gross'!G333+'5. FNO Gross'!G333+'6. LT PTP Usage'!G333</f>
        <v>299.25222050399998</v>
      </c>
      <c r="I335" s="14">
        <f>'4. FNS Gross'!H333+'5. FNO Gross'!H333+'6. LT PTP Usage'!H333</f>
        <v>307.47997807199999</v>
      </c>
      <c r="J335" s="14">
        <f>'4. FNS Gross'!I333+'5. FNO Gross'!I333+'6. LT PTP Usage'!I333</f>
        <v>308.85075519999998</v>
      </c>
      <c r="K335" s="14">
        <f>'4. FNS Gross'!J333+'5. FNO Gross'!J333+'6. LT PTP Usage'!J333</f>
        <v>292.47432784</v>
      </c>
      <c r="L335" s="14">
        <f>'4. FNS Gross'!K333+'5. FNO Gross'!K333+'6. LT PTP Usage'!K333</f>
        <v>283.61134563999997</v>
      </c>
      <c r="M335" s="14">
        <f>'4. FNS Gross'!L333+'5. FNO Gross'!L333+'6. LT PTP Usage'!L333</f>
        <v>270.71735656800001</v>
      </c>
      <c r="N335" s="14">
        <f>'4. FNS Gross'!M333+'5. FNO Gross'!M333+'6. LT PTP Usage'!M333</f>
        <v>265.711429872</v>
      </c>
      <c r="O335" s="14">
        <f>'4. FNS Gross'!N333+'5. FNO Gross'!N333+'6. LT PTP Usage'!N333</f>
        <v>268.52415200799999</v>
      </c>
      <c r="P335" s="14">
        <f>'4. FNS Gross'!O333+'5. FNO Gross'!O333+'6. LT PTP Usage'!O333</f>
        <v>257.69159166399999</v>
      </c>
      <c r="Q335" s="14">
        <f>'4. FNS Gross'!P333+'5. FNO Gross'!P333+'6. LT PTP Usage'!P333</f>
        <v>263.10778978400003</v>
      </c>
      <c r="R335" s="14">
        <f>'4. FNS Gross'!Q333+'5. FNO Gross'!Q333+'6. LT PTP Usage'!Q333</f>
        <v>263.44880965600004</v>
      </c>
      <c r="S335" s="14">
        <f>'4. FNS Gross'!R333+'5. FNO Gross'!R333+'6. LT PTP Usage'!R333</f>
        <v>321.25651552799997</v>
      </c>
      <c r="T335" s="14">
        <f>'4. FNS Gross'!S333+'5. FNO Gross'!S333+'6. LT PTP Usage'!S333</f>
        <v>330.29367811999998</v>
      </c>
      <c r="U335" s="14">
        <f>'4. FNS Gross'!T333+'5. FNO Gross'!T333+'6. LT PTP Usage'!T333</f>
        <v>325.45796280799999</v>
      </c>
      <c r="V335" s="14">
        <f>'4. FNS Gross'!U333+'5. FNO Gross'!U333+'6. LT PTP Usage'!U333</f>
        <v>322.84003902400002</v>
      </c>
      <c r="W335" s="14">
        <f>'4. FNS Gross'!V333+'5. FNO Gross'!V333+'6. LT PTP Usage'!V333</f>
        <v>320.26782499999996</v>
      </c>
      <c r="X335" s="14">
        <f>'4. FNS Gross'!W333+'5. FNO Gross'!W333+'6. LT PTP Usage'!W333</f>
        <v>316.74233459200002</v>
      </c>
      <c r="Y335" s="14">
        <f>'4. FNS Gross'!X333+'5. FNO Gross'!X333+'6. LT PTP Usage'!X333</f>
        <v>310.33394271999998</v>
      </c>
      <c r="Z335" s="14">
        <f>'4. FNS Gross'!Y333+'5. FNO Gross'!Y333+'6. LT PTP Usage'!Y333</f>
        <v>302.11744032799999</v>
      </c>
      <c r="AA335" s="34">
        <f>'4. FNS Gross'!Z333+'5. FNO Gross'!Z333+'6. LT PTP Usage'!Z333</f>
        <v>0</v>
      </c>
      <c r="AB335" s="19">
        <f t="shared" si="20"/>
        <v>330.29367811999998</v>
      </c>
      <c r="AC335" s="4" t="str">
        <f t="shared" si="21"/>
        <v>11330.29367812</v>
      </c>
      <c r="AD335" s="4">
        <f t="shared" si="23"/>
        <v>18</v>
      </c>
      <c r="AE335" s="65"/>
    </row>
    <row r="336" spans="1:31" x14ac:dyDescent="0.3">
      <c r="A336" s="4" t="s">
        <v>16</v>
      </c>
      <c r="B336" s="10">
        <f t="shared" si="22"/>
        <v>45257</v>
      </c>
      <c r="C336" s="31">
        <f>'4. FNS Gross'!B334+'5. FNO Gross'!B334+'6. LT PTP Usage'!B334</f>
        <v>297.08717823199999</v>
      </c>
      <c r="D336" s="14">
        <f>'4. FNS Gross'!C334+'5. FNO Gross'!C334+'6. LT PTP Usage'!C334</f>
        <v>296.206682656</v>
      </c>
      <c r="E336" s="14">
        <f>'4. FNS Gross'!D334+'5. FNO Gross'!D334+'6. LT PTP Usage'!D334</f>
        <v>295.45437459200002</v>
      </c>
      <c r="F336" s="14">
        <f>'4. FNS Gross'!E334+'5. FNO Gross'!E334+'6. LT PTP Usage'!E334</f>
        <v>294.49906376800004</v>
      </c>
      <c r="G336" s="14">
        <f>'4. FNS Gross'!F334+'5. FNO Gross'!F334+'6. LT PTP Usage'!F334</f>
        <v>303.29554096000004</v>
      </c>
      <c r="H336" s="14">
        <f>'4. FNS Gross'!G334+'5. FNO Gross'!G334+'6. LT PTP Usage'!G334</f>
        <v>311.61079840000002</v>
      </c>
      <c r="I336" s="14">
        <f>'4. FNS Gross'!H334+'5. FNO Gross'!H334+'6. LT PTP Usage'!H334</f>
        <v>327.38154819200003</v>
      </c>
      <c r="J336" s="14">
        <f>'4. FNS Gross'!I334+'5. FNO Gross'!I334+'6. LT PTP Usage'!I334</f>
        <v>303.44886817600002</v>
      </c>
      <c r="K336" s="14">
        <f>'4. FNS Gross'!J334+'5. FNO Gross'!J334+'6. LT PTP Usage'!J334</f>
        <v>288.62111957599996</v>
      </c>
      <c r="L336" s="14">
        <f>'4. FNS Gross'!K334+'5. FNO Gross'!K334+'6. LT PTP Usage'!K334</f>
        <v>282.43715650399997</v>
      </c>
      <c r="M336" s="14">
        <f>'4. FNS Gross'!L334+'5. FNO Gross'!L334+'6. LT PTP Usage'!L334</f>
        <v>253.45448788800002</v>
      </c>
      <c r="N336" s="14">
        <f>'4. FNS Gross'!M334+'5. FNO Gross'!M334+'6. LT PTP Usage'!M334</f>
        <v>233.491058904</v>
      </c>
      <c r="O336" s="14">
        <f>'4. FNS Gross'!N334+'5. FNO Gross'!N334+'6. LT PTP Usage'!N334</f>
        <v>219.251997864</v>
      </c>
      <c r="P336" s="14">
        <f>'4. FNS Gross'!O334+'5. FNO Gross'!O334+'6. LT PTP Usage'!O334</f>
        <v>228.66655864000001</v>
      </c>
      <c r="Q336" s="14">
        <f>'4. FNS Gross'!P334+'5. FNO Gross'!P334+'6. LT PTP Usage'!P334</f>
        <v>242.00084387199999</v>
      </c>
      <c r="R336" s="14">
        <f>'4. FNS Gross'!Q334+'5. FNO Gross'!Q334+'6. LT PTP Usage'!Q334</f>
        <v>243.27154361599997</v>
      </c>
      <c r="S336" s="14">
        <f>'4. FNS Gross'!R334+'5. FNO Gross'!R334+'6. LT PTP Usage'!R334</f>
        <v>298.33100371199998</v>
      </c>
      <c r="T336" s="14">
        <f>'4. FNS Gross'!S334+'5. FNO Gross'!S334+'6. LT PTP Usage'!S334</f>
        <v>333.86627634399997</v>
      </c>
      <c r="U336" s="14">
        <f>'4. FNS Gross'!T334+'5. FNO Gross'!T334+'6. LT PTP Usage'!T334</f>
        <v>334.00218806400005</v>
      </c>
      <c r="V336" s="14">
        <f>'4. FNS Gross'!U334+'5. FNO Gross'!U334+'6. LT PTP Usage'!U334</f>
        <v>332.09979767999999</v>
      </c>
      <c r="W336" s="14">
        <f>'4. FNS Gross'!V334+'5. FNO Gross'!V334+'6. LT PTP Usage'!V334</f>
        <v>329.58811337600002</v>
      </c>
      <c r="X336" s="14">
        <f>'4. FNS Gross'!W334+'5. FNO Gross'!W334+'6. LT PTP Usage'!W334</f>
        <v>320.32929344799999</v>
      </c>
      <c r="Y336" s="14">
        <f>'4. FNS Gross'!X334+'5. FNO Gross'!X334+'6. LT PTP Usage'!X334</f>
        <v>309.81914196000002</v>
      </c>
      <c r="Z336" s="14">
        <f>'4. FNS Gross'!Y334+'5. FNO Gross'!Y334+'6. LT PTP Usage'!Y334</f>
        <v>302.56592852</v>
      </c>
      <c r="AA336" s="34">
        <f>'4. FNS Gross'!Z334+'5. FNO Gross'!Z334+'6. LT PTP Usage'!Z334</f>
        <v>0</v>
      </c>
      <c r="AB336" s="19">
        <f t="shared" si="20"/>
        <v>334.00218806400005</v>
      </c>
      <c r="AC336" s="4" t="str">
        <f t="shared" si="21"/>
        <v>11334.002188064</v>
      </c>
      <c r="AD336" s="4">
        <f t="shared" si="23"/>
        <v>19</v>
      </c>
      <c r="AE336" s="65"/>
    </row>
    <row r="337" spans="1:31" x14ac:dyDescent="0.3">
      <c r="A337" s="4" t="s">
        <v>16</v>
      </c>
      <c r="B337" s="10">
        <f t="shared" si="22"/>
        <v>45258</v>
      </c>
      <c r="C337" s="31">
        <f>'4. FNS Gross'!B335+'5. FNO Gross'!B335+'6. LT PTP Usage'!B335</f>
        <v>298.63274238400004</v>
      </c>
      <c r="D337" s="14">
        <f>'4. FNS Gross'!C335+'5. FNO Gross'!C335+'6. LT PTP Usage'!C335</f>
        <v>297.17957483999999</v>
      </c>
      <c r="E337" s="14">
        <f>'4. FNS Gross'!D335+'5. FNO Gross'!D335+'6. LT PTP Usage'!D335</f>
        <v>295.02503307199999</v>
      </c>
      <c r="F337" s="14">
        <f>'4. FNS Gross'!E335+'5. FNO Gross'!E335+'6. LT PTP Usage'!E335</f>
        <v>296.07495974400001</v>
      </c>
      <c r="G337" s="14">
        <f>'4. FNS Gross'!F335+'5. FNO Gross'!F335+'6. LT PTP Usage'!F335</f>
        <v>302.614140056</v>
      </c>
      <c r="H337" s="14">
        <f>'4. FNS Gross'!G335+'5. FNO Gross'!G335+'6. LT PTP Usage'!G335</f>
        <v>316.21524423199997</v>
      </c>
      <c r="I337" s="14">
        <f>'4. FNS Gross'!H335+'5. FNO Gross'!H335+'6. LT PTP Usage'!H335</f>
        <v>336.25847171999999</v>
      </c>
      <c r="J337" s="14">
        <f>'4. FNS Gross'!I335+'5. FNO Gross'!I335+'6. LT PTP Usage'!I335</f>
        <v>336.22901740799995</v>
      </c>
      <c r="K337" s="14">
        <f>'4. FNS Gross'!J335+'5. FNO Gross'!J335+'6. LT PTP Usage'!J335</f>
        <v>310.83225000800002</v>
      </c>
      <c r="L337" s="14">
        <f>'4. FNS Gross'!K335+'5. FNO Gross'!K335+'6. LT PTP Usage'!K335</f>
        <v>286.64976100000001</v>
      </c>
      <c r="M337" s="14">
        <f>'4. FNS Gross'!L335+'5. FNO Gross'!L335+'6. LT PTP Usage'!L335</f>
        <v>254.04660623199999</v>
      </c>
      <c r="N337" s="14">
        <f>'4. FNS Gross'!M335+'5. FNO Gross'!M335+'6. LT PTP Usage'!M335</f>
        <v>233.24874099200002</v>
      </c>
      <c r="O337" s="14">
        <f>'4. FNS Gross'!N335+'5. FNO Gross'!N335+'6. LT PTP Usage'!N335</f>
        <v>220.769551304</v>
      </c>
      <c r="P337" s="14">
        <f>'4. FNS Gross'!O335+'5. FNO Gross'!O335+'6. LT PTP Usage'!O335</f>
        <v>233.28318925600001</v>
      </c>
      <c r="Q337" s="14">
        <f>'4. FNS Gross'!P335+'5. FNO Gross'!P335+'6. LT PTP Usage'!P335</f>
        <v>242.828044904</v>
      </c>
      <c r="R337" s="14">
        <f>'4. FNS Gross'!Q335+'5. FNO Gross'!Q335+'6. LT PTP Usage'!Q335</f>
        <v>240.53508910399998</v>
      </c>
      <c r="S337" s="14">
        <f>'4. FNS Gross'!R335+'5. FNO Gross'!R335+'6. LT PTP Usage'!R335</f>
        <v>300.52502772000003</v>
      </c>
      <c r="T337" s="14">
        <f>'4. FNS Gross'!S335+'5. FNO Gross'!S335+'6. LT PTP Usage'!S335</f>
        <v>324.27579186399998</v>
      </c>
      <c r="U337" s="14">
        <f>'4. FNS Gross'!T335+'5. FNO Gross'!T335+'6. LT PTP Usage'!T335</f>
        <v>324.33832375200001</v>
      </c>
      <c r="V337" s="14">
        <f>'4. FNS Gross'!U335+'5. FNO Gross'!U335+'6. LT PTP Usage'!U335</f>
        <v>320.614629304</v>
      </c>
      <c r="W337" s="14">
        <f>'4. FNS Gross'!V335+'5. FNO Gross'!V335+'6. LT PTP Usage'!V335</f>
        <v>318.42466112799997</v>
      </c>
      <c r="X337" s="14">
        <f>'4. FNS Gross'!W335+'5. FNO Gross'!W335+'6. LT PTP Usage'!W335</f>
        <v>307.34625366400002</v>
      </c>
      <c r="Y337" s="14">
        <f>'4. FNS Gross'!X335+'5. FNO Gross'!X335+'6. LT PTP Usage'!X335</f>
        <v>298.56343492799999</v>
      </c>
      <c r="Z337" s="14">
        <f>'4. FNS Gross'!Y335+'5. FNO Gross'!Y335+'6. LT PTP Usage'!Y335</f>
        <v>291.25167843999998</v>
      </c>
      <c r="AA337" s="34">
        <f>'4. FNS Gross'!Z335+'5. FNO Gross'!Z335+'6. LT PTP Usage'!Z335</f>
        <v>0</v>
      </c>
      <c r="AB337" s="19">
        <f t="shared" si="20"/>
        <v>336.25847171999999</v>
      </c>
      <c r="AC337" s="4" t="str">
        <f t="shared" si="21"/>
        <v>11336.25847172</v>
      </c>
      <c r="AD337" s="4">
        <f t="shared" si="23"/>
        <v>7</v>
      </c>
      <c r="AE337" s="65"/>
    </row>
    <row r="338" spans="1:31" x14ac:dyDescent="0.3">
      <c r="A338" s="4" t="s">
        <v>16</v>
      </c>
      <c r="B338" s="10">
        <f t="shared" si="22"/>
        <v>45259</v>
      </c>
      <c r="C338" s="31">
        <f>'4. FNS Gross'!B336+'5. FNO Gross'!B336+'6. LT PTP Usage'!B336</f>
        <v>288.22031680800001</v>
      </c>
      <c r="D338" s="14">
        <f>'4. FNS Gross'!C336+'5. FNO Gross'!C336+'6. LT PTP Usage'!C336</f>
        <v>284.86418663199998</v>
      </c>
      <c r="E338" s="14">
        <f>'4. FNS Gross'!D336+'5. FNO Gross'!D336+'6. LT PTP Usage'!D336</f>
        <v>283.855531192</v>
      </c>
      <c r="F338" s="14">
        <f>'4. FNS Gross'!E336+'5. FNO Gross'!E336+'6. LT PTP Usage'!E336</f>
        <v>282.57020321599998</v>
      </c>
      <c r="G338" s="14">
        <f>'4. FNS Gross'!F336+'5. FNO Gross'!F336+'6. LT PTP Usage'!F336</f>
        <v>290.37120123199998</v>
      </c>
      <c r="H338" s="14">
        <f>'4. FNS Gross'!G336+'5. FNO Gross'!G336+'6. LT PTP Usage'!G336</f>
        <v>304.63144036</v>
      </c>
      <c r="I338" s="14">
        <f>'4. FNS Gross'!H336+'5. FNO Gross'!H336+'6. LT PTP Usage'!H336</f>
        <v>323.75151688</v>
      </c>
      <c r="J338" s="14">
        <f>'4. FNS Gross'!I336+'5. FNO Gross'!I336+'6. LT PTP Usage'!I336</f>
        <v>328.78535768800003</v>
      </c>
      <c r="K338" s="14">
        <f>'4. FNS Gross'!J336+'5. FNO Gross'!J336+'6. LT PTP Usage'!J336</f>
        <v>295.05432603200001</v>
      </c>
      <c r="L338" s="14">
        <f>'4. FNS Gross'!K336+'5. FNO Gross'!K336+'6. LT PTP Usage'!K336</f>
        <v>282.93662839199999</v>
      </c>
      <c r="M338" s="14">
        <f>'4. FNS Gross'!L336+'5. FNO Gross'!L336+'6. LT PTP Usage'!L336</f>
        <v>256.87477908</v>
      </c>
      <c r="N338" s="14">
        <f>'4. FNS Gross'!M336+'5. FNO Gross'!M336+'6. LT PTP Usage'!M336</f>
        <v>251.86090927999999</v>
      </c>
      <c r="O338" s="14">
        <f>'4. FNS Gross'!N336+'5. FNO Gross'!N336+'6. LT PTP Usage'!N336</f>
        <v>250.605276968</v>
      </c>
      <c r="P338" s="14">
        <f>'4. FNS Gross'!O336+'5. FNO Gross'!O336+'6. LT PTP Usage'!O336</f>
        <v>250.67703312800001</v>
      </c>
      <c r="Q338" s="14">
        <f>'4. FNS Gross'!P336+'5. FNO Gross'!P336+'6. LT PTP Usage'!P336</f>
        <v>256.415218192</v>
      </c>
      <c r="R338" s="14">
        <f>'4. FNS Gross'!Q336+'5. FNO Gross'!Q336+'6. LT PTP Usage'!Q336</f>
        <v>238.25460923999998</v>
      </c>
      <c r="S338" s="14">
        <f>'4. FNS Gross'!R336+'5. FNO Gross'!R336+'6. LT PTP Usage'!R336</f>
        <v>292.550584496</v>
      </c>
      <c r="T338" s="14">
        <f>'4. FNS Gross'!S336+'5. FNO Gross'!S336+'6. LT PTP Usage'!S336</f>
        <v>327.02675901599997</v>
      </c>
      <c r="U338" s="14">
        <f>'4. FNS Gross'!T336+'5. FNO Gross'!T336+'6. LT PTP Usage'!T336</f>
        <v>325.999353208</v>
      </c>
      <c r="V338" s="14">
        <f>'4. FNS Gross'!U336+'5. FNO Gross'!U336+'6. LT PTP Usage'!U336</f>
        <v>320.17222057599997</v>
      </c>
      <c r="W338" s="14">
        <f>'4. FNS Gross'!V336+'5. FNO Gross'!V336+'6. LT PTP Usage'!V336</f>
        <v>319.57004813600003</v>
      </c>
      <c r="X338" s="14">
        <f>'4. FNS Gross'!W336+'5. FNO Gross'!W336+'6. LT PTP Usage'!W336</f>
        <v>305.80348996800001</v>
      </c>
      <c r="Y338" s="14">
        <f>'4. FNS Gross'!X336+'5. FNO Gross'!X336+'6. LT PTP Usage'!X336</f>
        <v>294.686346856</v>
      </c>
      <c r="Z338" s="14">
        <f>'4. FNS Gross'!Y336+'5. FNO Gross'!Y336+'6. LT PTP Usage'!Y336</f>
        <v>287.80824027200003</v>
      </c>
      <c r="AA338" s="34">
        <f>'4. FNS Gross'!Z336+'5. FNO Gross'!Z336+'6. LT PTP Usage'!Z336</f>
        <v>0</v>
      </c>
      <c r="AB338" s="19">
        <f t="shared" si="20"/>
        <v>328.78535768800003</v>
      </c>
      <c r="AC338" s="4" t="str">
        <f t="shared" si="21"/>
        <v>11328.785357688</v>
      </c>
      <c r="AD338" s="4">
        <f t="shared" si="23"/>
        <v>8</v>
      </c>
      <c r="AE338" s="65"/>
    </row>
    <row r="339" spans="1:31" x14ac:dyDescent="0.3">
      <c r="A339" s="4" t="s">
        <v>16</v>
      </c>
      <c r="B339" s="10">
        <f t="shared" si="22"/>
        <v>45260</v>
      </c>
      <c r="C339" s="31">
        <f>'4. FNS Gross'!B337+'5. FNO Gross'!B337+'6. LT PTP Usage'!B337</f>
        <v>276.84893702399995</v>
      </c>
      <c r="D339" s="14">
        <f>'4. FNS Gross'!C337+'5. FNO Gross'!C337+'6. LT PTP Usage'!C337</f>
        <v>276.48581657599999</v>
      </c>
      <c r="E339" s="14">
        <f>'4. FNS Gross'!D337+'5. FNO Gross'!D337+'6. LT PTP Usage'!D337</f>
        <v>277.513618904</v>
      </c>
      <c r="F339" s="14">
        <f>'4. FNS Gross'!E337+'5. FNO Gross'!E337+'6. LT PTP Usage'!E337</f>
        <v>276.127359184</v>
      </c>
      <c r="G339" s="14">
        <f>'4. FNS Gross'!F337+'5. FNO Gross'!F337+'6. LT PTP Usage'!F337</f>
        <v>283.55478196800004</v>
      </c>
      <c r="H339" s="14">
        <f>'4. FNS Gross'!G337+'5. FNO Gross'!G337+'6. LT PTP Usage'!G337</f>
        <v>290.72928732000003</v>
      </c>
      <c r="I339" s="14">
        <f>'4. FNS Gross'!H337+'5. FNO Gross'!H337+'6. LT PTP Usage'!H337</f>
        <v>315.77913679199997</v>
      </c>
      <c r="J339" s="14">
        <f>'4. FNS Gross'!I337+'5. FNO Gross'!I337+'6. LT PTP Usage'!I337</f>
        <v>313.99463643999997</v>
      </c>
      <c r="K339" s="14">
        <f>'4. FNS Gross'!J337+'5. FNO Gross'!J337+'6. LT PTP Usage'!J337</f>
        <v>306.88746035999998</v>
      </c>
      <c r="L339" s="14">
        <f>'4. FNS Gross'!K337+'5. FNO Gross'!K337+'6. LT PTP Usage'!K337</f>
        <v>285.83172012</v>
      </c>
      <c r="M339" s="14">
        <f>'4. FNS Gross'!L337+'5. FNO Gross'!L337+'6. LT PTP Usage'!L337</f>
        <v>280.60493221600001</v>
      </c>
      <c r="N339" s="14">
        <f>'4. FNS Gross'!M337+'5. FNO Gross'!M337+'6. LT PTP Usage'!M337</f>
        <v>270.08851233600001</v>
      </c>
      <c r="O339" s="14">
        <f>'4. FNS Gross'!N337+'5. FNO Gross'!N337+'6. LT PTP Usage'!N337</f>
        <v>264.508196064</v>
      </c>
      <c r="P339" s="14">
        <f>'4. FNS Gross'!O337+'5. FNO Gross'!O337+'6. LT PTP Usage'!O337</f>
        <v>279.43459384799996</v>
      </c>
      <c r="Q339" s="14">
        <f>'4. FNS Gross'!P337+'5. FNO Gross'!P337+'6. LT PTP Usage'!P337</f>
        <v>286.96861621599999</v>
      </c>
      <c r="R339" s="14">
        <f>'4. FNS Gross'!Q337+'5. FNO Gross'!Q337+'6. LT PTP Usage'!Q337</f>
        <v>292.13401868800003</v>
      </c>
      <c r="S339" s="14">
        <f>'4. FNS Gross'!R337+'5. FNO Gross'!R337+'6. LT PTP Usage'!R337</f>
        <v>325.92547195999998</v>
      </c>
      <c r="T339" s="14">
        <f>'4. FNS Gross'!S337+'5. FNO Gross'!S337+'6. LT PTP Usage'!S337</f>
        <v>342.21170669599996</v>
      </c>
      <c r="U339" s="14">
        <f>'4. FNS Gross'!T337+'5. FNO Gross'!T337+'6. LT PTP Usage'!T337</f>
        <v>337.66493163199999</v>
      </c>
      <c r="V339" s="14">
        <f>'4. FNS Gross'!U337+'5. FNO Gross'!U337+'6. LT PTP Usage'!U337</f>
        <v>338.82948761599999</v>
      </c>
      <c r="W339" s="14">
        <f>'4. FNS Gross'!V337+'5. FNO Gross'!V337+'6. LT PTP Usage'!V337</f>
        <v>327.54199724799997</v>
      </c>
      <c r="X339" s="14">
        <f>'4. FNS Gross'!W337+'5. FNO Gross'!W337+'6. LT PTP Usage'!W337</f>
        <v>320.74989699999998</v>
      </c>
      <c r="Y339" s="14">
        <f>'4. FNS Gross'!X337+'5. FNO Gross'!X337+'6. LT PTP Usage'!X337</f>
        <v>317.39266772799999</v>
      </c>
      <c r="Z339" s="14">
        <f>'4. FNS Gross'!Y337+'5. FNO Gross'!Y337+'6. LT PTP Usage'!Y337</f>
        <v>308.91576515199995</v>
      </c>
      <c r="AA339" s="34">
        <f>'4. FNS Gross'!Z337+'5. FNO Gross'!Z337+'6. LT PTP Usage'!Z337</f>
        <v>0</v>
      </c>
      <c r="AB339" s="19">
        <f t="shared" si="20"/>
        <v>342.21170669599996</v>
      </c>
      <c r="AC339" s="4" t="str">
        <f t="shared" si="21"/>
        <v>11342.211706696</v>
      </c>
      <c r="AD339" s="4">
        <f t="shared" si="23"/>
        <v>18</v>
      </c>
      <c r="AE339" s="65"/>
    </row>
    <row r="340" spans="1:31" x14ac:dyDescent="0.3">
      <c r="A340" s="4" t="s">
        <v>17</v>
      </c>
      <c r="B340" s="10">
        <f t="shared" si="22"/>
        <v>45261</v>
      </c>
      <c r="C340" s="31">
        <f>'4. FNS Gross'!B338+'5. FNO Gross'!B338+'6. LT PTP Usage'!B338</f>
        <v>300.42149916800003</v>
      </c>
      <c r="D340" s="14">
        <f>'4. FNS Gross'!C338+'5. FNO Gross'!C338+'6. LT PTP Usage'!C338</f>
        <v>296.94772549599998</v>
      </c>
      <c r="E340" s="14">
        <f>'4. FNS Gross'!D338+'5. FNO Gross'!D338+'6. LT PTP Usage'!D338</f>
        <v>288.76980139199998</v>
      </c>
      <c r="F340" s="14">
        <f>'4. FNS Gross'!E338+'5. FNO Gross'!E338+'6. LT PTP Usage'!E338</f>
        <v>284.48363249600004</v>
      </c>
      <c r="G340" s="14">
        <f>'4. FNS Gross'!F338+'5. FNO Gross'!F338+'6. LT PTP Usage'!F338</f>
        <v>272.52005509599996</v>
      </c>
      <c r="H340" s="14">
        <f>'4. FNS Gross'!G338+'5. FNO Gross'!G338+'6. LT PTP Usage'!G338</f>
        <v>272.90598632799998</v>
      </c>
      <c r="I340" s="14">
        <f>'4. FNS Gross'!H338+'5. FNO Gross'!H338+'6. LT PTP Usage'!H338</f>
        <v>286.66491706400001</v>
      </c>
      <c r="J340" s="14">
        <f>'4. FNS Gross'!I338+'5. FNO Gross'!I338+'6. LT PTP Usage'!I338</f>
        <v>317.18106962399997</v>
      </c>
      <c r="K340" s="14">
        <f>'4. FNS Gross'!J338+'5. FNO Gross'!J338+'6. LT PTP Usage'!J338</f>
        <v>329.81873485599999</v>
      </c>
      <c r="L340" s="14">
        <f>'4. FNS Gross'!K338+'5. FNO Gross'!K338+'6. LT PTP Usage'!K338</f>
        <v>316.9468938</v>
      </c>
      <c r="M340" s="14">
        <f>'4. FNS Gross'!L338+'5. FNO Gross'!L338+'6. LT PTP Usage'!L338</f>
        <v>297.01319076800002</v>
      </c>
      <c r="N340" s="14">
        <f>'4. FNS Gross'!M338+'5. FNO Gross'!M338+'6. LT PTP Usage'!M338</f>
        <v>268.45392546400001</v>
      </c>
      <c r="O340" s="14">
        <f>'4. FNS Gross'!N338+'5. FNO Gross'!N338+'6. LT PTP Usage'!N338</f>
        <v>250.293296056</v>
      </c>
      <c r="P340" s="14">
        <f>'4. FNS Gross'!O338+'5. FNO Gross'!O338+'6. LT PTP Usage'!O338</f>
        <v>248.05876095200003</v>
      </c>
      <c r="Q340" s="14">
        <f>'4. FNS Gross'!P338+'5. FNO Gross'!P338+'6. LT PTP Usage'!P338</f>
        <v>272.212268424</v>
      </c>
      <c r="R340" s="14">
        <f>'4. FNS Gross'!Q338+'5. FNO Gross'!Q338+'6. LT PTP Usage'!Q338</f>
        <v>267.07068572000003</v>
      </c>
      <c r="S340" s="14">
        <f>'4. FNS Gross'!R338+'5. FNO Gross'!R338+'6. LT PTP Usage'!R338</f>
        <v>275.17662653600001</v>
      </c>
      <c r="T340" s="14">
        <f>'4. FNS Gross'!S338+'5. FNO Gross'!S338+'6. LT PTP Usage'!S338</f>
        <v>334.26159099199998</v>
      </c>
      <c r="U340" s="14">
        <f>'4. FNS Gross'!T338+'5. FNO Gross'!T338+'6. LT PTP Usage'!T338</f>
        <v>305.32164024800005</v>
      </c>
      <c r="V340" s="14">
        <f>'4. FNS Gross'!U338+'5. FNO Gross'!U338+'6. LT PTP Usage'!U338</f>
        <v>329.02043367199997</v>
      </c>
      <c r="W340" s="14">
        <f>'4. FNS Gross'!V338+'5. FNO Gross'!V338+'6. LT PTP Usage'!V338</f>
        <v>322.80138908800001</v>
      </c>
      <c r="X340" s="14">
        <f>'4. FNS Gross'!W338+'5. FNO Gross'!W338+'6. LT PTP Usage'!W338</f>
        <v>316.86245317600003</v>
      </c>
      <c r="Y340" s="14">
        <f>'4. FNS Gross'!X338+'5. FNO Gross'!X338+'6. LT PTP Usage'!X338</f>
        <v>310.99081107200004</v>
      </c>
      <c r="Z340" s="14">
        <f>'4. FNS Gross'!Y338+'5. FNO Gross'!Y338+'6. LT PTP Usage'!Y338</f>
        <v>304.12701815999998</v>
      </c>
      <c r="AA340" s="34">
        <f>'4. FNS Gross'!Z338+'5. FNO Gross'!Z338+'6. LT PTP Usage'!Z338</f>
        <v>0</v>
      </c>
      <c r="AB340" s="19">
        <f t="shared" si="20"/>
        <v>334.26159099199998</v>
      </c>
      <c r="AC340" s="4" t="str">
        <f t="shared" si="21"/>
        <v>12334.261590992</v>
      </c>
      <c r="AD340" s="4">
        <f t="shared" si="23"/>
        <v>18</v>
      </c>
      <c r="AE340" s="65"/>
    </row>
    <row r="341" spans="1:31" x14ac:dyDescent="0.3">
      <c r="A341" s="4" t="s">
        <v>17</v>
      </c>
      <c r="B341" s="10">
        <f t="shared" si="22"/>
        <v>45262</v>
      </c>
      <c r="C341" s="31">
        <f>'4. FNS Gross'!B339+'5. FNO Gross'!B339+'6. LT PTP Usage'!B339</f>
        <v>294.582239184</v>
      </c>
      <c r="D341" s="14">
        <f>'4. FNS Gross'!C339+'5. FNO Gross'!C339+'6. LT PTP Usage'!C339</f>
        <v>289.58143456800002</v>
      </c>
      <c r="E341" s="14">
        <f>'4. FNS Gross'!D339+'5. FNO Gross'!D339+'6. LT PTP Usage'!D339</f>
        <v>277.903737288</v>
      </c>
      <c r="F341" s="14">
        <f>'4. FNS Gross'!E339+'5. FNO Gross'!E339+'6. LT PTP Usage'!E339</f>
        <v>274.67295850400001</v>
      </c>
      <c r="G341" s="14">
        <f>'4. FNS Gross'!F339+'5. FNO Gross'!F339+'6. LT PTP Usage'!F339</f>
        <v>277.97701979199996</v>
      </c>
      <c r="H341" s="14">
        <f>'4. FNS Gross'!G339+'5. FNO Gross'!G339+'6. LT PTP Usage'!G339</f>
        <v>267.10775491200002</v>
      </c>
      <c r="I341" s="14">
        <f>'4. FNS Gross'!H339+'5. FNO Gross'!H339+'6. LT PTP Usage'!H339</f>
        <v>272.64841516000001</v>
      </c>
      <c r="J341" s="14">
        <f>'4. FNS Gross'!I339+'5. FNO Gross'!I339+'6. LT PTP Usage'!I339</f>
        <v>293.63255069600001</v>
      </c>
      <c r="K341" s="14">
        <f>'4. FNS Gross'!J339+'5. FNO Gross'!J339+'6. LT PTP Usage'!J339</f>
        <v>259.05710003199999</v>
      </c>
      <c r="L341" s="14">
        <f>'4. FNS Gross'!K339+'5. FNO Gross'!K339+'6. LT PTP Usage'!K339</f>
        <v>230.75999714399998</v>
      </c>
      <c r="M341" s="14">
        <f>'4. FNS Gross'!L339+'5. FNO Gross'!L339+'6. LT PTP Usage'!L339</f>
        <v>220.26871887199999</v>
      </c>
      <c r="N341" s="14">
        <f>'4. FNS Gross'!M339+'5. FNO Gross'!M339+'6. LT PTP Usage'!M339</f>
        <v>220.76350530400001</v>
      </c>
      <c r="O341" s="14">
        <f>'4. FNS Gross'!N339+'5. FNO Gross'!N339+'6. LT PTP Usage'!N339</f>
        <v>221.84349398400002</v>
      </c>
      <c r="P341" s="14">
        <f>'4. FNS Gross'!O339+'5. FNO Gross'!O339+'6. LT PTP Usage'!O339</f>
        <v>223.76671244799999</v>
      </c>
      <c r="Q341" s="14">
        <f>'4. FNS Gross'!P339+'5. FNO Gross'!P339+'6. LT PTP Usage'!P339</f>
        <v>229.588264592</v>
      </c>
      <c r="R341" s="14">
        <f>'4. FNS Gross'!Q339+'5. FNO Gross'!Q339+'6. LT PTP Usage'!Q339</f>
        <v>246.828803376</v>
      </c>
      <c r="S341" s="14">
        <f>'4. FNS Gross'!R339+'5. FNO Gross'!R339+'6. LT PTP Usage'!R339</f>
        <v>267.92452570399996</v>
      </c>
      <c r="T341" s="14">
        <f>'4. FNS Gross'!S339+'5. FNO Gross'!S339+'6. LT PTP Usage'!S339</f>
        <v>294.02607048800002</v>
      </c>
      <c r="U341" s="14">
        <f>'4. FNS Gross'!T339+'5. FNO Gross'!T339+'6. LT PTP Usage'!T339</f>
        <v>290.62941109600001</v>
      </c>
      <c r="V341" s="14">
        <f>'4. FNS Gross'!U339+'5. FNO Gross'!U339+'6. LT PTP Usage'!U339</f>
        <v>311.669233432</v>
      </c>
      <c r="W341" s="14">
        <f>'4. FNS Gross'!V339+'5. FNO Gross'!V339+'6. LT PTP Usage'!V339</f>
        <v>323.49135204800001</v>
      </c>
      <c r="X341" s="14">
        <f>'4. FNS Gross'!W339+'5. FNO Gross'!W339+'6. LT PTP Usage'!W339</f>
        <v>316.7282242</v>
      </c>
      <c r="Y341" s="14">
        <f>'4. FNS Gross'!X339+'5. FNO Gross'!X339+'6. LT PTP Usage'!X339</f>
        <v>308.86939408800004</v>
      </c>
      <c r="Z341" s="14">
        <f>'4. FNS Gross'!Y339+'5. FNO Gross'!Y339+'6. LT PTP Usage'!Y339</f>
        <v>301.543130512</v>
      </c>
      <c r="AA341" s="34">
        <f>'4. FNS Gross'!Z339+'5. FNO Gross'!Z339+'6. LT PTP Usage'!Z339</f>
        <v>0</v>
      </c>
      <c r="AB341" s="19">
        <f t="shared" si="20"/>
        <v>323.49135204800001</v>
      </c>
      <c r="AC341" s="4" t="str">
        <f t="shared" si="21"/>
        <v>12323.491352048</v>
      </c>
      <c r="AD341" s="4">
        <f t="shared" si="23"/>
        <v>21</v>
      </c>
      <c r="AE341" s="65"/>
    </row>
    <row r="342" spans="1:31" x14ac:dyDescent="0.3">
      <c r="A342" s="4" t="s">
        <v>17</v>
      </c>
      <c r="B342" s="10">
        <f t="shared" si="22"/>
        <v>45263</v>
      </c>
      <c r="C342" s="31">
        <f>'4. FNS Gross'!B340+'5. FNO Gross'!B340+'6. LT PTP Usage'!B340</f>
        <v>295.219588176</v>
      </c>
      <c r="D342" s="14">
        <f>'4. FNS Gross'!C340+'5. FNO Gross'!C340+'6. LT PTP Usage'!C340</f>
        <v>283.84181318399999</v>
      </c>
      <c r="E342" s="14">
        <f>'4. FNS Gross'!D340+'5. FNO Gross'!D340+'6. LT PTP Usage'!D340</f>
        <v>279.87511522400001</v>
      </c>
      <c r="F342" s="14">
        <f>'4. FNS Gross'!E340+'5. FNO Gross'!E340+'6. LT PTP Usage'!E340</f>
        <v>279.01957343200002</v>
      </c>
      <c r="G342" s="14">
        <f>'4. FNS Gross'!F340+'5. FNO Gross'!F340+'6. LT PTP Usage'!F340</f>
        <v>280.675459456</v>
      </c>
      <c r="H342" s="14">
        <f>'4. FNS Gross'!G340+'5. FNO Gross'!G340+'6. LT PTP Usage'!G340</f>
        <v>268.89894373599998</v>
      </c>
      <c r="I342" s="14">
        <f>'4. FNS Gross'!H340+'5. FNO Gross'!H340+'6. LT PTP Usage'!H340</f>
        <v>293.52679050400002</v>
      </c>
      <c r="J342" s="14">
        <f>'4. FNS Gross'!I340+'5. FNO Gross'!I340+'6. LT PTP Usage'!I340</f>
        <v>292.30089205600001</v>
      </c>
      <c r="K342" s="14">
        <f>'4. FNS Gross'!J340+'5. FNO Gross'!J340+'6. LT PTP Usage'!J340</f>
        <v>277.71085857600002</v>
      </c>
      <c r="L342" s="14">
        <f>'4. FNS Gross'!K340+'5. FNO Gross'!K340+'6. LT PTP Usage'!K340</f>
        <v>272.19806978400004</v>
      </c>
      <c r="M342" s="14">
        <f>'4. FNS Gross'!L340+'5. FNO Gross'!L340+'6. LT PTP Usage'!L340</f>
        <v>262.07175771999999</v>
      </c>
      <c r="N342" s="14">
        <f>'4. FNS Gross'!M340+'5. FNO Gross'!M340+'6. LT PTP Usage'!M340</f>
        <v>253.43817949599998</v>
      </c>
      <c r="O342" s="14">
        <f>'4. FNS Gross'!N340+'5. FNO Gross'!N340+'6. LT PTP Usage'!N340</f>
        <v>251.57292238400001</v>
      </c>
      <c r="P342" s="14">
        <f>'4. FNS Gross'!O340+'5. FNO Gross'!O340+'6. LT PTP Usage'!O340</f>
        <v>242.64552909599999</v>
      </c>
      <c r="Q342" s="14">
        <f>'4. FNS Gross'!P340+'5. FNO Gross'!P340+'6. LT PTP Usage'!P340</f>
        <v>242.02168293599999</v>
      </c>
      <c r="R342" s="14">
        <f>'4. FNS Gross'!Q340+'5. FNO Gross'!Q340+'6. LT PTP Usage'!Q340</f>
        <v>267.90408001599997</v>
      </c>
      <c r="S342" s="14">
        <f>'4. FNS Gross'!R340+'5. FNO Gross'!R340+'6. LT PTP Usage'!R340</f>
        <v>308.03391312000002</v>
      </c>
      <c r="T342" s="14">
        <f>'4. FNS Gross'!S340+'5. FNO Gross'!S340+'6. LT PTP Usage'!S340</f>
        <v>329.25281274399998</v>
      </c>
      <c r="U342" s="14">
        <f>'4. FNS Gross'!T340+'5. FNO Gross'!T340+'6. LT PTP Usage'!T340</f>
        <v>326.194035568</v>
      </c>
      <c r="V342" s="14">
        <f>'4. FNS Gross'!U340+'5. FNO Gross'!U340+'6. LT PTP Usage'!U340</f>
        <v>343.22241055999996</v>
      </c>
      <c r="W342" s="14">
        <f>'4. FNS Gross'!V340+'5. FNO Gross'!V340+'6. LT PTP Usage'!V340</f>
        <v>337.68973642399999</v>
      </c>
      <c r="X342" s="14">
        <f>'4. FNS Gross'!W340+'5. FNO Gross'!W340+'6. LT PTP Usage'!W340</f>
        <v>328.90904289600002</v>
      </c>
      <c r="Y342" s="14">
        <f>'4. FNS Gross'!X340+'5. FNO Gross'!X340+'6. LT PTP Usage'!X340</f>
        <v>316.64635896800002</v>
      </c>
      <c r="Z342" s="14">
        <f>'4. FNS Gross'!Y340+'5. FNO Gross'!Y340+'6. LT PTP Usage'!Y340</f>
        <v>308.79781559200001</v>
      </c>
      <c r="AA342" s="34">
        <f>'4. FNS Gross'!Z340+'5. FNO Gross'!Z340+'6. LT PTP Usage'!Z340</f>
        <v>0</v>
      </c>
      <c r="AB342" s="19">
        <f t="shared" si="20"/>
        <v>343.22241055999996</v>
      </c>
      <c r="AC342" s="4" t="str">
        <f t="shared" si="21"/>
        <v>12343.22241056</v>
      </c>
      <c r="AD342" s="4">
        <f t="shared" si="23"/>
        <v>20</v>
      </c>
      <c r="AE342" s="65"/>
    </row>
    <row r="343" spans="1:31" x14ac:dyDescent="0.3">
      <c r="A343" s="4" t="s">
        <v>17</v>
      </c>
      <c r="B343" s="10">
        <f t="shared" si="22"/>
        <v>45264</v>
      </c>
      <c r="C343" s="31">
        <f>'4. FNS Gross'!B341+'5. FNO Gross'!B341+'6. LT PTP Usage'!B341</f>
        <v>298.01839415999996</v>
      </c>
      <c r="D343" s="14">
        <f>'4. FNS Gross'!C341+'5. FNO Gross'!C341+'6. LT PTP Usage'!C341</f>
        <v>299.26352734400001</v>
      </c>
      <c r="E343" s="14">
        <f>'4. FNS Gross'!D341+'5. FNO Gross'!D341+'6. LT PTP Usage'!D341</f>
        <v>295.82798730399998</v>
      </c>
      <c r="F343" s="14">
        <f>'4. FNS Gross'!E341+'5. FNO Gross'!E341+'6. LT PTP Usage'!E341</f>
        <v>299.22778516000005</v>
      </c>
      <c r="G343" s="14">
        <f>'4. FNS Gross'!F341+'5. FNO Gross'!F341+'6. LT PTP Usage'!F341</f>
        <v>305.34425897599999</v>
      </c>
      <c r="H343" s="14">
        <f>'4. FNS Gross'!G341+'5. FNO Gross'!G341+'6. LT PTP Usage'!G341</f>
        <v>306.13925882399997</v>
      </c>
      <c r="I343" s="14">
        <f>'4. FNS Gross'!H341+'5. FNO Gross'!H341+'6. LT PTP Usage'!H341</f>
        <v>334.73717984000001</v>
      </c>
      <c r="J343" s="14">
        <f>'4. FNS Gross'!I341+'5. FNO Gross'!I341+'6. LT PTP Usage'!I341</f>
        <v>334.76382686399995</v>
      </c>
      <c r="K343" s="14">
        <f>'4. FNS Gross'!J341+'5. FNO Gross'!J341+'6. LT PTP Usage'!J341</f>
        <v>311.447839552</v>
      </c>
      <c r="L343" s="14">
        <f>'4. FNS Gross'!K341+'5. FNO Gross'!K341+'6. LT PTP Usage'!K341</f>
        <v>295.42082712800004</v>
      </c>
      <c r="M343" s="14">
        <f>'4. FNS Gross'!L341+'5. FNO Gross'!L341+'6. LT PTP Usage'!L341</f>
        <v>285.41494060799999</v>
      </c>
      <c r="N343" s="14">
        <f>'4. FNS Gross'!M341+'5. FNO Gross'!M341+'6. LT PTP Usage'!M341</f>
        <v>266.83592101600004</v>
      </c>
      <c r="O343" s="14">
        <f>'4. FNS Gross'!N341+'5. FNO Gross'!N341+'6. LT PTP Usage'!N341</f>
        <v>250.02336792</v>
      </c>
      <c r="P343" s="14">
        <f>'4. FNS Gross'!O341+'5. FNO Gross'!O341+'6. LT PTP Usage'!O341</f>
        <v>246.47957719999999</v>
      </c>
      <c r="Q343" s="14">
        <f>'4. FNS Gross'!P341+'5. FNO Gross'!P341+'6. LT PTP Usage'!P341</f>
        <v>261.055732976</v>
      </c>
      <c r="R343" s="14">
        <f>'4. FNS Gross'!Q341+'5. FNO Gross'!Q341+'6. LT PTP Usage'!Q341</f>
        <v>273.89015150399996</v>
      </c>
      <c r="S343" s="14">
        <f>'4. FNS Gross'!R341+'5. FNO Gross'!R341+'6. LT PTP Usage'!R341</f>
        <v>292.04948525600003</v>
      </c>
      <c r="T343" s="14">
        <f>'4. FNS Gross'!S341+'5. FNO Gross'!S341+'6. LT PTP Usage'!S341</f>
        <v>319.55384393600002</v>
      </c>
      <c r="U343" s="14">
        <f>'4. FNS Gross'!T341+'5. FNO Gross'!T341+'6. LT PTP Usage'!T341</f>
        <v>321.54258255999997</v>
      </c>
      <c r="V343" s="14">
        <f>'4. FNS Gross'!U341+'5. FNO Gross'!U341+'6. LT PTP Usage'!U341</f>
        <v>318.67134239199999</v>
      </c>
      <c r="W343" s="14">
        <f>'4. FNS Gross'!V341+'5. FNO Gross'!V341+'6. LT PTP Usage'!V341</f>
        <v>312.20620609599996</v>
      </c>
      <c r="X343" s="14">
        <f>'4. FNS Gross'!W341+'5. FNO Gross'!W341+'6. LT PTP Usage'!W341</f>
        <v>300.520789632</v>
      </c>
      <c r="Y343" s="14">
        <f>'4. FNS Gross'!X341+'5. FNO Gross'!X341+'6. LT PTP Usage'!X341</f>
        <v>296.174189856</v>
      </c>
      <c r="Z343" s="14">
        <f>'4. FNS Gross'!Y341+'5. FNO Gross'!Y341+'6. LT PTP Usage'!Y341</f>
        <v>287.95766467999999</v>
      </c>
      <c r="AA343" s="34">
        <f>'4. FNS Gross'!Z341+'5. FNO Gross'!Z341+'6. LT PTP Usage'!Z341</f>
        <v>0</v>
      </c>
      <c r="AB343" s="19">
        <f t="shared" si="20"/>
        <v>334.76382686399995</v>
      </c>
      <c r="AC343" s="4" t="str">
        <f t="shared" si="21"/>
        <v>12334.763826864</v>
      </c>
      <c r="AD343" s="4">
        <f t="shared" si="23"/>
        <v>8</v>
      </c>
      <c r="AE343" s="65"/>
    </row>
    <row r="344" spans="1:31" x14ac:dyDescent="0.3">
      <c r="A344" s="4" t="s">
        <v>17</v>
      </c>
      <c r="B344" s="10">
        <f t="shared" si="22"/>
        <v>45265</v>
      </c>
      <c r="C344" s="31">
        <f>'4. FNS Gross'!B342+'5. FNO Gross'!B342+'6. LT PTP Usage'!B342</f>
        <v>285.61948685599998</v>
      </c>
      <c r="D344" s="14">
        <f>'4. FNS Gross'!C342+'5. FNO Gross'!C342+'6. LT PTP Usage'!C342</f>
        <v>282.63168654399999</v>
      </c>
      <c r="E344" s="14">
        <f>'4. FNS Gross'!D342+'5. FNO Gross'!D342+'6. LT PTP Usage'!D342</f>
        <v>276.96764087999998</v>
      </c>
      <c r="F344" s="14">
        <f>'4. FNS Gross'!E342+'5. FNO Gross'!E342+'6. LT PTP Usage'!E342</f>
        <v>284.55265939999998</v>
      </c>
      <c r="G344" s="14">
        <f>'4. FNS Gross'!F342+'5. FNO Gross'!F342+'6. LT PTP Usage'!F342</f>
        <v>279.30981584799997</v>
      </c>
      <c r="H344" s="14">
        <f>'4. FNS Gross'!G342+'5. FNO Gross'!G342+'6. LT PTP Usage'!G342</f>
        <v>282.19024532000003</v>
      </c>
      <c r="I344" s="14">
        <f>'4. FNS Gross'!H342+'5. FNO Gross'!H342+'6. LT PTP Usage'!H342</f>
        <v>316.660398192</v>
      </c>
      <c r="J344" s="14">
        <f>'4. FNS Gross'!I342+'5. FNO Gross'!I342+'6. LT PTP Usage'!I342</f>
        <v>315.60228457599999</v>
      </c>
      <c r="K344" s="14">
        <f>'4. FNS Gross'!J342+'5. FNO Gross'!J342+'6. LT PTP Usage'!J342</f>
        <v>297.44472896800005</v>
      </c>
      <c r="L344" s="14">
        <f>'4. FNS Gross'!K342+'5. FNO Gross'!K342+'6. LT PTP Usage'!K342</f>
        <v>226.4516294</v>
      </c>
      <c r="M344" s="14">
        <f>'4. FNS Gross'!L342+'5. FNO Gross'!L342+'6. LT PTP Usage'!L342</f>
        <v>210.12060820799999</v>
      </c>
      <c r="N344" s="14">
        <f>'4. FNS Gross'!M342+'5. FNO Gross'!M342+'6. LT PTP Usage'!M342</f>
        <v>193.19010433600002</v>
      </c>
      <c r="O344" s="14">
        <f>'4. FNS Gross'!N342+'5. FNO Gross'!N342+'6. LT PTP Usage'!N342</f>
        <v>190.04570929600001</v>
      </c>
      <c r="P344" s="14">
        <f>'4. FNS Gross'!O342+'5. FNO Gross'!O342+'6. LT PTP Usage'!O342</f>
        <v>191.291140584</v>
      </c>
      <c r="Q344" s="14">
        <f>'4. FNS Gross'!P342+'5. FNO Gross'!P342+'6. LT PTP Usage'!P342</f>
        <v>197.59424453599999</v>
      </c>
      <c r="R344" s="14">
        <f>'4. FNS Gross'!Q342+'5. FNO Gross'!Q342+'6. LT PTP Usage'!Q342</f>
        <v>213.75467112000001</v>
      </c>
      <c r="S344" s="14">
        <f>'4. FNS Gross'!R342+'5. FNO Gross'!R342+'6. LT PTP Usage'!R342</f>
        <v>275.28115837600001</v>
      </c>
      <c r="T344" s="14">
        <f>'4. FNS Gross'!S342+'5. FNO Gross'!S342+'6. LT PTP Usage'!S342</f>
        <v>311.23674612000002</v>
      </c>
      <c r="U344" s="14">
        <f>'4. FNS Gross'!T342+'5. FNO Gross'!T342+'6. LT PTP Usage'!T342</f>
        <v>312.812729816</v>
      </c>
      <c r="V344" s="14">
        <f>'4. FNS Gross'!U342+'5. FNO Gross'!U342+'6. LT PTP Usage'!U342</f>
        <v>313.71196068799998</v>
      </c>
      <c r="W344" s="14">
        <f>'4. FNS Gross'!V342+'5. FNO Gross'!V342+'6. LT PTP Usage'!V342</f>
        <v>305.23678694400002</v>
      </c>
      <c r="X344" s="14">
        <f>'4. FNS Gross'!W342+'5. FNO Gross'!W342+'6. LT PTP Usage'!W342</f>
        <v>308.24614511999999</v>
      </c>
      <c r="Y344" s="14">
        <f>'4. FNS Gross'!X342+'5. FNO Gross'!X342+'6. LT PTP Usage'!X342</f>
        <v>294.56829121600003</v>
      </c>
      <c r="Z344" s="14">
        <f>'4. FNS Gross'!Y342+'5. FNO Gross'!Y342+'6. LT PTP Usage'!Y342</f>
        <v>286.58993164000003</v>
      </c>
      <c r="AA344" s="34">
        <f>'4. FNS Gross'!Z342+'5. FNO Gross'!Z342+'6. LT PTP Usage'!Z342</f>
        <v>0</v>
      </c>
      <c r="AB344" s="19">
        <f t="shared" si="20"/>
        <v>316.660398192</v>
      </c>
      <c r="AC344" s="4" t="str">
        <f t="shared" si="21"/>
        <v>12316.660398192</v>
      </c>
      <c r="AD344" s="4">
        <f t="shared" si="23"/>
        <v>7</v>
      </c>
      <c r="AE344" s="65"/>
    </row>
    <row r="345" spans="1:31" x14ac:dyDescent="0.3">
      <c r="A345" s="4" t="s">
        <v>17</v>
      </c>
      <c r="B345" s="10">
        <f t="shared" si="22"/>
        <v>45266</v>
      </c>
      <c r="C345" s="31">
        <f>'4. FNS Gross'!B343+'5. FNO Gross'!B343+'6. LT PTP Usage'!B343</f>
        <v>269.70040623199998</v>
      </c>
      <c r="D345" s="14">
        <f>'4. FNS Gross'!C343+'5. FNO Gross'!C343+'6. LT PTP Usage'!C343</f>
        <v>263.14723722399998</v>
      </c>
      <c r="E345" s="14">
        <f>'4. FNS Gross'!D343+'5. FNO Gross'!D343+'6. LT PTP Usage'!D343</f>
        <v>276.15829203999999</v>
      </c>
      <c r="F345" s="14">
        <f>'4. FNS Gross'!E343+'5. FNO Gross'!E343+'6. LT PTP Usage'!E343</f>
        <v>272.19959458400001</v>
      </c>
      <c r="G345" s="14">
        <f>'4. FNS Gross'!F343+'5. FNO Gross'!F343+'6. LT PTP Usage'!F343</f>
        <v>276.91896949600005</v>
      </c>
      <c r="H345" s="14">
        <f>'4. FNS Gross'!G343+'5. FNO Gross'!G343+'6. LT PTP Usage'!G343</f>
        <v>293.20854655200003</v>
      </c>
      <c r="I345" s="14">
        <f>'4. FNS Gross'!H343+'5. FNO Gross'!H343+'6. LT PTP Usage'!H343</f>
        <v>286.43808022400003</v>
      </c>
      <c r="J345" s="14">
        <f>'4. FNS Gross'!I343+'5. FNO Gross'!I343+'6. LT PTP Usage'!I343</f>
        <v>304.07080625600003</v>
      </c>
      <c r="K345" s="14">
        <f>'4. FNS Gross'!J343+'5. FNO Gross'!J343+'6. LT PTP Usage'!J343</f>
        <v>274.29493529599995</v>
      </c>
      <c r="L345" s="14">
        <f>'4. FNS Gross'!K343+'5. FNO Gross'!K343+'6. LT PTP Usage'!K343</f>
        <v>251.00931252000001</v>
      </c>
      <c r="M345" s="14">
        <f>'4. FNS Gross'!L343+'5. FNO Gross'!L343+'6. LT PTP Usage'!L343</f>
        <v>249.07487248000001</v>
      </c>
      <c r="N345" s="14">
        <f>'4. FNS Gross'!M343+'5. FNO Gross'!M343+'6. LT PTP Usage'!M343</f>
        <v>240.17058109599998</v>
      </c>
      <c r="O345" s="14">
        <f>'4. FNS Gross'!N343+'5. FNO Gross'!N343+'6. LT PTP Usage'!N343</f>
        <v>237.71443986400001</v>
      </c>
      <c r="P345" s="14">
        <f>'4. FNS Gross'!O343+'5. FNO Gross'!O343+'6. LT PTP Usage'!O343</f>
        <v>239.21227447999999</v>
      </c>
      <c r="Q345" s="14">
        <f>'4. FNS Gross'!P343+'5. FNO Gross'!P343+'6. LT PTP Usage'!P343</f>
        <v>242.250054584</v>
      </c>
      <c r="R345" s="14">
        <f>'4. FNS Gross'!Q343+'5. FNO Gross'!Q343+'6. LT PTP Usage'!Q343</f>
        <v>257.14306466400001</v>
      </c>
      <c r="S345" s="14">
        <f>'4. FNS Gross'!R343+'5. FNO Gross'!R343+'6. LT PTP Usage'!R343</f>
        <v>294.07503427200004</v>
      </c>
      <c r="T345" s="14">
        <f>'4. FNS Gross'!S343+'5. FNO Gross'!S343+'6. LT PTP Usage'!S343</f>
        <v>319.17680835200002</v>
      </c>
      <c r="U345" s="14">
        <f>'4. FNS Gross'!T343+'5. FNO Gross'!T343+'6. LT PTP Usage'!T343</f>
        <v>322.29811555999999</v>
      </c>
      <c r="V345" s="14">
        <f>'4. FNS Gross'!U343+'5. FNO Gross'!U343+'6. LT PTP Usage'!U343</f>
        <v>321.58232932800001</v>
      </c>
      <c r="W345" s="14">
        <f>'4. FNS Gross'!V343+'5. FNO Gross'!V343+'6. LT PTP Usage'!V343</f>
        <v>290.90993696800001</v>
      </c>
      <c r="X345" s="14">
        <f>'4. FNS Gross'!W343+'5. FNO Gross'!W343+'6. LT PTP Usage'!W343</f>
        <v>280.22615891200002</v>
      </c>
      <c r="Y345" s="14">
        <f>'4. FNS Gross'!X343+'5. FNO Gross'!X343+'6. LT PTP Usage'!X343</f>
        <v>256.02198976800003</v>
      </c>
      <c r="Z345" s="14">
        <f>'4. FNS Gross'!Y343+'5. FNO Gross'!Y343+'6. LT PTP Usage'!Y343</f>
        <v>244.95567973600001</v>
      </c>
      <c r="AA345" s="34">
        <f>'4. FNS Gross'!Z343+'5. FNO Gross'!Z343+'6. LT PTP Usage'!Z343</f>
        <v>5.3850200000000008</v>
      </c>
      <c r="AB345" s="19">
        <f t="shared" si="20"/>
        <v>322.29811555999999</v>
      </c>
      <c r="AC345" s="4" t="str">
        <f t="shared" si="21"/>
        <v>12322.29811556</v>
      </c>
      <c r="AD345" s="4">
        <f t="shared" si="23"/>
        <v>19</v>
      </c>
      <c r="AE345" s="65"/>
    </row>
    <row r="346" spans="1:31" x14ac:dyDescent="0.3">
      <c r="A346" s="4" t="s">
        <v>17</v>
      </c>
      <c r="B346" s="10">
        <f t="shared" si="22"/>
        <v>45267</v>
      </c>
      <c r="C346" s="31">
        <f>'4. FNS Gross'!B344+'5. FNO Gross'!B344+'6. LT PTP Usage'!B344</f>
        <v>221.33249862399998</v>
      </c>
      <c r="D346" s="14">
        <f>'4. FNS Gross'!C344+'5. FNO Gross'!C344+'6. LT PTP Usage'!C344</f>
        <v>231.71558612800001</v>
      </c>
      <c r="E346" s="14">
        <f>'4. FNS Gross'!D344+'5. FNO Gross'!D344+'6. LT PTP Usage'!D344</f>
        <v>244.30914851199998</v>
      </c>
      <c r="F346" s="14">
        <f>'4. FNS Gross'!E344+'5. FNO Gross'!E344+'6. LT PTP Usage'!E344</f>
        <v>259.46875507200002</v>
      </c>
      <c r="G346" s="14">
        <f>'4. FNS Gross'!F344+'5. FNO Gross'!F344+'6. LT PTP Usage'!F344</f>
        <v>279.91740416800002</v>
      </c>
      <c r="H346" s="14">
        <f>'4. FNS Gross'!G344+'5. FNO Gross'!G344+'6. LT PTP Usage'!G344</f>
        <v>292.43404164000003</v>
      </c>
      <c r="I346" s="14">
        <f>'4. FNS Gross'!H344+'5. FNO Gross'!H344+'6. LT PTP Usage'!H344</f>
        <v>301.99965411200003</v>
      </c>
      <c r="J346" s="14">
        <f>'4. FNS Gross'!I344+'5. FNO Gross'!I344+'6. LT PTP Usage'!I344</f>
        <v>314.27028935200002</v>
      </c>
      <c r="K346" s="14">
        <f>'4. FNS Gross'!J344+'5. FNO Gross'!J344+'6. LT PTP Usage'!J344</f>
        <v>300.38531490399998</v>
      </c>
      <c r="L346" s="14">
        <f>'4. FNS Gross'!K344+'5. FNO Gross'!K344+'6. LT PTP Usage'!K344</f>
        <v>278.79046282399997</v>
      </c>
      <c r="M346" s="14">
        <f>'4. FNS Gross'!L344+'5. FNO Gross'!L344+'6. LT PTP Usage'!L344</f>
        <v>270.56252565599999</v>
      </c>
      <c r="N346" s="14">
        <f>'4. FNS Gross'!M344+'5. FNO Gross'!M344+'6. LT PTP Usage'!M344</f>
        <v>264.09467119200002</v>
      </c>
      <c r="O346" s="14">
        <f>'4. FNS Gross'!N344+'5. FNO Gross'!N344+'6. LT PTP Usage'!N344</f>
        <v>264.02632443200002</v>
      </c>
      <c r="P346" s="14">
        <f>'4. FNS Gross'!O344+'5. FNO Gross'!O344+'6. LT PTP Usage'!O344</f>
        <v>265.70358206399999</v>
      </c>
      <c r="Q346" s="14">
        <f>'4. FNS Gross'!P344+'5. FNO Gross'!P344+'6. LT PTP Usage'!P344</f>
        <v>265.21963025599996</v>
      </c>
      <c r="R346" s="14">
        <f>'4. FNS Gross'!Q344+'5. FNO Gross'!Q344+'6. LT PTP Usage'!Q344</f>
        <v>281.332232976</v>
      </c>
      <c r="S346" s="14">
        <f>'4. FNS Gross'!R344+'5. FNO Gross'!R344+'6. LT PTP Usage'!R344</f>
        <v>291.45368889600002</v>
      </c>
      <c r="T346" s="14">
        <f>'4. FNS Gross'!S344+'5. FNO Gross'!S344+'6. LT PTP Usage'!S344</f>
        <v>291.95879259999998</v>
      </c>
      <c r="U346" s="14">
        <f>'4. FNS Gross'!T344+'5. FNO Gross'!T344+'6. LT PTP Usage'!T344</f>
        <v>293.79324358400004</v>
      </c>
      <c r="V346" s="14">
        <f>'4. FNS Gross'!U344+'5. FNO Gross'!U344+'6. LT PTP Usage'!U344</f>
        <v>293.40356866400003</v>
      </c>
      <c r="W346" s="14">
        <f>'4. FNS Gross'!V344+'5. FNO Gross'!V344+'6. LT PTP Usage'!V344</f>
        <v>292.98209596800001</v>
      </c>
      <c r="X346" s="14">
        <f>'4. FNS Gross'!W344+'5. FNO Gross'!W344+'6. LT PTP Usage'!W344</f>
        <v>288.44171668799999</v>
      </c>
      <c r="Y346" s="14">
        <f>'4. FNS Gross'!X344+'5. FNO Gross'!X344+'6. LT PTP Usage'!X344</f>
        <v>285.94843478400003</v>
      </c>
      <c r="Z346" s="14">
        <f>'4. FNS Gross'!Y344+'5. FNO Gross'!Y344+'6. LT PTP Usage'!Y344</f>
        <v>270.69458227200005</v>
      </c>
      <c r="AA346" s="34">
        <f>'4. FNS Gross'!Z344+'5. FNO Gross'!Z344+'6. LT PTP Usage'!Z344</f>
        <v>0</v>
      </c>
      <c r="AB346" s="19">
        <f t="shared" si="20"/>
        <v>314.27028935200002</v>
      </c>
      <c r="AC346" s="4" t="str">
        <f t="shared" si="21"/>
        <v>12314.270289352</v>
      </c>
      <c r="AD346" s="4">
        <f t="shared" si="23"/>
        <v>8</v>
      </c>
      <c r="AE346" s="65"/>
    </row>
    <row r="347" spans="1:31" x14ac:dyDescent="0.3">
      <c r="A347" s="4" t="s">
        <v>17</v>
      </c>
      <c r="B347" s="10">
        <f t="shared" si="22"/>
        <v>45268</v>
      </c>
      <c r="C347" s="31">
        <f>'4. FNS Gross'!B345+'5. FNO Gross'!B345+'6. LT PTP Usage'!B345</f>
        <v>279.73197983199998</v>
      </c>
      <c r="D347" s="14">
        <f>'4. FNS Gross'!C345+'5. FNO Gross'!C345+'6. LT PTP Usage'!C345</f>
        <v>279.506745088</v>
      </c>
      <c r="E347" s="14">
        <f>'4. FNS Gross'!D345+'5. FNO Gross'!D345+'6. LT PTP Usage'!D345</f>
        <v>278.37575102400001</v>
      </c>
      <c r="F347" s="14">
        <f>'4. FNS Gross'!E345+'5. FNO Gross'!E345+'6. LT PTP Usage'!E345</f>
        <v>279.53235323199999</v>
      </c>
      <c r="G347" s="14">
        <f>'4. FNS Gross'!F345+'5. FNO Gross'!F345+'6. LT PTP Usage'!F345</f>
        <v>283.53958176800001</v>
      </c>
      <c r="H347" s="14">
        <f>'4. FNS Gross'!G345+'5. FNO Gross'!G345+'6. LT PTP Usage'!G345</f>
        <v>296.71797448799998</v>
      </c>
      <c r="I347" s="14">
        <f>'4. FNS Gross'!H345+'5. FNO Gross'!H345+'6. LT PTP Usage'!H345</f>
        <v>311.73312178399999</v>
      </c>
      <c r="J347" s="14">
        <f>'4. FNS Gross'!I345+'5. FNO Gross'!I345+'6. LT PTP Usage'!I345</f>
        <v>313.65823470399999</v>
      </c>
      <c r="K347" s="14">
        <f>'4. FNS Gross'!J345+'5. FNO Gross'!J345+'6. LT PTP Usage'!J345</f>
        <v>299.213058096</v>
      </c>
      <c r="L347" s="14">
        <f>'4. FNS Gross'!K345+'5. FNO Gross'!K345+'6. LT PTP Usage'!K345</f>
        <v>297.62802614400005</v>
      </c>
      <c r="M347" s="14">
        <f>'4. FNS Gross'!L345+'5. FNO Gross'!L345+'6. LT PTP Usage'!L345</f>
        <v>306.89330048800002</v>
      </c>
      <c r="N347" s="14">
        <f>'4. FNS Gross'!M345+'5. FNO Gross'!M345+'6. LT PTP Usage'!M345</f>
        <v>314.82266979999997</v>
      </c>
      <c r="O347" s="14">
        <f>'4. FNS Gross'!N345+'5. FNO Gross'!N345+'6. LT PTP Usage'!N345</f>
        <v>301.876359616</v>
      </c>
      <c r="P347" s="14">
        <f>'4. FNS Gross'!O345+'5. FNO Gross'!O345+'6. LT PTP Usage'!O345</f>
        <v>291.91874069599999</v>
      </c>
      <c r="Q347" s="14">
        <f>'4. FNS Gross'!P345+'5. FNO Gross'!P345+'6. LT PTP Usage'!P345</f>
        <v>301.990801304</v>
      </c>
      <c r="R347" s="14">
        <f>'4. FNS Gross'!Q345+'5. FNO Gross'!Q345+'6. LT PTP Usage'!Q345</f>
        <v>310.96621435999998</v>
      </c>
      <c r="S347" s="14">
        <f>'4. FNS Gross'!R345+'5. FNO Gross'!R345+'6. LT PTP Usage'!R345</f>
        <v>309.72146153599999</v>
      </c>
      <c r="T347" s="14">
        <f>'4. FNS Gross'!S345+'5. FNO Gross'!S345+'6. LT PTP Usage'!S345</f>
        <v>315.07896510400002</v>
      </c>
      <c r="U347" s="14">
        <f>'4. FNS Gross'!T345+'5. FNO Gross'!T345+'6. LT PTP Usage'!T345</f>
        <v>312.64201939200001</v>
      </c>
      <c r="V347" s="14">
        <f>'4. FNS Gross'!U345+'5. FNO Gross'!U345+'6. LT PTP Usage'!U345</f>
        <v>313.859820216</v>
      </c>
      <c r="W347" s="14">
        <f>'4. FNS Gross'!V345+'5. FNO Gross'!V345+'6. LT PTP Usage'!V345</f>
        <v>312.34629564800002</v>
      </c>
      <c r="X347" s="14">
        <f>'4. FNS Gross'!W345+'5. FNO Gross'!W345+'6. LT PTP Usage'!W345</f>
        <v>308.76281036</v>
      </c>
      <c r="Y347" s="14">
        <f>'4. FNS Gross'!X345+'5. FNO Gross'!X345+'6. LT PTP Usage'!X345</f>
        <v>304.01078665600005</v>
      </c>
      <c r="Z347" s="14">
        <f>'4. FNS Gross'!Y345+'5. FNO Gross'!Y345+'6. LT PTP Usage'!Y345</f>
        <v>287.45320687200001</v>
      </c>
      <c r="AA347" s="34">
        <f>'4. FNS Gross'!Z345+'5. FNO Gross'!Z345+'6. LT PTP Usage'!Z345</f>
        <v>0</v>
      </c>
      <c r="AB347" s="19">
        <f t="shared" si="20"/>
        <v>315.07896510400002</v>
      </c>
      <c r="AC347" s="4" t="str">
        <f t="shared" si="21"/>
        <v>12315.078965104</v>
      </c>
      <c r="AD347" s="4">
        <f t="shared" si="23"/>
        <v>18</v>
      </c>
      <c r="AE347" s="65"/>
    </row>
    <row r="348" spans="1:31" x14ac:dyDescent="0.3">
      <c r="A348" s="4" t="s">
        <v>17</v>
      </c>
      <c r="B348" s="10">
        <f t="shared" si="22"/>
        <v>45269</v>
      </c>
      <c r="C348" s="31">
        <f>'4. FNS Gross'!B346+'5. FNO Gross'!B346+'6. LT PTP Usage'!B346</f>
        <v>293.514062104</v>
      </c>
      <c r="D348" s="14">
        <f>'4. FNS Gross'!C346+'5. FNO Gross'!C346+'6. LT PTP Usage'!C346</f>
        <v>245.33640799199998</v>
      </c>
      <c r="E348" s="14">
        <f>'4. FNS Gross'!D346+'5. FNO Gross'!D346+'6. LT PTP Usage'!D346</f>
        <v>236.777355704</v>
      </c>
      <c r="F348" s="14">
        <f>'4. FNS Gross'!E346+'5. FNO Gross'!E346+'6. LT PTP Usage'!E346</f>
        <v>232.911504984</v>
      </c>
      <c r="G348" s="14">
        <f>'4. FNS Gross'!F346+'5. FNO Gross'!F346+'6. LT PTP Usage'!F346</f>
        <v>237.81356905600001</v>
      </c>
      <c r="H348" s="14">
        <f>'4. FNS Gross'!G346+'5. FNO Gross'!G346+'6. LT PTP Usage'!G346</f>
        <v>242.23592399200001</v>
      </c>
      <c r="I348" s="14">
        <f>'4. FNS Gross'!H346+'5. FNO Gross'!H346+'6. LT PTP Usage'!H346</f>
        <v>256.135121024</v>
      </c>
      <c r="J348" s="14">
        <f>'4. FNS Gross'!I346+'5. FNO Gross'!I346+'6. LT PTP Usage'!I346</f>
        <v>314.196792464</v>
      </c>
      <c r="K348" s="14">
        <f>'4. FNS Gross'!J346+'5. FNO Gross'!J346+'6. LT PTP Usage'!J346</f>
        <v>316.324131072</v>
      </c>
      <c r="L348" s="14">
        <f>'4. FNS Gross'!K346+'5. FNO Gross'!K346+'6. LT PTP Usage'!K346</f>
        <v>314.32945104800001</v>
      </c>
      <c r="M348" s="14">
        <f>'4. FNS Gross'!L346+'5. FNO Gross'!L346+'6. LT PTP Usage'!L346</f>
        <v>308.56452440800001</v>
      </c>
      <c r="N348" s="14">
        <f>'4. FNS Gross'!M346+'5. FNO Gross'!M346+'6. LT PTP Usage'!M346</f>
        <v>303.78446820800002</v>
      </c>
      <c r="O348" s="14">
        <f>'4. FNS Gross'!N346+'5. FNO Gross'!N346+'6. LT PTP Usage'!N346</f>
        <v>297.65156523999997</v>
      </c>
      <c r="P348" s="14">
        <f>'4. FNS Gross'!O346+'5. FNO Gross'!O346+'6. LT PTP Usage'!O346</f>
        <v>290.51116341599999</v>
      </c>
      <c r="Q348" s="14">
        <f>'4. FNS Gross'!P346+'5. FNO Gross'!P346+'6. LT PTP Usage'!P346</f>
        <v>291.32180590400003</v>
      </c>
      <c r="R348" s="14">
        <f>'4. FNS Gross'!Q346+'5. FNO Gross'!Q346+'6. LT PTP Usage'!Q346</f>
        <v>304.14800363200004</v>
      </c>
      <c r="S348" s="14">
        <f>'4. FNS Gross'!R346+'5. FNO Gross'!R346+'6. LT PTP Usage'!R346</f>
        <v>326.137717528</v>
      </c>
      <c r="T348" s="14">
        <f>'4. FNS Gross'!S346+'5. FNO Gross'!S346+'6. LT PTP Usage'!S346</f>
        <v>344.11843203200004</v>
      </c>
      <c r="U348" s="14">
        <f>'4. FNS Gross'!T346+'5. FNO Gross'!T346+'6. LT PTP Usage'!T346</f>
        <v>342.62644297599996</v>
      </c>
      <c r="V348" s="14">
        <f>'4. FNS Gross'!U346+'5. FNO Gross'!U346+'6. LT PTP Usage'!U346</f>
        <v>337.661480192</v>
      </c>
      <c r="W348" s="14">
        <f>'4. FNS Gross'!V346+'5. FNO Gross'!V346+'6. LT PTP Usage'!V346</f>
        <v>308.82433224799996</v>
      </c>
      <c r="X348" s="14">
        <f>'4. FNS Gross'!W346+'5. FNO Gross'!W346+'6. LT PTP Usage'!W346</f>
        <v>325.62175594400003</v>
      </c>
      <c r="Y348" s="14">
        <f>'4. FNS Gross'!X346+'5. FNO Gross'!X346+'6. LT PTP Usage'!X346</f>
        <v>318.540942712</v>
      </c>
      <c r="Z348" s="14">
        <f>'4. FNS Gross'!Y346+'5. FNO Gross'!Y346+'6. LT PTP Usage'!Y346</f>
        <v>307.54201299199997</v>
      </c>
      <c r="AA348" s="34">
        <f>'4. FNS Gross'!Z346+'5. FNO Gross'!Z346+'6. LT PTP Usage'!Z346</f>
        <v>0</v>
      </c>
      <c r="AB348" s="19">
        <f t="shared" si="20"/>
        <v>344.11843203200004</v>
      </c>
      <c r="AC348" s="4" t="str">
        <f t="shared" si="21"/>
        <v>12344.118432032</v>
      </c>
      <c r="AD348" s="4">
        <f t="shared" si="23"/>
        <v>18</v>
      </c>
      <c r="AE348" s="65"/>
    </row>
    <row r="349" spans="1:31" x14ac:dyDescent="0.3">
      <c r="A349" s="4" t="s">
        <v>17</v>
      </c>
      <c r="B349" s="10">
        <f t="shared" si="22"/>
        <v>45270</v>
      </c>
      <c r="C349" s="31">
        <f>'4. FNS Gross'!B347+'5. FNO Gross'!B347+'6. LT PTP Usage'!B347</f>
        <v>295.72672305599997</v>
      </c>
      <c r="D349" s="14">
        <f>'4. FNS Gross'!C347+'5. FNO Gross'!C347+'6. LT PTP Usage'!C347</f>
        <v>296.60395404799999</v>
      </c>
      <c r="E349" s="14">
        <f>'4. FNS Gross'!D347+'5. FNO Gross'!D347+'6. LT PTP Usage'!D347</f>
        <v>295.19242164000002</v>
      </c>
      <c r="F349" s="14">
        <f>'4. FNS Gross'!E347+'5. FNO Gross'!E347+'6. LT PTP Usage'!E347</f>
        <v>295.65806015999999</v>
      </c>
      <c r="G349" s="14">
        <f>'4. FNS Gross'!F347+'5. FNO Gross'!F347+'6. LT PTP Usage'!F347</f>
        <v>300.78674964000004</v>
      </c>
      <c r="H349" s="14">
        <f>'4. FNS Gross'!G347+'5. FNO Gross'!G347+'6. LT PTP Usage'!G347</f>
        <v>305.431384192</v>
      </c>
      <c r="I349" s="14">
        <f>'4. FNS Gross'!H347+'5. FNO Gross'!H347+'6. LT PTP Usage'!H347</f>
        <v>313.74850431999994</v>
      </c>
      <c r="J349" s="14">
        <f>'4. FNS Gross'!I347+'5. FNO Gross'!I347+'6. LT PTP Usage'!I347</f>
        <v>314.08399037599997</v>
      </c>
      <c r="K349" s="14">
        <f>'4. FNS Gross'!J347+'5. FNO Gross'!J347+'6. LT PTP Usage'!J347</f>
        <v>308.08392346400001</v>
      </c>
      <c r="L349" s="14">
        <f>'4. FNS Gross'!K347+'5. FNO Gross'!K347+'6. LT PTP Usage'!K347</f>
        <v>302.35467783199999</v>
      </c>
      <c r="M349" s="14">
        <f>'4. FNS Gross'!L347+'5. FNO Gross'!L347+'6. LT PTP Usage'!L347</f>
        <v>295.30708830399999</v>
      </c>
      <c r="N349" s="14">
        <f>'4. FNS Gross'!M347+'5. FNO Gross'!M347+'6. LT PTP Usage'!M347</f>
        <v>295.15446395200001</v>
      </c>
      <c r="O349" s="14">
        <f>'4. FNS Gross'!N347+'5. FNO Gross'!N347+'6. LT PTP Usage'!N347</f>
        <v>284.18916614400001</v>
      </c>
      <c r="P349" s="14">
        <f>'4. FNS Gross'!O347+'5. FNO Gross'!O347+'6. LT PTP Usage'!O347</f>
        <v>280.853138016</v>
      </c>
      <c r="Q349" s="14">
        <f>'4. FNS Gross'!P347+'5. FNO Gross'!P347+'6. LT PTP Usage'!P347</f>
        <v>287.40311190399996</v>
      </c>
      <c r="R349" s="14">
        <f>'4. FNS Gross'!Q347+'5. FNO Gross'!Q347+'6. LT PTP Usage'!Q347</f>
        <v>302.774746456</v>
      </c>
      <c r="S349" s="14">
        <f>'4. FNS Gross'!R347+'5. FNO Gross'!R347+'6. LT PTP Usage'!R347</f>
        <v>326.04647156799996</v>
      </c>
      <c r="T349" s="14">
        <f>'4. FNS Gross'!S347+'5. FNO Gross'!S347+'6. LT PTP Usage'!S347</f>
        <v>340.20298276</v>
      </c>
      <c r="U349" s="14">
        <f>'4. FNS Gross'!T347+'5. FNO Gross'!T347+'6. LT PTP Usage'!T347</f>
        <v>340.38249300799998</v>
      </c>
      <c r="V349" s="14">
        <f>'4. FNS Gross'!U347+'5. FNO Gross'!U347+'6. LT PTP Usage'!U347</f>
        <v>323.11919656800001</v>
      </c>
      <c r="W349" s="14">
        <f>'4. FNS Gross'!V347+'5. FNO Gross'!V347+'6. LT PTP Usage'!V347</f>
        <v>316.121262624</v>
      </c>
      <c r="X349" s="14">
        <f>'4. FNS Gross'!W347+'5. FNO Gross'!W347+'6. LT PTP Usage'!W347</f>
        <v>318.25822890400002</v>
      </c>
      <c r="Y349" s="14">
        <f>'4. FNS Gross'!X347+'5. FNO Gross'!X347+'6. LT PTP Usage'!X347</f>
        <v>306.30083519200002</v>
      </c>
      <c r="Z349" s="14">
        <f>'4. FNS Gross'!Y347+'5. FNO Gross'!Y347+'6. LT PTP Usage'!Y347</f>
        <v>297.12488353599997</v>
      </c>
      <c r="AA349" s="34">
        <f>'4. FNS Gross'!Z347+'5. FNO Gross'!Z347+'6. LT PTP Usage'!Z347</f>
        <v>0</v>
      </c>
      <c r="AB349" s="19">
        <f t="shared" si="20"/>
        <v>340.38249300799998</v>
      </c>
      <c r="AC349" s="4" t="str">
        <f t="shared" si="21"/>
        <v>12340.382493008</v>
      </c>
      <c r="AD349" s="4">
        <f t="shared" si="23"/>
        <v>19</v>
      </c>
      <c r="AE349" s="65"/>
    </row>
    <row r="350" spans="1:31" x14ac:dyDescent="0.3">
      <c r="A350" s="4" t="s">
        <v>17</v>
      </c>
      <c r="B350" s="10">
        <f t="shared" si="22"/>
        <v>45271</v>
      </c>
      <c r="C350" s="31">
        <f>'4. FNS Gross'!B348+'5. FNO Gross'!B348+'6. LT PTP Usage'!B348</f>
        <v>256.77593258399997</v>
      </c>
      <c r="D350" s="14">
        <f>'4. FNS Gross'!C348+'5. FNO Gross'!C348+'6. LT PTP Usage'!C348</f>
        <v>253.58506440799999</v>
      </c>
      <c r="E350" s="14">
        <f>'4. FNS Gross'!D348+'5. FNO Gross'!D348+'6. LT PTP Usage'!D348</f>
        <v>288.70004184000004</v>
      </c>
      <c r="F350" s="14">
        <f>'4. FNS Gross'!E348+'5. FNO Gross'!E348+'6. LT PTP Usage'!E348</f>
        <v>294.482826144</v>
      </c>
      <c r="G350" s="14">
        <f>'4. FNS Gross'!F348+'5. FNO Gross'!F348+'6. LT PTP Usage'!F348</f>
        <v>298.12626888</v>
      </c>
      <c r="H350" s="14">
        <f>'4. FNS Gross'!G348+'5. FNO Gross'!G348+'6. LT PTP Usage'!G348</f>
        <v>288.79959747199996</v>
      </c>
      <c r="I350" s="14">
        <f>'4. FNS Gross'!H348+'5. FNO Gross'!H348+'6. LT PTP Usage'!H348</f>
        <v>312.09793305599999</v>
      </c>
      <c r="J350" s="14">
        <f>'4. FNS Gross'!I348+'5. FNO Gross'!I348+'6. LT PTP Usage'!I348</f>
        <v>329.13348704800001</v>
      </c>
      <c r="K350" s="14">
        <f>'4. FNS Gross'!J348+'5. FNO Gross'!J348+'6. LT PTP Usage'!J348</f>
        <v>259.94635188000001</v>
      </c>
      <c r="L350" s="14">
        <f>'4. FNS Gross'!K348+'5. FNO Gross'!K348+'6. LT PTP Usage'!K348</f>
        <v>241.192321464</v>
      </c>
      <c r="M350" s="14">
        <f>'4. FNS Gross'!L348+'5. FNO Gross'!L348+'6. LT PTP Usage'!L348</f>
        <v>228.183318184</v>
      </c>
      <c r="N350" s="14">
        <f>'4. FNS Gross'!M348+'5. FNO Gross'!M348+'6. LT PTP Usage'!M348</f>
        <v>223.40004052800001</v>
      </c>
      <c r="O350" s="14">
        <f>'4. FNS Gross'!N348+'5. FNO Gross'!N348+'6. LT PTP Usage'!N348</f>
        <v>213.99319637600001</v>
      </c>
      <c r="P350" s="14">
        <f>'4. FNS Gross'!O348+'5. FNO Gross'!O348+'6. LT PTP Usage'!O348</f>
        <v>216.22782852</v>
      </c>
      <c r="Q350" s="14">
        <f>'4. FNS Gross'!P348+'5. FNO Gross'!P348+'6. LT PTP Usage'!P348</f>
        <v>223.418158648</v>
      </c>
      <c r="R350" s="14">
        <f>'4. FNS Gross'!Q348+'5. FNO Gross'!Q348+'6. LT PTP Usage'!Q348</f>
        <v>238.925357056</v>
      </c>
      <c r="S350" s="14">
        <f>'4. FNS Gross'!R348+'5. FNO Gross'!R348+'6. LT PTP Usage'!R348</f>
        <v>264.45038575199999</v>
      </c>
      <c r="T350" s="14">
        <f>'4. FNS Gross'!S348+'5. FNO Gross'!S348+'6. LT PTP Usage'!S348</f>
        <v>280.42589074400001</v>
      </c>
      <c r="U350" s="14">
        <f>'4. FNS Gross'!T348+'5. FNO Gross'!T348+'6. LT PTP Usage'!T348</f>
        <v>280.79438034400005</v>
      </c>
      <c r="V350" s="14">
        <f>'4. FNS Gross'!U348+'5. FNO Gross'!U348+'6. LT PTP Usage'!U348</f>
        <v>277.73581535200003</v>
      </c>
      <c r="W350" s="14">
        <f>'4. FNS Gross'!V348+'5. FNO Gross'!V348+'6. LT PTP Usage'!V348</f>
        <v>274.247481456</v>
      </c>
      <c r="X350" s="14">
        <f>'4. FNS Gross'!W348+'5. FNO Gross'!W348+'6. LT PTP Usage'!W348</f>
        <v>258.98586760800004</v>
      </c>
      <c r="Y350" s="14">
        <f>'4. FNS Gross'!X348+'5. FNO Gross'!X348+'6. LT PTP Usage'!X348</f>
        <v>250.24191879200001</v>
      </c>
      <c r="Z350" s="14">
        <f>'4. FNS Gross'!Y348+'5. FNO Gross'!Y348+'6. LT PTP Usage'!Y348</f>
        <v>242.66533285600002</v>
      </c>
      <c r="AA350" s="34">
        <f>'4. FNS Gross'!Z348+'5. FNO Gross'!Z348+'6. LT PTP Usage'!Z348</f>
        <v>0</v>
      </c>
      <c r="AB350" s="19">
        <f t="shared" si="20"/>
        <v>329.13348704800001</v>
      </c>
      <c r="AC350" s="4" t="str">
        <f t="shared" si="21"/>
        <v>12329.133487048</v>
      </c>
      <c r="AD350" s="4">
        <f t="shared" si="23"/>
        <v>8</v>
      </c>
      <c r="AE350" s="65"/>
    </row>
    <row r="351" spans="1:31" x14ac:dyDescent="0.3">
      <c r="A351" s="4" t="s">
        <v>17</v>
      </c>
      <c r="B351" s="10">
        <f t="shared" si="22"/>
        <v>45272</v>
      </c>
      <c r="C351" s="31">
        <f>'4. FNS Gross'!B349+'5. FNO Gross'!B349+'6. LT PTP Usage'!B349</f>
        <v>232.27648465600001</v>
      </c>
      <c r="D351" s="14">
        <f>'4. FNS Gross'!C349+'5. FNO Gross'!C349+'6. LT PTP Usage'!C349</f>
        <v>233.769444408</v>
      </c>
      <c r="E351" s="14">
        <f>'4. FNS Gross'!D349+'5. FNO Gross'!D349+'6. LT PTP Usage'!D349</f>
        <v>230.7121118</v>
      </c>
      <c r="F351" s="14">
        <f>'4. FNS Gross'!E349+'5. FNO Gross'!E349+'6. LT PTP Usage'!E349</f>
        <v>231.67523705599999</v>
      </c>
      <c r="G351" s="14">
        <f>'4. FNS Gross'!F349+'5. FNO Gross'!F349+'6. LT PTP Usage'!F349</f>
        <v>237.98645613600002</v>
      </c>
      <c r="H351" s="14">
        <f>'4. FNS Gross'!G349+'5. FNO Gross'!G349+'6. LT PTP Usage'!G349</f>
        <v>247.20637060000001</v>
      </c>
      <c r="I351" s="14">
        <f>'4. FNS Gross'!H349+'5. FNO Gross'!H349+'6. LT PTP Usage'!H349</f>
        <v>253.41813787199999</v>
      </c>
      <c r="J351" s="14">
        <f>'4. FNS Gross'!I349+'5. FNO Gross'!I349+'6. LT PTP Usage'!I349</f>
        <v>263.31923456000004</v>
      </c>
      <c r="K351" s="14">
        <f>'4. FNS Gross'!J349+'5. FNO Gross'!J349+'6. LT PTP Usage'!J349</f>
        <v>261.90612593599997</v>
      </c>
      <c r="L351" s="14">
        <f>'4. FNS Gross'!K349+'5. FNO Gross'!K349+'6. LT PTP Usage'!K349</f>
        <v>256.57032655199998</v>
      </c>
      <c r="M351" s="14">
        <f>'4. FNS Gross'!L349+'5. FNO Gross'!L349+'6. LT PTP Usage'!L349</f>
        <v>257.38482615199996</v>
      </c>
      <c r="N351" s="14">
        <f>'4. FNS Gross'!M349+'5. FNO Gross'!M349+'6. LT PTP Usage'!M349</f>
        <v>255.665307568</v>
      </c>
      <c r="O351" s="14">
        <f>'4. FNS Gross'!N349+'5. FNO Gross'!N349+'6. LT PTP Usage'!N349</f>
        <v>247.600988352</v>
      </c>
      <c r="P351" s="14">
        <f>'4. FNS Gross'!O349+'5. FNO Gross'!O349+'6. LT PTP Usage'!O349</f>
        <v>254.50184075999999</v>
      </c>
      <c r="Q351" s="14">
        <f>'4. FNS Gross'!P349+'5. FNO Gross'!P349+'6. LT PTP Usage'!P349</f>
        <v>259.99853740000003</v>
      </c>
      <c r="R351" s="14">
        <f>'4. FNS Gross'!Q349+'5. FNO Gross'!Q349+'6. LT PTP Usage'!Q349</f>
        <v>263.66748344799998</v>
      </c>
      <c r="S351" s="14">
        <f>'4. FNS Gross'!R349+'5. FNO Gross'!R349+'6. LT PTP Usage'!R349</f>
        <v>275.26651305600001</v>
      </c>
      <c r="T351" s="14">
        <f>'4. FNS Gross'!S349+'5. FNO Gross'!S349+'6. LT PTP Usage'!S349</f>
        <v>277.69449844799999</v>
      </c>
      <c r="U351" s="14">
        <f>'4. FNS Gross'!T349+'5. FNO Gross'!T349+'6. LT PTP Usage'!T349</f>
        <v>273.91046571200002</v>
      </c>
      <c r="V351" s="14">
        <f>'4. FNS Gross'!U349+'5. FNO Gross'!U349+'6. LT PTP Usage'!U349</f>
        <v>271.42431104799999</v>
      </c>
      <c r="W351" s="14">
        <f>'4. FNS Gross'!V349+'5. FNO Gross'!V349+'6. LT PTP Usage'!V349</f>
        <v>265.79713496800002</v>
      </c>
      <c r="X351" s="14">
        <f>'4. FNS Gross'!W349+'5. FNO Gross'!W349+'6. LT PTP Usage'!W349</f>
        <v>254.92162450399999</v>
      </c>
      <c r="Y351" s="14">
        <f>'4. FNS Gross'!X349+'5. FNO Gross'!X349+'6. LT PTP Usage'!X349</f>
        <v>247.48739771999999</v>
      </c>
      <c r="Z351" s="14">
        <f>'4. FNS Gross'!Y349+'5. FNO Gross'!Y349+'6. LT PTP Usage'!Y349</f>
        <v>235.95853779200002</v>
      </c>
      <c r="AA351" s="34">
        <f>'4. FNS Gross'!Z349+'5. FNO Gross'!Z349+'6. LT PTP Usage'!Z349</f>
        <v>0</v>
      </c>
      <c r="AB351" s="19">
        <f t="shared" si="20"/>
        <v>277.69449844799999</v>
      </c>
      <c r="AC351" s="4" t="str">
        <f t="shared" si="21"/>
        <v>12277.694498448</v>
      </c>
      <c r="AD351" s="4">
        <f t="shared" si="23"/>
        <v>18</v>
      </c>
      <c r="AE351" s="65"/>
    </row>
    <row r="352" spans="1:31" x14ac:dyDescent="0.3">
      <c r="A352" s="4" t="s">
        <v>17</v>
      </c>
      <c r="B352" s="10">
        <f t="shared" si="22"/>
        <v>45273</v>
      </c>
      <c r="C352" s="31">
        <f>'4. FNS Gross'!B350+'5. FNO Gross'!B350+'6. LT PTP Usage'!B350</f>
        <v>232.002733264</v>
      </c>
      <c r="D352" s="14">
        <f>'4. FNS Gross'!C350+'5. FNO Gross'!C350+'6. LT PTP Usage'!C350</f>
        <v>227.07318794399998</v>
      </c>
      <c r="E352" s="14">
        <f>'4. FNS Gross'!D350+'5. FNO Gross'!D350+'6. LT PTP Usage'!D350</f>
        <v>231.092540848</v>
      </c>
      <c r="F352" s="14">
        <f>'4. FNS Gross'!E350+'5. FNO Gross'!E350+'6. LT PTP Usage'!E350</f>
        <v>231.83072748800001</v>
      </c>
      <c r="G352" s="14">
        <f>'4. FNS Gross'!F350+'5. FNO Gross'!F350+'6. LT PTP Usage'!F350</f>
        <v>231.46325876</v>
      </c>
      <c r="H352" s="14">
        <f>'4. FNS Gross'!G350+'5. FNO Gross'!G350+'6. LT PTP Usage'!G350</f>
        <v>242.23274222399999</v>
      </c>
      <c r="I352" s="14">
        <f>'4. FNS Gross'!H350+'5. FNO Gross'!H350+'6. LT PTP Usage'!H350</f>
        <v>259.34631328800003</v>
      </c>
      <c r="J352" s="14">
        <f>'4. FNS Gross'!I350+'5. FNO Gross'!I350+'6. LT PTP Usage'!I350</f>
        <v>267.69382262400001</v>
      </c>
      <c r="K352" s="14">
        <f>'4. FNS Gross'!J350+'5. FNO Gross'!J350+'6. LT PTP Usage'!J350</f>
        <v>261.90133184000001</v>
      </c>
      <c r="L352" s="14">
        <f>'4. FNS Gross'!K350+'5. FNO Gross'!K350+'6. LT PTP Usage'!K350</f>
        <v>250.956454896</v>
      </c>
      <c r="M352" s="14">
        <f>'4. FNS Gross'!L350+'5. FNO Gross'!L350+'6. LT PTP Usage'!L350</f>
        <v>260.34024432000001</v>
      </c>
      <c r="N352" s="14">
        <f>'4. FNS Gross'!M350+'5. FNO Gross'!M350+'6. LT PTP Usage'!M350</f>
        <v>260.71837394400001</v>
      </c>
      <c r="O352" s="14">
        <f>'4. FNS Gross'!N350+'5. FNO Gross'!N350+'6. LT PTP Usage'!N350</f>
        <v>267.74911220799999</v>
      </c>
      <c r="P352" s="14">
        <f>'4. FNS Gross'!O350+'5. FNO Gross'!O350+'6. LT PTP Usage'!O350</f>
        <v>275.36769623999999</v>
      </c>
      <c r="Q352" s="14">
        <f>'4. FNS Gross'!P350+'5. FNO Gross'!P350+'6. LT PTP Usage'!P350</f>
        <v>277.62076505599998</v>
      </c>
      <c r="R352" s="14">
        <f>'4. FNS Gross'!Q350+'5. FNO Gross'!Q350+'6. LT PTP Usage'!Q350</f>
        <v>283.21019954399998</v>
      </c>
      <c r="S352" s="14">
        <f>'4. FNS Gross'!R350+'5. FNO Gross'!R350+'6. LT PTP Usage'!R350</f>
        <v>286.97596564000003</v>
      </c>
      <c r="T352" s="14">
        <f>'4. FNS Gross'!S350+'5. FNO Gross'!S350+'6. LT PTP Usage'!S350</f>
        <v>301.73203925600001</v>
      </c>
      <c r="U352" s="14">
        <f>'4. FNS Gross'!T350+'5. FNO Gross'!T350+'6. LT PTP Usage'!T350</f>
        <v>297.462686744</v>
      </c>
      <c r="V352" s="14">
        <f>'4. FNS Gross'!U350+'5. FNO Gross'!U350+'6. LT PTP Usage'!U350</f>
        <v>289.67439446400004</v>
      </c>
      <c r="W352" s="14">
        <f>'4. FNS Gross'!V350+'5. FNO Gross'!V350+'6. LT PTP Usage'!V350</f>
        <v>281.50639152799999</v>
      </c>
      <c r="X352" s="14">
        <f>'4. FNS Gross'!W350+'5. FNO Gross'!W350+'6. LT PTP Usage'!W350</f>
        <v>267.24827990400001</v>
      </c>
      <c r="Y352" s="14">
        <f>'4. FNS Gross'!X350+'5. FNO Gross'!X350+'6. LT PTP Usage'!X350</f>
        <v>255.07429575200001</v>
      </c>
      <c r="Z352" s="14">
        <f>'4. FNS Gross'!Y350+'5. FNO Gross'!Y350+'6. LT PTP Usage'!Y350</f>
        <v>244.75235518399998</v>
      </c>
      <c r="AA352" s="34">
        <f>'4. FNS Gross'!Z350+'5. FNO Gross'!Z350+'6. LT PTP Usage'!Z350</f>
        <v>0</v>
      </c>
      <c r="AB352" s="19">
        <f t="shared" si="20"/>
        <v>301.73203925600001</v>
      </c>
      <c r="AC352" s="4" t="str">
        <f t="shared" si="21"/>
        <v>12301.732039256</v>
      </c>
      <c r="AD352" s="4">
        <f t="shared" si="23"/>
        <v>18</v>
      </c>
      <c r="AE352" s="65"/>
    </row>
    <row r="353" spans="1:31" x14ac:dyDescent="0.3">
      <c r="A353" s="4" t="s">
        <v>17</v>
      </c>
      <c r="B353" s="10">
        <f t="shared" si="22"/>
        <v>45274</v>
      </c>
      <c r="C353" s="31">
        <f>'4. FNS Gross'!B351+'5. FNO Gross'!B351+'6. LT PTP Usage'!B351</f>
        <v>238.83725927999998</v>
      </c>
      <c r="D353" s="14">
        <f>'4. FNS Gross'!C351+'5. FNO Gross'!C351+'6. LT PTP Usage'!C351</f>
        <v>234.37141705599998</v>
      </c>
      <c r="E353" s="14">
        <f>'4. FNS Gross'!D351+'5. FNO Gross'!D351+'6. LT PTP Usage'!D351</f>
        <v>228.56029520800001</v>
      </c>
      <c r="F353" s="14">
        <f>'4. FNS Gross'!E351+'5. FNO Gross'!E351+'6. LT PTP Usage'!E351</f>
        <v>225.58733260000002</v>
      </c>
      <c r="G353" s="14">
        <f>'4. FNS Gross'!F351+'5. FNO Gross'!F351+'6. LT PTP Usage'!F351</f>
        <v>223.90141916799999</v>
      </c>
      <c r="H353" s="14">
        <f>'4. FNS Gross'!G351+'5. FNO Gross'!G351+'6. LT PTP Usage'!G351</f>
        <v>233.24674071999999</v>
      </c>
      <c r="I353" s="14">
        <f>'4. FNS Gross'!H351+'5. FNO Gross'!H351+'6. LT PTP Usage'!H351</f>
        <v>246.87960871199999</v>
      </c>
      <c r="J353" s="14">
        <f>'4. FNS Gross'!I351+'5. FNO Gross'!I351+'6. LT PTP Usage'!I351</f>
        <v>259.96701042399997</v>
      </c>
      <c r="K353" s="14">
        <f>'4. FNS Gross'!J351+'5. FNO Gross'!J351+'6. LT PTP Usage'!J351</f>
        <v>324.66015085599997</v>
      </c>
      <c r="L353" s="14">
        <f>'4. FNS Gross'!K351+'5. FNO Gross'!K351+'6. LT PTP Usage'!K351</f>
        <v>327.94786240799999</v>
      </c>
      <c r="M353" s="14">
        <f>'4. FNS Gross'!L351+'5. FNO Gross'!L351+'6. LT PTP Usage'!L351</f>
        <v>321.30886748800003</v>
      </c>
      <c r="N353" s="14">
        <f>'4. FNS Gross'!M351+'5. FNO Gross'!M351+'6. LT PTP Usage'!M351</f>
        <v>321.88162341600002</v>
      </c>
      <c r="O353" s="14">
        <f>'4. FNS Gross'!N351+'5. FNO Gross'!N351+'6. LT PTP Usage'!N351</f>
        <v>322.77425335999999</v>
      </c>
      <c r="P353" s="14">
        <f>'4. FNS Gross'!O351+'5. FNO Gross'!O351+'6. LT PTP Usage'!O351</f>
        <v>323.43440164800001</v>
      </c>
      <c r="Q353" s="14">
        <f>'4. FNS Gross'!P351+'5. FNO Gross'!P351+'6. LT PTP Usage'!P351</f>
        <v>325.55267795199995</v>
      </c>
      <c r="R353" s="14">
        <f>'4. FNS Gross'!Q351+'5. FNO Gross'!Q351+'6. LT PTP Usage'!Q351</f>
        <v>328.03137445600004</v>
      </c>
      <c r="S353" s="14">
        <f>'4. FNS Gross'!R351+'5. FNO Gross'!R351+'6. LT PTP Usage'!R351</f>
        <v>335.68696573600005</v>
      </c>
      <c r="T353" s="14">
        <f>'4. FNS Gross'!S351+'5. FNO Gross'!S351+'6. LT PTP Usage'!S351</f>
        <v>341.87332288800002</v>
      </c>
      <c r="U353" s="14">
        <f>'4. FNS Gross'!T351+'5. FNO Gross'!T351+'6. LT PTP Usage'!T351</f>
        <v>339.40828102399996</v>
      </c>
      <c r="V353" s="14">
        <f>'4. FNS Gross'!U351+'5. FNO Gross'!U351+'6. LT PTP Usage'!U351</f>
        <v>334.33848665599999</v>
      </c>
      <c r="W353" s="14">
        <f>'4. FNS Gross'!V351+'5. FNO Gross'!V351+'6. LT PTP Usage'!V351</f>
        <v>325.89234623200002</v>
      </c>
      <c r="X353" s="14">
        <f>'4. FNS Gross'!W351+'5. FNO Gross'!W351+'6. LT PTP Usage'!W351</f>
        <v>314.47529568799996</v>
      </c>
      <c r="Y353" s="14">
        <f>'4. FNS Gross'!X351+'5. FNO Gross'!X351+'6. LT PTP Usage'!X351</f>
        <v>296.58954187199998</v>
      </c>
      <c r="Z353" s="14">
        <f>'4. FNS Gross'!Y351+'5. FNO Gross'!Y351+'6. LT PTP Usage'!Y351</f>
        <v>284.98652682400001</v>
      </c>
      <c r="AA353" s="34">
        <f>'4. FNS Gross'!Z351+'5. FNO Gross'!Z351+'6. LT PTP Usage'!Z351</f>
        <v>0</v>
      </c>
      <c r="AB353" s="19">
        <f t="shared" si="20"/>
        <v>341.87332288800002</v>
      </c>
      <c r="AC353" s="4" t="str">
        <f t="shared" si="21"/>
        <v>12341.873322888</v>
      </c>
      <c r="AD353" s="4">
        <f t="shared" si="23"/>
        <v>18</v>
      </c>
      <c r="AE353" s="65"/>
    </row>
    <row r="354" spans="1:31" x14ac:dyDescent="0.3">
      <c r="A354" s="4" t="s">
        <v>17</v>
      </c>
      <c r="B354" s="10">
        <f t="shared" si="22"/>
        <v>45275</v>
      </c>
      <c r="C354" s="31">
        <f>'4. FNS Gross'!B352+'5. FNO Gross'!B352+'6. LT PTP Usage'!B352</f>
        <v>274.771983568</v>
      </c>
      <c r="D354" s="14">
        <f>'4. FNS Gross'!C352+'5. FNO Gross'!C352+'6. LT PTP Usage'!C352</f>
        <v>272.06565235200003</v>
      </c>
      <c r="E354" s="14">
        <f>'4. FNS Gross'!D352+'5. FNO Gross'!D352+'6. LT PTP Usage'!D352</f>
        <v>268.85529973600001</v>
      </c>
      <c r="F354" s="14">
        <f>'4. FNS Gross'!E352+'5. FNO Gross'!E352+'6. LT PTP Usage'!E352</f>
        <v>271.61240081599999</v>
      </c>
      <c r="G354" s="14">
        <f>'4. FNS Gross'!F352+'5. FNO Gross'!F352+'6. LT PTP Usage'!F352</f>
        <v>277.22436121600003</v>
      </c>
      <c r="H354" s="14">
        <f>'4. FNS Gross'!G352+'5. FNO Gross'!G352+'6. LT PTP Usage'!G352</f>
        <v>294.87031063200004</v>
      </c>
      <c r="I354" s="14">
        <f>'4. FNS Gross'!H352+'5. FNO Gross'!H352+'6. LT PTP Usage'!H352</f>
        <v>313.79050012799996</v>
      </c>
      <c r="J354" s="14">
        <f>'4. FNS Gross'!I352+'5. FNO Gross'!I352+'6. LT PTP Usage'!I352</f>
        <v>316.27510508</v>
      </c>
      <c r="K354" s="14">
        <f>'4. FNS Gross'!J352+'5. FNO Gross'!J352+'6. LT PTP Usage'!J352</f>
        <v>309.17894660799999</v>
      </c>
      <c r="L354" s="14">
        <f>'4. FNS Gross'!K352+'5. FNO Gross'!K352+'6. LT PTP Usage'!K352</f>
        <v>296.916177984</v>
      </c>
      <c r="M354" s="14">
        <f>'4. FNS Gross'!L352+'5. FNO Gross'!L352+'6. LT PTP Usage'!L352</f>
        <v>293.10295293600001</v>
      </c>
      <c r="N354" s="14">
        <f>'4. FNS Gross'!M352+'5. FNO Gross'!M352+'6. LT PTP Usage'!M352</f>
        <v>285.02771853600001</v>
      </c>
      <c r="O354" s="14">
        <f>'4. FNS Gross'!N352+'5. FNO Gross'!N352+'6. LT PTP Usage'!N352</f>
        <v>274.646480048</v>
      </c>
      <c r="P354" s="14">
        <f>'4. FNS Gross'!O352+'5. FNO Gross'!O352+'6. LT PTP Usage'!O352</f>
        <v>273.028134776</v>
      </c>
      <c r="Q354" s="14">
        <f>'4. FNS Gross'!P352+'5. FNO Gross'!P352+'6. LT PTP Usage'!P352</f>
        <v>269.097593776</v>
      </c>
      <c r="R354" s="14">
        <f>'4. FNS Gross'!Q352+'5. FNO Gross'!Q352+'6. LT PTP Usage'!Q352</f>
        <v>274.73712833600001</v>
      </c>
      <c r="S354" s="14">
        <f>'4. FNS Gross'!R352+'5. FNO Gross'!R352+'6. LT PTP Usage'!R352</f>
        <v>297.22841131199999</v>
      </c>
      <c r="T354" s="14">
        <f>'4. FNS Gross'!S352+'5. FNO Gross'!S352+'6. LT PTP Usage'!S352</f>
        <v>310.55382715999997</v>
      </c>
      <c r="U354" s="14">
        <f>'4. FNS Gross'!T352+'5. FNO Gross'!T352+'6. LT PTP Usage'!T352</f>
        <v>307.247107288</v>
      </c>
      <c r="V354" s="14">
        <f>'4. FNS Gross'!U352+'5. FNO Gross'!U352+'6. LT PTP Usage'!U352</f>
        <v>306.60237396799999</v>
      </c>
      <c r="W354" s="14">
        <f>'4. FNS Gross'!V352+'5. FNO Gross'!V352+'6. LT PTP Usage'!V352</f>
        <v>301.07392319999997</v>
      </c>
      <c r="X354" s="14">
        <f>'4. FNS Gross'!W352+'5. FNO Gross'!W352+'6. LT PTP Usage'!W352</f>
        <v>296.99468059999998</v>
      </c>
      <c r="Y354" s="14">
        <f>'4. FNS Gross'!X352+'5. FNO Gross'!X352+'6. LT PTP Usage'!X352</f>
        <v>289.17904092800001</v>
      </c>
      <c r="Z354" s="14">
        <f>'4. FNS Gross'!Y352+'5. FNO Gross'!Y352+'6. LT PTP Usage'!Y352</f>
        <v>281.94107203199997</v>
      </c>
      <c r="AA354" s="34">
        <f>'4. FNS Gross'!Z352+'5. FNO Gross'!Z352+'6. LT PTP Usage'!Z352</f>
        <v>0</v>
      </c>
      <c r="AB354" s="19">
        <f t="shared" si="20"/>
        <v>316.27510508</v>
      </c>
      <c r="AC354" s="4" t="str">
        <f t="shared" si="21"/>
        <v>12316.27510508</v>
      </c>
      <c r="AD354" s="4">
        <f t="shared" si="23"/>
        <v>8</v>
      </c>
      <c r="AE354" s="65"/>
    </row>
    <row r="355" spans="1:31" x14ac:dyDescent="0.3">
      <c r="A355" s="4" t="s">
        <v>17</v>
      </c>
      <c r="B355" s="10">
        <f t="shared" si="22"/>
        <v>45276</v>
      </c>
      <c r="C355" s="31">
        <f>'4. FNS Gross'!B353+'5. FNO Gross'!B353+'6. LT PTP Usage'!B353</f>
        <v>281.79125015199998</v>
      </c>
      <c r="D355" s="14">
        <f>'4. FNS Gross'!C353+'5. FNO Gross'!C353+'6. LT PTP Usage'!C353</f>
        <v>286.85260205600002</v>
      </c>
      <c r="E355" s="14">
        <f>'4. FNS Gross'!D353+'5. FNO Gross'!D353+'6. LT PTP Usage'!D353</f>
        <v>285.24780548000001</v>
      </c>
      <c r="F355" s="14">
        <f>'4. FNS Gross'!E353+'5. FNO Gross'!E353+'6. LT PTP Usage'!E353</f>
        <v>283.770688296</v>
      </c>
      <c r="G355" s="14">
        <f>'4. FNS Gross'!F353+'5. FNO Gross'!F353+'6. LT PTP Usage'!F353</f>
        <v>282.86919115199998</v>
      </c>
      <c r="H355" s="14">
        <f>'4. FNS Gross'!G353+'5. FNO Gross'!G353+'6. LT PTP Usage'!G353</f>
        <v>289.63949039199997</v>
      </c>
      <c r="I355" s="14">
        <f>'4. FNS Gross'!H353+'5. FNO Gross'!H353+'6. LT PTP Usage'!H353</f>
        <v>308.08992313599998</v>
      </c>
      <c r="J355" s="14">
        <f>'4. FNS Gross'!I353+'5. FNO Gross'!I353+'6. LT PTP Usage'!I353</f>
        <v>294.646945496</v>
      </c>
      <c r="K355" s="14">
        <f>'4. FNS Gross'!J353+'5. FNO Gross'!J353+'6. LT PTP Usage'!J353</f>
        <v>296.641016536</v>
      </c>
      <c r="L355" s="14">
        <f>'4. FNS Gross'!K353+'5. FNO Gross'!K353+'6. LT PTP Usage'!K353</f>
        <v>283.34368414400001</v>
      </c>
      <c r="M355" s="14">
        <f>'4. FNS Gross'!L353+'5. FNO Gross'!L353+'6. LT PTP Usage'!L353</f>
        <v>271.27988015200003</v>
      </c>
      <c r="N355" s="14">
        <f>'4. FNS Gross'!M353+'5. FNO Gross'!M353+'6. LT PTP Usage'!M353</f>
        <v>261.58397116799995</v>
      </c>
      <c r="O355" s="14">
        <f>'4. FNS Gross'!N353+'5. FNO Gross'!N353+'6. LT PTP Usage'!N353</f>
        <v>259.88167064000004</v>
      </c>
      <c r="P355" s="14">
        <f>'4. FNS Gross'!O353+'5. FNO Gross'!O353+'6. LT PTP Usage'!O353</f>
        <v>259.40664767999999</v>
      </c>
      <c r="Q355" s="14">
        <f>'4. FNS Gross'!P353+'5. FNO Gross'!P353+'6. LT PTP Usage'!P353</f>
        <v>265.18141435199999</v>
      </c>
      <c r="R355" s="14">
        <f>'4. FNS Gross'!Q353+'5. FNO Gross'!Q353+'6. LT PTP Usage'!Q353</f>
        <v>290.23978920799999</v>
      </c>
      <c r="S355" s="14">
        <f>'4. FNS Gross'!R353+'5. FNO Gross'!R353+'6. LT PTP Usage'!R353</f>
        <v>295.41759539999998</v>
      </c>
      <c r="T355" s="14">
        <f>'4. FNS Gross'!S353+'5. FNO Gross'!S353+'6. LT PTP Usage'!S353</f>
        <v>307.79712006399996</v>
      </c>
      <c r="U355" s="14">
        <f>'4. FNS Gross'!T353+'5. FNO Gross'!T353+'6. LT PTP Usage'!T353</f>
        <v>306.455167152</v>
      </c>
      <c r="V355" s="14">
        <f>'4. FNS Gross'!U353+'5. FNO Gross'!U353+'6. LT PTP Usage'!U353</f>
        <v>304.19495324799999</v>
      </c>
      <c r="W355" s="14">
        <f>'4. FNS Gross'!V353+'5. FNO Gross'!V353+'6. LT PTP Usage'!V353</f>
        <v>303.56438555199998</v>
      </c>
      <c r="X355" s="14">
        <f>'4. FNS Gross'!W353+'5. FNO Gross'!W353+'6. LT PTP Usage'!W353</f>
        <v>301.89404657599999</v>
      </c>
      <c r="Y355" s="14">
        <f>'4. FNS Gross'!X353+'5. FNO Gross'!X353+'6. LT PTP Usage'!X353</f>
        <v>292.24165184000003</v>
      </c>
      <c r="Z355" s="14">
        <f>'4. FNS Gross'!Y353+'5. FNO Gross'!Y353+'6. LT PTP Usage'!Y353</f>
        <v>282.80829055999999</v>
      </c>
      <c r="AA355" s="34">
        <f>'4. FNS Gross'!Z353+'5. FNO Gross'!Z353+'6. LT PTP Usage'!Z353</f>
        <v>0</v>
      </c>
      <c r="AB355" s="19">
        <f t="shared" si="20"/>
        <v>308.08992313599998</v>
      </c>
      <c r="AC355" s="4" t="str">
        <f t="shared" si="21"/>
        <v>12308.089923136</v>
      </c>
      <c r="AD355" s="4">
        <f t="shared" si="23"/>
        <v>7</v>
      </c>
      <c r="AE355" s="65"/>
    </row>
    <row r="356" spans="1:31" x14ac:dyDescent="0.3">
      <c r="A356" s="4" t="s">
        <v>17</v>
      </c>
      <c r="B356" s="10">
        <f t="shared" si="22"/>
        <v>45277</v>
      </c>
      <c r="C356" s="31">
        <f>'4. FNS Gross'!B354+'5. FNO Gross'!B354+'6. LT PTP Usage'!B354</f>
        <v>274.87245674400003</v>
      </c>
      <c r="D356" s="14">
        <f>'4. FNS Gross'!C354+'5. FNO Gross'!C354+'6. LT PTP Usage'!C354</f>
        <v>272.35210167999998</v>
      </c>
      <c r="E356" s="14">
        <f>'4. FNS Gross'!D354+'5. FNO Gross'!D354+'6. LT PTP Usage'!D354</f>
        <v>274.31747944799997</v>
      </c>
      <c r="F356" s="14">
        <f>'4. FNS Gross'!E354+'5. FNO Gross'!E354+'6. LT PTP Usage'!E354</f>
        <v>275.08200382400003</v>
      </c>
      <c r="G356" s="14">
        <f>'4. FNS Gross'!F354+'5. FNO Gross'!F354+'6. LT PTP Usage'!F354</f>
        <v>280.49792206400002</v>
      </c>
      <c r="H356" s="14">
        <f>'4. FNS Gross'!G354+'5. FNO Gross'!G354+'6. LT PTP Usage'!G354</f>
        <v>291.49065435199998</v>
      </c>
      <c r="I356" s="14">
        <f>'4. FNS Gross'!H354+'5. FNO Gross'!H354+'6. LT PTP Usage'!H354</f>
        <v>296.49667868</v>
      </c>
      <c r="J356" s="14">
        <f>'4. FNS Gross'!I354+'5. FNO Gross'!I354+'6. LT PTP Usage'!I354</f>
        <v>299.70253072800006</v>
      </c>
      <c r="K356" s="14">
        <f>'4. FNS Gross'!J354+'5. FNO Gross'!J354+'6. LT PTP Usage'!J354</f>
        <v>283.98909204799997</v>
      </c>
      <c r="L356" s="14">
        <f>'4. FNS Gross'!K354+'5. FNO Gross'!K354+'6. LT PTP Usage'!K354</f>
        <v>267.888101904</v>
      </c>
      <c r="M356" s="14">
        <f>'4. FNS Gross'!L354+'5. FNO Gross'!L354+'6. LT PTP Usage'!L354</f>
        <v>259.38939224800004</v>
      </c>
      <c r="N356" s="14">
        <f>'4. FNS Gross'!M354+'5. FNO Gross'!M354+'6. LT PTP Usage'!M354</f>
        <v>258.71294383999998</v>
      </c>
      <c r="O356" s="14">
        <f>'4. FNS Gross'!N354+'5. FNO Gross'!N354+'6. LT PTP Usage'!N354</f>
        <v>255.910595368</v>
      </c>
      <c r="P356" s="14">
        <f>'4. FNS Gross'!O354+'5. FNO Gross'!O354+'6. LT PTP Usage'!O354</f>
        <v>258.619984176</v>
      </c>
      <c r="Q356" s="14">
        <f>'4. FNS Gross'!P354+'5. FNO Gross'!P354+'6. LT PTP Usage'!P354</f>
        <v>264.24344311999999</v>
      </c>
      <c r="R356" s="14">
        <f>'4. FNS Gross'!Q354+'5. FNO Gross'!Q354+'6. LT PTP Usage'!Q354</f>
        <v>280.20750232800003</v>
      </c>
      <c r="S356" s="14">
        <f>'4. FNS Gross'!R354+'5. FNO Gross'!R354+'6. LT PTP Usage'!R354</f>
        <v>310.93031172799999</v>
      </c>
      <c r="T356" s="14">
        <f>'4. FNS Gross'!S354+'5. FNO Gross'!S354+'6. LT PTP Usage'!S354</f>
        <v>325.59994788</v>
      </c>
      <c r="U356" s="14">
        <f>'4. FNS Gross'!T354+'5. FNO Gross'!T354+'6. LT PTP Usage'!T354</f>
        <v>326.699373272</v>
      </c>
      <c r="V356" s="14">
        <f>'4. FNS Gross'!U354+'5. FNO Gross'!U354+'6. LT PTP Usage'!U354</f>
        <v>324.176189448</v>
      </c>
      <c r="W356" s="14">
        <f>'4. FNS Gross'!V354+'5. FNO Gross'!V354+'6. LT PTP Usage'!V354</f>
        <v>321.27140746399999</v>
      </c>
      <c r="X356" s="14">
        <f>'4. FNS Gross'!W354+'5. FNO Gross'!W354+'6. LT PTP Usage'!W354</f>
        <v>313.05125356799999</v>
      </c>
      <c r="Y356" s="14">
        <f>'4. FNS Gross'!X354+'5. FNO Gross'!X354+'6. LT PTP Usage'!X354</f>
        <v>303.33951431999998</v>
      </c>
      <c r="Z356" s="14">
        <f>'4. FNS Gross'!Y354+'5. FNO Gross'!Y354+'6. LT PTP Usage'!Y354</f>
        <v>239.198735664</v>
      </c>
      <c r="AA356" s="34">
        <f>'4. FNS Gross'!Z354+'5. FNO Gross'!Z354+'6. LT PTP Usage'!Z354</f>
        <v>0</v>
      </c>
      <c r="AB356" s="19">
        <f t="shared" si="20"/>
        <v>326.699373272</v>
      </c>
      <c r="AC356" s="4" t="str">
        <f t="shared" si="21"/>
        <v>12326.699373272</v>
      </c>
      <c r="AD356" s="4">
        <f t="shared" si="23"/>
        <v>19</v>
      </c>
      <c r="AE356" s="65"/>
    </row>
    <row r="357" spans="1:31" x14ac:dyDescent="0.3">
      <c r="A357" s="4" t="s">
        <v>17</v>
      </c>
      <c r="B357" s="10">
        <f t="shared" si="22"/>
        <v>45278</v>
      </c>
      <c r="C357" s="31">
        <f>'4. FNS Gross'!B355+'5. FNO Gross'!B355+'6. LT PTP Usage'!B355</f>
        <v>240.623762304</v>
      </c>
      <c r="D357" s="14">
        <f>'4. FNS Gross'!C355+'5. FNO Gross'!C355+'6. LT PTP Usage'!C355</f>
        <v>227.34170380800001</v>
      </c>
      <c r="E357" s="14">
        <f>'4. FNS Gross'!D355+'5. FNO Gross'!D355+'6. LT PTP Usage'!D355</f>
        <v>268.58747328000004</v>
      </c>
      <c r="F357" s="14">
        <f>'4. FNS Gross'!E355+'5. FNO Gross'!E355+'6. LT PTP Usage'!E355</f>
        <v>258.58045781600003</v>
      </c>
      <c r="G357" s="14">
        <f>'4. FNS Gross'!F355+'5. FNO Gross'!F355+'6. LT PTP Usage'!F355</f>
        <v>269.54543029600001</v>
      </c>
      <c r="H357" s="14">
        <f>'4. FNS Gross'!G355+'5. FNO Gross'!G355+'6. LT PTP Usage'!G355</f>
        <v>299.18893168</v>
      </c>
      <c r="I357" s="14">
        <f>'4. FNS Gross'!H355+'5. FNO Gross'!H355+'6. LT PTP Usage'!H355</f>
        <v>326.96017397600002</v>
      </c>
      <c r="J357" s="14">
        <f>'4. FNS Gross'!I355+'5. FNO Gross'!I355+'6. LT PTP Usage'!I355</f>
        <v>307.05142904000002</v>
      </c>
      <c r="K357" s="14">
        <f>'4. FNS Gross'!J355+'5. FNO Gross'!J355+'6. LT PTP Usage'!J355</f>
        <v>303.13936908800002</v>
      </c>
      <c r="L357" s="14">
        <f>'4. FNS Gross'!K355+'5. FNO Gross'!K355+'6. LT PTP Usage'!K355</f>
        <v>288.98945160799997</v>
      </c>
      <c r="M357" s="14">
        <f>'4. FNS Gross'!L355+'5. FNO Gross'!L355+'6. LT PTP Usage'!L355</f>
        <v>285.51539850400002</v>
      </c>
      <c r="N357" s="14">
        <f>'4. FNS Gross'!M355+'5. FNO Gross'!M355+'6. LT PTP Usage'!M355</f>
        <v>281.62701686399998</v>
      </c>
      <c r="O357" s="14">
        <f>'4. FNS Gross'!N355+'5. FNO Gross'!N355+'6. LT PTP Usage'!N355</f>
        <v>269.86476916000004</v>
      </c>
      <c r="P357" s="14">
        <f>'4. FNS Gross'!O355+'5. FNO Gross'!O355+'6. LT PTP Usage'!O355</f>
        <v>287.39226941600003</v>
      </c>
      <c r="Q357" s="14">
        <f>'4. FNS Gross'!P355+'5. FNO Gross'!P355+'6. LT PTP Usage'!P355</f>
        <v>288.49178607199997</v>
      </c>
      <c r="R357" s="14">
        <f>'4. FNS Gross'!Q355+'5. FNO Gross'!Q355+'6. LT PTP Usage'!Q355</f>
        <v>303.74991516</v>
      </c>
      <c r="S357" s="14">
        <f>'4. FNS Gross'!R355+'5. FNO Gross'!R355+'6. LT PTP Usage'!R355</f>
        <v>331.15014247199997</v>
      </c>
      <c r="T357" s="14">
        <f>'4. FNS Gross'!S355+'5. FNO Gross'!S355+'6. LT PTP Usage'!S355</f>
        <v>348.61007087199999</v>
      </c>
      <c r="U357" s="14">
        <f>'4. FNS Gross'!T355+'5. FNO Gross'!T355+'6. LT PTP Usage'!T355</f>
        <v>343.13737536000002</v>
      </c>
      <c r="V357" s="14">
        <f>'4. FNS Gross'!U355+'5. FNO Gross'!U355+'6. LT PTP Usage'!U355</f>
        <v>340.80423365599995</v>
      </c>
      <c r="W357" s="14">
        <f>'4. FNS Gross'!V355+'5. FNO Gross'!V355+'6. LT PTP Usage'!V355</f>
        <v>335.50845115999999</v>
      </c>
      <c r="X357" s="14">
        <f>'4. FNS Gross'!W355+'5. FNO Gross'!W355+'6. LT PTP Usage'!W355</f>
        <v>324.72089232799999</v>
      </c>
      <c r="Y357" s="14">
        <f>'4. FNS Gross'!X355+'5. FNO Gross'!X355+'6. LT PTP Usage'!X355</f>
        <v>309.50497822400001</v>
      </c>
      <c r="Z357" s="14">
        <f>'4. FNS Gross'!Y355+'5. FNO Gross'!Y355+'6. LT PTP Usage'!Y355</f>
        <v>257.92855810399999</v>
      </c>
      <c r="AA357" s="34">
        <f>'4. FNS Gross'!Z355+'5. FNO Gross'!Z355+'6. LT PTP Usage'!Z355</f>
        <v>0</v>
      </c>
      <c r="AB357" s="19">
        <f t="shared" si="20"/>
        <v>348.61007087199999</v>
      </c>
      <c r="AC357" s="4" t="str">
        <f t="shared" si="21"/>
        <v>12348.610070872</v>
      </c>
      <c r="AD357" s="4">
        <f t="shared" si="23"/>
        <v>18</v>
      </c>
      <c r="AE357" s="65"/>
    </row>
    <row r="358" spans="1:31" x14ac:dyDescent="0.3">
      <c r="A358" s="4" t="s">
        <v>17</v>
      </c>
      <c r="B358" s="10">
        <f t="shared" si="22"/>
        <v>45279</v>
      </c>
      <c r="C358" s="31">
        <f>'4. FNS Gross'!B356+'5. FNO Gross'!B356+'6. LT PTP Usage'!B356</f>
        <v>291.29084056800002</v>
      </c>
      <c r="D358" s="14">
        <f>'4. FNS Gross'!C356+'5. FNO Gross'!C356+'6. LT PTP Usage'!C356</f>
        <v>286.53324583199998</v>
      </c>
      <c r="E358" s="14">
        <f>'4. FNS Gross'!D356+'5. FNO Gross'!D356+'6. LT PTP Usage'!D356</f>
        <v>284.86547378399996</v>
      </c>
      <c r="F358" s="14">
        <f>'4. FNS Gross'!E356+'5. FNO Gross'!E356+'6. LT PTP Usage'!E356</f>
        <v>285.96585448799999</v>
      </c>
      <c r="G358" s="14">
        <f>'4. FNS Gross'!F356+'5. FNO Gross'!F356+'6. LT PTP Usage'!F356</f>
        <v>290.15383596799995</v>
      </c>
      <c r="H358" s="14">
        <f>'4. FNS Gross'!G356+'5. FNO Gross'!G356+'6. LT PTP Usage'!G356</f>
        <v>297.52350375200001</v>
      </c>
      <c r="I358" s="14">
        <f>'4. FNS Gross'!H356+'5. FNO Gross'!H356+'6. LT PTP Usage'!H356</f>
        <v>306.68312254399996</v>
      </c>
      <c r="J358" s="14">
        <f>'4. FNS Gross'!I356+'5. FNO Gross'!I356+'6. LT PTP Usage'!I356</f>
        <v>317.20987777599998</v>
      </c>
      <c r="K358" s="14">
        <f>'4. FNS Gross'!J356+'5. FNO Gross'!J356+'6. LT PTP Usage'!J356</f>
        <v>308.26153783999996</v>
      </c>
      <c r="L358" s="14">
        <f>'4. FNS Gross'!K356+'5. FNO Gross'!K356+'6. LT PTP Usage'!K356</f>
        <v>286.60983511999996</v>
      </c>
      <c r="M358" s="14">
        <f>'4. FNS Gross'!L356+'5. FNO Gross'!L356+'6. LT PTP Usage'!L356</f>
        <v>273.528879872</v>
      </c>
      <c r="N358" s="14">
        <f>'4. FNS Gross'!M356+'5. FNO Gross'!M356+'6. LT PTP Usage'!M356</f>
        <v>266.10681286400001</v>
      </c>
      <c r="O358" s="14">
        <f>'4. FNS Gross'!N356+'5. FNO Gross'!N356+'6. LT PTP Usage'!N356</f>
        <v>260.60084782399997</v>
      </c>
      <c r="P358" s="14">
        <f>'4. FNS Gross'!O356+'5. FNO Gross'!O356+'6. LT PTP Usage'!O356</f>
        <v>253.04858240000002</v>
      </c>
      <c r="Q358" s="14">
        <f>'4. FNS Gross'!P356+'5. FNO Gross'!P356+'6. LT PTP Usage'!P356</f>
        <v>275.29355329600003</v>
      </c>
      <c r="R358" s="14">
        <f>'4. FNS Gross'!Q356+'5. FNO Gross'!Q356+'6. LT PTP Usage'!Q356</f>
        <v>258.449182544</v>
      </c>
      <c r="S358" s="14">
        <f>'4. FNS Gross'!R356+'5. FNO Gross'!R356+'6. LT PTP Usage'!R356</f>
        <v>312.13798360800001</v>
      </c>
      <c r="T358" s="14">
        <f>'4. FNS Gross'!S356+'5. FNO Gross'!S356+'6. LT PTP Usage'!S356</f>
        <v>299.83462448799997</v>
      </c>
      <c r="U358" s="14">
        <f>'4. FNS Gross'!T356+'5. FNO Gross'!T356+'6. LT PTP Usage'!T356</f>
        <v>323.344928192</v>
      </c>
      <c r="V358" s="14">
        <f>'4. FNS Gross'!U356+'5. FNO Gross'!U356+'6. LT PTP Usage'!U356</f>
        <v>321.48459696000003</v>
      </c>
      <c r="W358" s="14">
        <f>'4. FNS Gross'!V356+'5. FNO Gross'!V356+'6. LT PTP Usage'!V356</f>
        <v>317.15576623200002</v>
      </c>
      <c r="X358" s="14">
        <f>'4. FNS Gross'!W356+'5. FNO Gross'!W356+'6. LT PTP Usage'!W356</f>
        <v>306.19642273600005</v>
      </c>
      <c r="Y358" s="14">
        <f>'4. FNS Gross'!X356+'5. FNO Gross'!X356+'6. LT PTP Usage'!X356</f>
        <v>294.79716473600001</v>
      </c>
      <c r="Z358" s="14">
        <f>'4. FNS Gross'!Y356+'5. FNO Gross'!Y356+'6. LT PTP Usage'!Y356</f>
        <v>262.164904552</v>
      </c>
      <c r="AA358" s="34">
        <f>'4. FNS Gross'!Z356+'5. FNO Gross'!Z356+'6. LT PTP Usage'!Z356</f>
        <v>0</v>
      </c>
      <c r="AB358" s="19">
        <f t="shared" si="20"/>
        <v>323.344928192</v>
      </c>
      <c r="AC358" s="4" t="str">
        <f t="shared" si="21"/>
        <v>12323.344928192</v>
      </c>
      <c r="AD358" s="4">
        <f t="shared" si="23"/>
        <v>19</v>
      </c>
      <c r="AE358" s="65"/>
    </row>
    <row r="359" spans="1:31" x14ac:dyDescent="0.3">
      <c r="A359" s="4" t="s">
        <v>17</v>
      </c>
      <c r="B359" s="10">
        <f t="shared" si="22"/>
        <v>45280</v>
      </c>
      <c r="C359" s="31">
        <f>'4. FNS Gross'!B357+'5. FNO Gross'!B357+'6. LT PTP Usage'!B357</f>
        <v>233.397776096</v>
      </c>
      <c r="D359" s="14">
        <f>'4. FNS Gross'!C357+'5. FNO Gross'!C357+'6. LT PTP Usage'!C357</f>
        <v>237.18535197599999</v>
      </c>
      <c r="E359" s="14">
        <f>'4. FNS Gross'!D357+'5. FNO Gross'!D357+'6. LT PTP Usage'!D357</f>
        <v>216.91953168800001</v>
      </c>
      <c r="F359" s="14">
        <f>'4. FNS Gross'!E357+'5. FNO Gross'!E357+'6. LT PTP Usage'!E357</f>
        <v>219.36136717599999</v>
      </c>
      <c r="G359" s="14">
        <f>'4. FNS Gross'!F357+'5. FNO Gross'!F357+'6. LT PTP Usage'!F357</f>
        <v>224.681588272</v>
      </c>
      <c r="H359" s="14">
        <f>'4. FNS Gross'!G357+'5. FNO Gross'!G357+'6. LT PTP Usage'!G357</f>
        <v>235.63119401599999</v>
      </c>
      <c r="I359" s="14">
        <f>'4. FNS Gross'!H357+'5. FNO Gross'!H357+'6. LT PTP Usage'!H357</f>
        <v>255.056788488</v>
      </c>
      <c r="J359" s="14">
        <f>'4. FNS Gross'!I357+'5. FNO Gross'!I357+'6. LT PTP Usage'!I357</f>
        <v>265.90136071199998</v>
      </c>
      <c r="K359" s="14">
        <f>'4. FNS Gross'!J357+'5. FNO Gross'!J357+'6. LT PTP Usage'!J357</f>
        <v>253.053689736</v>
      </c>
      <c r="L359" s="14">
        <f>'4. FNS Gross'!K357+'5. FNO Gross'!K357+'6. LT PTP Usage'!K357</f>
        <v>235.96994028</v>
      </c>
      <c r="M359" s="14">
        <f>'4. FNS Gross'!L357+'5. FNO Gross'!L357+'6. LT PTP Usage'!L357</f>
        <v>216.81195093599999</v>
      </c>
      <c r="N359" s="14">
        <f>'4. FNS Gross'!M357+'5. FNO Gross'!M357+'6. LT PTP Usage'!M357</f>
        <v>208.415907344</v>
      </c>
      <c r="O359" s="14">
        <f>'4. FNS Gross'!N357+'5. FNO Gross'!N357+'6. LT PTP Usage'!N357</f>
        <v>208.51606275200001</v>
      </c>
      <c r="P359" s="14">
        <f>'4. FNS Gross'!O357+'5. FNO Gross'!O357+'6. LT PTP Usage'!O357</f>
        <v>209.62705836000001</v>
      </c>
      <c r="Q359" s="14">
        <f>'4. FNS Gross'!P357+'5. FNO Gross'!P357+'6. LT PTP Usage'!P357</f>
        <v>221.916269352</v>
      </c>
      <c r="R359" s="14">
        <f>'4. FNS Gross'!Q357+'5. FNO Gross'!Q357+'6. LT PTP Usage'!Q357</f>
        <v>235.83033654400001</v>
      </c>
      <c r="S359" s="14">
        <f>'4. FNS Gross'!R357+'5. FNO Gross'!R357+'6. LT PTP Usage'!R357</f>
        <v>252.17501554399999</v>
      </c>
      <c r="T359" s="14">
        <f>'4. FNS Gross'!S357+'5. FNO Gross'!S357+'6. LT PTP Usage'!S357</f>
        <v>313.30374526399999</v>
      </c>
      <c r="U359" s="14">
        <f>'4. FNS Gross'!T357+'5. FNO Gross'!T357+'6. LT PTP Usage'!T357</f>
        <v>326.24466652000001</v>
      </c>
      <c r="V359" s="14">
        <f>'4. FNS Gross'!U357+'5. FNO Gross'!U357+'6. LT PTP Usage'!U357</f>
        <v>321.37034946400001</v>
      </c>
      <c r="W359" s="14">
        <f>'4. FNS Gross'!V357+'5. FNO Gross'!V357+'6. LT PTP Usage'!V357</f>
        <v>313.55654223199997</v>
      </c>
      <c r="X359" s="14">
        <f>'4. FNS Gross'!W357+'5. FNO Gross'!W357+'6. LT PTP Usage'!W357</f>
        <v>309.14679111199996</v>
      </c>
      <c r="Y359" s="14">
        <f>'4. FNS Gross'!X357+'5. FNO Gross'!X357+'6. LT PTP Usage'!X357</f>
        <v>292.29643246399996</v>
      </c>
      <c r="Z359" s="14">
        <f>'4. FNS Gross'!Y357+'5. FNO Gross'!Y357+'6. LT PTP Usage'!Y357</f>
        <v>283.45632444800003</v>
      </c>
      <c r="AA359" s="34">
        <f>'4. FNS Gross'!Z357+'5. FNO Gross'!Z357+'6. LT PTP Usage'!Z357</f>
        <v>0</v>
      </c>
      <c r="AB359" s="19">
        <f t="shared" si="20"/>
        <v>326.24466652000001</v>
      </c>
      <c r="AC359" s="4" t="str">
        <f t="shared" si="21"/>
        <v>12326.24466652</v>
      </c>
      <c r="AD359" s="4">
        <f t="shared" si="23"/>
        <v>19</v>
      </c>
      <c r="AE359" s="65"/>
    </row>
    <row r="360" spans="1:31" x14ac:dyDescent="0.3">
      <c r="A360" s="4" t="s">
        <v>17</v>
      </c>
      <c r="B360" s="10">
        <f t="shared" si="22"/>
        <v>45281</v>
      </c>
      <c r="C360" s="31">
        <f>'4. FNS Gross'!B358+'5. FNO Gross'!B358+'6. LT PTP Usage'!B358</f>
        <v>273.41708956799999</v>
      </c>
      <c r="D360" s="14">
        <f>'4. FNS Gross'!C358+'5. FNO Gross'!C358+'6. LT PTP Usage'!C358</f>
        <v>250.48056838400001</v>
      </c>
      <c r="E360" s="14">
        <f>'4. FNS Gross'!D358+'5. FNO Gross'!D358+'6. LT PTP Usage'!D358</f>
        <v>244.516696792</v>
      </c>
      <c r="F360" s="14">
        <f>'4. FNS Gross'!E358+'5. FNO Gross'!E358+'6. LT PTP Usage'!E358</f>
        <v>240.561744592</v>
      </c>
      <c r="G360" s="14">
        <f>'4. FNS Gross'!F358+'5. FNO Gross'!F358+'6. LT PTP Usage'!F358</f>
        <v>250.09312633599998</v>
      </c>
      <c r="H360" s="14">
        <f>'4. FNS Gross'!G358+'5. FNO Gross'!G358+'6. LT PTP Usage'!G358</f>
        <v>242.77773159199998</v>
      </c>
      <c r="I360" s="14">
        <f>'4. FNS Gross'!H358+'5. FNO Gross'!H358+'6. LT PTP Usage'!H358</f>
        <v>246.61234352</v>
      </c>
      <c r="J360" s="14">
        <f>'4. FNS Gross'!I358+'5. FNO Gross'!I358+'6. LT PTP Usage'!I358</f>
        <v>251.45105357599999</v>
      </c>
      <c r="K360" s="14">
        <f>'4. FNS Gross'!J358+'5. FNO Gross'!J358+'6. LT PTP Usage'!J358</f>
        <v>254.24471364800002</v>
      </c>
      <c r="L360" s="14">
        <f>'4. FNS Gross'!K358+'5. FNO Gross'!K358+'6. LT PTP Usage'!K358</f>
        <v>283.15941101600004</v>
      </c>
      <c r="M360" s="14">
        <f>'4. FNS Gross'!L358+'5. FNO Gross'!L358+'6. LT PTP Usage'!L358</f>
        <v>234.95536823999998</v>
      </c>
      <c r="N360" s="14">
        <f>'4. FNS Gross'!M358+'5. FNO Gross'!M358+'6. LT PTP Usage'!M358</f>
        <v>219.44633606400001</v>
      </c>
      <c r="O360" s="14">
        <f>'4. FNS Gross'!N358+'5. FNO Gross'!N358+'6. LT PTP Usage'!N358</f>
        <v>211.99913508</v>
      </c>
      <c r="P360" s="14">
        <f>'4. FNS Gross'!O358+'5. FNO Gross'!O358+'6. LT PTP Usage'!O358</f>
        <v>207.30973723200003</v>
      </c>
      <c r="Q360" s="14">
        <f>'4. FNS Gross'!P358+'5. FNO Gross'!P358+'6. LT PTP Usage'!P358</f>
        <v>212.82380351199998</v>
      </c>
      <c r="R360" s="14">
        <f>'4. FNS Gross'!Q358+'5. FNO Gross'!Q358+'6. LT PTP Usage'!Q358</f>
        <v>226.23944074399998</v>
      </c>
      <c r="S360" s="14">
        <f>'4. FNS Gross'!R358+'5. FNO Gross'!R358+'6. LT PTP Usage'!R358</f>
        <v>304.261861872</v>
      </c>
      <c r="T360" s="14">
        <f>'4. FNS Gross'!S358+'5. FNO Gross'!S358+'6. LT PTP Usage'!S358</f>
        <v>319.800460832</v>
      </c>
      <c r="U360" s="14">
        <f>'4. FNS Gross'!T358+'5. FNO Gross'!T358+'6. LT PTP Usage'!T358</f>
        <v>310.162669784</v>
      </c>
      <c r="V360" s="14">
        <f>'4. FNS Gross'!U358+'5. FNO Gross'!U358+'6. LT PTP Usage'!U358</f>
        <v>303.87126558400001</v>
      </c>
      <c r="W360" s="14">
        <f>'4. FNS Gross'!V358+'5. FNO Gross'!V358+'6. LT PTP Usage'!V358</f>
        <v>312.34404694399996</v>
      </c>
      <c r="X360" s="14">
        <f>'4. FNS Gross'!W358+'5. FNO Gross'!W358+'6. LT PTP Usage'!W358</f>
        <v>303.76509304799998</v>
      </c>
      <c r="Y360" s="14">
        <f>'4. FNS Gross'!X358+'5. FNO Gross'!X358+'6. LT PTP Usage'!X358</f>
        <v>292.90480130399999</v>
      </c>
      <c r="Z360" s="14">
        <f>'4. FNS Gross'!Y358+'5. FNO Gross'!Y358+'6. LT PTP Usage'!Y358</f>
        <v>289.17229141600001</v>
      </c>
      <c r="AA360" s="34">
        <f>'4. FNS Gross'!Z358+'5. FNO Gross'!Z358+'6. LT PTP Usage'!Z358</f>
        <v>0</v>
      </c>
      <c r="AB360" s="19">
        <f t="shared" si="20"/>
        <v>319.800460832</v>
      </c>
      <c r="AC360" s="4" t="str">
        <f t="shared" si="21"/>
        <v>12319.800460832</v>
      </c>
      <c r="AD360" s="4">
        <f t="shared" si="23"/>
        <v>18</v>
      </c>
      <c r="AE360" s="65"/>
    </row>
    <row r="361" spans="1:31" x14ac:dyDescent="0.3">
      <c r="A361" s="4" t="s">
        <v>17</v>
      </c>
      <c r="B361" s="10">
        <f t="shared" si="22"/>
        <v>45282</v>
      </c>
      <c r="C361" s="31">
        <f>'4. FNS Gross'!B359+'5. FNO Gross'!B359+'6. LT PTP Usage'!B359</f>
        <v>260.04540064000003</v>
      </c>
      <c r="D361" s="14">
        <f>'4. FNS Gross'!C359+'5. FNO Gross'!C359+'6. LT PTP Usage'!C359</f>
        <v>281.29575527999998</v>
      </c>
      <c r="E361" s="14">
        <f>'4. FNS Gross'!D359+'5. FNO Gross'!D359+'6. LT PTP Usage'!D359</f>
        <v>278.90552788799999</v>
      </c>
      <c r="F361" s="14">
        <f>'4. FNS Gross'!E359+'5. FNO Gross'!E359+'6. LT PTP Usage'!E359</f>
        <v>277.56398510399998</v>
      </c>
      <c r="G361" s="14">
        <f>'4. FNS Gross'!F359+'5. FNO Gross'!F359+'6. LT PTP Usage'!F359</f>
        <v>284.95143407199998</v>
      </c>
      <c r="H361" s="14">
        <f>'4. FNS Gross'!G359+'5. FNO Gross'!G359+'6. LT PTP Usage'!G359</f>
        <v>292.95128847199999</v>
      </c>
      <c r="I361" s="14">
        <f>'4. FNS Gross'!H359+'5. FNO Gross'!H359+'6. LT PTP Usage'!H359</f>
        <v>307.793250704</v>
      </c>
      <c r="J361" s="14">
        <f>'4. FNS Gross'!I359+'5. FNO Gross'!I359+'6. LT PTP Usage'!I359</f>
        <v>314.79731035999998</v>
      </c>
      <c r="K361" s="14">
        <f>'4. FNS Gross'!J359+'5. FNO Gross'!J359+'6. LT PTP Usage'!J359</f>
        <v>300.26051166399998</v>
      </c>
      <c r="L361" s="14">
        <f>'4. FNS Gross'!K359+'5. FNO Gross'!K359+'6. LT PTP Usage'!K359</f>
        <v>286.25756302400004</v>
      </c>
      <c r="M361" s="14">
        <f>'4. FNS Gross'!L359+'5. FNO Gross'!L359+'6. LT PTP Usage'!L359</f>
        <v>279.60450886399997</v>
      </c>
      <c r="N361" s="14">
        <f>'4. FNS Gross'!M359+'5. FNO Gross'!M359+'6. LT PTP Usage'!M359</f>
        <v>269.322753976</v>
      </c>
      <c r="O361" s="14">
        <f>'4. FNS Gross'!N359+'5. FNO Gross'!N359+'6. LT PTP Usage'!N359</f>
        <v>258.07887901599997</v>
      </c>
      <c r="P361" s="14">
        <f>'4. FNS Gross'!O359+'5. FNO Gross'!O359+'6. LT PTP Usage'!O359</f>
        <v>254.21248772800001</v>
      </c>
      <c r="Q361" s="14">
        <f>'4. FNS Gross'!P359+'5. FNO Gross'!P359+'6. LT PTP Usage'!P359</f>
        <v>258.87827365599998</v>
      </c>
      <c r="R361" s="14">
        <f>'4. FNS Gross'!Q359+'5. FNO Gross'!Q359+'6. LT PTP Usage'!Q359</f>
        <v>284.83769059999997</v>
      </c>
      <c r="S361" s="14">
        <f>'4. FNS Gross'!R359+'5. FNO Gross'!R359+'6. LT PTP Usage'!R359</f>
        <v>298.76689560799997</v>
      </c>
      <c r="T361" s="14">
        <f>'4. FNS Gross'!S359+'5. FNO Gross'!S359+'6. LT PTP Usage'!S359</f>
        <v>311.617916992</v>
      </c>
      <c r="U361" s="14">
        <f>'4. FNS Gross'!T359+'5. FNO Gross'!T359+'6. LT PTP Usage'!T359</f>
        <v>310.20663349599999</v>
      </c>
      <c r="V361" s="14">
        <f>'4. FNS Gross'!U359+'5. FNO Gross'!U359+'6. LT PTP Usage'!U359</f>
        <v>306.90735487999996</v>
      </c>
      <c r="W361" s="14">
        <f>'4. FNS Gross'!V359+'5. FNO Gross'!V359+'6. LT PTP Usage'!V359</f>
        <v>307.31670604800001</v>
      </c>
      <c r="X361" s="14">
        <f>'4. FNS Gross'!W359+'5. FNO Gross'!W359+'6. LT PTP Usage'!W359</f>
        <v>300.28737522400002</v>
      </c>
      <c r="Y361" s="14">
        <f>'4. FNS Gross'!X359+'5. FNO Gross'!X359+'6. LT PTP Usage'!X359</f>
        <v>291.340825392</v>
      </c>
      <c r="Z361" s="14">
        <f>'4. FNS Gross'!Y359+'5. FNO Gross'!Y359+'6. LT PTP Usage'!Y359</f>
        <v>238.64445810399999</v>
      </c>
      <c r="AA361" s="34">
        <f>'4. FNS Gross'!Z359+'5. FNO Gross'!Z359+'6. LT PTP Usage'!Z359</f>
        <v>0</v>
      </c>
      <c r="AB361" s="19">
        <f t="shared" si="20"/>
        <v>314.79731035999998</v>
      </c>
      <c r="AC361" s="4" t="str">
        <f t="shared" si="21"/>
        <v>12314.79731036</v>
      </c>
      <c r="AD361" s="4">
        <f t="shared" si="23"/>
        <v>8</v>
      </c>
      <c r="AE361" s="65"/>
    </row>
    <row r="362" spans="1:31" x14ac:dyDescent="0.3">
      <c r="A362" s="4" t="s">
        <v>17</v>
      </c>
      <c r="B362" s="10">
        <f t="shared" si="22"/>
        <v>45283</v>
      </c>
      <c r="C362" s="31">
        <f>'4. FNS Gross'!B360+'5. FNO Gross'!B360+'6. LT PTP Usage'!B360</f>
        <v>282.53627768000001</v>
      </c>
      <c r="D362" s="14">
        <f>'4. FNS Gross'!C360+'5. FNO Gross'!C360+'6. LT PTP Usage'!C360</f>
        <v>282.04294667199997</v>
      </c>
      <c r="E362" s="14">
        <f>'4. FNS Gross'!D360+'5. FNO Gross'!D360+'6. LT PTP Usage'!D360</f>
        <v>231.36346875999999</v>
      </c>
      <c r="F362" s="14">
        <f>'4. FNS Gross'!E360+'5. FNO Gross'!E360+'6. LT PTP Usage'!E360</f>
        <v>279.55048292000004</v>
      </c>
      <c r="G362" s="14">
        <f>'4. FNS Gross'!F360+'5. FNO Gross'!F360+'6. LT PTP Usage'!F360</f>
        <v>284.67565003200002</v>
      </c>
      <c r="H362" s="14">
        <f>'4. FNS Gross'!G360+'5. FNO Gross'!G360+'6. LT PTP Usage'!G360</f>
        <v>287.56783569599997</v>
      </c>
      <c r="I362" s="14">
        <f>'4. FNS Gross'!H360+'5. FNO Gross'!H360+'6. LT PTP Usage'!H360</f>
        <v>296.93075549600002</v>
      </c>
      <c r="J362" s="14">
        <f>'4. FNS Gross'!I360+'5. FNO Gross'!I360+'6. LT PTP Usage'!I360</f>
        <v>304.48195148799999</v>
      </c>
      <c r="K362" s="14">
        <f>'4. FNS Gross'!J360+'5. FNO Gross'!J360+'6. LT PTP Usage'!J360</f>
        <v>288.48462051199999</v>
      </c>
      <c r="L362" s="14">
        <f>'4. FNS Gross'!K360+'5. FNO Gross'!K360+'6. LT PTP Usage'!K360</f>
        <v>288.80547135999996</v>
      </c>
      <c r="M362" s="14">
        <f>'4. FNS Gross'!L360+'5. FNO Gross'!L360+'6. LT PTP Usage'!L360</f>
        <v>278.68340320799996</v>
      </c>
      <c r="N362" s="14">
        <f>'4. FNS Gross'!M360+'5. FNO Gross'!M360+'6. LT PTP Usage'!M360</f>
        <v>284.19391037599996</v>
      </c>
      <c r="O362" s="14">
        <f>'4. FNS Gross'!N360+'5. FNO Gross'!N360+'6. LT PTP Usage'!N360</f>
        <v>270.40994273600006</v>
      </c>
      <c r="P362" s="14">
        <f>'4. FNS Gross'!O360+'5. FNO Gross'!O360+'6. LT PTP Usage'!O360</f>
        <v>258.96738868</v>
      </c>
      <c r="Q362" s="14">
        <f>'4. FNS Gross'!P360+'5. FNO Gross'!P360+'6. LT PTP Usage'!P360</f>
        <v>279.01568908000002</v>
      </c>
      <c r="R362" s="14">
        <f>'4. FNS Gross'!Q360+'5. FNO Gross'!Q360+'6. LT PTP Usage'!Q360</f>
        <v>280.74077832799998</v>
      </c>
      <c r="S362" s="14">
        <f>'4. FNS Gross'!R360+'5. FNO Gross'!R360+'6. LT PTP Usage'!R360</f>
        <v>236.63704684800001</v>
      </c>
      <c r="T362" s="14">
        <f>'4. FNS Gross'!S360+'5. FNO Gross'!S360+'6. LT PTP Usage'!S360</f>
        <v>306.81838483199999</v>
      </c>
      <c r="U362" s="14">
        <f>'4. FNS Gross'!T360+'5. FNO Gross'!T360+'6. LT PTP Usage'!T360</f>
        <v>304.23355383199998</v>
      </c>
      <c r="V362" s="14">
        <f>'4. FNS Gross'!U360+'5. FNO Gross'!U360+'6. LT PTP Usage'!U360</f>
        <v>241.06518738399998</v>
      </c>
      <c r="W362" s="14">
        <f>'4. FNS Gross'!V360+'5. FNO Gross'!V360+'6. LT PTP Usage'!V360</f>
        <v>292.496191872</v>
      </c>
      <c r="X362" s="14">
        <f>'4. FNS Gross'!W360+'5. FNO Gross'!W360+'6. LT PTP Usage'!W360</f>
        <v>288.31386385600001</v>
      </c>
      <c r="Y362" s="14">
        <f>'4. FNS Gross'!X360+'5. FNO Gross'!X360+'6. LT PTP Usage'!X360</f>
        <v>283.493766704</v>
      </c>
      <c r="Z362" s="14">
        <f>'4. FNS Gross'!Y360+'5. FNO Gross'!Y360+'6. LT PTP Usage'!Y360</f>
        <v>274.84399721600005</v>
      </c>
      <c r="AA362" s="34">
        <f>'4. FNS Gross'!Z360+'5. FNO Gross'!Z360+'6. LT PTP Usage'!Z360</f>
        <v>0</v>
      </c>
      <c r="AB362" s="19">
        <f t="shared" si="20"/>
        <v>306.81838483199999</v>
      </c>
      <c r="AC362" s="4" t="str">
        <f t="shared" si="21"/>
        <v>12306.818384832</v>
      </c>
      <c r="AD362" s="4">
        <f t="shared" si="23"/>
        <v>18</v>
      </c>
      <c r="AE362" s="65"/>
    </row>
    <row r="363" spans="1:31" x14ac:dyDescent="0.3">
      <c r="A363" s="4" t="s">
        <v>17</v>
      </c>
      <c r="B363" s="10">
        <f t="shared" si="22"/>
        <v>45284</v>
      </c>
      <c r="C363" s="31">
        <f>'4. FNS Gross'!B361+'5. FNO Gross'!B361+'6. LT PTP Usage'!B361</f>
        <v>267.42441204800002</v>
      </c>
      <c r="D363" s="14">
        <f>'4. FNS Gross'!C361+'5. FNO Gross'!C361+'6. LT PTP Usage'!C361</f>
        <v>259.30883253600001</v>
      </c>
      <c r="E363" s="14">
        <f>'4. FNS Gross'!D361+'5. FNO Gross'!D361+'6. LT PTP Usage'!D361</f>
        <v>260.83583405599995</v>
      </c>
      <c r="F363" s="14">
        <f>'4. FNS Gross'!E361+'5. FNO Gross'!E361+'6. LT PTP Usage'!E361</f>
        <v>261.85609918400002</v>
      </c>
      <c r="G363" s="14">
        <f>'4. FNS Gross'!F361+'5. FNO Gross'!F361+'6. LT PTP Usage'!F361</f>
        <v>270.253916</v>
      </c>
      <c r="H363" s="14">
        <f>'4. FNS Gross'!G361+'5. FNO Gross'!G361+'6. LT PTP Usage'!G361</f>
        <v>281.28512078400001</v>
      </c>
      <c r="I363" s="14">
        <f>'4. FNS Gross'!H361+'5. FNO Gross'!H361+'6. LT PTP Usage'!H361</f>
        <v>289.43689184000004</v>
      </c>
      <c r="J363" s="14">
        <f>'4. FNS Gross'!I361+'5. FNO Gross'!I361+'6. LT PTP Usage'!I361</f>
        <v>297.34200780000003</v>
      </c>
      <c r="K363" s="14">
        <f>'4. FNS Gross'!J361+'5. FNO Gross'!J361+'6. LT PTP Usage'!J361</f>
        <v>297.42980358400001</v>
      </c>
      <c r="L363" s="14">
        <f>'4. FNS Gross'!K361+'5. FNO Gross'!K361+'6. LT PTP Usage'!K361</f>
        <v>300.33810266400002</v>
      </c>
      <c r="M363" s="14">
        <f>'4. FNS Gross'!L361+'5. FNO Gross'!L361+'6. LT PTP Usage'!L361</f>
        <v>297.40991433599999</v>
      </c>
      <c r="N363" s="14">
        <f>'4. FNS Gross'!M361+'5. FNO Gross'!M361+'6. LT PTP Usage'!M361</f>
        <v>288.96197582399998</v>
      </c>
      <c r="O363" s="14">
        <f>'4. FNS Gross'!N361+'5. FNO Gross'!N361+'6. LT PTP Usage'!N361</f>
        <v>282.98406872800001</v>
      </c>
      <c r="P363" s="14">
        <f>'4. FNS Gross'!O361+'5. FNO Gross'!O361+'6. LT PTP Usage'!O361</f>
        <v>283.05315643199998</v>
      </c>
      <c r="Q363" s="14">
        <f>'4. FNS Gross'!P361+'5. FNO Gross'!P361+'6. LT PTP Usage'!P361</f>
        <v>294.99888009599999</v>
      </c>
      <c r="R363" s="14">
        <f>'4. FNS Gross'!Q361+'5. FNO Gross'!Q361+'6. LT PTP Usage'!Q361</f>
        <v>309.25443482399999</v>
      </c>
      <c r="S363" s="14">
        <f>'4. FNS Gross'!R361+'5. FNO Gross'!R361+'6. LT PTP Usage'!R361</f>
        <v>319.29187005599999</v>
      </c>
      <c r="T363" s="14">
        <f>'4. FNS Gross'!S361+'5. FNO Gross'!S361+'6. LT PTP Usage'!S361</f>
        <v>325.21907188</v>
      </c>
      <c r="U363" s="14">
        <f>'4. FNS Gross'!T361+'5. FNO Gross'!T361+'6. LT PTP Usage'!T361</f>
        <v>314.94475810400002</v>
      </c>
      <c r="V363" s="14">
        <f>'4. FNS Gross'!U361+'5. FNO Gross'!U361+'6. LT PTP Usage'!U361</f>
        <v>311.27131016800001</v>
      </c>
      <c r="W363" s="14">
        <f>'4. FNS Gross'!V361+'5. FNO Gross'!V361+'6. LT PTP Usage'!V361</f>
        <v>305.750501912</v>
      </c>
      <c r="X363" s="14">
        <f>'4. FNS Gross'!W361+'5. FNO Gross'!W361+'6. LT PTP Usage'!W361</f>
        <v>300.192663504</v>
      </c>
      <c r="Y363" s="14">
        <f>'4. FNS Gross'!X361+'5. FNO Gross'!X361+'6. LT PTP Usage'!X361</f>
        <v>295.38238852000001</v>
      </c>
      <c r="Z363" s="14">
        <f>'4. FNS Gross'!Y361+'5. FNO Gross'!Y361+'6. LT PTP Usage'!Y361</f>
        <v>284.79440592000003</v>
      </c>
      <c r="AA363" s="34">
        <f>'4. FNS Gross'!Z361+'5. FNO Gross'!Z361+'6. LT PTP Usage'!Z361</f>
        <v>0</v>
      </c>
      <c r="AB363" s="19">
        <f t="shared" si="20"/>
        <v>325.21907188</v>
      </c>
      <c r="AC363" s="4" t="str">
        <f t="shared" si="21"/>
        <v>12325.21907188</v>
      </c>
      <c r="AD363" s="4">
        <f t="shared" si="23"/>
        <v>18</v>
      </c>
      <c r="AE363" s="65"/>
    </row>
    <row r="364" spans="1:31" x14ac:dyDescent="0.3">
      <c r="A364" s="4" t="s">
        <v>17</v>
      </c>
      <c r="B364" s="10">
        <f t="shared" si="22"/>
        <v>45285</v>
      </c>
      <c r="C364" s="31">
        <f>'4. FNS Gross'!B362+'5. FNO Gross'!B362+'6. LT PTP Usage'!B362</f>
        <v>280.90510674400002</v>
      </c>
      <c r="D364" s="14">
        <f>'4. FNS Gross'!C362+'5. FNO Gross'!C362+'6. LT PTP Usage'!C362</f>
        <v>278.44277468799999</v>
      </c>
      <c r="E364" s="14">
        <f>'4. FNS Gross'!D362+'5. FNO Gross'!D362+'6. LT PTP Usage'!D362</f>
        <v>280.41901880800003</v>
      </c>
      <c r="F364" s="14">
        <f>'4. FNS Gross'!E362+'5. FNO Gross'!E362+'6. LT PTP Usage'!E362</f>
        <v>289.71741084000001</v>
      </c>
      <c r="G364" s="14">
        <f>'4. FNS Gross'!F362+'5. FNO Gross'!F362+'6. LT PTP Usage'!F362</f>
        <v>290.73517950400003</v>
      </c>
      <c r="H364" s="14">
        <f>'4. FNS Gross'!G362+'5. FNO Gross'!G362+'6. LT PTP Usage'!G362</f>
        <v>298.44530726400001</v>
      </c>
      <c r="I364" s="14">
        <f>'4. FNS Gross'!H362+'5. FNO Gross'!H362+'6. LT PTP Usage'!H362</f>
        <v>304.09701030400004</v>
      </c>
      <c r="J364" s="14">
        <f>'4. FNS Gross'!I362+'5. FNO Gross'!I362+'6. LT PTP Usage'!I362</f>
        <v>312.81530664000002</v>
      </c>
      <c r="K364" s="14">
        <f>'4. FNS Gross'!J362+'5. FNO Gross'!J362+'6. LT PTP Usage'!J362</f>
        <v>312.28992086400001</v>
      </c>
      <c r="L364" s="14">
        <f>'4. FNS Gross'!K362+'5. FNO Gross'!K362+'6. LT PTP Usage'!K362</f>
        <v>294.86669604799999</v>
      </c>
      <c r="M364" s="14">
        <f>'4. FNS Gross'!L362+'5. FNO Gross'!L362+'6. LT PTP Usage'!L362</f>
        <v>224.051129664</v>
      </c>
      <c r="N364" s="14">
        <f>'4. FNS Gross'!M362+'5. FNO Gross'!M362+'6. LT PTP Usage'!M362</f>
        <v>216.26698849600001</v>
      </c>
      <c r="O364" s="14">
        <f>'4. FNS Gross'!N362+'5. FNO Gross'!N362+'6. LT PTP Usage'!N362</f>
        <v>212.429057976</v>
      </c>
      <c r="P364" s="14">
        <f>'4. FNS Gross'!O362+'5. FNO Gross'!O362+'6. LT PTP Usage'!O362</f>
        <v>208.89986791200002</v>
      </c>
      <c r="Q364" s="14">
        <f>'4. FNS Gross'!P362+'5. FNO Gross'!P362+'6. LT PTP Usage'!P362</f>
        <v>213.90782593599999</v>
      </c>
      <c r="R364" s="14">
        <f>'4. FNS Gross'!Q362+'5. FNO Gross'!Q362+'6. LT PTP Usage'!Q362</f>
        <v>234.387158696</v>
      </c>
      <c r="S364" s="14">
        <f>'4. FNS Gross'!R362+'5. FNO Gross'!R362+'6. LT PTP Usage'!R362</f>
        <v>252.83034476799997</v>
      </c>
      <c r="T364" s="14">
        <f>'4. FNS Gross'!S362+'5. FNO Gross'!S362+'6. LT PTP Usage'!S362</f>
        <v>275.86468787999996</v>
      </c>
      <c r="U364" s="14">
        <f>'4. FNS Gross'!T362+'5. FNO Gross'!T362+'6. LT PTP Usage'!T362</f>
        <v>277.20209760799997</v>
      </c>
      <c r="V364" s="14">
        <f>'4. FNS Gross'!U362+'5. FNO Gross'!U362+'6. LT PTP Usage'!U362</f>
        <v>280.22265483199999</v>
      </c>
      <c r="W364" s="14">
        <f>'4. FNS Gross'!V362+'5. FNO Gross'!V362+'6. LT PTP Usage'!V362</f>
        <v>317.02423385599997</v>
      </c>
      <c r="X364" s="14">
        <f>'4. FNS Gross'!W362+'5. FNO Gross'!W362+'6. LT PTP Usage'!W362</f>
        <v>314.20663866400002</v>
      </c>
      <c r="Y364" s="14">
        <f>'4. FNS Gross'!X362+'5. FNO Gross'!X362+'6. LT PTP Usage'!X362</f>
        <v>307.88307597599999</v>
      </c>
      <c r="Z364" s="14">
        <f>'4. FNS Gross'!Y362+'5. FNO Gross'!Y362+'6. LT PTP Usage'!Y362</f>
        <v>300.51644662399997</v>
      </c>
      <c r="AA364" s="34">
        <f>'4. FNS Gross'!Z362+'5. FNO Gross'!Z362+'6. LT PTP Usage'!Z362</f>
        <v>0</v>
      </c>
      <c r="AB364" s="19">
        <f t="shared" si="20"/>
        <v>317.02423385599997</v>
      </c>
      <c r="AC364" s="4" t="str">
        <f t="shared" si="21"/>
        <v>12317.024233856</v>
      </c>
      <c r="AD364" s="4">
        <f t="shared" si="23"/>
        <v>21</v>
      </c>
      <c r="AE364" s="65"/>
    </row>
    <row r="365" spans="1:31" x14ac:dyDescent="0.3">
      <c r="A365" s="4" t="s">
        <v>17</v>
      </c>
      <c r="B365" s="10">
        <f t="shared" si="22"/>
        <v>45286</v>
      </c>
      <c r="C365" s="31">
        <f>'4. FNS Gross'!B363+'5. FNO Gross'!B363+'6. LT PTP Usage'!B363</f>
        <v>290.94467989600003</v>
      </c>
      <c r="D365" s="14">
        <f>'4. FNS Gross'!C363+'5. FNO Gross'!C363+'6. LT PTP Usage'!C363</f>
        <v>289.71734356799999</v>
      </c>
      <c r="E365" s="14">
        <f>'4. FNS Gross'!D363+'5. FNO Gross'!D363+'6. LT PTP Usage'!D363</f>
        <v>288.48820245599995</v>
      </c>
      <c r="F365" s="14">
        <f>'4. FNS Gross'!E363+'5. FNO Gross'!E363+'6. LT PTP Usage'!E363</f>
        <v>289.44709363200002</v>
      </c>
      <c r="G365" s="14">
        <f>'4. FNS Gross'!F363+'5. FNO Gross'!F363+'6. LT PTP Usage'!F363</f>
        <v>292.640278056</v>
      </c>
      <c r="H365" s="14">
        <f>'4. FNS Gross'!G363+'5. FNO Gross'!G363+'6. LT PTP Usage'!G363</f>
        <v>303.33980555200003</v>
      </c>
      <c r="I365" s="14">
        <f>'4. FNS Gross'!H363+'5. FNO Gross'!H363+'6. LT PTP Usage'!H363</f>
        <v>312.13553093600001</v>
      </c>
      <c r="J365" s="14">
        <f>'4. FNS Gross'!I363+'5. FNO Gross'!I363+'6. LT PTP Usage'!I363</f>
        <v>320.18831875199999</v>
      </c>
      <c r="K365" s="14">
        <f>'4. FNS Gross'!J363+'5. FNO Gross'!J363+'6. LT PTP Usage'!J363</f>
        <v>320.76795113600002</v>
      </c>
      <c r="L365" s="14">
        <f>'4. FNS Gross'!K363+'5. FNO Gross'!K363+'6. LT PTP Usage'!K363</f>
        <v>299.89665681600002</v>
      </c>
      <c r="M365" s="14">
        <f>'4. FNS Gross'!L363+'5. FNO Gross'!L363+'6. LT PTP Usage'!L363</f>
        <v>281.70755403999999</v>
      </c>
      <c r="N365" s="14">
        <f>'4. FNS Gross'!M363+'5. FNO Gross'!M363+'6. LT PTP Usage'!M363</f>
        <v>279.61917518400003</v>
      </c>
      <c r="O365" s="14">
        <f>'4. FNS Gross'!N363+'5. FNO Gross'!N363+'6. LT PTP Usage'!N363</f>
        <v>261.99638295200003</v>
      </c>
      <c r="P365" s="14">
        <f>'4. FNS Gross'!O363+'5. FNO Gross'!O363+'6. LT PTP Usage'!O363</f>
        <v>252.851642672</v>
      </c>
      <c r="Q365" s="14">
        <f>'4. FNS Gross'!P363+'5. FNO Gross'!P363+'6. LT PTP Usage'!P363</f>
        <v>261.11529287199994</v>
      </c>
      <c r="R365" s="14">
        <f>'4. FNS Gross'!Q363+'5. FNO Gross'!Q363+'6. LT PTP Usage'!Q363</f>
        <v>244.705581728</v>
      </c>
      <c r="S365" s="14">
        <f>'4. FNS Gross'!R363+'5. FNO Gross'!R363+'6. LT PTP Usage'!R363</f>
        <v>257.40442310399999</v>
      </c>
      <c r="T365" s="14">
        <f>'4. FNS Gross'!S363+'5. FNO Gross'!S363+'6. LT PTP Usage'!S363</f>
        <v>303.95955839199996</v>
      </c>
      <c r="U365" s="14">
        <f>'4. FNS Gross'!T363+'5. FNO Gross'!T363+'6. LT PTP Usage'!T363</f>
        <v>308.21873272800002</v>
      </c>
      <c r="V365" s="14">
        <f>'4. FNS Gross'!U363+'5. FNO Gross'!U363+'6. LT PTP Usage'!U363</f>
        <v>299.58889881599998</v>
      </c>
      <c r="W365" s="14">
        <f>'4. FNS Gross'!V363+'5. FNO Gross'!V363+'6. LT PTP Usage'!V363</f>
        <v>311.93650710400004</v>
      </c>
      <c r="X365" s="14">
        <f>'4. FNS Gross'!W363+'5. FNO Gross'!W363+'6. LT PTP Usage'!W363</f>
        <v>306.46338603200002</v>
      </c>
      <c r="Y365" s="14">
        <f>'4. FNS Gross'!X363+'5. FNO Gross'!X363+'6. LT PTP Usage'!X363</f>
        <v>298.01415677600005</v>
      </c>
      <c r="Z365" s="14">
        <f>'4. FNS Gross'!Y363+'5. FNO Gross'!Y363+'6. LT PTP Usage'!Y363</f>
        <v>287.47162032</v>
      </c>
      <c r="AA365" s="34">
        <f>'4. FNS Gross'!Z363+'5. FNO Gross'!Z363+'6. LT PTP Usage'!Z363</f>
        <v>0</v>
      </c>
      <c r="AB365" s="19">
        <f t="shared" si="20"/>
        <v>320.76795113600002</v>
      </c>
      <c r="AC365" s="4" t="str">
        <f t="shared" si="21"/>
        <v>12320.767951136</v>
      </c>
      <c r="AD365" s="4">
        <f t="shared" si="23"/>
        <v>9</v>
      </c>
      <c r="AE365" s="65"/>
    </row>
    <row r="366" spans="1:31" x14ac:dyDescent="0.3">
      <c r="A366" s="4" t="s">
        <v>17</v>
      </c>
      <c r="B366" s="10">
        <f t="shared" si="22"/>
        <v>45287</v>
      </c>
      <c r="C366" s="31">
        <f>'4. FNS Gross'!B364+'5. FNO Gross'!B364+'6. LT PTP Usage'!B364</f>
        <v>281.405352128</v>
      </c>
      <c r="D366" s="14">
        <f>'4. FNS Gross'!C364+'5. FNO Gross'!C364+'6. LT PTP Usage'!C364</f>
        <v>279.63597306400004</v>
      </c>
      <c r="E366" s="14">
        <f>'4. FNS Gross'!D364+'5. FNO Gross'!D364+'6. LT PTP Usage'!D364</f>
        <v>281.86574559999997</v>
      </c>
      <c r="F366" s="14">
        <f>'4. FNS Gross'!E364+'5. FNO Gross'!E364+'6. LT PTP Usage'!E364</f>
        <v>280.983412816</v>
      </c>
      <c r="G366" s="14">
        <f>'4. FNS Gross'!F364+'5. FNO Gross'!F364+'6. LT PTP Usage'!F364</f>
        <v>286.34963795199997</v>
      </c>
      <c r="H366" s="14">
        <f>'4. FNS Gross'!G364+'5. FNO Gross'!G364+'6. LT PTP Usage'!G364</f>
        <v>294.76834264000001</v>
      </c>
      <c r="I366" s="14">
        <f>'4. FNS Gross'!H364+'5. FNO Gross'!H364+'6. LT PTP Usage'!H364</f>
        <v>307.83829211199998</v>
      </c>
      <c r="J366" s="14">
        <f>'4. FNS Gross'!I364+'5. FNO Gross'!I364+'6. LT PTP Usage'!I364</f>
        <v>316.70372827199998</v>
      </c>
      <c r="K366" s="14">
        <f>'4. FNS Gross'!J364+'5. FNO Gross'!J364+'6. LT PTP Usage'!J364</f>
        <v>325.92024357600002</v>
      </c>
      <c r="L366" s="14">
        <f>'4. FNS Gross'!K364+'5. FNO Gross'!K364+'6. LT PTP Usage'!K364</f>
        <v>325.053607984</v>
      </c>
      <c r="M366" s="14">
        <f>'4. FNS Gross'!L364+'5. FNO Gross'!L364+'6. LT PTP Usage'!L364</f>
        <v>309.53591500799996</v>
      </c>
      <c r="N366" s="14">
        <f>'4. FNS Gross'!M364+'5. FNO Gross'!M364+'6. LT PTP Usage'!M364</f>
        <v>293.206474888</v>
      </c>
      <c r="O366" s="14">
        <f>'4. FNS Gross'!N364+'5. FNO Gross'!N364+'6. LT PTP Usage'!N364</f>
        <v>263.36391489599998</v>
      </c>
      <c r="P366" s="14">
        <f>'4. FNS Gross'!O364+'5. FNO Gross'!O364+'6. LT PTP Usage'!O364</f>
        <v>279.23556292800004</v>
      </c>
      <c r="Q366" s="14">
        <f>'4. FNS Gross'!P364+'5. FNO Gross'!P364+'6. LT PTP Usage'!P364</f>
        <v>304.86583063199998</v>
      </c>
      <c r="R366" s="14">
        <f>'4. FNS Gross'!Q364+'5. FNO Gross'!Q364+'6. LT PTP Usage'!Q364</f>
        <v>306.28364540799998</v>
      </c>
      <c r="S366" s="14">
        <f>'4. FNS Gross'!R364+'5. FNO Gross'!R364+'6. LT PTP Usage'!R364</f>
        <v>307.02706430400002</v>
      </c>
      <c r="T366" s="14">
        <f>'4. FNS Gross'!S364+'5. FNO Gross'!S364+'6. LT PTP Usage'!S364</f>
        <v>343.23909777599999</v>
      </c>
      <c r="U366" s="14">
        <f>'4. FNS Gross'!T364+'5. FNO Gross'!T364+'6. LT PTP Usage'!T364</f>
        <v>338.49405633599997</v>
      </c>
      <c r="V366" s="14">
        <f>'4. FNS Gross'!U364+'5. FNO Gross'!U364+'6. LT PTP Usage'!U364</f>
        <v>339.98465823999999</v>
      </c>
      <c r="W366" s="14">
        <f>'4. FNS Gross'!V364+'5. FNO Gross'!V364+'6. LT PTP Usage'!V364</f>
        <v>333.91714038399999</v>
      </c>
      <c r="X366" s="14">
        <f>'4. FNS Gross'!W364+'5. FNO Gross'!W364+'6. LT PTP Usage'!W364</f>
        <v>321.25011688799998</v>
      </c>
      <c r="Y366" s="14">
        <f>'4. FNS Gross'!X364+'5. FNO Gross'!X364+'6. LT PTP Usage'!X364</f>
        <v>315.59029693599996</v>
      </c>
      <c r="Z366" s="14">
        <f>'4. FNS Gross'!Y364+'5. FNO Gross'!Y364+'6. LT PTP Usage'!Y364</f>
        <v>297.09957015999998</v>
      </c>
      <c r="AA366" s="34">
        <f>'4. FNS Gross'!Z364+'5. FNO Gross'!Z364+'6. LT PTP Usage'!Z364</f>
        <v>0</v>
      </c>
      <c r="AB366" s="19">
        <f t="shared" si="20"/>
        <v>343.23909777599999</v>
      </c>
      <c r="AC366" s="4" t="str">
        <f t="shared" si="21"/>
        <v>12343.239097776</v>
      </c>
      <c r="AD366" s="4">
        <f t="shared" si="23"/>
        <v>18</v>
      </c>
      <c r="AE366" s="65"/>
    </row>
    <row r="367" spans="1:31" x14ac:dyDescent="0.3">
      <c r="A367" s="4" t="s">
        <v>17</v>
      </c>
      <c r="B367" s="10">
        <f t="shared" si="22"/>
        <v>45288</v>
      </c>
      <c r="C367" s="31">
        <f>'4. FNS Gross'!B365+'5. FNO Gross'!B365+'6. LT PTP Usage'!B365</f>
        <v>289.959471248</v>
      </c>
      <c r="D367" s="14">
        <f>'4. FNS Gross'!C365+'5. FNO Gross'!C365+'6. LT PTP Usage'!C365</f>
        <v>288.59506048000003</v>
      </c>
      <c r="E367" s="14">
        <f>'4. FNS Gross'!D365+'5. FNO Gross'!D365+'6. LT PTP Usage'!D365</f>
        <v>286.32354933599999</v>
      </c>
      <c r="F367" s="14">
        <f>'4. FNS Gross'!E365+'5. FNO Gross'!E365+'6. LT PTP Usage'!E365</f>
        <v>288.21037004799996</v>
      </c>
      <c r="G367" s="14">
        <f>'4. FNS Gross'!F365+'5. FNO Gross'!F365+'6. LT PTP Usage'!F365</f>
        <v>292.65194266399999</v>
      </c>
      <c r="H367" s="14">
        <f>'4. FNS Gross'!G365+'5. FNO Gross'!G365+'6. LT PTP Usage'!G365</f>
        <v>298.54513226400002</v>
      </c>
      <c r="I367" s="14">
        <f>'4. FNS Gross'!H365+'5. FNO Gross'!H365+'6. LT PTP Usage'!H365</f>
        <v>314.10670677600001</v>
      </c>
      <c r="J367" s="14">
        <f>'4. FNS Gross'!I365+'5. FNO Gross'!I365+'6. LT PTP Usage'!I365</f>
        <v>320.67197463999997</v>
      </c>
      <c r="K367" s="14">
        <f>'4. FNS Gross'!J365+'5. FNO Gross'!J365+'6. LT PTP Usage'!J365</f>
        <v>311.19282052799997</v>
      </c>
      <c r="L367" s="14">
        <f>'4. FNS Gross'!K365+'5. FNO Gross'!K365+'6. LT PTP Usage'!K365</f>
        <v>304.2487122</v>
      </c>
      <c r="M367" s="14">
        <f>'4. FNS Gross'!L365+'5. FNO Gross'!L365+'6. LT PTP Usage'!L365</f>
        <v>289.69291925599998</v>
      </c>
      <c r="N367" s="14">
        <f>'4. FNS Gross'!M365+'5. FNO Gross'!M365+'6. LT PTP Usage'!M365</f>
        <v>270.90079648</v>
      </c>
      <c r="O367" s="14">
        <f>'4. FNS Gross'!N365+'5. FNO Gross'!N365+'6. LT PTP Usage'!N365</f>
        <v>259.64314234400001</v>
      </c>
      <c r="P367" s="14">
        <f>'4. FNS Gross'!O365+'5. FNO Gross'!O365+'6. LT PTP Usage'!O365</f>
        <v>262.087279432</v>
      </c>
      <c r="Q367" s="14">
        <f>'4. FNS Gross'!P365+'5. FNO Gross'!P365+'6. LT PTP Usage'!P365</f>
        <v>267.05259717600001</v>
      </c>
      <c r="R367" s="14">
        <f>'4. FNS Gross'!Q365+'5. FNO Gross'!Q365+'6. LT PTP Usage'!Q365</f>
        <v>278.65853606400003</v>
      </c>
      <c r="S367" s="14">
        <f>'4. FNS Gross'!R365+'5. FNO Gross'!R365+'6. LT PTP Usage'!R365</f>
        <v>299.80536663999999</v>
      </c>
      <c r="T367" s="14">
        <f>'4. FNS Gross'!S365+'5. FNO Gross'!S365+'6. LT PTP Usage'!S365</f>
        <v>316.586732944</v>
      </c>
      <c r="U367" s="14">
        <f>'4. FNS Gross'!T365+'5. FNO Gross'!T365+'6. LT PTP Usage'!T365</f>
        <v>317.70842225600001</v>
      </c>
      <c r="V367" s="14">
        <f>'4. FNS Gross'!U365+'5. FNO Gross'!U365+'6. LT PTP Usage'!U365</f>
        <v>315.91877740000001</v>
      </c>
      <c r="W367" s="14">
        <f>'4. FNS Gross'!V365+'5. FNO Gross'!V365+'6. LT PTP Usage'!V365</f>
        <v>310.80857548</v>
      </c>
      <c r="X367" s="14">
        <f>'4. FNS Gross'!W365+'5. FNO Gross'!W365+'6. LT PTP Usage'!W365</f>
        <v>306.30413280000005</v>
      </c>
      <c r="Y367" s="14">
        <f>'4. FNS Gross'!X365+'5. FNO Gross'!X365+'6. LT PTP Usage'!X365</f>
        <v>296.34124587999997</v>
      </c>
      <c r="Z367" s="14">
        <f>'4. FNS Gross'!Y365+'5. FNO Gross'!Y365+'6. LT PTP Usage'!Y365</f>
        <v>290.21446648</v>
      </c>
      <c r="AA367" s="34">
        <f>'4. FNS Gross'!Z365+'5. FNO Gross'!Z365+'6. LT PTP Usage'!Z365</f>
        <v>0</v>
      </c>
      <c r="AB367" s="19">
        <f t="shared" si="20"/>
        <v>320.67197463999997</v>
      </c>
      <c r="AC367" s="4" t="str">
        <f t="shared" si="21"/>
        <v>12320.67197464</v>
      </c>
      <c r="AD367" s="4">
        <f t="shared" si="23"/>
        <v>8</v>
      </c>
      <c r="AE367" s="65"/>
    </row>
    <row r="368" spans="1:31" x14ac:dyDescent="0.3">
      <c r="A368" s="4" t="s">
        <v>17</v>
      </c>
      <c r="B368" s="10">
        <f t="shared" si="22"/>
        <v>45289</v>
      </c>
      <c r="C368" s="31">
        <f>'4. FNS Gross'!B366+'5. FNO Gross'!B366+'6. LT PTP Usage'!B366</f>
        <v>289.165838968</v>
      </c>
      <c r="D368" s="14">
        <f>'4. FNS Gross'!C366+'5. FNO Gross'!C366+'6. LT PTP Usage'!C366</f>
        <v>286.95531931200003</v>
      </c>
      <c r="E368" s="14">
        <f>'4. FNS Gross'!D366+'5. FNO Gross'!D366+'6. LT PTP Usage'!D366</f>
        <v>284.45877763999999</v>
      </c>
      <c r="F368" s="14">
        <f>'4. FNS Gross'!E366+'5. FNO Gross'!E366+'6. LT PTP Usage'!E366</f>
        <v>286.733741248</v>
      </c>
      <c r="G368" s="14">
        <f>'4. FNS Gross'!F366+'5. FNO Gross'!F366+'6. LT PTP Usage'!F366</f>
        <v>290.26087954399998</v>
      </c>
      <c r="H368" s="14">
        <f>'4. FNS Gross'!G366+'5. FNO Gross'!G366+'6. LT PTP Usage'!G366</f>
        <v>300.72525671200003</v>
      </c>
      <c r="I368" s="14">
        <f>'4. FNS Gross'!H366+'5. FNO Gross'!H366+'6. LT PTP Usage'!H366</f>
        <v>311.91882670400003</v>
      </c>
      <c r="J368" s="14">
        <f>'4. FNS Gross'!I366+'5. FNO Gross'!I366+'6. LT PTP Usage'!I366</f>
        <v>317.40602647200001</v>
      </c>
      <c r="K368" s="14">
        <f>'4. FNS Gross'!J366+'5. FNO Gross'!J366+'6. LT PTP Usage'!J366</f>
        <v>301.86021442399999</v>
      </c>
      <c r="L368" s="14">
        <f>'4. FNS Gross'!K366+'5. FNO Gross'!K366+'6. LT PTP Usage'!K366</f>
        <v>282.09257874399998</v>
      </c>
      <c r="M368" s="14">
        <f>'4. FNS Gross'!L366+'5. FNO Gross'!L366+'6. LT PTP Usage'!L366</f>
        <v>270.16757028799998</v>
      </c>
      <c r="N368" s="14">
        <f>'4. FNS Gross'!M366+'5. FNO Gross'!M366+'6. LT PTP Usage'!M366</f>
        <v>262.33471151999998</v>
      </c>
      <c r="O368" s="14">
        <f>'4. FNS Gross'!N366+'5. FNO Gross'!N366+'6. LT PTP Usage'!N366</f>
        <v>253.23301383999998</v>
      </c>
      <c r="P368" s="14">
        <f>'4. FNS Gross'!O366+'5. FNO Gross'!O366+'6. LT PTP Usage'!O366</f>
        <v>252.58267943999999</v>
      </c>
      <c r="Q368" s="14">
        <f>'4. FNS Gross'!P366+'5. FNO Gross'!P366+'6. LT PTP Usage'!P366</f>
        <v>257.91471031200001</v>
      </c>
      <c r="R368" s="14">
        <f>'4. FNS Gross'!Q366+'5. FNO Gross'!Q366+'6. LT PTP Usage'!Q366</f>
        <v>273.61340901599999</v>
      </c>
      <c r="S368" s="14">
        <f>'4. FNS Gross'!R366+'5. FNO Gross'!R366+'6. LT PTP Usage'!R366</f>
        <v>298.68229600000001</v>
      </c>
      <c r="T368" s="14">
        <f>'4. FNS Gross'!S366+'5. FNO Gross'!S366+'6. LT PTP Usage'!S366</f>
        <v>257.27221744000002</v>
      </c>
      <c r="U368" s="14">
        <f>'4. FNS Gross'!T366+'5. FNO Gross'!T366+'6. LT PTP Usage'!T366</f>
        <v>257.48230993599998</v>
      </c>
      <c r="V368" s="14">
        <f>'4. FNS Gross'!U366+'5. FNO Gross'!U366+'6. LT PTP Usage'!U366</f>
        <v>257.62378972800002</v>
      </c>
      <c r="W368" s="14">
        <f>'4. FNS Gross'!V366+'5. FNO Gross'!V366+'6. LT PTP Usage'!V366</f>
        <v>256.62887949600002</v>
      </c>
      <c r="X368" s="14">
        <f>'4. FNS Gross'!W366+'5. FNO Gross'!W366+'6. LT PTP Usage'!W366</f>
        <v>294.20697075999999</v>
      </c>
      <c r="Y368" s="14">
        <f>'4. FNS Gross'!X366+'5. FNO Gross'!X366+'6. LT PTP Usage'!X366</f>
        <v>287.27353957600002</v>
      </c>
      <c r="Z368" s="14">
        <f>'4. FNS Gross'!Y366+'5. FNO Gross'!Y366+'6. LT PTP Usage'!Y366</f>
        <v>251.786286152</v>
      </c>
      <c r="AA368" s="34">
        <f>'4. FNS Gross'!Z366+'5. FNO Gross'!Z366+'6. LT PTP Usage'!Z366</f>
        <v>0</v>
      </c>
      <c r="AB368" s="19">
        <f t="shared" si="20"/>
        <v>317.40602647200001</v>
      </c>
      <c r="AC368" s="4" t="str">
        <f t="shared" si="21"/>
        <v>12317.406026472</v>
      </c>
      <c r="AD368" s="4">
        <f t="shared" si="23"/>
        <v>8</v>
      </c>
      <c r="AE368" s="65"/>
    </row>
    <row r="369" spans="1:31" x14ac:dyDescent="0.3">
      <c r="A369" s="4" t="s">
        <v>17</v>
      </c>
      <c r="B369" s="10">
        <f t="shared" si="22"/>
        <v>45290</v>
      </c>
      <c r="C369" s="31">
        <f>'4. FNS Gross'!B367+'5. FNO Gross'!B367+'6. LT PTP Usage'!B367</f>
        <v>222.06450689600001</v>
      </c>
      <c r="D369" s="14">
        <f>'4. FNS Gross'!C367+'5. FNO Gross'!C367+'6. LT PTP Usage'!C367</f>
        <v>217.701387608</v>
      </c>
      <c r="E369" s="14">
        <f>'4. FNS Gross'!D367+'5. FNO Gross'!D367+'6. LT PTP Usage'!D367</f>
        <v>209.773252232</v>
      </c>
      <c r="F369" s="14">
        <f>'4. FNS Gross'!E367+'5. FNO Gross'!E367+'6. LT PTP Usage'!E367</f>
        <v>212.95780340000002</v>
      </c>
      <c r="G369" s="14">
        <f>'4. FNS Gross'!F367+'5. FNO Gross'!F367+'6. LT PTP Usage'!F367</f>
        <v>215.27406480799999</v>
      </c>
      <c r="H369" s="14">
        <f>'4. FNS Gross'!G367+'5. FNO Gross'!G367+'6. LT PTP Usage'!G367</f>
        <v>219.96475943999999</v>
      </c>
      <c r="I369" s="14">
        <f>'4. FNS Gross'!H367+'5. FNO Gross'!H367+'6. LT PTP Usage'!H367</f>
        <v>230.62070892</v>
      </c>
      <c r="J369" s="14">
        <f>'4. FNS Gross'!I367+'5. FNO Gross'!I367+'6. LT PTP Usage'!I367</f>
        <v>286.72449932000001</v>
      </c>
      <c r="K369" s="14">
        <f>'4. FNS Gross'!J367+'5. FNO Gross'!J367+'6. LT PTP Usage'!J367</f>
        <v>272.79368395999995</v>
      </c>
      <c r="L369" s="14">
        <f>'4. FNS Gross'!K367+'5. FNO Gross'!K367+'6. LT PTP Usage'!K367</f>
        <v>254.735556352</v>
      </c>
      <c r="M369" s="14">
        <f>'4. FNS Gross'!L367+'5. FNO Gross'!L367+'6. LT PTP Usage'!L367</f>
        <v>234.41411119200001</v>
      </c>
      <c r="N369" s="14">
        <f>'4. FNS Gross'!M367+'5. FNO Gross'!M367+'6. LT PTP Usage'!M367</f>
        <v>209.84722384</v>
      </c>
      <c r="O369" s="14">
        <f>'4. FNS Gross'!N367+'5. FNO Gross'!N367+'6. LT PTP Usage'!N367</f>
        <v>192.20686933600001</v>
      </c>
      <c r="P369" s="14">
        <f>'4. FNS Gross'!O367+'5. FNO Gross'!O367+'6. LT PTP Usage'!O367</f>
        <v>193.35098551200002</v>
      </c>
      <c r="Q369" s="14">
        <f>'4. FNS Gross'!P367+'5. FNO Gross'!P367+'6. LT PTP Usage'!P367</f>
        <v>201.31334351199999</v>
      </c>
      <c r="R369" s="14">
        <f>'4. FNS Gross'!Q367+'5. FNO Gross'!Q367+'6. LT PTP Usage'!Q367</f>
        <v>221.49915887200001</v>
      </c>
      <c r="S369" s="14">
        <f>'4. FNS Gross'!R367+'5. FNO Gross'!R367+'6. LT PTP Usage'!R367</f>
        <v>224.30389391200001</v>
      </c>
      <c r="T369" s="14">
        <f>'4. FNS Gross'!S367+'5. FNO Gross'!S367+'6. LT PTP Usage'!S367</f>
        <v>242.04085698400002</v>
      </c>
      <c r="U369" s="14">
        <f>'4. FNS Gross'!T367+'5. FNO Gross'!T367+'6. LT PTP Usage'!T367</f>
        <v>237.20643885600001</v>
      </c>
      <c r="V369" s="14">
        <f>'4. FNS Gross'!U367+'5. FNO Gross'!U367+'6. LT PTP Usage'!U367</f>
        <v>233.63931264000001</v>
      </c>
      <c r="W369" s="14">
        <f>'4. FNS Gross'!V367+'5. FNO Gross'!V367+'6. LT PTP Usage'!V367</f>
        <v>231.484316272</v>
      </c>
      <c r="X369" s="14">
        <f>'4. FNS Gross'!W367+'5. FNO Gross'!W367+'6. LT PTP Usage'!W367</f>
        <v>226.87561166399999</v>
      </c>
      <c r="Y369" s="14">
        <f>'4. FNS Gross'!X367+'5. FNO Gross'!X367+'6. LT PTP Usage'!X367</f>
        <v>221.25479747199998</v>
      </c>
      <c r="Z369" s="14">
        <f>'4. FNS Gross'!Y367+'5. FNO Gross'!Y367+'6. LT PTP Usage'!Y367</f>
        <v>211.96473054400002</v>
      </c>
      <c r="AA369" s="34">
        <f>'4. FNS Gross'!Z367+'5. FNO Gross'!Z367+'6. LT PTP Usage'!Z367</f>
        <v>0</v>
      </c>
      <c r="AB369" s="19">
        <f t="shared" si="20"/>
        <v>286.72449932000001</v>
      </c>
      <c r="AC369" s="4" t="str">
        <f t="shared" si="21"/>
        <v>12286.72449932</v>
      </c>
      <c r="AD369" s="4">
        <f t="shared" si="23"/>
        <v>8</v>
      </c>
      <c r="AE369" s="65"/>
    </row>
    <row r="370" spans="1:31" ht="15" thickBot="1" x14ac:dyDescent="0.35">
      <c r="A370" s="4" t="s">
        <v>17</v>
      </c>
      <c r="B370" s="11">
        <f t="shared" si="22"/>
        <v>45291</v>
      </c>
      <c r="C370" s="40">
        <f>'4. FNS Gross'!B368+'5. FNO Gross'!B368+'6. LT PTP Usage'!B368</f>
        <v>207.57013734400002</v>
      </c>
      <c r="D370" s="16">
        <f>'4. FNS Gross'!C368+'5. FNO Gross'!C368+'6. LT PTP Usage'!C368</f>
        <v>203.87387416799999</v>
      </c>
      <c r="E370" s="16">
        <f>'4. FNS Gross'!D368+'5. FNO Gross'!D368+'6. LT PTP Usage'!D368</f>
        <v>201.84261900799999</v>
      </c>
      <c r="F370" s="16">
        <f>'4. FNS Gross'!E368+'5. FNO Gross'!E368+'6. LT PTP Usage'!E368</f>
        <v>203.30836205600002</v>
      </c>
      <c r="G370" s="16">
        <f>'4. FNS Gross'!F368+'5. FNO Gross'!F368+'6. LT PTP Usage'!F368</f>
        <v>204.17689971199999</v>
      </c>
      <c r="H370" s="16">
        <f>'4. FNS Gross'!G368+'5. FNO Gross'!G368+'6. LT PTP Usage'!G368</f>
        <v>209.22317477600001</v>
      </c>
      <c r="I370" s="16">
        <f>'4. FNS Gross'!H368+'5. FNO Gross'!H368+'6. LT PTP Usage'!H368</f>
        <v>217.84343720799998</v>
      </c>
      <c r="J370" s="16">
        <f>'4. FNS Gross'!I368+'5. FNO Gross'!I368+'6. LT PTP Usage'!I368</f>
        <v>223.11356039999998</v>
      </c>
      <c r="K370" s="16">
        <f>'4. FNS Gross'!J368+'5. FNO Gross'!J368+'6. LT PTP Usage'!J368</f>
        <v>225.25856748800001</v>
      </c>
      <c r="L370" s="16">
        <f>'4. FNS Gross'!K368+'5. FNO Gross'!K368+'6. LT PTP Usage'!K368</f>
        <v>218.74425353600003</v>
      </c>
      <c r="M370" s="16">
        <f>'4. FNS Gross'!L368+'5. FNO Gross'!L368+'6. LT PTP Usage'!L368</f>
        <v>203.62227400800001</v>
      </c>
      <c r="N370" s="16">
        <f>'4. FNS Gross'!M368+'5. FNO Gross'!M368+'6. LT PTP Usage'!M368</f>
        <v>193.93305285599999</v>
      </c>
      <c r="O370" s="16">
        <f>'4. FNS Gross'!N368+'5. FNO Gross'!N368+'6. LT PTP Usage'!N368</f>
        <v>202.23090337599999</v>
      </c>
      <c r="P370" s="16">
        <f>'4. FNS Gross'!O368+'5. FNO Gross'!O368+'6. LT PTP Usage'!O368</f>
        <v>213.60341167200002</v>
      </c>
      <c r="Q370" s="16">
        <f>'4. FNS Gross'!P368+'5. FNO Gross'!P368+'6. LT PTP Usage'!P368</f>
        <v>219.19222680000001</v>
      </c>
      <c r="R370" s="16">
        <f>'4. FNS Gross'!Q368+'5. FNO Gross'!Q368+'6. LT PTP Usage'!Q368</f>
        <v>216.52617383200001</v>
      </c>
      <c r="S370" s="16">
        <f>'4. FNS Gross'!R368+'5. FNO Gross'!R368+'6. LT PTP Usage'!R368</f>
        <v>236.63222639200001</v>
      </c>
      <c r="T370" s="16">
        <f>'4. FNS Gross'!S368+'5. FNO Gross'!S368+'6. LT PTP Usage'!S368</f>
        <v>306.078706248</v>
      </c>
      <c r="U370" s="16">
        <f>'4. FNS Gross'!T368+'5. FNO Gross'!T368+'6. LT PTP Usage'!T368</f>
        <v>305.07745896</v>
      </c>
      <c r="V370" s="16">
        <f>'4. FNS Gross'!U368+'5. FNO Gross'!U368+'6. LT PTP Usage'!U368</f>
        <v>300.52541687999997</v>
      </c>
      <c r="W370" s="16">
        <f>'4. FNS Gross'!V368+'5. FNO Gross'!V368+'6. LT PTP Usage'!V368</f>
        <v>293.58792568799998</v>
      </c>
      <c r="X370" s="16">
        <f>'4. FNS Gross'!W368+'5. FNO Gross'!W368+'6. LT PTP Usage'!W368</f>
        <v>289.89506718400003</v>
      </c>
      <c r="Y370" s="16">
        <f>'4. FNS Gross'!X368+'5. FNO Gross'!X368+'6. LT PTP Usage'!X368</f>
        <v>284.91296640799999</v>
      </c>
      <c r="Z370" s="16">
        <f>'4. FNS Gross'!Y368+'5. FNO Gross'!Y368+'6. LT PTP Usage'!Y368</f>
        <v>278.75666360000002</v>
      </c>
      <c r="AA370" s="41">
        <f>'4. FNS Gross'!Z368+'5. FNO Gross'!Z368+'6. LT PTP Usage'!Z368</f>
        <v>0</v>
      </c>
      <c r="AB370" s="20">
        <f t="shared" si="20"/>
        <v>306.078706248</v>
      </c>
      <c r="AC370" s="4" t="str">
        <f t="shared" si="21"/>
        <v>12306.078706248</v>
      </c>
      <c r="AD370" s="4">
        <f t="shared" si="23"/>
        <v>18</v>
      </c>
      <c r="AE370" s="65"/>
    </row>
  </sheetData>
  <customSheetViews>
    <customSheetView guid="{8A8105C0-83EB-4A44-B7A3-B214DE87C003}" scale="90" hiddenColumns="1">
      <pane xSplit="2" ySplit="5" topLeftCell="C6" activePane="bottomRight" state="frozen"/>
      <selection pane="bottomRight" activeCell="C6" sqref="C6"/>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1307E1D6-ACEF-4F46-83D5-A3F0C39E4213}" scale="90" hiddenColumns="1">
      <pane xSplit="2" ySplit="5" topLeftCell="C6" activePane="bottomRight" state="frozen"/>
      <selection pane="bottomRight" activeCell="C307" sqref="C307"/>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924B6936-F263-4DDF-95E6-12DA4520B93E}" scale="90" hiddenColumns="1">
      <pane xSplit="2" ySplit="5" topLeftCell="C31" activePane="bottomRight" state="frozen"/>
      <selection pane="bottomRight" activeCell="AI40" sqref="AI40"/>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CD7E2741-FF9A-4F6E-9EC3-3FF260E78826}" scale="90" hiddenColumns="1">
      <pane xSplit="2" ySplit="5" topLeftCell="C31" activePane="bottomRight" state="frozen"/>
      <selection pane="bottomRight" activeCell="AI40" sqref="AI40"/>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AC9F2D5D-A7EC-41E8-8331-3D5BEDB4E5E1}" scale="90" hiddenColumns="1">
      <pane xSplit="2" ySplit="5" topLeftCell="C31" activePane="bottomRight" state="frozen"/>
      <selection pane="bottomRight" activeCell="AI40" sqref="AI40"/>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60FA64A9-FB06-4F85-81F4-EBABEFBFEB4C}" scale="90" hiddenColumns="1">
      <pane xSplit="2.4415584415584415" ySplit="6.3333333333333339" topLeftCell="C60" activePane="bottomRight" state="frozen"/>
      <selection pane="bottomRight" activeCell="T23" sqref="T23"/>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B1:F1"/>
  </mergeCells>
  <phoneticPr fontId="19" type="noConversion"/>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E95E9-7E27-415C-B5F7-E425420D8391}">
  <sheetPr>
    <tabColor theme="9" tint="0.39997558519241921"/>
  </sheetPr>
  <dimension ref="A1:AA369"/>
  <sheetViews>
    <sheetView workbookViewId="0">
      <pane xSplit="1" ySplit="3" topLeftCell="B94" activePane="bottomRight" state="frozen"/>
      <selection pane="topRight" activeCell="B1" sqref="B1"/>
      <selection pane="bottomLeft" activeCell="A4" sqref="A4"/>
      <selection pane="bottomRight" activeCell="S105" sqref="S105"/>
    </sheetView>
  </sheetViews>
  <sheetFormatPr defaultRowHeight="14.4" x14ac:dyDescent="0.3"/>
  <cols>
    <col min="1" max="1" width="10.77734375" bestFit="1" customWidth="1"/>
    <col min="2" max="26" width="5.77734375" style="4" bestFit="1" customWidth="1"/>
    <col min="27" max="27" width="9.21875" style="4"/>
  </cols>
  <sheetData>
    <row r="1" spans="1:27" ht="16.2" thickBot="1" x14ac:dyDescent="0.35">
      <c r="A1" s="122" t="s">
        <v>31</v>
      </c>
      <c r="B1" s="123"/>
      <c r="C1" s="123"/>
      <c r="D1" s="123"/>
      <c r="E1" s="124"/>
      <c r="G1" s="49" t="s">
        <v>32</v>
      </c>
    </row>
    <row r="2" spans="1:27" ht="15" thickBot="1" x14ac:dyDescent="0.35"/>
    <row r="3" spans="1:27" s="1" customFormat="1" ht="15" thickBot="1" x14ac:dyDescent="0.35">
      <c r="A3" s="27" t="s">
        <v>1</v>
      </c>
      <c r="B3" s="64">
        <v>1</v>
      </c>
      <c r="C3" s="64">
        <v>2</v>
      </c>
      <c r="D3" s="64">
        <v>3</v>
      </c>
      <c r="E3" s="64">
        <v>4</v>
      </c>
      <c r="F3" s="64">
        <v>5</v>
      </c>
      <c r="G3" s="64">
        <v>6</v>
      </c>
      <c r="H3" s="64">
        <v>7</v>
      </c>
      <c r="I3" s="64">
        <v>8</v>
      </c>
      <c r="J3" s="64">
        <v>9</v>
      </c>
      <c r="K3" s="64">
        <v>10</v>
      </c>
      <c r="L3" s="64">
        <v>11</v>
      </c>
      <c r="M3" s="64">
        <v>12</v>
      </c>
      <c r="N3" s="64">
        <v>13</v>
      </c>
      <c r="O3" s="64">
        <v>14</v>
      </c>
      <c r="P3" s="64">
        <v>15</v>
      </c>
      <c r="Q3" s="64">
        <v>16</v>
      </c>
      <c r="R3" s="64">
        <v>17</v>
      </c>
      <c r="S3" s="64">
        <v>18</v>
      </c>
      <c r="T3" s="64">
        <v>19</v>
      </c>
      <c r="U3" s="64">
        <v>20</v>
      </c>
      <c r="V3" s="64">
        <v>21</v>
      </c>
      <c r="W3" s="64">
        <v>22</v>
      </c>
      <c r="X3" s="64">
        <v>23</v>
      </c>
      <c r="Y3" s="64">
        <v>24</v>
      </c>
      <c r="Z3" s="64">
        <v>25</v>
      </c>
    </row>
    <row r="4" spans="1:27" x14ac:dyDescent="0.3">
      <c r="A4" s="32">
        <f>'3.Total System Load Calc'!B6</f>
        <v>44927</v>
      </c>
      <c r="B4" s="30">
        <f>SUM('4a. FNS'!B4+'4b. FNS Impacted Gen'!B4)</f>
        <v>198</v>
      </c>
      <c r="C4" s="12">
        <f>SUM('4a. FNS'!C4+'4b. FNS Impacted Gen'!C4)</f>
        <v>190</v>
      </c>
      <c r="D4" s="12">
        <f>SUM('4a. FNS'!D4+'4b. FNS Impacted Gen'!D4)</f>
        <v>187</v>
      </c>
      <c r="E4" s="12">
        <f>SUM('4a. FNS'!E4+'4b. FNS Impacted Gen'!E4)</f>
        <v>185</v>
      </c>
      <c r="F4" s="12">
        <f>SUM('4a. FNS'!F4+'4b. FNS Impacted Gen'!F4)</f>
        <v>190</v>
      </c>
      <c r="G4" s="12">
        <f>SUM('4a. FNS'!G4+'4b. FNS Impacted Gen'!G4)</f>
        <v>188</v>
      </c>
      <c r="H4" s="12">
        <f>SUM('4a. FNS'!H4+'4b. FNS Impacted Gen'!H4)</f>
        <v>198</v>
      </c>
      <c r="I4" s="12">
        <f>SUM('4a. FNS'!I4+'4b. FNS Impacted Gen'!I4)</f>
        <v>201.137</v>
      </c>
      <c r="J4" s="12">
        <f>SUM('4a. FNS'!J4+'4b. FNS Impacted Gen'!J4)</f>
        <v>201.29599999999999</v>
      </c>
      <c r="K4" s="12">
        <f>SUM('4a. FNS'!K4+'4b. FNS Impacted Gen'!K4)</f>
        <v>196.875</v>
      </c>
      <c r="L4" s="12">
        <f>SUM('4a. FNS'!L4+'4b. FNS Impacted Gen'!L4)</f>
        <v>197.01300000000001</v>
      </c>
      <c r="M4" s="12">
        <f>SUM('4a. FNS'!M4+'4b. FNS Impacted Gen'!M4)</f>
        <v>196.79300000000001</v>
      </c>
      <c r="N4" s="12">
        <f>SUM('4a. FNS'!N4+'4b. FNS Impacted Gen'!N4)</f>
        <v>196.09700000000001</v>
      </c>
      <c r="O4" s="12">
        <f>SUM('4a. FNS'!O4+'4b. FNS Impacted Gen'!O4)</f>
        <v>195.85400000000001</v>
      </c>
      <c r="P4" s="12">
        <f>SUM('4a. FNS'!P4+'4b. FNS Impacted Gen'!P4)</f>
        <v>200.91900000000001</v>
      </c>
      <c r="Q4" s="12">
        <f>SUM('4a. FNS'!Q4+'4b. FNS Impacted Gen'!Q4)</f>
        <v>214.32499999999999</v>
      </c>
      <c r="R4" s="12">
        <f>SUM('4a. FNS'!R4+'4b. FNS Impacted Gen'!R4)</f>
        <v>225.04499999999999</v>
      </c>
      <c r="S4" s="12">
        <f>SUM('4a. FNS'!S4+'4b. FNS Impacted Gen'!S4)</f>
        <v>230</v>
      </c>
      <c r="T4" s="12">
        <f>SUM('4a. FNS'!T4+'4b. FNS Impacted Gen'!T4)</f>
        <v>231</v>
      </c>
      <c r="U4" s="12">
        <f>SUM('4a. FNS'!U4+'4b. FNS Impacted Gen'!U4)</f>
        <v>227</v>
      </c>
      <c r="V4" s="12">
        <f>SUM('4a. FNS'!V4+'4b. FNS Impacted Gen'!V4)</f>
        <v>223</v>
      </c>
      <c r="W4" s="12">
        <f>SUM('4a. FNS'!W4+'4b. FNS Impacted Gen'!W4)</f>
        <v>210</v>
      </c>
      <c r="X4" s="12">
        <f>SUM('4a. FNS'!X4+'4b. FNS Impacted Gen'!X4)</f>
        <v>204</v>
      </c>
      <c r="Y4" s="12">
        <f>SUM('4a. FNS'!Y4+'4b. FNS Impacted Gen'!Y4)</f>
        <v>196</v>
      </c>
      <c r="Z4" s="13">
        <f>SUM('4a. FNS'!Z4+'4b. FNS Impacted Gen'!Z4)</f>
        <v>0</v>
      </c>
      <c r="AA4"/>
    </row>
    <row r="5" spans="1:27" x14ac:dyDescent="0.3">
      <c r="A5" s="10">
        <f>A4+1</f>
        <v>44928</v>
      </c>
      <c r="B5" s="31">
        <f>SUM('4a. FNS'!B5+'4b. FNS Impacted Gen'!B5)</f>
        <v>191</v>
      </c>
      <c r="C5" s="14">
        <f>SUM('4a. FNS'!C5+'4b. FNS Impacted Gen'!C5)</f>
        <v>187</v>
      </c>
      <c r="D5" s="14">
        <f>SUM('4a. FNS'!D5+'4b. FNS Impacted Gen'!D5)</f>
        <v>188</v>
      </c>
      <c r="E5" s="14">
        <f>SUM('4a. FNS'!E5+'4b. FNS Impacted Gen'!E5)</f>
        <v>184</v>
      </c>
      <c r="F5" s="14">
        <f>SUM('4a. FNS'!F5+'4b. FNS Impacted Gen'!F5)</f>
        <v>185</v>
      </c>
      <c r="G5" s="14">
        <f>SUM('4a. FNS'!G5+'4b. FNS Impacted Gen'!G5)</f>
        <v>195</v>
      </c>
      <c r="H5" s="14">
        <f>SUM('4a. FNS'!H5+'4b. FNS Impacted Gen'!H5)</f>
        <v>203</v>
      </c>
      <c r="I5" s="14">
        <f>SUM('4a. FNS'!I5+'4b. FNS Impacted Gen'!I5)</f>
        <v>212.005</v>
      </c>
      <c r="J5" s="14">
        <f>SUM('4a. FNS'!J5+'4b. FNS Impacted Gen'!J5)</f>
        <v>219.09800000000001</v>
      </c>
      <c r="K5" s="14">
        <f>SUM('4a. FNS'!K5+'4b. FNS Impacted Gen'!K5)</f>
        <v>224.27799999999999</v>
      </c>
      <c r="L5" s="14">
        <f>SUM('4a. FNS'!L5+'4b. FNS Impacted Gen'!L5)</f>
        <v>229.46899999999999</v>
      </c>
      <c r="M5" s="14">
        <f>SUM('4a. FNS'!M5+'4b. FNS Impacted Gen'!M5)</f>
        <v>235.578</v>
      </c>
      <c r="N5" s="14">
        <f>SUM('4a. FNS'!N5+'4b. FNS Impacted Gen'!N5)</f>
        <v>234.67500000000001</v>
      </c>
      <c r="O5" s="14">
        <f>SUM('4a. FNS'!O5+'4b. FNS Impacted Gen'!O5)</f>
        <v>233.58799999999999</v>
      </c>
      <c r="P5" s="14">
        <f>SUM('4a. FNS'!P5+'4b. FNS Impacted Gen'!P5)</f>
        <v>234.27699999999999</v>
      </c>
      <c r="Q5" s="14">
        <f>SUM('4a. FNS'!Q5+'4b. FNS Impacted Gen'!Q5)</f>
        <v>234.18700000000001</v>
      </c>
      <c r="R5" s="14">
        <f>SUM('4a. FNS'!R5+'4b. FNS Impacted Gen'!R5)</f>
        <v>244.03700000000001</v>
      </c>
      <c r="S5" s="14">
        <f>SUM('4a. FNS'!S5+'4b. FNS Impacted Gen'!S5)</f>
        <v>258</v>
      </c>
      <c r="T5" s="14">
        <f>SUM('4a. FNS'!T5+'4b. FNS Impacted Gen'!T5)</f>
        <v>245</v>
      </c>
      <c r="U5" s="14">
        <f>SUM('4a. FNS'!U5+'4b. FNS Impacted Gen'!U5)</f>
        <v>240</v>
      </c>
      <c r="V5" s="14">
        <f>SUM('4a. FNS'!V5+'4b. FNS Impacted Gen'!V5)</f>
        <v>232</v>
      </c>
      <c r="W5" s="14">
        <f>SUM('4a. FNS'!W5+'4b. FNS Impacted Gen'!W5)</f>
        <v>220</v>
      </c>
      <c r="X5" s="14">
        <f>SUM('4a. FNS'!X5+'4b. FNS Impacted Gen'!X5)</f>
        <v>213</v>
      </c>
      <c r="Y5" s="14">
        <f>SUM('4a. FNS'!Y5+'4b. FNS Impacted Gen'!Y5)</f>
        <v>200</v>
      </c>
      <c r="Z5" s="15">
        <f>SUM('4a. FNS'!Z5+'4b. FNS Impacted Gen'!Z5)</f>
        <v>0</v>
      </c>
      <c r="AA5"/>
    </row>
    <row r="6" spans="1:27" x14ac:dyDescent="0.3">
      <c r="A6" s="10">
        <f t="shared" ref="A6:A69" si="0">A5+1</f>
        <v>44929</v>
      </c>
      <c r="B6" s="31">
        <f>SUM('4a. FNS'!B6+'4b. FNS Impacted Gen'!B6)</f>
        <v>195</v>
      </c>
      <c r="C6" s="14">
        <f>SUM('4a. FNS'!C6+'4b. FNS Impacted Gen'!C6)</f>
        <v>194</v>
      </c>
      <c r="D6" s="14">
        <f>SUM('4a. FNS'!D6+'4b. FNS Impacted Gen'!D6)</f>
        <v>192</v>
      </c>
      <c r="E6" s="14">
        <f>SUM('4a. FNS'!E6+'4b. FNS Impacted Gen'!E6)</f>
        <v>193</v>
      </c>
      <c r="F6" s="14">
        <f>SUM('4a. FNS'!F6+'4b. FNS Impacted Gen'!F6)</f>
        <v>195</v>
      </c>
      <c r="G6" s="14">
        <f>SUM('4a. FNS'!G6+'4b. FNS Impacted Gen'!G6)</f>
        <v>209</v>
      </c>
      <c r="H6" s="14">
        <f>SUM('4a. FNS'!H6+'4b. FNS Impacted Gen'!H6)</f>
        <v>221</v>
      </c>
      <c r="I6" s="14">
        <f>SUM('4a. FNS'!I6+'4b. FNS Impacted Gen'!I6)</f>
        <v>232.18299999999999</v>
      </c>
      <c r="J6" s="14">
        <f>SUM('4a. FNS'!J6+'4b. FNS Impacted Gen'!J6)</f>
        <v>227.62200000000001</v>
      </c>
      <c r="K6" s="14">
        <f>SUM('4a. FNS'!K6+'4b. FNS Impacted Gen'!K6)</f>
        <v>222.95400000000001</v>
      </c>
      <c r="L6" s="14">
        <f>SUM('4a. FNS'!L6+'4b. FNS Impacted Gen'!L6)</f>
        <v>216.173</v>
      </c>
      <c r="M6" s="14">
        <f>SUM('4a. FNS'!M6+'4b. FNS Impacted Gen'!M6)</f>
        <v>225.679</v>
      </c>
      <c r="N6" s="14">
        <f>SUM('4a. FNS'!N6+'4b. FNS Impacted Gen'!N6)</f>
        <v>212.82900000000001</v>
      </c>
      <c r="O6" s="14">
        <f>SUM('4a. FNS'!O6+'4b. FNS Impacted Gen'!O6)</f>
        <v>220.52</v>
      </c>
      <c r="P6" s="14">
        <f>SUM('4a. FNS'!P6+'4b. FNS Impacted Gen'!P6)</f>
        <v>224.36799999999999</v>
      </c>
      <c r="Q6" s="14">
        <f>SUM('4a. FNS'!Q6+'4b. FNS Impacted Gen'!Q6)</f>
        <v>231.72900000000001</v>
      </c>
      <c r="R6" s="14">
        <f>SUM('4a. FNS'!R6+'4b. FNS Impacted Gen'!R6)</f>
        <v>243.09800000000001</v>
      </c>
      <c r="S6" s="14">
        <f>SUM('4a. FNS'!S6+'4b. FNS Impacted Gen'!S6)</f>
        <v>256</v>
      </c>
      <c r="T6" s="14">
        <f>SUM('4a. FNS'!T6+'4b. FNS Impacted Gen'!T6)</f>
        <v>251</v>
      </c>
      <c r="U6" s="14">
        <f>SUM('4a. FNS'!U6+'4b. FNS Impacted Gen'!U6)</f>
        <v>247</v>
      </c>
      <c r="V6" s="14">
        <f>SUM('4a. FNS'!V6+'4b. FNS Impacted Gen'!V6)</f>
        <v>242</v>
      </c>
      <c r="W6" s="14">
        <f>SUM('4a. FNS'!W6+'4b. FNS Impacted Gen'!W6)</f>
        <v>227</v>
      </c>
      <c r="X6" s="14">
        <f>SUM('4a. FNS'!X6+'4b. FNS Impacted Gen'!X6)</f>
        <v>218</v>
      </c>
      <c r="Y6" s="14">
        <f>SUM('4a. FNS'!Y6+'4b. FNS Impacted Gen'!Y6)</f>
        <v>215</v>
      </c>
      <c r="Z6" s="15">
        <f>SUM('4a. FNS'!Z6+'4b. FNS Impacted Gen'!Z6)</f>
        <v>0</v>
      </c>
      <c r="AA6"/>
    </row>
    <row r="7" spans="1:27" x14ac:dyDescent="0.3">
      <c r="A7" s="10">
        <f t="shared" si="0"/>
        <v>44930</v>
      </c>
      <c r="B7" s="31">
        <f>SUM('4a. FNS'!B7+'4b. FNS Impacted Gen'!B7)</f>
        <v>209</v>
      </c>
      <c r="C7" s="14">
        <f>SUM('4a. FNS'!C7+'4b. FNS Impacted Gen'!C7)</f>
        <v>210</v>
      </c>
      <c r="D7" s="14">
        <f>SUM('4a. FNS'!D7+'4b. FNS Impacted Gen'!D7)</f>
        <v>208</v>
      </c>
      <c r="E7" s="14">
        <f>SUM('4a. FNS'!E7+'4b. FNS Impacted Gen'!E7)</f>
        <v>209</v>
      </c>
      <c r="F7" s="14">
        <f>SUM('4a. FNS'!F7+'4b. FNS Impacted Gen'!F7)</f>
        <v>212</v>
      </c>
      <c r="G7" s="14">
        <f>SUM('4a. FNS'!G7+'4b. FNS Impacted Gen'!G7)</f>
        <v>224</v>
      </c>
      <c r="H7" s="14">
        <f>SUM('4a. FNS'!H7+'4b. FNS Impacted Gen'!H7)</f>
        <v>235</v>
      </c>
      <c r="I7" s="14">
        <f>SUM('4a. FNS'!I7+'4b. FNS Impacted Gen'!I7)</f>
        <v>245.41499999999999</v>
      </c>
      <c r="J7" s="14">
        <f>SUM('4a. FNS'!J7+'4b. FNS Impacted Gen'!J7)</f>
        <v>235.84</v>
      </c>
      <c r="K7" s="14">
        <f>SUM('4a. FNS'!K7+'4b. FNS Impacted Gen'!K7)</f>
        <v>225.22900000000001</v>
      </c>
      <c r="L7" s="14">
        <f>SUM('4a. FNS'!L7+'4b. FNS Impacted Gen'!L7)</f>
        <v>212.566</v>
      </c>
      <c r="M7" s="14">
        <f>SUM('4a. FNS'!M7+'4b. FNS Impacted Gen'!M7)</f>
        <v>209.22200000000001</v>
      </c>
      <c r="N7" s="14">
        <f>SUM('4a. FNS'!N7+'4b. FNS Impacted Gen'!N7)</f>
        <v>205.166</v>
      </c>
      <c r="O7" s="14">
        <f>SUM('4a. FNS'!O7+'4b. FNS Impacted Gen'!O7)</f>
        <v>204.21299999999999</v>
      </c>
      <c r="P7" s="14">
        <f>SUM('4a. FNS'!P7+'4b. FNS Impacted Gen'!P7)</f>
        <v>213.25800000000001</v>
      </c>
      <c r="Q7" s="14">
        <f>SUM('4a. FNS'!Q7+'4b. FNS Impacted Gen'!Q7)</f>
        <v>218.149</v>
      </c>
      <c r="R7" s="14">
        <f>SUM('4a. FNS'!R7+'4b. FNS Impacted Gen'!R7)</f>
        <v>232.405</v>
      </c>
      <c r="S7" s="14">
        <f>SUM('4a. FNS'!S7+'4b. FNS Impacted Gen'!S7)</f>
        <v>251</v>
      </c>
      <c r="T7" s="14">
        <f>SUM('4a. FNS'!T7+'4b. FNS Impacted Gen'!T7)</f>
        <v>253</v>
      </c>
      <c r="U7" s="14">
        <f>SUM('4a. FNS'!U7+'4b. FNS Impacted Gen'!U7)</f>
        <v>257</v>
      </c>
      <c r="V7" s="14">
        <f>SUM('4a. FNS'!V7+'4b. FNS Impacted Gen'!V7)</f>
        <v>246</v>
      </c>
      <c r="W7" s="14">
        <f>SUM('4a. FNS'!W7+'4b. FNS Impacted Gen'!W7)</f>
        <v>231</v>
      </c>
      <c r="X7" s="14">
        <f>SUM('4a. FNS'!X7+'4b. FNS Impacted Gen'!X7)</f>
        <v>226</v>
      </c>
      <c r="Y7" s="14">
        <f>SUM('4a. FNS'!Y7+'4b. FNS Impacted Gen'!Y7)</f>
        <v>215</v>
      </c>
      <c r="Z7" s="15">
        <f>SUM('4a. FNS'!Z7+'4b. FNS Impacted Gen'!Z7)</f>
        <v>0</v>
      </c>
      <c r="AA7"/>
    </row>
    <row r="8" spans="1:27" x14ac:dyDescent="0.3">
      <c r="A8" s="10">
        <f t="shared" si="0"/>
        <v>44931</v>
      </c>
      <c r="B8" s="31">
        <f>SUM('4a. FNS'!B8+'4b. FNS Impacted Gen'!B8)</f>
        <v>221</v>
      </c>
      <c r="C8" s="14">
        <f>SUM('4a. FNS'!C8+'4b. FNS Impacted Gen'!C8)</f>
        <v>222</v>
      </c>
      <c r="D8" s="14">
        <f>SUM('4a. FNS'!D8+'4b. FNS Impacted Gen'!D8)</f>
        <v>221</v>
      </c>
      <c r="E8" s="14">
        <f>SUM('4a. FNS'!E8+'4b. FNS Impacted Gen'!E8)</f>
        <v>218</v>
      </c>
      <c r="F8" s="14">
        <f>SUM('4a. FNS'!F8+'4b. FNS Impacted Gen'!F8)</f>
        <v>226</v>
      </c>
      <c r="G8" s="14">
        <f>SUM('4a. FNS'!G8+'4b. FNS Impacted Gen'!G8)</f>
        <v>239</v>
      </c>
      <c r="H8" s="14">
        <f>SUM('4a. FNS'!H8+'4b. FNS Impacted Gen'!H8)</f>
        <v>253.001</v>
      </c>
      <c r="I8" s="14">
        <f>SUM('4a. FNS'!I8+'4b. FNS Impacted Gen'!I8)</f>
        <v>265.27300000000002</v>
      </c>
      <c r="J8" s="14">
        <f>SUM('4a. FNS'!J8+'4b. FNS Impacted Gen'!J8)</f>
        <v>266.34500000000003</v>
      </c>
      <c r="K8" s="14">
        <f>SUM('4a. FNS'!K8+'4b. FNS Impacted Gen'!K8)</f>
        <v>258.47899999999998</v>
      </c>
      <c r="L8" s="14">
        <f>SUM('4a. FNS'!L8+'4b. FNS Impacted Gen'!L8)</f>
        <v>245.76599999999999</v>
      </c>
      <c r="M8" s="14">
        <f>SUM('4a. FNS'!M8+'4b. FNS Impacted Gen'!M8)</f>
        <v>243.983</v>
      </c>
      <c r="N8" s="14">
        <f>SUM('4a. FNS'!N8+'4b. FNS Impacted Gen'!N8)</f>
        <v>223.99199999999999</v>
      </c>
      <c r="O8" s="14">
        <f>SUM('4a. FNS'!O8+'4b. FNS Impacted Gen'!O8)</f>
        <v>215.66200000000001</v>
      </c>
      <c r="P8" s="14">
        <f>SUM('4a. FNS'!P8+'4b. FNS Impacted Gen'!P8)</f>
        <v>221.34299999999999</v>
      </c>
      <c r="Q8" s="14">
        <f>SUM('4a. FNS'!Q8+'4b. FNS Impacted Gen'!Q8)</f>
        <v>229.852</v>
      </c>
      <c r="R8" s="14">
        <f>SUM('4a. FNS'!R8+'4b. FNS Impacted Gen'!R8)</f>
        <v>246.34399999999999</v>
      </c>
      <c r="S8" s="14">
        <f>SUM('4a. FNS'!S8+'4b. FNS Impacted Gen'!S8)</f>
        <v>260</v>
      </c>
      <c r="T8" s="14">
        <f>SUM('4a. FNS'!T8+'4b. FNS Impacted Gen'!T8)</f>
        <v>263</v>
      </c>
      <c r="U8" s="14">
        <f>SUM('4a. FNS'!U8+'4b. FNS Impacted Gen'!U8)</f>
        <v>262</v>
      </c>
      <c r="V8" s="14">
        <f>SUM('4a. FNS'!V8+'4b. FNS Impacted Gen'!V8)</f>
        <v>254</v>
      </c>
      <c r="W8" s="14">
        <f>SUM('4a. FNS'!W8+'4b. FNS Impacted Gen'!W8)</f>
        <v>250</v>
      </c>
      <c r="X8" s="14">
        <f>SUM('4a. FNS'!X8+'4b. FNS Impacted Gen'!X8)</f>
        <v>241</v>
      </c>
      <c r="Y8" s="14">
        <f>SUM('4a. FNS'!Y8+'4b. FNS Impacted Gen'!Y8)</f>
        <v>233</v>
      </c>
      <c r="Z8" s="15">
        <f>SUM('4a. FNS'!Z8+'4b. FNS Impacted Gen'!Z8)</f>
        <v>0</v>
      </c>
      <c r="AA8"/>
    </row>
    <row r="9" spans="1:27" x14ac:dyDescent="0.3">
      <c r="A9" s="10">
        <f t="shared" si="0"/>
        <v>44932</v>
      </c>
      <c r="B9" s="31">
        <f>SUM('4a. FNS'!B9+'4b. FNS Impacted Gen'!B9)</f>
        <v>227</v>
      </c>
      <c r="C9" s="14">
        <f>SUM('4a. FNS'!C9+'4b. FNS Impacted Gen'!C9)</f>
        <v>217</v>
      </c>
      <c r="D9" s="14">
        <f>SUM('4a. FNS'!D9+'4b. FNS Impacted Gen'!D9)</f>
        <v>222</v>
      </c>
      <c r="E9" s="14">
        <f>SUM('4a. FNS'!E9+'4b. FNS Impacted Gen'!E9)</f>
        <v>215</v>
      </c>
      <c r="F9" s="14">
        <f>SUM('4a. FNS'!F9+'4b. FNS Impacted Gen'!F9)</f>
        <v>221</v>
      </c>
      <c r="G9" s="14">
        <f>SUM('4a. FNS'!G9+'4b. FNS Impacted Gen'!G9)</f>
        <v>227</v>
      </c>
      <c r="H9" s="14">
        <f>SUM('4a. FNS'!H9+'4b. FNS Impacted Gen'!H9)</f>
        <v>241</v>
      </c>
      <c r="I9" s="14">
        <f>SUM('4a. FNS'!I9+'4b. FNS Impacted Gen'!I9)</f>
        <v>247.41499999999999</v>
      </c>
      <c r="J9" s="14">
        <f>SUM('4a. FNS'!J9+'4b. FNS Impacted Gen'!J9)</f>
        <v>243.32400000000001</v>
      </c>
      <c r="K9" s="14">
        <f>SUM('4a. FNS'!K9+'4b. FNS Impacted Gen'!K9)</f>
        <v>229.70699999999999</v>
      </c>
      <c r="L9" s="14">
        <f>SUM('4a. FNS'!L9+'4b. FNS Impacted Gen'!L9)</f>
        <v>211.47800000000001</v>
      </c>
      <c r="M9" s="14">
        <f>SUM('4a. FNS'!M9+'4b. FNS Impacted Gen'!M9)</f>
        <v>216.137</v>
      </c>
      <c r="N9" s="14">
        <f>SUM('4a. FNS'!N9+'4b. FNS Impacted Gen'!N9)</f>
        <v>217.87299999999999</v>
      </c>
      <c r="O9" s="14">
        <f>SUM('4a. FNS'!O9+'4b. FNS Impacted Gen'!O9)</f>
        <v>223.636</v>
      </c>
      <c r="P9" s="14">
        <f>SUM('4a. FNS'!P9+'4b. FNS Impacted Gen'!P9)</f>
        <v>214.471</v>
      </c>
      <c r="Q9" s="14">
        <f>SUM('4a. FNS'!Q9+'4b. FNS Impacted Gen'!Q9)</f>
        <v>226.21600000000001</v>
      </c>
      <c r="R9" s="14">
        <f>SUM('4a. FNS'!R9+'4b. FNS Impacted Gen'!R9)</f>
        <v>235.47200000000001</v>
      </c>
      <c r="S9" s="14">
        <f>SUM('4a. FNS'!S9+'4b. FNS Impacted Gen'!S9)</f>
        <v>255</v>
      </c>
      <c r="T9" s="14">
        <f>SUM('4a. FNS'!T9+'4b. FNS Impacted Gen'!T9)</f>
        <v>245</v>
      </c>
      <c r="U9" s="14">
        <f>SUM('4a. FNS'!U9+'4b. FNS Impacted Gen'!U9)</f>
        <v>240</v>
      </c>
      <c r="V9" s="14">
        <f>SUM('4a. FNS'!V9+'4b. FNS Impacted Gen'!V9)</f>
        <v>241</v>
      </c>
      <c r="W9" s="14">
        <f>SUM('4a. FNS'!W9+'4b. FNS Impacted Gen'!W9)</f>
        <v>239</v>
      </c>
      <c r="X9" s="14">
        <f>SUM('4a. FNS'!X9+'4b. FNS Impacted Gen'!X9)</f>
        <v>237</v>
      </c>
      <c r="Y9" s="14">
        <f>SUM('4a. FNS'!Y9+'4b. FNS Impacted Gen'!Y9)</f>
        <v>228</v>
      </c>
      <c r="Z9" s="15">
        <f>SUM('4a. FNS'!Z9+'4b. FNS Impacted Gen'!Z9)</f>
        <v>0</v>
      </c>
      <c r="AA9"/>
    </row>
    <row r="10" spans="1:27" x14ac:dyDescent="0.3">
      <c r="A10" s="10">
        <f t="shared" si="0"/>
        <v>44933</v>
      </c>
      <c r="B10" s="31">
        <f>SUM('4a. FNS'!B10+'4b. FNS Impacted Gen'!B10)</f>
        <v>223</v>
      </c>
      <c r="C10" s="14">
        <f>SUM('4a. FNS'!C10+'4b. FNS Impacted Gen'!C10)</f>
        <v>219</v>
      </c>
      <c r="D10" s="14">
        <f>SUM('4a. FNS'!D10+'4b. FNS Impacted Gen'!D10)</f>
        <v>219</v>
      </c>
      <c r="E10" s="14">
        <f>SUM('4a. FNS'!E10+'4b. FNS Impacted Gen'!E10)</f>
        <v>216</v>
      </c>
      <c r="F10" s="14">
        <f>SUM('4a. FNS'!F10+'4b. FNS Impacted Gen'!F10)</f>
        <v>221</v>
      </c>
      <c r="G10" s="14">
        <f>SUM('4a. FNS'!G10+'4b. FNS Impacted Gen'!G10)</f>
        <v>228</v>
      </c>
      <c r="H10" s="14">
        <f>SUM('4a. FNS'!H10+'4b. FNS Impacted Gen'!H10)</f>
        <v>237</v>
      </c>
      <c r="I10" s="14">
        <f>SUM('4a. FNS'!I10+'4b. FNS Impacted Gen'!I10)</f>
        <v>238.392</v>
      </c>
      <c r="J10" s="14">
        <f>SUM('4a. FNS'!J10+'4b. FNS Impacted Gen'!J10)</f>
        <v>233.13900000000001</v>
      </c>
      <c r="K10" s="14">
        <f>SUM('4a. FNS'!K10+'4b. FNS Impacted Gen'!K10)</f>
        <v>216.37100000000001</v>
      </c>
      <c r="L10" s="14">
        <f>SUM('4a. FNS'!L10+'4b. FNS Impacted Gen'!L10)</f>
        <v>210.38800000000001</v>
      </c>
      <c r="M10" s="14">
        <f>SUM('4a. FNS'!M10+'4b. FNS Impacted Gen'!M10)</f>
        <v>205.12200000000001</v>
      </c>
      <c r="N10" s="14">
        <f>SUM('4a. FNS'!N10+'4b. FNS Impacted Gen'!N10)</f>
        <v>193.096</v>
      </c>
      <c r="O10" s="14">
        <f>SUM('4a. FNS'!O10+'4b. FNS Impacted Gen'!O10)</f>
        <v>201.31800000000001</v>
      </c>
      <c r="P10" s="14">
        <f>SUM('4a. FNS'!P10+'4b. FNS Impacted Gen'!P10)</f>
        <v>202.48099999999999</v>
      </c>
      <c r="Q10" s="14">
        <f>SUM('4a. FNS'!Q10+'4b. FNS Impacted Gen'!Q10)</f>
        <v>211.19499999999999</v>
      </c>
      <c r="R10" s="14">
        <f>SUM('4a. FNS'!R10+'4b. FNS Impacted Gen'!R10)</f>
        <v>229.48400000000001</v>
      </c>
      <c r="S10" s="14">
        <f>SUM('4a. FNS'!S10+'4b. FNS Impacted Gen'!S10)</f>
        <v>249</v>
      </c>
      <c r="T10" s="14">
        <f>SUM('4a. FNS'!T10+'4b. FNS Impacted Gen'!T10)</f>
        <v>244</v>
      </c>
      <c r="U10" s="14">
        <f>SUM('4a. FNS'!U10+'4b. FNS Impacted Gen'!U10)</f>
        <v>247</v>
      </c>
      <c r="V10" s="14">
        <f>SUM('4a. FNS'!V10+'4b. FNS Impacted Gen'!V10)</f>
        <v>241</v>
      </c>
      <c r="W10" s="14">
        <f>SUM('4a. FNS'!W10+'4b. FNS Impacted Gen'!W10)</f>
        <v>237</v>
      </c>
      <c r="X10" s="14">
        <f>SUM('4a. FNS'!X10+'4b. FNS Impacted Gen'!X10)</f>
        <v>232</v>
      </c>
      <c r="Y10" s="14">
        <f>SUM('4a. FNS'!Y10+'4b. FNS Impacted Gen'!Y10)</f>
        <v>224</v>
      </c>
      <c r="Z10" s="15">
        <f>SUM('4a. FNS'!Z10+'4b. FNS Impacted Gen'!Z10)</f>
        <v>0</v>
      </c>
      <c r="AA10"/>
    </row>
    <row r="11" spans="1:27" x14ac:dyDescent="0.3">
      <c r="A11" s="10">
        <f t="shared" si="0"/>
        <v>44934</v>
      </c>
      <c r="B11" s="31">
        <f>SUM('4a. FNS'!B11+'4b. FNS Impacted Gen'!B11)</f>
        <v>216</v>
      </c>
      <c r="C11" s="14">
        <f>SUM('4a. FNS'!C11+'4b. FNS Impacted Gen'!C11)</f>
        <v>209</v>
      </c>
      <c r="D11" s="14">
        <f>SUM('4a. FNS'!D11+'4b. FNS Impacted Gen'!D11)</f>
        <v>204</v>
      </c>
      <c r="E11" s="14">
        <f>SUM('4a. FNS'!E11+'4b. FNS Impacted Gen'!E11)</f>
        <v>198</v>
      </c>
      <c r="F11" s="14">
        <f>SUM('4a. FNS'!F11+'4b. FNS Impacted Gen'!F11)</f>
        <v>207</v>
      </c>
      <c r="G11" s="14">
        <f>SUM('4a. FNS'!G11+'4b. FNS Impacted Gen'!G11)</f>
        <v>212</v>
      </c>
      <c r="H11" s="14">
        <f>SUM('4a. FNS'!H11+'4b. FNS Impacted Gen'!H11)</f>
        <v>218</v>
      </c>
      <c r="I11" s="14">
        <f>SUM('4a. FNS'!I11+'4b. FNS Impacted Gen'!I11)</f>
        <v>221.255</v>
      </c>
      <c r="J11" s="14">
        <f>SUM('4a. FNS'!J11+'4b. FNS Impacted Gen'!J11)</f>
        <v>220.79599999999999</v>
      </c>
      <c r="K11" s="14">
        <f>SUM('4a. FNS'!K11+'4b. FNS Impacted Gen'!K11)</f>
        <v>206.21299999999999</v>
      </c>
      <c r="L11" s="14">
        <f>SUM('4a. FNS'!L11+'4b. FNS Impacted Gen'!L11)</f>
        <v>202.136</v>
      </c>
      <c r="M11" s="14">
        <f>SUM('4a. FNS'!M11+'4b. FNS Impacted Gen'!M11)</f>
        <v>191.90600000000001</v>
      </c>
      <c r="N11" s="14">
        <f>SUM('4a. FNS'!N11+'4b. FNS Impacted Gen'!N11)</f>
        <v>191.011</v>
      </c>
      <c r="O11" s="14">
        <f>SUM('4a. FNS'!O11+'4b. FNS Impacted Gen'!O11)</f>
        <v>194.977</v>
      </c>
      <c r="P11" s="14">
        <f>SUM('4a. FNS'!P11+'4b. FNS Impacted Gen'!P11)</f>
        <v>203.63</v>
      </c>
      <c r="Q11" s="14">
        <f>SUM('4a. FNS'!Q11+'4b. FNS Impacted Gen'!Q11)</f>
        <v>213.072</v>
      </c>
      <c r="R11" s="14">
        <f>SUM('4a. FNS'!R11+'4b. FNS Impacted Gen'!R11)</f>
        <v>227.52600000000001</v>
      </c>
      <c r="S11" s="14">
        <f>SUM('4a. FNS'!S11+'4b. FNS Impacted Gen'!S11)</f>
        <v>251</v>
      </c>
      <c r="T11" s="14">
        <f>SUM('4a. FNS'!T11+'4b. FNS Impacted Gen'!T11)</f>
        <v>249</v>
      </c>
      <c r="U11" s="14">
        <f>SUM('4a. FNS'!U11+'4b. FNS Impacted Gen'!U11)</f>
        <v>251</v>
      </c>
      <c r="V11" s="14">
        <f>SUM('4a. FNS'!V11+'4b. FNS Impacted Gen'!V11)</f>
        <v>233</v>
      </c>
      <c r="W11" s="14">
        <f>SUM('4a. FNS'!W11+'4b. FNS Impacted Gen'!W11)</f>
        <v>233</v>
      </c>
      <c r="X11" s="14">
        <f>SUM('4a. FNS'!X11+'4b. FNS Impacted Gen'!X11)</f>
        <v>230</v>
      </c>
      <c r="Y11" s="14">
        <f>SUM('4a. FNS'!Y11+'4b. FNS Impacted Gen'!Y11)</f>
        <v>217</v>
      </c>
      <c r="Z11" s="15">
        <f>SUM('4a. FNS'!Z11+'4b. FNS Impacted Gen'!Z11)</f>
        <v>0</v>
      </c>
      <c r="AA11"/>
    </row>
    <row r="12" spans="1:27" x14ac:dyDescent="0.3">
      <c r="A12" s="10">
        <f t="shared" si="0"/>
        <v>44935</v>
      </c>
      <c r="B12" s="31">
        <f>SUM('4a. FNS'!B12+'4b. FNS Impacted Gen'!B12)</f>
        <v>215</v>
      </c>
      <c r="C12" s="14">
        <f>SUM('4a. FNS'!C12+'4b. FNS Impacted Gen'!C12)</f>
        <v>201</v>
      </c>
      <c r="D12" s="14">
        <f>SUM('4a. FNS'!D12+'4b. FNS Impacted Gen'!D12)</f>
        <v>205</v>
      </c>
      <c r="E12" s="14">
        <f>SUM('4a. FNS'!E12+'4b. FNS Impacted Gen'!E12)</f>
        <v>201</v>
      </c>
      <c r="F12" s="14">
        <f>SUM('4a. FNS'!F12+'4b. FNS Impacted Gen'!F12)</f>
        <v>207</v>
      </c>
      <c r="G12" s="14">
        <f>SUM('4a. FNS'!G12+'4b. FNS Impacted Gen'!G12)</f>
        <v>215</v>
      </c>
      <c r="H12" s="14">
        <f>SUM('4a. FNS'!H12+'4b. FNS Impacted Gen'!H12)</f>
        <v>229</v>
      </c>
      <c r="I12" s="14">
        <f>SUM('4a. FNS'!I12+'4b. FNS Impacted Gen'!I12)</f>
        <v>239.43799999999999</v>
      </c>
      <c r="J12" s="14">
        <f>SUM('4a. FNS'!J12+'4b. FNS Impacted Gen'!J12)</f>
        <v>230.49699999999999</v>
      </c>
      <c r="K12" s="14">
        <f>SUM('4a. FNS'!K12+'4b. FNS Impacted Gen'!K12)</f>
        <v>220.05799999999999</v>
      </c>
      <c r="L12" s="14">
        <f>SUM('4a. FNS'!L12+'4b. FNS Impacted Gen'!L12)</f>
        <v>212.84299999999999</v>
      </c>
      <c r="M12" s="14">
        <f>SUM('4a. FNS'!M12+'4b. FNS Impacted Gen'!M12)</f>
        <v>202.625</v>
      </c>
      <c r="N12" s="14">
        <f>SUM('4a. FNS'!N12+'4b. FNS Impacted Gen'!N12)</f>
        <v>205.036</v>
      </c>
      <c r="O12" s="14">
        <f>SUM('4a. FNS'!O12+'4b. FNS Impacted Gen'!O12)</f>
        <v>215.09200000000001</v>
      </c>
      <c r="P12" s="14">
        <f>SUM('4a. FNS'!P12+'4b. FNS Impacted Gen'!P12)</f>
        <v>209.73699999999999</v>
      </c>
      <c r="Q12" s="14">
        <f>SUM('4a. FNS'!Q12+'4b. FNS Impacted Gen'!Q12)</f>
        <v>212.94399999999999</v>
      </c>
      <c r="R12" s="14">
        <f>SUM('4a. FNS'!R12+'4b. FNS Impacted Gen'!R12)</f>
        <v>224.47200000000001</v>
      </c>
      <c r="S12" s="14">
        <f>SUM('4a. FNS'!S12+'4b. FNS Impacted Gen'!S12)</f>
        <v>245</v>
      </c>
      <c r="T12" s="14">
        <f>SUM('4a. FNS'!T12+'4b. FNS Impacted Gen'!T12)</f>
        <v>249</v>
      </c>
      <c r="U12" s="14">
        <f>SUM('4a. FNS'!U12+'4b. FNS Impacted Gen'!U12)</f>
        <v>243</v>
      </c>
      <c r="V12" s="14">
        <f>SUM('4a. FNS'!V12+'4b. FNS Impacted Gen'!V12)</f>
        <v>230</v>
      </c>
      <c r="W12" s="14">
        <f>SUM('4a. FNS'!W12+'4b. FNS Impacted Gen'!W12)</f>
        <v>216</v>
      </c>
      <c r="X12" s="14">
        <f>SUM('4a. FNS'!X12+'4b. FNS Impacted Gen'!X12)</f>
        <v>202</v>
      </c>
      <c r="Y12" s="14">
        <f>SUM('4a. FNS'!Y12+'4b. FNS Impacted Gen'!Y12)</f>
        <v>199</v>
      </c>
      <c r="Z12" s="15">
        <f>SUM('4a. FNS'!Z12+'4b. FNS Impacted Gen'!Z12)</f>
        <v>0</v>
      </c>
      <c r="AA12"/>
    </row>
    <row r="13" spans="1:27" x14ac:dyDescent="0.3">
      <c r="A13" s="10">
        <f t="shared" si="0"/>
        <v>44936</v>
      </c>
      <c r="B13" s="31">
        <f>SUM('4a. FNS'!B13+'4b. FNS Impacted Gen'!B13)</f>
        <v>197</v>
      </c>
      <c r="C13" s="14">
        <f>SUM('4a. FNS'!C13+'4b. FNS Impacted Gen'!C13)</f>
        <v>203</v>
      </c>
      <c r="D13" s="14">
        <f>SUM('4a. FNS'!D13+'4b. FNS Impacted Gen'!D13)</f>
        <v>201</v>
      </c>
      <c r="E13" s="14">
        <f>SUM('4a. FNS'!E13+'4b. FNS Impacted Gen'!E13)</f>
        <v>206</v>
      </c>
      <c r="F13" s="14">
        <f>SUM('4a. FNS'!F13+'4b. FNS Impacted Gen'!F13)</f>
        <v>205</v>
      </c>
      <c r="G13" s="14">
        <f>SUM('4a. FNS'!G13+'4b. FNS Impacted Gen'!G13)</f>
        <v>218</v>
      </c>
      <c r="H13" s="14">
        <f>SUM('4a. FNS'!H13+'4b. FNS Impacted Gen'!H13)</f>
        <v>232</v>
      </c>
      <c r="I13" s="14">
        <f>SUM('4a. FNS'!I13+'4b. FNS Impacted Gen'!I13)</f>
        <v>241.15299999999999</v>
      </c>
      <c r="J13" s="14">
        <f>SUM('4a. FNS'!J13+'4b. FNS Impacted Gen'!J13)</f>
        <v>247.00299999999999</v>
      </c>
      <c r="K13" s="14">
        <f>SUM('4a. FNS'!K13+'4b. FNS Impacted Gen'!K13)</f>
        <v>239.85300000000001</v>
      </c>
      <c r="L13" s="14">
        <f>SUM('4a. FNS'!L13+'4b. FNS Impacted Gen'!L13)</f>
        <v>227.20699999999999</v>
      </c>
      <c r="M13" s="14">
        <f>SUM('4a. FNS'!M13+'4b. FNS Impacted Gen'!M13)</f>
        <v>213.89599999999999</v>
      </c>
      <c r="N13" s="14">
        <f>SUM('4a. FNS'!N13+'4b. FNS Impacted Gen'!N13)</f>
        <v>206.65299999999999</v>
      </c>
      <c r="O13" s="14">
        <f>SUM('4a. FNS'!O13+'4b. FNS Impacted Gen'!O13)</f>
        <v>204.51400000000001</v>
      </c>
      <c r="P13" s="14">
        <f>SUM('4a. FNS'!P13+'4b. FNS Impacted Gen'!P13)</f>
        <v>207.696</v>
      </c>
      <c r="Q13" s="14">
        <f>SUM('4a. FNS'!Q13+'4b. FNS Impacted Gen'!Q13)</f>
        <v>217.38399999999999</v>
      </c>
      <c r="R13" s="14">
        <f>SUM('4a. FNS'!R13+'4b. FNS Impacted Gen'!R13)</f>
        <v>236.41</v>
      </c>
      <c r="S13" s="14">
        <f>SUM('4a. FNS'!S13+'4b. FNS Impacted Gen'!S13)</f>
        <v>249</v>
      </c>
      <c r="T13" s="14">
        <f>SUM('4a. FNS'!T13+'4b. FNS Impacted Gen'!T13)</f>
        <v>252</v>
      </c>
      <c r="U13" s="14">
        <f>SUM('4a. FNS'!U13+'4b. FNS Impacted Gen'!U13)</f>
        <v>251</v>
      </c>
      <c r="V13" s="14">
        <f>SUM('4a. FNS'!V13+'4b. FNS Impacted Gen'!V13)</f>
        <v>242</v>
      </c>
      <c r="W13" s="14">
        <f>SUM('4a. FNS'!W13+'4b. FNS Impacted Gen'!W13)</f>
        <v>232</v>
      </c>
      <c r="X13" s="14">
        <f>SUM('4a. FNS'!X13+'4b. FNS Impacted Gen'!X13)</f>
        <v>223</v>
      </c>
      <c r="Y13" s="14">
        <f>SUM('4a. FNS'!Y13+'4b. FNS Impacted Gen'!Y13)</f>
        <v>213</v>
      </c>
      <c r="Z13" s="15">
        <f>SUM('4a. FNS'!Z13+'4b. FNS Impacted Gen'!Z13)</f>
        <v>0</v>
      </c>
      <c r="AA13"/>
    </row>
    <row r="14" spans="1:27" x14ac:dyDescent="0.3">
      <c r="A14" s="10">
        <f t="shared" si="0"/>
        <v>44937</v>
      </c>
      <c r="B14" s="31">
        <f>SUM('4a. FNS'!B14+'4b. FNS Impacted Gen'!B14)</f>
        <v>210</v>
      </c>
      <c r="C14" s="14">
        <f>SUM('4a. FNS'!C14+'4b. FNS Impacted Gen'!C14)</f>
        <v>205</v>
      </c>
      <c r="D14" s="14">
        <f>SUM('4a. FNS'!D14+'4b. FNS Impacted Gen'!D14)</f>
        <v>205</v>
      </c>
      <c r="E14" s="14">
        <f>SUM('4a. FNS'!E14+'4b. FNS Impacted Gen'!E14)</f>
        <v>204</v>
      </c>
      <c r="F14" s="14">
        <f>SUM('4a. FNS'!F14+'4b. FNS Impacted Gen'!F14)</f>
        <v>200</v>
      </c>
      <c r="G14" s="14">
        <f>SUM('4a. FNS'!G14+'4b. FNS Impacted Gen'!G14)</f>
        <v>208</v>
      </c>
      <c r="H14" s="14">
        <f>SUM('4a. FNS'!H14+'4b. FNS Impacted Gen'!H14)</f>
        <v>222</v>
      </c>
      <c r="I14" s="14">
        <f>SUM('4a. FNS'!I14+'4b. FNS Impacted Gen'!I14)</f>
        <v>234.35</v>
      </c>
      <c r="J14" s="14">
        <f>SUM('4a. FNS'!J14+'4b. FNS Impacted Gen'!J14)</f>
        <v>225.952</v>
      </c>
      <c r="K14" s="14">
        <f>SUM('4a. FNS'!K14+'4b. FNS Impacted Gen'!K14)</f>
        <v>243.99799999999999</v>
      </c>
      <c r="L14" s="14">
        <f>SUM('4a. FNS'!L14+'4b. FNS Impacted Gen'!L14)</f>
        <v>241.102</v>
      </c>
      <c r="M14" s="14">
        <f>SUM('4a. FNS'!M14+'4b. FNS Impacted Gen'!M14)</f>
        <v>238.83099999999999</v>
      </c>
      <c r="N14" s="14">
        <f>SUM('4a. FNS'!N14+'4b. FNS Impacted Gen'!N14)</f>
        <v>236.86500000000001</v>
      </c>
      <c r="O14" s="14">
        <f>SUM('4a. FNS'!O14+'4b. FNS Impacted Gen'!O14)</f>
        <v>238.66200000000001</v>
      </c>
      <c r="P14" s="14">
        <f>SUM('4a. FNS'!P14+'4b. FNS Impacted Gen'!P14)</f>
        <v>234.54400000000001</v>
      </c>
      <c r="Q14" s="14">
        <f>SUM('4a. FNS'!Q14+'4b. FNS Impacted Gen'!Q14)</f>
        <v>234.34</v>
      </c>
      <c r="R14" s="14">
        <f>SUM('4a. FNS'!R14+'4b. FNS Impacted Gen'!R14)</f>
        <v>245.12100000000001</v>
      </c>
      <c r="S14" s="14">
        <f>SUM('4a. FNS'!S14+'4b. FNS Impacted Gen'!S14)</f>
        <v>258</v>
      </c>
      <c r="T14" s="14">
        <f>SUM('4a. FNS'!T14+'4b. FNS Impacted Gen'!T14)</f>
        <v>254</v>
      </c>
      <c r="U14" s="14">
        <f>SUM('4a. FNS'!U14+'4b. FNS Impacted Gen'!U14)</f>
        <v>244</v>
      </c>
      <c r="V14" s="14">
        <f>SUM('4a. FNS'!V14+'4b. FNS Impacted Gen'!V14)</f>
        <v>243</v>
      </c>
      <c r="W14" s="14">
        <f>SUM('4a. FNS'!W14+'4b. FNS Impacted Gen'!W14)</f>
        <v>232</v>
      </c>
      <c r="X14" s="14">
        <f>SUM('4a. FNS'!X14+'4b. FNS Impacted Gen'!X14)</f>
        <v>229</v>
      </c>
      <c r="Y14" s="14">
        <f>SUM('4a. FNS'!Y14+'4b. FNS Impacted Gen'!Y14)</f>
        <v>222</v>
      </c>
      <c r="Z14" s="15">
        <f>SUM('4a. FNS'!Z14+'4b. FNS Impacted Gen'!Z14)</f>
        <v>0</v>
      </c>
      <c r="AA14"/>
    </row>
    <row r="15" spans="1:27" x14ac:dyDescent="0.3">
      <c r="A15" s="10">
        <f t="shared" si="0"/>
        <v>44938</v>
      </c>
      <c r="B15" s="31">
        <f>SUM('4a. FNS'!B15+'4b. FNS Impacted Gen'!B15)</f>
        <v>221</v>
      </c>
      <c r="C15" s="14">
        <f>SUM('4a. FNS'!C15+'4b. FNS Impacted Gen'!C15)</f>
        <v>216</v>
      </c>
      <c r="D15" s="14">
        <f>SUM('4a. FNS'!D15+'4b. FNS Impacted Gen'!D15)</f>
        <v>216</v>
      </c>
      <c r="E15" s="14">
        <f>SUM('4a. FNS'!E15+'4b. FNS Impacted Gen'!E15)</f>
        <v>217</v>
      </c>
      <c r="F15" s="14">
        <f>SUM('4a. FNS'!F15+'4b. FNS Impacted Gen'!F15)</f>
        <v>230</v>
      </c>
      <c r="G15" s="14">
        <f>SUM('4a. FNS'!G15+'4b. FNS Impacted Gen'!G15)</f>
        <v>244</v>
      </c>
      <c r="H15" s="14">
        <f>SUM('4a. FNS'!H15+'4b. FNS Impacted Gen'!H15)</f>
        <v>258</v>
      </c>
      <c r="I15" s="14">
        <f>SUM('4a. FNS'!I15+'4b. FNS Impacted Gen'!I15)</f>
        <v>263.5</v>
      </c>
      <c r="J15" s="14">
        <f>SUM('4a. FNS'!J15+'4b. FNS Impacted Gen'!J15)</f>
        <v>250.52699999999999</v>
      </c>
      <c r="K15" s="14">
        <f>SUM('4a. FNS'!K15+'4b. FNS Impacted Gen'!K15)</f>
        <v>238.10900000000001</v>
      </c>
      <c r="L15" s="14">
        <f>SUM('4a. FNS'!L15+'4b. FNS Impacted Gen'!L15)</f>
        <v>226.99600000000001</v>
      </c>
      <c r="M15" s="14">
        <f>SUM('4a. FNS'!M15+'4b. FNS Impacted Gen'!M15)</f>
        <v>224.63499999999999</v>
      </c>
      <c r="N15" s="14">
        <f>SUM('4a. FNS'!N15+'4b. FNS Impacted Gen'!N15)</f>
        <v>216.584</v>
      </c>
      <c r="O15" s="14">
        <f>SUM('4a. FNS'!O15+'4b. FNS Impacted Gen'!O15)</f>
        <v>208.75299999999999</v>
      </c>
      <c r="P15" s="14">
        <f>SUM('4a. FNS'!P15+'4b. FNS Impacted Gen'!P15)</f>
        <v>210.804</v>
      </c>
      <c r="Q15" s="14">
        <f>SUM('4a. FNS'!Q15+'4b. FNS Impacted Gen'!Q15)</f>
        <v>227.49</v>
      </c>
      <c r="R15" s="14">
        <f>SUM('4a. FNS'!R15+'4b. FNS Impacted Gen'!R15)</f>
        <v>245.61799999999999</v>
      </c>
      <c r="S15" s="14">
        <f>SUM('4a. FNS'!S15+'4b. FNS Impacted Gen'!S15)</f>
        <v>264</v>
      </c>
      <c r="T15" s="14">
        <f>SUM('4a. FNS'!T15+'4b. FNS Impacted Gen'!T15)</f>
        <v>258</v>
      </c>
      <c r="U15" s="14">
        <f>SUM('4a. FNS'!U15+'4b. FNS Impacted Gen'!U15)</f>
        <v>258</v>
      </c>
      <c r="V15" s="14">
        <f>SUM('4a. FNS'!V15+'4b. FNS Impacted Gen'!V15)</f>
        <v>258</v>
      </c>
      <c r="W15" s="14">
        <f>SUM('4a. FNS'!W15+'4b. FNS Impacted Gen'!W15)</f>
        <v>243</v>
      </c>
      <c r="X15" s="14">
        <f>SUM('4a. FNS'!X15+'4b. FNS Impacted Gen'!X15)</f>
        <v>229</v>
      </c>
      <c r="Y15" s="14">
        <f>SUM('4a. FNS'!Y15+'4b. FNS Impacted Gen'!Y15)</f>
        <v>225</v>
      </c>
      <c r="Z15" s="15">
        <f>SUM('4a. FNS'!Z15+'4b. FNS Impacted Gen'!Z15)</f>
        <v>0</v>
      </c>
      <c r="AA15"/>
    </row>
    <row r="16" spans="1:27" x14ac:dyDescent="0.3">
      <c r="A16" s="10">
        <f t="shared" si="0"/>
        <v>44939</v>
      </c>
      <c r="B16" s="31">
        <f>SUM('4a. FNS'!B16+'4b. FNS Impacted Gen'!B16)</f>
        <v>221</v>
      </c>
      <c r="C16" s="14">
        <f>SUM('4a. FNS'!C16+'4b. FNS Impacted Gen'!C16)</f>
        <v>216</v>
      </c>
      <c r="D16" s="14">
        <f>SUM('4a. FNS'!D16+'4b. FNS Impacted Gen'!D16)</f>
        <v>218</v>
      </c>
      <c r="E16" s="14">
        <f>SUM('4a. FNS'!E16+'4b. FNS Impacted Gen'!E16)</f>
        <v>222</v>
      </c>
      <c r="F16" s="14">
        <f>SUM('4a. FNS'!F16+'4b. FNS Impacted Gen'!F16)</f>
        <v>219</v>
      </c>
      <c r="G16" s="14">
        <f>SUM('4a. FNS'!G16+'4b. FNS Impacted Gen'!G16)</f>
        <v>229</v>
      </c>
      <c r="H16" s="14">
        <f>SUM('4a. FNS'!H16+'4b. FNS Impacted Gen'!H16)</f>
        <v>246.001</v>
      </c>
      <c r="I16" s="14">
        <f>SUM('4a. FNS'!I16+'4b. FNS Impacted Gen'!I16)</f>
        <v>247.399</v>
      </c>
      <c r="J16" s="14">
        <f>SUM('4a. FNS'!J16+'4b. FNS Impacted Gen'!J16)</f>
        <v>245.79499999999999</v>
      </c>
      <c r="K16" s="14">
        <f>SUM('4a. FNS'!K16+'4b. FNS Impacted Gen'!K16)</f>
        <v>236.69800000000001</v>
      </c>
      <c r="L16" s="14">
        <f>SUM('4a. FNS'!L16+'4b. FNS Impacted Gen'!L16)</f>
        <v>231.62100000000001</v>
      </c>
      <c r="M16" s="14">
        <f>SUM('4a. FNS'!M16+'4b. FNS Impacted Gen'!M16)</f>
        <v>221.59200000000001</v>
      </c>
      <c r="N16" s="14">
        <f>SUM('4a. FNS'!N16+'4b. FNS Impacted Gen'!N16)</f>
        <v>213.26300000000001</v>
      </c>
      <c r="O16" s="14">
        <f>SUM('4a. FNS'!O16+'4b. FNS Impacted Gen'!O16)</f>
        <v>215.13800000000001</v>
      </c>
      <c r="P16" s="14">
        <f>SUM('4a. FNS'!P16+'4b. FNS Impacted Gen'!P16)</f>
        <v>211.27799999999999</v>
      </c>
      <c r="Q16" s="14">
        <f>SUM('4a. FNS'!Q16+'4b. FNS Impacted Gen'!Q16)</f>
        <v>220.97399999999999</v>
      </c>
      <c r="R16" s="14">
        <f>SUM('4a. FNS'!R16+'4b. FNS Impacted Gen'!R16)</f>
        <v>233.721</v>
      </c>
      <c r="S16" s="14">
        <f>SUM('4a. FNS'!S16+'4b. FNS Impacted Gen'!S16)</f>
        <v>247</v>
      </c>
      <c r="T16" s="14">
        <f>SUM('4a. FNS'!T16+'4b. FNS Impacted Gen'!T16)</f>
        <v>245</v>
      </c>
      <c r="U16" s="14">
        <f>SUM('4a. FNS'!U16+'4b. FNS Impacted Gen'!U16)</f>
        <v>248</v>
      </c>
      <c r="V16" s="14">
        <f>SUM('4a. FNS'!V16+'4b. FNS Impacted Gen'!V16)</f>
        <v>244</v>
      </c>
      <c r="W16" s="14">
        <f>SUM('4a. FNS'!W16+'4b. FNS Impacted Gen'!W16)</f>
        <v>233</v>
      </c>
      <c r="X16" s="14">
        <f>SUM('4a. FNS'!X16+'4b. FNS Impacted Gen'!X16)</f>
        <v>229</v>
      </c>
      <c r="Y16" s="14">
        <f>SUM('4a. FNS'!Y16+'4b. FNS Impacted Gen'!Y16)</f>
        <v>218</v>
      </c>
      <c r="Z16" s="15">
        <f>SUM('4a. FNS'!Z16+'4b. FNS Impacted Gen'!Z16)</f>
        <v>0</v>
      </c>
      <c r="AA16"/>
    </row>
    <row r="17" spans="1:27" x14ac:dyDescent="0.3">
      <c r="A17" s="10">
        <f t="shared" si="0"/>
        <v>44940</v>
      </c>
      <c r="B17" s="31">
        <f>SUM('4a. FNS'!B17+'4b. FNS Impacted Gen'!B17)</f>
        <v>215</v>
      </c>
      <c r="C17" s="14">
        <f>SUM('4a. FNS'!C17+'4b. FNS Impacted Gen'!C17)</f>
        <v>210</v>
      </c>
      <c r="D17" s="14">
        <f>SUM('4a. FNS'!D17+'4b. FNS Impacted Gen'!D17)</f>
        <v>204</v>
      </c>
      <c r="E17" s="14">
        <f>SUM('4a. FNS'!E17+'4b. FNS Impacted Gen'!E17)</f>
        <v>201</v>
      </c>
      <c r="F17" s="14">
        <f>SUM('4a. FNS'!F17+'4b. FNS Impacted Gen'!F17)</f>
        <v>197</v>
      </c>
      <c r="G17" s="14">
        <f>SUM('4a. FNS'!G17+'4b. FNS Impacted Gen'!G17)</f>
        <v>212</v>
      </c>
      <c r="H17" s="14">
        <f>SUM('4a. FNS'!H17+'4b. FNS Impacted Gen'!H17)</f>
        <v>225</v>
      </c>
      <c r="I17" s="14">
        <f>SUM('4a. FNS'!I17+'4b. FNS Impacted Gen'!I17)</f>
        <v>236.102</v>
      </c>
      <c r="J17" s="14">
        <f>SUM('4a. FNS'!J17+'4b. FNS Impacted Gen'!J17)</f>
        <v>235.035</v>
      </c>
      <c r="K17" s="14">
        <f>SUM('4a. FNS'!K17+'4b. FNS Impacted Gen'!K17)</f>
        <v>236.72900000000001</v>
      </c>
      <c r="L17" s="14">
        <f>SUM('4a. FNS'!L17+'4b. FNS Impacted Gen'!L17)</f>
        <v>227.197</v>
      </c>
      <c r="M17" s="14">
        <f>SUM('4a. FNS'!M17+'4b. FNS Impacted Gen'!M17)</f>
        <v>214.07599999999999</v>
      </c>
      <c r="N17" s="14">
        <f>SUM('4a. FNS'!N17+'4b. FNS Impacted Gen'!N17)</f>
        <v>206.97</v>
      </c>
      <c r="O17" s="14">
        <f>SUM('4a. FNS'!O17+'4b. FNS Impacted Gen'!O17)</f>
        <v>204.524</v>
      </c>
      <c r="P17" s="14">
        <f>SUM('4a. FNS'!P17+'4b. FNS Impacted Gen'!P17)</f>
        <v>213.73</v>
      </c>
      <c r="Q17" s="14">
        <f>SUM('4a. FNS'!Q17+'4b. FNS Impacted Gen'!Q17)</f>
        <v>220.755</v>
      </c>
      <c r="R17" s="14">
        <f>SUM('4a. FNS'!R17+'4b. FNS Impacted Gen'!R17)</f>
        <v>223.31399999999999</v>
      </c>
      <c r="S17" s="14">
        <f>SUM('4a. FNS'!S17+'4b. FNS Impacted Gen'!S17)</f>
        <v>237</v>
      </c>
      <c r="T17" s="14">
        <f>SUM('4a. FNS'!T17+'4b. FNS Impacted Gen'!T17)</f>
        <v>237</v>
      </c>
      <c r="U17" s="14">
        <f>SUM('4a. FNS'!U17+'4b. FNS Impacted Gen'!U17)</f>
        <v>228</v>
      </c>
      <c r="V17" s="14">
        <f>SUM('4a. FNS'!V17+'4b. FNS Impacted Gen'!V17)</f>
        <v>230</v>
      </c>
      <c r="W17" s="14">
        <f>SUM('4a. FNS'!W17+'4b. FNS Impacted Gen'!W17)</f>
        <v>217</v>
      </c>
      <c r="X17" s="14">
        <f>SUM('4a. FNS'!X17+'4b. FNS Impacted Gen'!X17)</f>
        <v>207</v>
      </c>
      <c r="Y17" s="14">
        <f>SUM('4a. FNS'!Y17+'4b. FNS Impacted Gen'!Y17)</f>
        <v>201</v>
      </c>
      <c r="Z17" s="15">
        <f>SUM('4a. FNS'!Z17+'4b. FNS Impacted Gen'!Z17)</f>
        <v>0</v>
      </c>
      <c r="AA17"/>
    </row>
    <row r="18" spans="1:27" x14ac:dyDescent="0.3">
      <c r="A18" s="10">
        <f t="shared" si="0"/>
        <v>44941</v>
      </c>
      <c r="B18" s="31">
        <f>SUM('4a. FNS'!B18+'4b. FNS Impacted Gen'!B18)</f>
        <v>192</v>
      </c>
      <c r="C18" s="14">
        <f>SUM('4a. FNS'!C18+'4b. FNS Impacted Gen'!C18)</f>
        <v>188</v>
      </c>
      <c r="D18" s="14">
        <f>SUM('4a. FNS'!D18+'4b. FNS Impacted Gen'!D18)</f>
        <v>187</v>
      </c>
      <c r="E18" s="14">
        <f>SUM('4a. FNS'!E18+'4b. FNS Impacted Gen'!E18)</f>
        <v>187</v>
      </c>
      <c r="F18" s="14">
        <f>SUM('4a. FNS'!F18+'4b. FNS Impacted Gen'!F18)</f>
        <v>194</v>
      </c>
      <c r="G18" s="14">
        <f>SUM('4a. FNS'!G18+'4b. FNS Impacted Gen'!G18)</f>
        <v>194</v>
      </c>
      <c r="H18" s="14">
        <f>SUM('4a. FNS'!H18+'4b. FNS Impacted Gen'!H18)</f>
        <v>201</v>
      </c>
      <c r="I18" s="14">
        <f>SUM('4a. FNS'!I18+'4b. FNS Impacted Gen'!I18)</f>
        <v>209.06100000000001</v>
      </c>
      <c r="J18" s="14">
        <f>SUM('4a. FNS'!J18+'4b. FNS Impacted Gen'!J18)</f>
        <v>216.76599999999999</v>
      </c>
      <c r="K18" s="14">
        <f>SUM('4a. FNS'!K18+'4b. FNS Impacted Gen'!K18)</f>
        <v>221.53899999999999</v>
      </c>
      <c r="L18" s="14">
        <f>SUM('4a. FNS'!L18+'4b. FNS Impacted Gen'!L18)</f>
        <v>212.898</v>
      </c>
      <c r="M18" s="14">
        <f>SUM('4a. FNS'!M18+'4b. FNS Impacted Gen'!M18)</f>
        <v>218.67500000000001</v>
      </c>
      <c r="N18" s="14">
        <f>SUM('4a. FNS'!N18+'4b. FNS Impacted Gen'!N18)</f>
        <v>222.22900000000001</v>
      </c>
      <c r="O18" s="14">
        <f>SUM('4a. FNS'!O18+'4b. FNS Impacted Gen'!O18)</f>
        <v>223.53399999999999</v>
      </c>
      <c r="P18" s="14">
        <f>SUM('4a. FNS'!P18+'4b. FNS Impacted Gen'!P18)</f>
        <v>221.482</v>
      </c>
      <c r="Q18" s="14">
        <f>SUM('4a. FNS'!Q18+'4b. FNS Impacted Gen'!Q18)</f>
        <v>222.30600000000001</v>
      </c>
      <c r="R18" s="14">
        <f>SUM('4a. FNS'!R18+'4b. FNS Impacted Gen'!R18)</f>
        <v>243.09</v>
      </c>
      <c r="S18" s="14">
        <f>SUM('4a. FNS'!S18+'4b. FNS Impacted Gen'!S18)</f>
        <v>253</v>
      </c>
      <c r="T18" s="14">
        <f>SUM('4a. FNS'!T18+'4b. FNS Impacted Gen'!T18)</f>
        <v>247</v>
      </c>
      <c r="U18" s="14">
        <f>SUM('4a. FNS'!U18+'4b. FNS Impacted Gen'!U18)</f>
        <v>245</v>
      </c>
      <c r="V18" s="14">
        <f>SUM('4a. FNS'!V18+'4b. FNS Impacted Gen'!V18)</f>
        <v>242</v>
      </c>
      <c r="W18" s="14">
        <f>SUM('4a. FNS'!W18+'4b. FNS Impacted Gen'!W18)</f>
        <v>223</v>
      </c>
      <c r="X18" s="14">
        <f>SUM('4a. FNS'!X18+'4b. FNS Impacted Gen'!X18)</f>
        <v>221</v>
      </c>
      <c r="Y18" s="14">
        <f>SUM('4a. FNS'!Y18+'4b. FNS Impacted Gen'!Y18)</f>
        <v>215</v>
      </c>
      <c r="Z18" s="15">
        <f>SUM('4a. FNS'!Z18+'4b. FNS Impacted Gen'!Z18)</f>
        <v>0</v>
      </c>
      <c r="AA18"/>
    </row>
    <row r="19" spans="1:27" x14ac:dyDescent="0.3">
      <c r="A19" s="10">
        <f t="shared" si="0"/>
        <v>44942</v>
      </c>
      <c r="B19" s="31">
        <f>SUM('4a. FNS'!B19+'4b. FNS Impacted Gen'!B19)</f>
        <v>204</v>
      </c>
      <c r="C19" s="14">
        <f>SUM('4a. FNS'!C19+'4b. FNS Impacted Gen'!C19)</f>
        <v>200</v>
      </c>
      <c r="D19" s="14">
        <f>SUM('4a. FNS'!D19+'4b. FNS Impacted Gen'!D19)</f>
        <v>200</v>
      </c>
      <c r="E19" s="14">
        <f>SUM('4a. FNS'!E19+'4b. FNS Impacted Gen'!E19)</f>
        <v>199</v>
      </c>
      <c r="F19" s="14">
        <f>SUM('4a. FNS'!F19+'4b. FNS Impacted Gen'!F19)</f>
        <v>210</v>
      </c>
      <c r="G19" s="14">
        <f>SUM('4a. FNS'!G19+'4b. FNS Impacted Gen'!G19)</f>
        <v>222</v>
      </c>
      <c r="H19" s="14">
        <f>SUM('4a. FNS'!H19+'4b. FNS Impacted Gen'!H19)</f>
        <v>239</v>
      </c>
      <c r="I19" s="14">
        <f>SUM('4a. FNS'!I19+'4b. FNS Impacted Gen'!I19)</f>
        <v>248.19399999999999</v>
      </c>
      <c r="J19" s="14">
        <f>SUM('4a. FNS'!J19+'4b. FNS Impacted Gen'!J19)</f>
        <v>236.23500000000001</v>
      </c>
      <c r="K19" s="14">
        <f>SUM('4a. FNS'!K19+'4b. FNS Impacted Gen'!K19)</f>
        <v>221.96</v>
      </c>
      <c r="L19" s="14">
        <f>SUM('4a. FNS'!L19+'4b. FNS Impacted Gen'!L19)</f>
        <v>209.126</v>
      </c>
      <c r="M19" s="14">
        <f>SUM('4a. FNS'!M19+'4b. FNS Impacted Gen'!M19)</f>
        <v>197.82300000000001</v>
      </c>
      <c r="N19" s="14">
        <f>SUM('4a. FNS'!N19+'4b. FNS Impacted Gen'!N19)</f>
        <v>197.70400000000001</v>
      </c>
      <c r="O19" s="14">
        <f>SUM('4a. FNS'!O19+'4b. FNS Impacted Gen'!O19)</f>
        <v>201.714</v>
      </c>
      <c r="P19" s="14">
        <f>SUM('4a. FNS'!P19+'4b. FNS Impacted Gen'!P19)</f>
        <v>206.57599999999999</v>
      </c>
      <c r="Q19" s="14">
        <f>SUM('4a. FNS'!Q19+'4b. FNS Impacted Gen'!Q19)</f>
        <v>210.50399999999999</v>
      </c>
      <c r="R19" s="14">
        <f>SUM('4a. FNS'!R19+'4b. FNS Impacted Gen'!R19)</f>
        <v>236.66800000000001</v>
      </c>
      <c r="S19" s="14">
        <f>SUM('4a. FNS'!S19+'4b. FNS Impacted Gen'!S19)</f>
        <v>257</v>
      </c>
      <c r="T19" s="14">
        <f>SUM('4a. FNS'!T19+'4b. FNS Impacted Gen'!T19)</f>
        <v>256</v>
      </c>
      <c r="U19" s="14">
        <f>SUM('4a. FNS'!U19+'4b. FNS Impacted Gen'!U19)</f>
        <v>252</v>
      </c>
      <c r="V19" s="14">
        <f>SUM('4a. FNS'!V19+'4b. FNS Impacted Gen'!V19)</f>
        <v>244</v>
      </c>
      <c r="W19" s="14">
        <f>SUM('4a. FNS'!W19+'4b. FNS Impacted Gen'!W19)</f>
        <v>241</v>
      </c>
      <c r="X19" s="14">
        <f>SUM('4a. FNS'!X19+'4b. FNS Impacted Gen'!X19)</f>
        <v>227</v>
      </c>
      <c r="Y19" s="14">
        <f>SUM('4a. FNS'!Y19+'4b. FNS Impacted Gen'!Y19)</f>
        <v>222</v>
      </c>
      <c r="Z19" s="15">
        <f>SUM('4a. FNS'!Z19+'4b. FNS Impacted Gen'!Z19)</f>
        <v>0</v>
      </c>
      <c r="AA19"/>
    </row>
    <row r="20" spans="1:27" x14ac:dyDescent="0.3">
      <c r="A20" s="10">
        <f t="shared" si="0"/>
        <v>44943</v>
      </c>
      <c r="B20" s="31">
        <f>SUM('4a. FNS'!B20+'4b. FNS Impacted Gen'!B20)</f>
        <v>214</v>
      </c>
      <c r="C20" s="14">
        <f>SUM('4a. FNS'!C20+'4b. FNS Impacted Gen'!C20)</f>
        <v>214</v>
      </c>
      <c r="D20" s="14">
        <f>SUM('4a. FNS'!D20+'4b. FNS Impacted Gen'!D20)</f>
        <v>211</v>
      </c>
      <c r="E20" s="14">
        <f>SUM('4a. FNS'!E20+'4b. FNS Impacted Gen'!E20)</f>
        <v>212</v>
      </c>
      <c r="F20" s="14">
        <f>SUM('4a. FNS'!F20+'4b. FNS Impacted Gen'!F20)</f>
        <v>215</v>
      </c>
      <c r="G20" s="14">
        <f>SUM('4a. FNS'!G20+'4b. FNS Impacted Gen'!G20)</f>
        <v>231</v>
      </c>
      <c r="H20" s="14">
        <f>SUM('4a. FNS'!H20+'4b. FNS Impacted Gen'!H20)</f>
        <v>245</v>
      </c>
      <c r="I20" s="14">
        <f>SUM('4a. FNS'!I20+'4b. FNS Impacted Gen'!I20)</f>
        <v>255.24199999999999</v>
      </c>
      <c r="J20" s="14">
        <f>SUM('4a. FNS'!J20+'4b. FNS Impacted Gen'!J20)</f>
        <v>241.09200000000001</v>
      </c>
      <c r="K20" s="14">
        <f>SUM('4a. FNS'!K20+'4b. FNS Impacted Gen'!K20)</f>
        <v>232.75700000000001</v>
      </c>
      <c r="L20" s="14">
        <f>SUM('4a. FNS'!L20+'4b. FNS Impacted Gen'!L20)</f>
        <v>221.76</v>
      </c>
      <c r="M20" s="14">
        <f>SUM('4a. FNS'!M20+'4b. FNS Impacted Gen'!M20)</f>
        <v>223.37200000000001</v>
      </c>
      <c r="N20" s="14">
        <f>SUM('4a. FNS'!N20+'4b. FNS Impacted Gen'!N20)</f>
        <v>220.26499999999999</v>
      </c>
      <c r="O20" s="14">
        <f>SUM('4a. FNS'!O20+'4b. FNS Impacted Gen'!O20)</f>
        <v>235.99</v>
      </c>
      <c r="P20" s="14">
        <f>SUM('4a. FNS'!P20+'4b. FNS Impacted Gen'!P20)</f>
        <v>235.29400000000001</v>
      </c>
      <c r="Q20" s="14">
        <f>SUM('4a. FNS'!Q20+'4b. FNS Impacted Gen'!Q20)</f>
        <v>242.02500000000001</v>
      </c>
      <c r="R20" s="14">
        <f>SUM('4a. FNS'!R20+'4b. FNS Impacted Gen'!R20)</f>
        <v>248.084</v>
      </c>
      <c r="S20" s="14">
        <f>SUM('4a. FNS'!S20+'4b. FNS Impacted Gen'!S20)</f>
        <v>265</v>
      </c>
      <c r="T20" s="14">
        <f>SUM('4a. FNS'!T20+'4b. FNS Impacted Gen'!T20)</f>
        <v>259</v>
      </c>
      <c r="U20" s="14">
        <f>SUM('4a. FNS'!U20+'4b. FNS Impacted Gen'!U20)</f>
        <v>247</v>
      </c>
      <c r="V20" s="14">
        <f>SUM('4a. FNS'!V20+'4b. FNS Impacted Gen'!V20)</f>
        <v>240</v>
      </c>
      <c r="W20" s="14">
        <f>SUM('4a. FNS'!W20+'4b. FNS Impacted Gen'!W20)</f>
        <v>231</v>
      </c>
      <c r="X20" s="14">
        <f>SUM('4a. FNS'!X20+'4b. FNS Impacted Gen'!X20)</f>
        <v>223</v>
      </c>
      <c r="Y20" s="14">
        <f>SUM('4a. FNS'!Y20+'4b. FNS Impacted Gen'!Y20)</f>
        <v>218</v>
      </c>
      <c r="Z20" s="15">
        <f>SUM('4a. FNS'!Z20+'4b. FNS Impacted Gen'!Z20)</f>
        <v>0</v>
      </c>
      <c r="AA20"/>
    </row>
    <row r="21" spans="1:27" x14ac:dyDescent="0.3">
      <c r="A21" s="10">
        <f t="shared" si="0"/>
        <v>44944</v>
      </c>
      <c r="B21" s="31">
        <f>SUM('4a. FNS'!B21+'4b. FNS Impacted Gen'!B21)</f>
        <v>212</v>
      </c>
      <c r="C21" s="14">
        <f>SUM('4a. FNS'!C21+'4b. FNS Impacted Gen'!C21)</f>
        <v>208</v>
      </c>
      <c r="D21" s="14">
        <f>SUM('4a. FNS'!D21+'4b. FNS Impacted Gen'!D21)</f>
        <v>210</v>
      </c>
      <c r="E21" s="14">
        <f>SUM('4a. FNS'!E21+'4b. FNS Impacted Gen'!E21)</f>
        <v>214</v>
      </c>
      <c r="F21" s="14">
        <f>SUM('4a. FNS'!F21+'4b. FNS Impacted Gen'!F21)</f>
        <v>214</v>
      </c>
      <c r="G21" s="14">
        <f>SUM('4a. FNS'!G21+'4b. FNS Impacted Gen'!G21)</f>
        <v>223</v>
      </c>
      <c r="H21" s="14">
        <f>SUM('4a. FNS'!H21+'4b. FNS Impacted Gen'!H21)</f>
        <v>239</v>
      </c>
      <c r="I21" s="14">
        <f>SUM('4a. FNS'!I21+'4b. FNS Impacted Gen'!I21)</f>
        <v>248.06200000000001</v>
      </c>
      <c r="J21" s="14">
        <f>SUM('4a. FNS'!J21+'4b. FNS Impacted Gen'!J21)</f>
        <v>256.339</v>
      </c>
      <c r="K21" s="14">
        <f>SUM('4a. FNS'!K21+'4b. FNS Impacted Gen'!K21)</f>
        <v>260.791</v>
      </c>
      <c r="L21" s="14">
        <f>SUM('4a. FNS'!L21+'4b. FNS Impacted Gen'!L21)</f>
        <v>256.3</v>
      </c>
      <c r="M21" s="14">
        <f>SUM('4a. FNS'!M21+'4b. FNS Impacted Gen'!M21)</f>
        <v>252.137</v>
      </c>
      <c r="N21" s="14">
        <f>SUM('4a. FNS'!N21+'4b. FNS Impacted Gen'!N21)</f>
        <v>249.50399999999999</v>
      </c>
      <c r="O21" s="14">
        <f>SUM('4a. FNS'!O21+'4b. FNS Impacted Gen'!O21)</f>
        <v>248.69200000000001</v>
      </c>
      <c r="P21" s="14">
        <f>SUM('4a. FNS'!P21+'4b. FNS Impacted Gen'!P21)</f>
        <v>252.77600000000001</v>
      </c>
      <c r="Q21" s="14">
        <f>SUM('4a. FNS'!Q21+'4b. FNS Impacted Gen'!Q21)</f>
        <v>249.54</v>
      </c>
      <c r="R21" s="14">
        <f>SUM('4a. FNS'!R21+'4b. FNS Impacted Gen'!R21)</f>
        <v>270.178</v>
      </c>
      <c r="S21" s="14">
        <f>SUM('4a. FNS'!S21+'4b. FNS Impacted Gen'!S21)</f>
        <v>279</v>
      </c>
      <c r="T21" s="14">
        <f>SUM('4a. FNS'!T21+'4b. FNS Impacted Gen'!T21)</f>
        <v>273</v>
      </c>
      <c r="U21" s="14">
        <f>SUM('4a. FNS'!U21+'4b. FNS Impacted Gen'!U21)</f>
        <v>270</v>
      </c>
      <c r="V21" s="14">
        <f>SUM('4a. FNS'!V21+'4b. FNS Impacted Gen'!V21)</f>
        <v>263</v>
      </c>
      <c r="W21" s="14">
        <f>SUM('4a. FNS'!W21+'4b. FNS Impacted Gen'!W21)</f>
        <v>244</v>
      </c>
      <c r="X21" s="14">
        <f>SUM('4a. FNS'!X21+'4b. FNS Impacted Gen'!X21)</f>
        <v>237</v>
      </c>
      <c r="Y21" s="14">
        <f>SUM('4a. FNS'!Y21+'4b. FNS Impacted Gen'!Y21)</f>
        <v>230</v>
      </c>
      <c r="Z21" s="15">
        <f>SUM('4a. FNS'!Z21+'4b. FNS Impacted Gen'!Z21)</f>
        <v>0</v>
      </c>
      <c r="AA21"/>
    </row>
    <row r="22" spans="1:27" x14ac:dyDescent="0.3">
      <c r="A22" s="10">
        <f t="shared" si="0"/>
        <v>44945</v>
      </c>
      <c r="B22" s="31">
        <f>SUM('4a. FNS'!B22+'4b. FNS Impacted Gen'!B22)</f>
        <v>222</v>
      </c>
      <c r="C22" s="14">
        <f>SUM('4a. FNS'!C22+'4b. FNS Impacted Gen'!C22)</f>
        <v>223</v>
      </c>
      <c r="D22" s="14">
        <f>SUM('4a. FNS'!D22+'4b. FNS Impacted Gen'!D22)</f>
        <v>222</v>
      </c>
      <c r="E22" s="14">
        <f>SUM('4a. FNS'!E22+'4b. FNS Impacted Gen'!E22)</f>
        <v>226</v>
      </c>
      <c r="F22" s="14">
        <f>SUM('4a. FNS'!F22+'4b. FNS Impacted Gen'!F22)</f>
        <v>229</v>
      </c>
      <c r="G22" s="14">
        <f>SUM('4a. FNS'!G22+'4b. FNS Impacted Gen'!G22)</f>
        <v>243</v>
      </c>
      <c r="H22" s="14">
        <f>SUM('4a. FNS'!H22+'4b. FNS Impacted Gen'!H22)</f>
        <v>256</v>
      </c>
      <c r="I22" s="14">
        <f>SUM('4a. FNS'!I22+'4b. FNS Impacted Gen'!I22)</f>
        <v>263.58600000000001</v>
      </c>
      <c r="J22" s="14">
        <f>SUM('4a. FNS'!J22+'4b. FNS Impacted Gen'!J22)</f>
        <v>255.839</v>
      </c>
      <c r="K22" s="14">
        <f>SUM('4a. FNS'!K22+'4b. FNS Impacted Gen'!K22)</f>
        <v>239.38300000000001</v>
      </c>
      <c r="L22" s="14">
        <f>SUM('4a. FNS'!L22+'4b. FNS Impacted Gen'!L22)</f>
        <v>222.31800000000001</v>
      </c>
      <c r="M22" s="14">
        <f>SUM('4a. FNS'!M22+'4b. FNS Impacted Gen'!M22)</f>
        <v>215.02199999999999</v>
      </c>
      <c r="N22" s="14">
        <f>SUM('4a. FNS'!N22+'4b. FNS Impacted Gen'!N22)</f>
        <v>210.87899999999999</v>
      </c>
      <c r="O22" s="14">
        <f>SUM('4a. FNS'!O22+'4b. FNS Impacted Gen'!O22)</f>
        <v>211.64500000000001</v>
      </c>
      <c r="P22" s="14">
        <f>SUM('4a. FNS'!P22+'4b. FNS Impacted Gen'!P22)</f>
        <v>215.65</v>
      </c>
      <c r="Q22" s="14">
        <f>SUM('4a. FNS'!Q22+'4b. FNS Impacted Gen'!Q22)</f>
        <v>220.69399999999999</v>
      </c>
      <c r="R22" s="14">
        <f>SUM('4a. FNS'!R22+'4b. FNS Impacted Gen'!R22)</f>
        <v>233.678</v>
      </c>
      <c r="S22" s="14">
        <f>SUM('4a. FNS'!S22+'4b. FNS Impacted Gen'!S22)</f>
        <v>260.00200000000001</v>
      </c>
      <c r="T22" s="14">
        <f>SUM('4a. FNS'!T22+'4b. FNS Impacted Gen'!T22)</f>
        <v>258</v>
      </c>
      <c r="U22" s="14">
        <f>SUM('4a. FNS'!U22+'4b. FNS Impacted Gen'!U22)</f>
        <v>256</v>
      </c>
      <c r="V22" s="14">
        <f>SUM('4a. FNS'!V22+'4b. FNS Impacted Gen'!V22)</f>
        <v>257</v>
      </c>
      <c r="W22" s="14">
        <f>SUM('4a. FNS'!W22+'4b. FNS Impacted Gen'!W22)</f>
        <v>242</v>
      </c>
      <c r="X22" s="14">
        <f>SUM('4a. FNS'!X22+'4b. FNS Impacted Gen'!X22)</f>
        <v>236</v>
      </c>
      <c r="Y22" s="14">
        <f>SUM('4a. FNS'!Y22+'4b. FNS Impacted Gen'!Y22)</f>
        <v>227</v>
      </c>
      <c r="Z22" s="15">
        <f>SUM('4a. FNS'!Z22+'4b. FNS Impacted Gen'!Z22)</f>
        <v>0</v>
      </c>
      <c r="AA22"/>
    </row>
    <row r="23" spans="1:27" x14ac:dyDescent="0.3">
      <c r="A23" s="10">
        <f t="shared" si="0"/>
        <v>44946</v>
      </c>
      <c r="B23" s="31">
        <f>SUM('4a. FNS'!B23+'4b. FNS Impacted Gen'!B23)</f>
        <v>221</v>
      </c>
      <c r="C23" s="14">
        <f>SUM('4a. FNS'!C23+'4b. FNS Impacted Gen'!C23)</f>
        <v>221</v>
      </c>
      <c r="D23" s="14">
        <f>SUM('4a. FNS'!D23+'4b. FNS Impacted Gen'!D23)</f>
        <v>210</v>
      </c>
      <c r="E23" s="14">
        <f>SUM('4a. FNS'!E23+'4b. FNS Impacted Gen'!E23)</f>
        <v>209</v>
      </c>
      <c r="F23" s="14">
        <f>SUM('4a. FNS'!F23+'4b. FNS Impacted Gen'!F23)</f>
        <v>214</v>
      </c>
      <c r="G23" s="14">
        <f>SUM('4a. FNS'!G23+'4b. FNS Impacted Gen'!G23)</f>
        <v>227</v>
      </c>
      <c r="H23" s="14">
        <f>SUM('4a. FNS'!H23+'4b. FNS Impacted Gen'!H23)</f>
        <v>237</v>
      </c>
      <c r="I23" s="14">
        <f>SUM('4a. FNS'!I23+'4b. FNS Impacted Gen'!I23)</f>
        <v>250.477</v>
      </c>
      <c r="J23" s="14">
        <f>SUM('4a. FNS'!J23+'4b. FNS Impacted Gen'!J23)</f>
        <v>238.501</v>
      </c>
      <c r="K23" s="14">
        <f>SUM('4a. FNS'!K23+'4b. FNS Impacted Gen'!K23)</f>
        <v>232.464</v>
      </c>
      <c r="L23" s="14">
        <f>SUM('4a. FNS'!L23+'4b. FNS Impacted Gen'!L23)</f>
        <v>220.197</v>
      </c>
      <c r="M23" s="14">
        <f>SUM('4a. FNS'!M23+'4b. FNS Impacted Gen'!M23)</f>
        <v>220.36</v>
      </c>
      <c r="N23" s="14">
        <f>SUM('4a. FNS'!N23+'4b. FNS Impacted Gen'!N23)</f>
        <v>219.952</v>
      </c>
      <c r="O23" s="14">
        <f>SUM('4a. FNS'!O23+'4b. FNS Impacted Gen'!O23)</f>
        <v>232.06800000000001</v>
      </c>
      <c r="P23" s="14">
        <f>SUM('4a. FNS'!P23+'4b. FNS Impacted Gen'!P23)</f>
        <v>240.50399999999999</v>
      </c>
      <c r="Q23" s="14">
        <f>SUM('4a. FNS'!Q23+'4b. FNS Impacted Gen'!Q23)</f>
        <v>240.489</v>
      </c>
      <c r="R23" s="14">
        <f>SUM('4a. FNS'!R23+'4b. FNS Impacted Gen'!R23)</f>
        <v>260.17</v>
      </c>
      <c r="S23" s="14">
        <f>SUM('4a. FNS'!S23+'4b. FNS Impacted Gen'!S23)</f>
        <v>267</v>
      </c>
      <c r="T23" s="14">
        <f>SUM('4a. FNS'!T23+'4b. FNS Impacted Gen'!T23)</f>
        <v>268</v>
      </c>
      <c r="U23" s="14">
        <f>SUM('4a. FNS'!U23+'4b. FNS Impacted Gen'!U23)</f>
        <v>263</v>
      </c>
      <c r="V23" s="14">
        <f>SUM('4a. FNS'!V23+'4b. FNS Impacted Gen'!V23)</f>
        <v>260</v>
      </c>
      <c r="W23" s="14">
        <f>SUM('4a. FNS'!W23+'4b. FNS Impacted Gen'!W23)</f>
        <v>251</v>
      </c>
      <c r="X23" s="14">
        <f>SUM('4a. FNS'!X23+'4b. FNS Impacted Gen'!X23)</f>
        <v>243</v>
      </c>
      <c r="Y23" s="14">
        <f>SUM('4a. FNS'!Y23+'4b. FNS Impacted Gen'!Y23)</f>
        <v>240</v>
      </c>
      <c r="Z23" s="15">
        <f>SUM('4a. FNS'!Z23+'4b. FNS Impacted Gen'!Z23)</f>
        <v>0</v>
      </c>
      <c r="AA23"/>
    </row>
    <row r="24" spans="1:27" x14ac:dyDescent="0.3">
      <c r="A24" s="10">
        <f t="shared" si="0"/>
        <v>44947</v>
      </c>
      <c r="B24" s="31">
        <f>SUM('4a. FNS'!B24+'4b. FNS Impacted Gen'!B24)</f>
        <v>238</v>
      </c>
      <c r="C24" s="14">
        <f>SUM('4a. FNS'!C24+'4b. FNS Impacted Gen'!C24)</f>
        <v>228</v>
      </c>
      <c r="D24" s="14">
        <f>SUM('4a. FNS'!D24+'4b. FNS Impacted Gen'!D24)</f>
        <v>226</v>
      </c>
      <c r="E24" s="14">
        <f>SUM('4a. FNS'!E24+'4b. FNS Impacted Gen'!E24)</f>
        <v>225</v>
      </c>
      <c r="F24" s="14">
        <f>SUM('4a. FNS'!F24+'4b. FNS Impacted Gen'!F24)</f>
        <v>227</v>
      </c>
      <c r="G24" s="14">
        <f>SUM('4a. FNS'!G24+'4b. FNS Impacted Gen'!G24)</f>
        <v>232</v>
      </c>
      <c r="H24" s="14">
        <f>SUM('4a. FNS'!H24+'4b. FNS Impacted Gen'!H24)</f>
        <v>241</v>
      </c>
      <c r="I24" s="14">
        <f>SUM('4a. FNS'!I24+'4b. FNS Impacted Gen'!I24)</f>
        <v>252.172</v>
      </c>
      <c r="J24" s="14">
        <f>SUM('4a. FNS'!J24+'4b. FNS Impacted Gen'!J24)</f>
        <v>255.13499999999999</v>
      </c>
      <c r="K24" s="14">
        <f>SUM('4a. FNS'!K24+'4b. FNS Impacted Gen'!K24)</f>
        <v>257.459</v>
      </c>
      <c r="L24" s="14">
        <f>SUM('4a. FNS'!L24+'4b. FNS Impacted Gen'!L24)</f>
        <v>253.74100000000001</v>
      </c>
      <c r="M24" s="14">
        <f>SUM('4a. FNS'!M24+'4b. FNS Impacted Gen'!M24)</f>
        <v>255.26900000000001</v>
      </c>
      <c r="N24" s="14">
        <f>SUM('4a. FNS'!N24+'4b. FNS Impacted Gen'!N24)</f>
        <v>252.93600000000001</v>
      </c>
      <c r="O24" s="14">
        <f>SUM('4a. FNS'!O24+'4b. FNS Impacted Gen'!O24)</f>
        <v>249.12799999999999</v>
      </c>
      <c r="P24" s="14">
        <f>SUM('4a. FNS'!P24+'4b. FNS Impacted Gen'!P24)</f>
        <v>234.279</v>
      </c>
      <c r="Q24" s="14">
        <f>SUM('4a. FNS'!Q24+'4b. FNS Impacted Gen'!Q24)</f>
        <v>248.18</v>
      </c>
      <c r="R24" s="14">
        <f>SUM('4a. FNS'!R24+'4b. FNS Impacted Gen'!R24)</f>
        <v>257.327</v>
      </c>
      <c r="S24" s="14">
        <f>SUM('4a. FNS'!S24+'4b. FNS Impacted Gen'!S24)</f>
        <v>267.00299999999999</v>
      </c>
      <c r="T24" s="14">
        <f>SUM('4a. FNS'!T24+'4b. FNS Impacted Gen'!T24)</f>
        <v>266</v>
      </c>
      <c r="U24" s="14">
        <f>SUM('4a. FNS'!U24+'4b. FNS Impacted Gen'!U24)</f>
        <v>256</v>
      </c>
      <c r="V24" s="14">
        <f>SUM('4a. FNS'!V24+'4b. FNS Impacted Gen'!V24)</f>
        <v>253</v>
      </c>
      <c r="W24" s="14">
        <f>SUM('4a. FNS'!W24+'4b. FNS Impacted Gen'!W24)</f>
        <v>245</v>
      </c>
      <c r="X24" s="14">
        <f>SUM('4a. FNS'!X24+'4b. FNS Impacted Gen'!X24)</f>
        <v>234</v>
      </c>
      <c r="Y24" s="14">
        <f>SUM('4a. FNS'!Y24+'4b. FNS Impacted Gen'!Y24)</f>
        <v>223</v>
      </c>
      <c r="Z24" s="15">
        <f>SUM('4a. FNS'!Z24+'4b. FNS Impacted Gen'!Z24)</f>
        <v>0</v>
      </c>
      <c r="AA24"/>
    </row>
    <row r="25" spans="1:27" x14ac:dyDescent="0.3">
      <c r="A25" s="10">
        <f t="shared" si="0"/>
        <v>44948</v>
      </c>
      <c r="B25" s="31">
        <f>SUM('4a. FNS'!B25+'4b. FNS Impacted Gen'!B25)</f>
        <v>220</v>
      </c>
      <c r="C25" s="14">
        <f>SUM('4a. FNS'!C25+'4b. FNS Impacted Gen'!C25)</f>
        <v>210</v>
      </c>
      <c r="D25" s="14">
        <f>SUM('4a. FNS'!D25+'4b. FNS Impacted Gen'!D25)</f>
        <v>213</v>
      </c>
      <c r="E25" s="14">
        <f>SUM('4a. FNS'!E25+'4b. FNS Impacted Gen'!E25)</f>
        <v>206</v>
      </c>
      <c r="F25" s="14">
        <f>SUM('4a. FNS'!F25+'4b. FNS Impacted Gen'!F25)</f>
        <v>207</v>
      </c>
      <c r="G25" s="14">
        <f>SUM('4a. FNS'!G25+'4b. FNS Impacted Gen'!G25)</f>
        <v>211</v>
      </c>
      <c r="H25" s="14">
        <f>SUM('4a. FNS'!H25+'4b. FNS Impacted Gen'!H25)</f>
        <v>223</v>
      </c>
      <c r="I25" s="14">
        <f>SUM('4a. FNS'!I25+'4b. FNS Impacted Gen'!I25)</f>
        <v>229.34800000000001</v>
      </c>
      <c r="J25" s="14">
        <f>SUM('4a. FNS'!J25+'4b. FNS Impacted Gen'!J25)</f>
        <v>216.02</v>
      </c>
      <c r="K25" s="14">
        <f>SUM('4a. FNS'!K25+'4b. FNS Impacted Gen'!K25)</f>
        <v>212.45</v>
      </c>
      <c r="L25" s="14">
        <f>SUM('4a. FNS'!L25+'4b. FNS Impacted Gen'!L25)</f>
        <v>199.58099999999999</v>
      </c>
      <c r="M25" s="14">
        <f>SUM('4a. FNS'!M25+'4b. FNS Impacted Gen'!M25)</f>
        <v>197.27600000000001</v>
      </c>
      <c r="N25" s="14">
        <f>SUM('4a. FNS'!N25+'4b. FNS Impacted Gen'!N25)</f>
        <v>190.11699999999999</v>
      </c>
      <c r="O25" s="14">
        <f>SUM('4a. FNS'!O25+'4b. FNS Impacted Gen'!O25)</f>
        <v>193.27600000000001</v>
      </c>
      <c r="P25" s="14">
        <f>SUM('4a. FNS'!P25+'4b. FNS Impacted Gen'!P25)</f>
        <v>197.40299999999999</v>
      </c>
      <c r="Q25" s="14">
        <f>SUM('4a. FNS'!Q25+'4b. FNS Impacted Gen'!Q25)</f>
        <v>211.02600000000001</v>
      </c>
      <c r="R25" s="14">
        <f>SUM('4a. FNS'!R25+'4b. FNS Impacted Gen'!R25)</f>
        <v>234.756</v>
      </c>
      <c r="S25" s="14">
        <f>SUM('4a. FNS'!S25+'4b. FNS Impacted Gen'!S25)</f>
        <v>255.00299999999999</v>
      </c>
      <c r="T25" s="14">
        <f>SUM('4a. FNS'!T25+'4b. FNS Impacted Gen'!T25)</f>
        <v>251</v>
      </c>
      <c r="U25" s="14">
        <f>SUM('4a. FNS'!U25+'4b. FNS Impacted Gen'!U25)</f>
        <v>244</v>
      </c>
      <c r="V25" s="14">
        <f>SUM('4a. FNS'!V25+'4b. FNS Impacted Gen'!V25)</f>
        <v>244</v>
      </c>
      <c r="W25" s="14">
        <f>SUM('4a. FNS'!W25+'4b. FNS Impacted Gen'!W25)</f>
        <v>238</v>
      </c>
      <c r="X25" s="14">
        <f>SUM('4a. FNS'!X25+'4b. FNS Impacted Gen'!X25)</f>
        <v>222</v>
      </c>
      <c r="Y25" s="14">
        <f>SUM('4a. FNS'!Y25+'4b. FNS Impacted Gen'!Y25)</f>
        <v>218</v>
      </c>
      <c r="Z25" s="15">
        <f>SUM('4a. FNS'!Z25+'4b. FNS Impacted Gen'!Z25)</f>
        <v>0</v>
      </c>
      <c r="AA25"/>
    </row>
    <row r="26" spans="1:27" x14ac:dyDescent="0.3">
      <c r="A26" s="10">
        <f t="shared" si="0"/>
        <v>44949</v>
      </c>
      <c r="B26" s="31">
        <f>SUM('4a. FNS'!B26+'4b. FNS Impacted Gen'!B26)</f>
        <v>206</v>
      </c>
      <c r="C26" s="14">
        <f>SUM('4a. FNS'!C26+'4b. FNS Impacted Gen'!C26)</f>
        <v>202</v>
      </c>
      <c r="D26" s="14">
        <f>SUM('4a. FNS'!D26+'4b. FNS Impacted Gen'!D26)</f>
        <v>209</v>
      </c>
      <c r="E26" s="14">
        <f>SUM('4a. FNS'!E26+'4b. FNS Impacted Gen'!E26)</f>
        <v>200</v>
      </c>
      <c r="F26" s="14">
        <f>SUM('4a. FNS'!F26+'4b. FNS Impacted Gen'!F26)</f>
        <v>209</v>
      </c>
      <c r="G26" s="14">
        <f>SUM('4a. FNS'!G26+'4b. FNS Impacted Gen'!G26)</f>
        <v>215</v>
      </c>
      <c r="H26" s="14">
        <f>SUM('4a. FNS'!H26+'4b. FNS Impacted Gen'!H26)</f>
        <v>237</v>
      </c>
      <c r="I26" s="14">
        <f>SUM('4a. FNS'!I26+'4b. FNS Impacted Gen'!I26)</f>
        <v>248.154</v>
      </c>
      <c r="J26" s="14">
        <f>SUM('4a. FNS'!J26+'4b. FNS Impacted Gen'!J26)</f>
        <v>252.852</v>
      </c>
      <c r="K26" s="14">
        <f>SUM('4a. FNS'!K26+'4b. FNS Impacted Gen'!K26)</f>
        <v>252.46100000000001</v>
      </c>
      <c r="L26" s="14">
        <f>SUM('4a. FNS'!L26+'4b. FNS Impacted Gen'!L26)</f>
        <v>251.143</v>
      </c>
      <c r="M26" s="14">
        <f>SUM('4a. FNS'!M26+'4b. FNS Impacted Gen'!M26)</f>
        <v>248.33500000000001</v>
      </c>
      <c r="N26" s="14">
        <f>SUM('4a. FNS'!N26+'4b. FNS Impacted Gen'!N26)</f>
        <v>232.25900000000001</v>
      </c>
      <c r="O26" s="14">
        <f>SUM('4a. FNS'!O26+'4b. FNS Impacted Gen'!O26)</f>
        <v>227.369</v>
      </c>
      <c r="P26" s="14">
        <f>SUM('4a. FNS'!P26+'4b. FNS Impacted Gen'!P26)</f>
        <v>221.863</v>
      </c>
      <c r="Q26" s="14">
        <f>SUM('4a. FNS'!Q26+'4b. FNS Impacted Gen'!Q26)</f>
        <v>222.083</v>
      </c>
      <c r="R26" s="14">
        <f>SUM('4a. FNS'!R26+'4b. FNS Impacted Gen'!R26)</f>
        <v>237.65799999999999</v>
      </c>
      <c r="S26" s="14">
        <f>SUM('4a. FNS'!S26+'4b. FNS Impacted Gen'!S26)</f>
        <v>253.006</v>
      </c>
      <c r="T26" s="14">
        <f>SUM('4a. FNS'!T26+'4b. FNS Impacted Gen'!T26)</f>
        <v>253</v>
      </c>
      <c r="U26" s="14">
        <f>SUM('4a. FNS'!U26+'4b. FNS Impacted Gen'!U26)</f>
        <v>250</v>
      </c>
      <c r="V26" s="14">
        <f>SUM('4a. FNS'!V26+'4b. FNS Impacted Gen'!V26)</f>
        <v>248</v>
      </c>
      <c r="W26" s="14">
        <f>SUM('4a. FNS'!W26+'4b. FNS Impacted Gen'!W26)</f>
        <v>239</v>
      </c>
      <c r="X26" s="14">
        <f>SUM('4a. FNS'!X26+'4b. FNS Impacted Gen'!X26)</f>
        <v>234</v>
      </c>
      <c r="Y26" s="14">
        <f>SUM('4a. FNS'!Y26+'4b. FNS Impacted Gen'!Y26)</f>
        <v>221</v>
      </c>
      <c r="Z26" s="15">
        <f>SUM('4a. FNS'!Z26+'4b. FNS Impacted Gen'!Z26)</f>
        <v>0</v>
      </c>
      <c r="AA26"/>
    </row>
    <row r="27" spans="1:27" x14ac:dyDescent="0.3">
      <c r="A27" s="10">
        <f t="shared" si="0"/>
        <v>44950</v>
      </c>
      <c r="B27" s="31">
        <f>SUM('4a. FNS'!B27+'4b. FNS Impacted Gen'!B27)</f>
        <v>219</v>
      </c>
      <c r="C27" s="14">
        <f>SUM('4a. FNS'!C27+'4b. FNS Impacted Gen'!C27)</f>
        <v>207</v>
      </c>
      <c r="D27" s="14">
        <f>SUM('4a. FNS'!D27+'4b. FNS Impacted Gen'!D27)</f>
        <v>214</v>
      </c>
      <c r="E27" s="14">
        <f>SUM('4a. FNS'!E27+'4b. FNS Impacted Gen'!E27)</f>
        <v>214</v>
      </c>
      <c r="F27" s="14">
        <f>SUM('4a. FNS'!F27+'4b. FNS Impacted Gen'!F27)</f>
        <v>219</v>
      </c>
      <c r="G27" s="14">
        <f>SUM('4a. FNS'!G27+'4b. FNS Impacted Gen'!G27)</f>
        <v>224</v>
      </c>
      <c r="H27" s="14">
        <f>SUM('4a. FNS'!H27+'4b. FNS Impacted Gen'!H27)</f>
        <v>251</v>
      </c>
      <c r="I27" s="14">
        <f>SUM('4a. FNS'!I27+'4b. FNS Impacted Gen'!I27)</f>
        <v>261.44600000000003</v>
      </c>
      <c r="J27" s="14">
        <f>SUM('4a. FNS'!J27+'4b. FNS Impacted Gen'!J27)</f>
        <v>252.90700000000001</v>
      </c>
      <c r="K27" s="14">
        <f>SUM('4a. FNS'!K27+'4b. FNS Impacted Gen'!K27)</f>
        <v>249.392</v>
      </c>
      <c r="L27" s="14">
        <f>SUM('4a. FNS'!L27+'4b. FNS Impacted Gen'!L27)</f>
        <v>238.54</v>
      </c>
      <c r="M27" s="14">
        <f>SUM('4a. FNS'!M27+'4b. FNS Impacted Gen'!M27)</f>
        <v>228.59100000000001</v>
      </c>
      <c r="N27" s="14">
        <f>SUM('4a. FNS'!N27+'4b. FNS Impacted Gen'!N27)</f>
        <v>221.03</v>
      </c>
      <c r="O27" s="14">
        <f>SUM('4a. FNS'!O27+'4b. FNS Impacted Gen'!O27)</f>
        <v>219.78700000000001</v>
      </c>
      <c r="P27" s="14">
        <f>SUM('4a. FNS'!P27+'4b. FNS Impacted Gen'!P27)</f>
        <v>214.11500000000001</v>
      </c>
      <c r="Q27" s="14">
        <f>SUM('4a. FNS'!Q27+'4b. FNS Impacted Gen'!Q27)</f>
        <v>224.79599999999999</v>
      </c>
      <c r="R27" s="14">
        <f>SUM('4a. FNS'!R27+'4b. FNS Impacted Gen'!R27)</f>
        <v>245.51</v>
      </c>
      <c r="S27" s="14">
        <f>SUM('4a. FNS'!S27+'4b. FNS Impacted Gen'!S27)</f>
        <v>256.00400000000002</v>
      </c>
      <c r="T27" s="14">
        <f>SUM('4a. FNS'!T27+'4b. FNS Impacted Gen'!T27)</f>
        <v>255</v>
      </c>
      <c r="U27" s="14">
        <f>SUM('4a. FNS'!U27+'4b. FNS Impacted Gen'!U27)</f>
        <v>254</v>
      </c>
      <c r="V27" s="14">
        <f>SUM('4a. FNS'!V27+'4b. FNS Impacted Gen'!V27)</f>
        <v>247</v>
      </c>
      <c r="W27" s="14">
        <f>SUM('4a. FNS'!W27+'4b. FNS Impacted Gen'!W27)</f>
        <v>238</v>
      </c>
      <c r="X27" s="14">
        <f>SUM('4a. FNS'!X27+'4b. FNS Impacted Gen'!X27)</f>
        <v>229</v>
      </c>
      <c r="Y27" s="14">
        <f>SUM('4a. FNS'!Y27+'4b. FNS Impacted Gen'!Y27)</f>
        <v>218</v>
      </c>
      <c r="Z27" s="15">
        <f>SUM('4a. FNS'!Z27+'4b. FNS Impacted Gen'!Z27)</f>
        <v>0</v>
      </c>
      <c r="AA27"/>
    </row>
    <row r="28" spans="1:27" x14ac:dyDescent="0.3">
      <c r="A28" s="10">
        <f t="shared" si="0"/>
        <v>44951</v>
      </c>
      <c r="B28" s="31">
        <f>SUM('4a. FNS'!B28+'4b. FNS Impacted Gen'!B28)</f>
        <v>215</v>
      </c>
      <c r="C28" s="14">
        <f>SUM('4a. FNS'!C28+'4b. FNS Impacted Gen'!C28)</f>
        <v>216</v>
      </c>
      <c r="D28" s="14">
        <f>SUM('4a. FNS'!D28+'4b. FNS Impacted Gen'!D28)</f>
        <v>210</v>
      </c>
      <c r="E28" s="14">
        <f>SUM('4a. FNS'!E28+'4b. FNS Impacted Gen'!E28)</f>
        <v>214</v>
      </c>
      <c r="F28" s="14">
        <f>SUM('4a. FNS'!F28+'4b. FNS Impacted Gen'!F28)</f>
        <v>219</v>
      </c>
      <c r="G28" s="14">
        <f>SUM('4a. FNS'!G28+'4b. FNS Impacted Gen'!G28)</f>
        <v>229</v>
      </c>
      <c r="H28" s="14">
        <f>SUM('4a. FNS'!H28+'4b. FNS Impacted Gen'!H28)</f>
        <v>246</v>
      </c>
      <c r="I28" s="14">
        <f>SUM('4a. FNS'!I28+'4b. FNS Impacted Gen'!I28)</f>
        <v>252.12299999999999</v>
      </c>
      <c r="J28" s="14">
        <f>SUM('4a. FNS'!J28+'4b. FNS Impacted Gen'!J28)</f>
        <v>252.81100000000001</v>
      </c>
      <c r="K28" s="14">
        <f>SUM('4a. FNS'!K28+'4b. FNS Impacted Gen'!K28)</f>
        <v>240.43600000000001</v>
      </c>
      <c r="L28" s="14">
        <f>SUM('4a. FNS'!L28+'4b. FNS Impacted Gen'!L28)</f>
        <v>225.303</v>
      </c>
      <c r="M28" s="14">
        <f>SUM('4a. FNS'!M28+'4b. FNS Impacted Gen'!M28)</f>
        <v>213.167</v>
      </c>
      <c r="N28" s="14">
        <f>SUM('4a. FNS'!N28+'4b. FNS Impacted Gen'!N28)</f>
        <v>222.661</v>
      </c>
      <c r="O28" s="14">
        <f>SUM('4a. FNS'!O28+'4b. FNS Impacted Gen'!O28)</f>
        <v>225.971</v>
      </c>
      <c r="P28" s="14">
        <f>SUM('4a. FNS'!P28+'4b. FNS Impacted Gen'!P28)</f>
        <v>235.749</v>
      </c>
      <c r="Q28" s="14">
        <f>SUM('4a. FNS'!Q28+'4b. FNS Impacted Gen'!Q28)</f>
        <v>240.12</v>
      </c>
      <c r="R28" s="14">
        <f>SUM('4a. FNS'!R28+'4b. FNS Impacted Gen'!R28)</f>
        <v>249.55199999999999</v>
      </c>
      <c r="S28" s="14">
        <f>SUM('4a. FNS'!S28+'4b. FNS Impacted Gen'!S28)</f>
        <v>260.005</v>
      </c>
      <c r="T28" s="14">
        <f>SUM('4a. FNS'!T28+'4b. FNS Impacted Gen'!T28)</f>
        <v>261</v>
      </c>
      <c r="U28" s="14">
        <f>SUM('4a. FNS'!U28+'4b. FNS Impacted Gen'!U28)</f>
        <v>256</v>
      </c>
      <c r="V28" s="14">
        <f>SUM('4a. FNS'!V28+'4b. FNS Impacted Gen'!V28)</f>
        <v>249</v>
      </c>
      <c r="W28" s="14">
        <f>SUM('4a. FNS'!W28+'4b. FNS Impacted Gen'!W28)</f>
        <v>244</v>
      </c>
      <c r="X28" s="14">
        <f>SUM('4a. FNS'!X28+'4b. FNS Impacted Gen'!X28)</f>
        <v>234</v>
      </c>
      <c r="Y28" s="14">
        <f>SUM('4a. FNS'!Y28+'4b. FNS Impacted Gen'!Y28)</f>
        <v>225</v>
      </c>
      <c r="Z28" s="15">
        <f>SUM('4a. FNS'!Z28+'4b. FNS Impacted Gen'!Z28)</f>
        <v>0</v>
      </c>
      <c r="AA28"/>
    </row>
    <row r="29" spans="1:27" x14ac:dyDescent="0.3">
      <c r="A29" s="10">
        <f t="shared" si="0"/>
        <v>44952</v>
      </c>
      <c r="B29" s="31">
        <f>SUM('4a. FNS'!B29+'4b. FNS Impacted Gen'!B29)</f>
        <v>222</v>
      </c>
      <c r="C29" s="14">
        <f>SUM('4a. FNS'!C29+'4b. FNS Impacted Gen'!C29)</f>
        <v>226</v>
      </c>
      <c r="D29" s="14">
        <f>SUM('4a. FNS'!D29+'4b. FNS Impacted Gen'!D29)</f>
        <v>225</v>
      </c>
      <c r="E29" s="14">
        <f>SUM('4a. FNS'!E29+'4b. FNS Impacted Gen'!E29)</f>
        <v>221</v>
      </c>
      <c r="F29" s="14">
        <f>SUM('4a. FNS'!F29+'4b. FNS Impacted Gen'!F29)</f>
        <v>225</v>
      </c>
      <c r="G29" s="14">
        <f>SUM('4a. FNS'!G29+'4b. FNS Impacted Gen'!G29)</f>
        <v>235</v>
      </c>
      <c r="H29" s="14">
        <f>SUM('4a. FNS'!H29+'4b. FNS Impacted Gen'!H29)</f>
        <v>256.00099999999998</v>
      </c>
      <c r="I29" s="14">
        <f>SUM('4a. FNS'!I29+'4b. FNS Impacted Gen'!I29)</f>
        <v>259.77699999999999</v>
      </c>
      <c r="J29" s="14">
        <f>SUM('4a. FNS'!J29+'4b. FNS Impacted Gen'!J29)</f>
        <v>254.38400000000001</v>
      </c>
      <c r="K29" s="14">
        <f>SUM('4a. FNS'!K29+'4b. FNS Impacted Gen'!K29)</f>
        <v>240.88</v>
      </c>
      <c r="L29" s="14">
        <f>SUM('4a. FNS'!L29+'4b. FNS Impacted Gen'!L29)</f>
        <v>231.83099999999999</v>
      </c>
      <c r="M29" s="14">
        <f>SUM('4a. FNS'!M29+'4b. FNS Impacted Gen'!M29)</f>
        <v>230.57499999999999</v>
      </c>
      <c r="N29" s="14">
        <f>SUM('4a. FNS'!N29+'4b. FNS Impacted Gen'!N29)</f>
        <v>220.44900000000001</v>
      </c>
      <c r="O29" s="14">
        <f>SUM('4a. FNS'!O29+'4b. FNS Impacted Gen'!O29)</f>
        <v>224.54900000000001</v>
      </c>
      <c r="P29" s="14">
        <f>SUM('4a. FNS'!P29+'4b. FNS Impacted Gen'!P29)</f>
        <v>221.62100000000001</v>
      </c>
      <c r="Q29" s="14">
        <f>SUM('4a. FNS'!Q29+'4b. FNS Impacted Gen'!Q29)</f>
        <v>234.661</v>
      </c>
      <c r="R29" s="14">
        <f>SUM('4a. FNS'!R29+'4b. FNS Impacted Gen'!R29)</f>
        <v>246.428</v>
      </c>
      <c r="S29" s="14">
        <f>SUM('4a. FNS'!S29+'4b. FNS Impacted Gen'!S29)</f>
        <v>265.01400000000001</v>
      </c>
      <c r="T29" s="14">
        <f>SUM('4a. FNS'!T29+'4b. FNS Impacted Gen'!T29)</f>
        <v>270</v>
      </c>
      <c r="U29" s="14">
        <f>SUM('4a. FNS'!U29+'4b. FNS Impacted Gen'!U29)</f>
        <v>269</v>
      </c>
      <c r="V29" s="14">
        <f>SUM('4a. FNS'!V29+'4b. FNS Impacted Gen'!V29)</f>
        <v>260</v>
      </c>
      <c r="W29" s="14">
        <f>SUM('4a. FNS'!W29+'4b. FNS Impacted Gen'!W29)</f>
        <v>254</v>
      </c>
      <c r="X29" s="14">
        <f>SUM('4a. FNS'!X29+'4b. FNS Impacted Gen'!X29)</f>
        <v>240</v>
      </c>
      <c r="Y29" s="14">
        <f>SUM('4a. FNS'!Y29+'4b. FNS Impacted Gen'!Y29)</f>
        <v>234</v>
      </c>
      <c r="Z29" s="15">
        <f>SUM('4a. FNS'!Z29+'4b. FNS Impacted Gen'!Z29)</f>
        <v>0</v>
      </c>
      <c r="AA29"/>
    </row>
    <row r="30" spans="1:27" x14ac:dyDescent="0.3">
      <c r="A30" s="10">
        <f t="shared" si="0"/>
        <v>44953</v>
      </c>
      <c r="B30" s="31">
        <f>SUM('4a. FNS'!B30+'4b. FNS Impacted Gen'!B30)</f>
        <v>230</v>
      </c>
      <c r="C30" s="14">
        <f>SUM('4a. FNS'!C30+'4b. FNS Impacted Gen'!C30)</f>
        <v>225</v>
      </c>
      <c r="D30" s="14">
        <f>SUM('4a. FNS'!D30+'4b. FNS Impacted Gen'!D30)</f>
        <v>224</v>
      </c>
      <c r="E30" s="14">
        <f>SUM('4a. FNS'!E30+'4b. FNS Impacted Gen'!E30)</f>
        <v>223</v>
      </c>
      <c r="F30" s="14">
        <f>SUM('4a. FNS'!F30+'4b. FNS Impacted Gen'!F30)</f>
        <v>227</v>
      </c>
      <c r="G30" s="14">
        <f>SUM('4a. FNS'!G30+'4b. FNS Impacted Gen'!G30)</f>
        <v>227</v>
      </c>
      <c r="H30" s="14">
        <f>SUM('4a. FNS'!H30+'4b. FNS Impacted Gen'!H30)</f>
        <v>240.001</v>
      </c>
      <c r="I30" s="14">
        <f>SUM('4a. FNS'!I30+'4b. FNS Impacted Gen'!I30)</f>
        <v>245.755</v>
      </c>
      <c r="J30" s="14">
        <f>SUM('4a. FNS'!J30+'4b. FNS Impacted Gen'!J30)</f>
        <v>245.357</v>
      </c>
      <c r="K30" s="14">
        <f>SUM('4a. FNS'!K30+'4b. FNS Impacted Gen'!K30)</f>
        <v>224.39600000000002</v>
      </c>
      <c r="L30" s="14">
        <f>SUM('4a. FNS'!L30+'4b. FNS Impacted Gen'!L30)</f>
        <v>210.62700000000001</v>
      </c>
      <c r="M30" s="14">
        <f>SUM('4a. FNS'!M30+'4b. FNS Impacted Gen'!M30)</f>
        <v>204.25800000000001</v>
      </c>
      <c r="N30" s="14">
        <f>SUM('4a. FNS'!N30+'4b. FNS Impacted Gen'!N30)</f>
        <v>197.15899999999999</v>
      </c>
      <c r="O30" s="14">
        <f>SUM('4a. FNS'!O30+'4b. FNS Impacted Gen'!O30)</f>
        <v>195.35499999999999</v>
      </c>
      <c r="P30" s="14">
        <f>SUM('4a. FNS'!P30+'4b. FNS Impacted Gen'!P30)</f>
        <v>200.768</v>
      </c>
      <c r="Q30" s="14">
        <f>SUM('4a. FNS'!Q30+'4b. FNS Impacted Gen'!Q30)</f>
        <v>217.93100000000001</v>
      </c>
      <c r="R30" s="14">
        <f>SUM('4a. FNS'!R30+'4b. FNS Impacted Gen'!R30)</f>
        <v>239.119</v>
      </c>
      <c r="S30" s="14">
        <f>SUM('4a. FNS'!S30+'4b. FNS Impacted Gen'!S30)</f>
        <v>253.01599999999999</v>
      </c>
      <c r="T30" s="14">
        <f>SUM('4a. FNS'!T30+'4b. FNS Impacted Gen'!T30)</f>
        <v>261</v>
      </c>
      <c r="U30" s="14">
        <f>SUM('4a. FNS'!U30+'4b. FNS Impacted Gen'!U30)</f>
        <v>257</v>
      </c>
      <c r="V30" s="14">
        <f>SUM('4a. FNS'!V30+'4b. FNS Impacted Gen'!V30)</f>
        <v>253</v>
      </c>
      <c r="W30" s="14">
        <f>SUM('4a. FNS'!W30+'4b. FNS Impacted Gen'!W30)</f>
        <v>249</v>
      </c>
      <c r="X30" s="14">
        <f>SUM('4a. FNS'!X30+'4b. FNS Impacted Gen'!X30)</f>
        <v>237</v>
      </c>
      <c r="Y30" s="14">
        <f>SUM('4a. FNS'!Y30+'4b. FNS Impacted Gen'!Y30)</f>
        <v>230</v>
      </c>
      <c r="Z30" s="15">
        <f>SUM('4a. FNS'!Z30+'4b. FNS Impacted Gen'!Z30)</f>
        <v>0</v>
      </c>
      <c r="AA30"/>
    </row>
    <row r="31" spans="1:27" x14ac:dyDescent="0.3">
      <c r="A31" s="10">
        <f t="shared" si="0"/>
        <v>44954</v>
      </c>
      <c r="B31" s="31">
        <f>SUM('4a. FNS'!B31+'4b. FNS Impacted Gen'!B31)</f>
        <v>223</v>
      </c>
      <c r="C31" s="14">
        <f>SUM('4a. FNS'!C31+'4b. FNS Impacted Gen'!C31)</f>
        <v>215</v>
      </c>
      <c r="D31" s="14">
        <f>SUM('4a. FNS'!D31+'4b. FNS Impacted Gen'!D31)</f>
        <v>211</v>
      </c>
      <c r="E31" s="14">
        <f>SUM('4a. FNS'!E31+'4b. FNS Impacted Gen'!E31)</f>
        <v>218</v>
      </c>
      <c r="F31" s="14">
        <f>SUM('4a. FNS'!F31+'4b. FNS Impacted Gen'!F31)</f>
        <v>220</v>
      </c>
      <c r="G31" s="14">
        <f>SUM('4a. FNS'!G31+'4b. FNS Impacted Gen'!G31)</f>
        <v>222</v>
      </c>
      <c r="H31" s="14">
        <f>SUM('4a. FNS'!H31+'4b. FNS Impacted Gen'!H31)</f>
        <v>229.00200000000001</v>
      </c>
      <c r="I31" s="14">
        <f>SUM('4a. FNS'!I31+'4b. FNS Impacted Gen'!I31)</f>
        <v>231.80600000000001</v>
      </c>
      <c r="J31" s="14">
        <f>SUM('4a. FNS'!J31+'4b. FNS Impacted Gen'!J31)</f>
        <v>231.63200000000001</v>
      </c>
      <c r="K31" s="14">
        <f>SUM('4a. FNS'!K31+'4b. FNS Impacted Gen'!K31)</f>
        <v>225.71600000000001</v>
      </c>
      <c r="L31" s="14">
        <f>SUM('4a. FNS'!L31+'4b. FNS Impacted Gen'!L31)</f>
        <v>209.99299999999999</v>
      </c>
      <c r="M31" s="14">
        <f>SUM('4a. FNS'!M31+'4b. FNS Impacted Gen'!M31)</f>
        <v>196.21199999999999</v>
      </c>
      <c r="N31" s="14">
        <f>SUM('4a. FNS'!N31+'4b. FNS Impacted Gen'!N31)</f>
        <v>195.761</v>
      </c>
      <c r="O31" s="14">
        <f>SUM('4a. FNS'!O31+'4b. FNS Impacted Gen'!O31)</f>
        <v>193.53100000000001</v>
      </c>
      <c r="P31" s="14">
        <f>SUM('4a. FNS'!P31+'4b. FNS Impacted Gen'!P31)</f>
        <v>200.98</v>
      </c>
      <c r="Q31" s="14">
        <f>SUM('4a. FNS'!Q31+'4b. FNS Impacted Gen'!Q31)</f>
        <v>220.41200000000001</v>
      </c>
      <c r="R31" s="14">
        <f>SUM('4a. FNS'!R31+'4b. FNS Impacted Gen'!R31)</f>
        <v>228.691</v>
      </c>
      <c r="S31" s="14">
        <f>SUM('4a. FNS'!S31+'4b. FNS Impacted Gen'!S31)</f>
        <v>245.00299999999999</v>
      </c>
      <c r="T31" s="14">
        <f>SUM('4a. FNS'!T31+'4b. FNS Impacted Gen'!T31)</f>
        <v>252</v>
      </c>
      <c r="U31" s="14">
        <f>SUM('4a. FNS'!U31+'4b. FNS Impacted Gen'!U31)</f>
        <v>255</v>
      </c>
      <c r="V31" s="14">
        <f>SUM('4a. FNS'!V31+'4b. FNS Impacted Gen'!V31)</f>
        <v>256</v>
      </c>
      <c r="W31" s="14">
        <f>SUM('4a. FNS'!W31+'4b. FNS Impacted Gen'!W31)</f>
        <v>251</v>
      </c>
      <c r="X31" s="14">
        <f>SUM('4a. FNS'!X31+'4b. FNS Impacted Gen'!X31)</f>
        <v>243</v>
      </c>
      <c r="Y31" s="14">
        <f>SUM('4a. FNS'!Y31+'4b. FNS Impacted Gen'!Y31)</f>
        <v>238</v>
      </c>
      <c r="Z31" s="15">
        <f>SUM('4a. FNS'!Z31+'4b. FNS Impacted Gen'!Z31)</f>
        <v>0</v>
      </c>
      <c r="AA31"/>
    </row>
    <row r="32" spans="1:27" x14ac:dyDescent="0.3">
      <c r="A32" s="10">
        <f t="shared" si="0"/>
        <v>44955</v>
      </c>
      <c r="B32" s="31">
        <f>SUM('4a. FNS'!B32+'4b. FNS Impacted Gen'!B32)</f>
        <v>228</v>
      </c>
      <c r="C32" s="14">
        <f>SUM('4a. FNS'!C32+'4b. FNS Impacted Gen'!C32)</f>
        <v>231</v>
      </c>
      <c r="D32" s="14">
        <f>SUM('4a. FNS'!D32+'4b. FNS Impacted Gen'!D32)</f>
        <v>227</v>
      </c>
      <c r="E32" s="14">
        <f>SUM('4a. FNS'!E32+'4b. FNS Impacted Gen'!E32)</f>
        <v>229</v>
      </c>
      <c r="F32" s="14">
        <f>SUM('4a. FNS'!F32+'4b. FNS Impacted Gen'!F32)</f>
        <v>231</v>
      </c>
      <c r="G32" s="14">
        <f>SUM('4a. FNS'!G32+'4b. FNS Impacted Gen'!G32)</f>
        <v>236</v>
      </c>
      <c r="H32" s="14">
        <f>SUM('4a. FNS'!H32+'4b. FNS Impacted Gen'!H32)</f>
        <v>247</v>
      </c>
      <c r="I32" s="14">
        <f>SUM('4a. FNS'!I32+'4b. FNS Impacted Gen'!I32)</f>
        <v>250.06200000000001</v>
      </c>
      <c r="J32" s="14">
        <f>SUM('4a. FNS'!J32+'4b. FNS Impacted Gen'!J32)</f>
        <v>261.32900000000001</v>
      </c>
      <c r="K32" s="14">
        <f>SUM('4a. FNS'!K32+'4b. FNS Impacted Gen'!K32)</f>
        <v>265.67099999999999</v>
      </c>
      <c r="L32" s="14">
        <f>SUM('4a. FNS'!L32+'4b. FNS Impacted Gen'!L32)</f>
        <v>273.041</v>
      </c>
      <c r="M32" s="14">
        <f>SUM('4a. FNS'!M32+'4b. FNS Impacted Gen'!M32)</f>
        <v>271.24400000000003</v>
      </c>
      <c r="N32" s="14">
        <f>SUM('4a. FNS'!N32+'4b. FNS Impacted Gen'!N32)</f>
        <v>266.18799999999999</v>
      </c>
      <c r="O32" s="14">
        <f>SUM('4a. FNS'!O32+'4b. FNS Impacted Gen'!O32)</f>
        <v>272.94299999999998</v>
      </c>
      <c r="P32" s="14">
        <f>SUM('4a. FNS'!P32+'4b. FNS Impacted Gen'!P32)</f>
        <v>275.64800000000002</v>
      </c>
      <c r="Q32" s="14">
        <f>SUM('4a. FNS'!Q32+'4b. FNS Impacted Gen'!Q32)</f>
        <v>278.37700000000001</v>
      </c>
      <c r="R32" s="14">
        <f>SUM('4a. FNS'!R32+'4b. FNS Impacted Gen'!R32)</f>
        <v>279.13200000000001</v>
      </c>
      <c r="S32" s="14">
        <f>SUM('4a. FNS'!S32+'4b. FNS Impacted Gen'!S32)</f>
        <v>292.00099999999998</v>
      </c>
      <c r="T32" s="14">
        <f>SUM('4a. FNS'!T32+'4b. FNS Impacted Gen'!T32)</f>
        <v>284</v>
      </c>
      <c r="U32" s="14">
        <f>SUM('4a. FNS'!U32+'4b. FNS Impacted Gen'!U32)</f>
        <v>282</v>
      </c>
      <c r="V32" s="14">
        <f>SUM('4a. FNS'!V32+'4b. FNS Impacted Gen'!V32)</f>
        <v>276</v>
      </c>
      <c r="W32" s="14">
        <f>SUM('4a. FNS'!W32+'4b. FNS Impacted Gen'!W32)</f>
        <v>273</v>
      </c>
      <c r="X32" s="14">
        <f>SUM('4a. FNS'!X32+'4b. FNS Impacted Gen'!X32)</f>
        <v>260</v>
      </c>
      <c r="Y32" s="14">
        <f>SUM('4a. FNS'!Y32+'4b. FNS Impacted Gen'!Y32)</f>
        <v>254</v>
      </c>
      <c r="Z32" s="15">
        <f>SUM('4a. FNS'!Z32+'4b. FNS Impacted Gen'!Z32)</f>
        <v>0</v>
      </c>
      <c r="AA32"/>
    </row>
    <row r="33" spans="1:27" x14ac:dyDescent="0.3">
      <c r="A33" s="10">
        <f t="shared" si="0"/>
        <v>44956</v>
      </c>
      <c r="B33" s="31">
        <f>SUM('4a. FNS'!B33+'4b. FNS Impacted Gen'!B33)</f>
        <v>249</v>
      </c>
      <c r="C33" s="14">
        <f>SUM('4a. FNS'!C33+'4b. FNS Impacted Gen'!C33)</f>
        <v>245</v>
      </c>
      <c r="D33" s="14">
        <f>SUM('4a. FNS'!D33+'4b. FNS Impacted Gen'!D33)</f>
        <v>244</v>
      </c>
      <c r="E33" s="14">
        <f>SUM('4a. FNS'!E33+'4b. FNS Impacted Gen'!E33)</f>
        <v>242</v>
      </c>
      <c r="F33" s="14">
        <f>SUM('4a. FNS'!F33+'4b. FNS Impacted Gen'!F33)</f>
        <v>248</v>
      </c>
      <c r="G33" s="14">
        <f>SUM('4a. FNS'!G33+'4b. FNS Impacted Gen'!G33)</f>
        <v>254</v>
      </c>
      <c r="H33" s="14">
        <f>SUM('4a. FNS'!H33+'4b. FNS Impacted Gen'!H33)</f>
        <v>269</v>
      </c>
      <c r="I33" s="14">
        <f>SUM('4a. FNS'!I33+'4b. FNS Impacted Gen'!I33)</f>
        <v>279.05099999999999</v>
      </c>
      <c r="J33" s="14">
        <f>SUM('4a. FNS'!J33+'4b. FNS Impacted Gen'!J33)</f>
        <v>284.42899999999997</v>
      </c>
      <c r="K33" s="14">
        <f>SUM('4a. FNS'!K33+'4b. FNS Impacted Gen'!K33)</f>
        <v>278.83100000000002</v>
      </c>
      <c r="L33" s="14">
        <f>SUM('4a. FNS'!L33+'4b. FNS Impacted Gen'!L33)</f>
        <v>278.05099999999999</v>
      </c>
      <c r="M33" s="14">
        <f>SUM('4a. FNS'!M33+'4b. FNS Impacted Gen'!M33)</f>
        <v>283.12700000000001</v>
      </c>
      <c r="N33" s="14">
        <f>SUM('4a. FNS'!N33+'4b. FNS Impacted Gen'!N33)</f>
        <v>272.18200000000002</v>
      </c>
      <c r="O33" s="14">
        <f>SUM('4a. FNS'!O33+'4b. FNS Impacted Gen'!O33)</f>
        <v>278.90800000000002</v>
      </c>
      <c r="P33" s="14">
        <f>SUM('4a. FNS'!P33+'4b. FNS Impacted Gen'!P33)</f>
        <v>273.65300000000002</v>
      </c>
      <c r="Q33" s="14">
        <f>SUM('4a. FNS'!Q33+'4b. FNS Impacted Gen'!Q33)</f>
        <v>275.35500000000002</v>
      </c>
      <c r="R33" s="14">
        <f>SUM('4a. FNS'!R33+'4b. FNS Impacted Gen'!R33)</f>
        <v>279.10199999999998</v>
      </c>
      <c r="S33" s="14">
        <f>SUM('4a. FNS'!S33+'4b. FNS Impacted Gen'!S33)</f>
        <v>292.00099999999998</v>
      </c>
      <c r="T33" s="14">
        <f>SUM('4a. FNS'!T33+'4b. FNS Impacted Gen'!T33)</f>
        <v>299</v>
      </c>
      <c r="U33" s="14">
        <f>SUM('4a. FNS'!U33+'4b. FNS Impacted Gen'!U33)</f>
        <v>290</v>
      </c>
      <c r="V33" s="14">
        <f>SUM('4a. FNS'!V33+'4b. FNS Impacted Gen'!V33)</f>
        <v>287</v>
      </c>
      <c r="W33" s="14">
        <f>SUM('4a. FNS'!W33+'4b. FNS Impacted Gen'!W33)</f>
        <v>272</v>
      </c>
      <c r="X33" s="14">
        <f>SUM('4a. FNS'!X33+'4b. FNS Impacted Gen'!X33)</f>
        <v>263</v>
      </c>
      <c r="Y33" s="14">
        <f>SUM('4a. FNS'!Y33+'4b. FNS Impacted Gen'!Y33)</f>
        <v>258</v>
      </c>
      <c r="Z33" s="15">
        <f>SUM('4a. FNS'!Z33+'4b. FNS Impacted Gen'!Z33)</f>
        <v>0</v>
      </c>
      <c r="AA33"/>
    </row>
    <row r="34" spans="1:27" x14ac:dyDescent="0.3">
      <c r="A34" s="10">
        <f t="shared" si="0"/>
        <v>44957</v>
      </c>
      <c r="B34" s="31">
        <f>SUM('4a. FNS'!B34+'4b. FNS Impacted Gen'!B34)</f>
        <v>251</v>
      </c>
      <c r="C34" s="14">
        <f>SUM('4a. FNS'!C34+'4b. FNS Impacted Gen'!C34)</f>
        <v>248</v>
      </c>
      <c r="D34" s="14">
        <f>SUM('4a. FNS'!D34+'4b. FNS Impacted Gen'!D34)</f>
        <v>250</v>
      </c>
      <c r="E34" s="14">
        <f>SUM('4a. FNS'!E34+'4b. FNS Impacted Gen'!E34)</f>
        <v>250</v>
      </c>
      <c r="F34" s="14">
        <f>SUM('4a. FNS'!F34+'4b. FNS Impacted Gen'!F34)</f>
        <v>255</v>
      </c>
      <c r="G34" s="14">
        <f>SUM('4a. FNS'!G34+'4b. FNS Impacted Gen'!G34)</f>
        <v>264</v>
      </c>
      <c r="H34" s="14">
        <f>SUM('4a. FNS'!H34+'4b. FNS Impacted Gen'!H34)</f>
        <v>281</v>
      </c>
      <c r="I34" s="14">
        <f>SUM('4a. FNS'!I34+'4b. FNS Impacted Gen'!I34)</f>
        <v>292.23099999999999</v>
      </c>
      <c r="J34" s="14">
        <f>SUM('4a. FNS'!J34+'4b. FNS Impacted Gen'!J34)</f>
        <v>275.483</v>
      </c>
      <c r="K34" s="14">
        <f>SUM('4a. FNS'!K34+'4b. FNS Impacted Gen'!K34)</f>
        <v>269.25200000000001</v>
      </c>
      <c r="L34" s="14">
        <f>SUM('4a. FNS'!L34+'4b. FNS Impacted Gen'!L34)</f>
        <v>259.24</v>
      </c>
      <c r="M34" s="14">
        <f>SUM('4a. FNS'!M34+'4b. FNS Impacted Gen'!M34)</f>
        <v>254.30199999999999</v>
      </c>
      <c r="N34" s="14">
        <f>SUM('4a. FNS'!N34+'4b. FNS Impacted Gen'!N34)</f>
        <v>236.53700000000001</v>
      </c>
      <c r="O34" s="14">
        <f>SUM('4a. FNS'!O34+'4b. FNS Impacted Gen'!O34)</f>
        <v>230.90199999999999</v>
      </c>
      <c r="P34" s="14">
        <f>SUM('4a. FNS'!P34+'4b. FNS Impacted Gen'!P34)</f>
        <v>224.37799999999999</v>
      </c>
      <c r="Q34" s="14">
        <f>SUM('4a. FNS'!Q34+'4b. FNS Impacted Gen'!Q34)</f>
        <v>228.91300000000001</v>
      </c>
      <c r="R34" s="14">
        <f>SUM('4a. FNS'!R34+'4b. FNS Impacted Gen'!R34)</f>
        <v>238.779</v>
      </c>
      <c r="S34" s="14">
        <f>SUM('4a. FNS'!S34+'4b. FNS Impacted Gen'!S34)</f>
        <v>262.02499999999998</v>
      </c>
      <c r="T34" s="14">
        <f>SUM('4a. FNS'!T34+'4b. FNS Impacted Gen'!T34)</f>
        <v>265</v>
      </c>
      <c r="U34" s="14">
        <f>SUM('4a. FNS'!U34+'4b. FNS Impacted Gen'!U34)</f>
        <v>265</v>
      </c>
      <c r="V34" s="14">
        <f>SUM('4a. FNS'!V34+'4b. FNS Impacted Gen'!V34)</f>
        <v>264</v>
      </c>
      <c r="W34" s="14">
        <f>SUM('4a. FNS'!W34+'4b. FNS Impacted Gen'!W34)</f>
        <v>252</v>
      </c>
      <c r="X34" s="14">
        <f>SUM('4a. FNS'!X34+'4b. FNS Impacted Gen'!X34)</f>
        <v>242</v>
      </c>
      <c r="Y34" s="14">
        <f>SUM('4a. FNS'!Y34+'4b. FNS Impacted Gen'!Y34)</f>
        <v>237</v>
      </c>
      <c r="Z34" s="15">
        <f>SUM('4a. FNS'!Z34+'4b. FNS Impacted Gen'!Z34)</f>
        <v>0</v>
      </c>
      <c r="AA34"/>
    </row>
    <row r="35" spans="1:27" x14ac:dyDescent="0.3">
      <c r="A35" s="10">
        <f t="shared" si="0"/>
        <v>44958</v>
      </c>
      <c r="B35" s="31">
        <f>SUM('4a. FNS'!B35+'4b. FNS Impacted Gen'!B35)</f>
        <v>234</v>
      </c>
      <c r="C35" s="14">
        <f>SUM('4a. FNS'!C35+'4b. FNS Impacted Gen'!C35)</f>
        <v>231</v>
      </c>
      <c r="D35" s="14">
        <f>SUM('4a. FNS'!D35+'4b. FNS Impacted Gen'!D35)</f>
        <v>228</v>
      </c>
      <c r="E35" s="14">
        <f>SUM('4a. FNS'!E35+'4b. FNS Impacted Gen'!E35)</f>
        <v>231</v>
      </c>
      <c r="F35" s="14">
        <f>SUM('4a. FNS'!F35+'4b. FNS Impacted Gen'!F35)</f>
        <v>235</v>
      </c>
      <c r="G35" s="14">
        <f>SUM('4a. FNS'!G35+'4b. FNS Impacted Gen'!G35)</f>
        <v>248</v>
      </c>
      <c r="H35" s="14">
        <f>SUM('4a. FNS'!H35+'4b. FNS Impacted Gen'!H35)</f>
        <v>262.00099999999998</v>
      </c>
      <c r="I35" s="14">
        <f>SUM('4a. FNS'!I35+'4b. FNS Impacted Gen'!I35)</f>
        <v>264.911</v>
      </c>
      <c r="J35" s="14">
        <f>SUM('4a. FNS'!J35+'4b. FNS Impacted Gen'!J35)</f>
        <v>258.49</v>
      </c>
      <c r="K35" s="14">
        <f>SUM('4a. FNS'!K35+'4b. FNS Impacted Gen'!K35)</f>
        <v>240.70500000000001</v>
      </c>
      <c r="L35" s="14">
        <f>SUM('4a. FNS'!L35+'4b. FNS Impacted Gen'!L35)</f>
        <v>228.69900000000001</v>
      </c>
      <c r="M35" s="14">
        <f>SUM('4a. FNS'!M35+'4b. FNS Impacted Gen'!M35)</f>
        <v>217.65100000000001</v>
      </c>
      <c r="N35" s="14">
        <f>SUM('4a. FNS'!N35+'4b. FNS Impacted Gen'!N35)</f>
        <v>209.476</v>
      </c>
      <c r="O35" s="14">
        <f>SUM('4a. FNS'!O35+'4b. FNS Impacted Gen'!O35)</f>
        <v>200.53</v>
      </c>
      <c r="P35" s="14">
        <f>SUM('4a. FNS'!P35+'4b. FNS Impacted Gen'!P35)</f>
        <v>207.62200000000001</v>
      </c>
      <c r="Q35" s="14">
        <f>SUM('4a. FNS'!Q35+'4b. FNS Impacted Gen'!Q35)</f>
        <v>213.90600000000001</v>
      </c>
      <c r="R35" s="14">
        <f>SUM('4a. FNS'!R35+'4b. FNS Impacted Gen'!R35)</f>
        <v>233.809</v>
      </c>
      <c r="S35" s="14">
        <f>SUM('4a. FNS'!S35+'4b. FNS Impacted Gen'!S35)</f>
        <v>254.029</v>
      </c>
      <c r="T35" s="14">
        <f>SUM('4a. FNS'!T35+'4b. FNS Impacted Gen'!T35)</f>
        <v>257</v>
      </c>
      <c r="U35" s="14">
        <f>SUM('4a. FNS'!U35+'4b. FNS Impacted Gen'!U35)</f>
        <v>255</v>
      </c>
      <c r="V35" s="14">
        <f>SUM('4a. FNS'!V35+'4b. FNS Impacted Gen'!V35)</f>
        <v>251</v>
      </c>
      <c r="W35" s="14">
        <f>SUM('4a. FNS'!W35+'4b. FNS Impacted Gen'!W35)</f>
        <v>239</v>
      </c>
      <c r="X35" s="14">
        <f>SUM('4a. FNS'!X35+'4b. FNS Impacted Gen'!X35)</f>
        <v>235</v>
      </c>
      <c r="Y35" s="14">
        <f>SUM('4a. FNS'!Y35+'4b. FNS Impacted Gen'!Y35)</f>
        <v>226</v>
      </c>
      <c r="Z35" s="15">
        <f>SUM('4a. FNS'!Z35+'4b. FNS Impacted Gen'!Z35)</f>
        <v>0</v>
      </c>
    </row>
    <row r="36" spans="1:27" x14ac:dyDescent="0.3">
      <c r="A36" s="10">
        <f t="shared" si="0"/>
        <v>44959</v>
      </c>
      <c r="B36" s="31">
        <f>SUM('4a. FNS'!B36+'4b. FNS Impacted Gen'!B36)</f>
        <v>220</v>
      </c>
      <c r="C36" s="14">
        <f>SUM('4a. FNS'!C36+'4b. FNS Impacted Gen'!C36)</f>
        <v>219</v>
      </c>
      <c r="D36" s="14">
        <f>SUM('4a. FNS'!D36+'4b. FNS Impacted Gen'!D36)</f>
        <v>218</v>
      </c>
      <c r="E36" s="14">
        <f>SUM('4a. FNS'!E36+'4b. FNS Impacted Gen'!E36)</f>
        <v>219</v>
      </c>
      <c r="F36" s="14">
        <f>SUM('4a. FNS'!F36+'4b. FNS Impacted Gen'!F36)</f>
        <v>224</v>
      </c>
      <c r="G36" s="14">
        <f>SUM('4a. FNS'!G36+'4b. FNS Impacted Gen'!G36)</f>
        <v>234</v>
      </c>
      <c r="H36" s="14">
        <f>SUM('4a. FNS'!H36+'4b. FNS Impacted Gen'!H36)</f>
        <v>252.001</v>
      </c>
      <c r="I36" s="14">
        <f>SUM('4a. FNS'!I36+'4b. FNS Impacted Gen'!I36)</f>
        <v>250.00800000000001</v>
      </c>
      <c r="J36" s="14">
        <f>SUM('4a. FNS'!J36+'4b. FNS Impacted Gen'!J36)</f>
        <v>241.64500000000001</v>
      </c>
      <c r="K36" s="14">
        <f>SUM('4a. FNS'!K36+'4b. FNS Impacted Gen'!K36)</f>
        <v>226.791</v>
      </c>
      <c r="L36" s="14">
        <f>SUM('4a. FNS'!L36+'4b. FNS Impacted Gen'!L36)</f>
        <v>212.65700000000001</v>
      </c>
      <c r="M36" s="14">
        <f>SUM('4a. FNS'!M36+'4b. FNS Impacted Gen'!M36)</f>
        <v>204.405</v>
      </c>
      <c r="N36" s="14">
        <f>SUM('4a. FNS'!N36+'4b. FNS Impacted Gen'!N36)</f>
        <v>191.364</v>
      </c>
      <c r="O36" s="14">
        <f>SUM('4a. FNS'!O36+'4b. FNS Impacted Gen'!O36)</f>
        <v>190.50299999999999</v>
      </c>
      <c r="P36" s="14">
        <f>SUM('4a. FNS'!P36+'4b. FNS Impacted Gen'!P36)</f>
        <v>197.583</v>
      </c>
      <c r="Q36" s="14">
        <f>SUM('4a. FNS'!Q36+'4b. FNS Impacted Gen'!Q36)</f>
        <v>206.88499999999999</v>
      </c>
      <c r="R36" s="14">
        <f>SUM('4a. FNS'!R36+'4b. FNS Impacted Gen'!R36)</f>
        <v>223.83600000000001</v>
      </c>
      <c r="S36" s="14">
        <f>SUM('4a. FNS'!S36+'4b. FNS Impacted Gen'!S36)</f>
        <v>239.03200000000001</v>
      </c>
      <c r="T36" s="14">
        <f>SUM('4a. FNS'!T36+'4b. FNS Impacted Gen'!T36)</f>
        <v>245</v>
      </c>
      <c r="U36" s="14">
        <f>SUM('4a. FNS'!U36+'4b. FNS Impacted Gen'!U36)</f>
        <v>253</v>
      </c>
      <c r="V36" s="14">
        <f>SUM('4a. FNS'!V36+'4b. FNS Impacted Gen'!V36)</f>
        <v>247</v>
      </c>
      <c r="W36" s="14">
        <f>SUM('4a. FNS'!W36+'4b. FNS Impacted Gen'!W36)</f>
        <v>241</v>
      </c>
      <c r="X36" s="14">
        <f>SUM('4a. FNS'!X36+'4b. FNS Impacted Gen'!X36)</f>
        <v>231</v>
      </c>
      <c r="Y36" s="14">
        <f>SUM('4a. FNS'!Y36+'4b. FNS Impacted Gen'!Y36)</f>
        <v>227</v>
      </c>
      <c r="Z36" s="15">
        <f>SUM('4a. FNS'!Z36+'4b. FNS Impacted Gen'!Z36)</f>
        <v>0</v>
      </c>
    </row>
    <row r="37" spans="1:27" x14ac:dyDescent="0.3">
      <c r="A37" s="10">
        <f t="shared" si="0"/>
        <v>44960</v>
      </c>
      <c r="B37" s="31">
        <f>SUM('4a. FNS'!B37+'4b. FNS Impacted Gen'!B37)</f>
        <v>222</v>
      </c>
      <c r="C37" s="14">
        <f>SUM('4a. FNS'!C37+'4b. FNS Impacted Gen'!C37)</f>
        <v>225</v>
      </c>
      <c r="D37" s="14">
        <f>SUM('4a. FNS'!D37+'4b. FNS Impacted Gen'!D37)</f>
        <v>225</v>
      </c>
      <c r="E37" s="14">
        <f>SUM('4a. FNS'!E37+'4b. FNS Impacted Gen'!E37)</f>
        <v>226</v>
      </c>
      <c r="F37" s="14">
        <f>SUM('4a. FNS'!F37+'4b. FNS Impacted Gen'!F37)</f>
        <v>226</v>
      </c>
      <c r="G37" s="14">
        <f>SUM('4a. FNS'!G37+'4b. FNS Impacted Gen'!G37)</f>
        <v>237</v>
      </c>
      <c r="H37" s="14">
        <f>SUM('4a. FNS'!H37+'4b. FNS Impacted Gen'!H37)</f>
        <v>249.001</v>
      </c>
      <c r="I37" s="14">
        <f>SUM('4a. FNS'!I37+'4b. FNS Impacted Gen'!I37)</f>
        <v>248.08600000000001</v>
      </c>
      <c r="J37" s="14">
        <f>SUM('4a. FNS'!J37+'4b. FNS Impacted Gen'!J37)</f>
        <v>234.87</v>
      </c>
      <c r="K37" s="14">
        <f>SUM('4a. FNS'!K37+'4b. FNS Impacted Gen'!K37)</f>
        <v>221.989</v>
      </c>
      <c r="L37" s="14">
        <f>SUM('4a. FNS'!L37+'4b. FNS Impacted Gen'!L37)</f>
        <v>203.875</v>
      </c>
      <c r="M37" s="14">
        <f>SUM('4a. FNS'!M37+'4b. FNS Impacted Gen'!M37)</f>
        <v>194.58199999999999</v>
      </c>
      <c r="N37" s="14">
        <f>SUM('4a. FNS'!N37+'4b. FNS Impacted Gen'!N37)</f>
        <v>199.28800000000001</v>
      </c>
      <c r="O37" s="14">
        <f>SUM('4a. FNS'!O37+'4b. FNS Impacted Gen'!O37)</f>
        <v>198.28299999999999</v>
      </c>
      <c r="P37" s="14">
        <f>SUM('4a. FNS'!P37+'4b. FNS Impacted Gen'!P37)</f>
        <v>203.32300000000001</v>
      </c>
      <c r="Q37" s="14">
        <f>SUM('4a. FNS'!Q37+'4b. FNS Impacted Gen'!Q37)</f>
        <v>208.64500000000001</v>
      </c>
      <c r="R37" s="14">
        <f>SUM('4a. FNS'!R37+'4b. FNS Impacted Gen'!R37)</f>
        <v>214.958</v>
      </c>
      <c r="S37" s="14">
        <f>SUM('4a. FNS'!S37+'4b. FNS Impacted Gen'!S37)</f>
        <v>233.06</v>
      </c>
      <c r="T37" s="14">
        <f>SUM('4a. FNS'!T37+'4b. FNS Impacted Gen'!T37)</f>
        <v>239</v>
      </c>
      <c r="U37" s="14">
        <f>SUM('4a. FNS'!U37+'4b. FNS Impacted Gen'!U37)</f>
        <v>242</v>
      </c>
      <c r="V37" s="14">
        <f>SUM('4a. FNS'!V37+'4b. FNS Impacted Gen'!V37)</f>
        <v>238</v>
      </c>
      <c r="W37" s="14">
        <f>SUM('4a. FNS'!W37+'4b. FNS Impacted Gen'!W37)</f>
        <v>239</v>
      </c>
      <c r="X37" s="14">
        <f>SUM('4a. FNS'!X37+'4b. FNS Impacted Gen'!X37)</f>
        <v>227</v>
      </c>
      <c r="Y37" s="14">
        <f>SUM('4a. FNS'!Y37+'4b. FNS Impacted Gen'!Y37)</f>
        <v>226</v>
      </c>
      <c r="Z37" s="15">
        <f>SUM('4a. FNS'!Z37+'4b. FNS Impacted Gen'!Z37)</f>
        <v>0</v>
      </c>
    </row>
    <row r="38" spans="1:27" x14ac:dyDescent="0.3">
      <c r="A38" s="10">
        <f t="shared" si="0"/>
        <v>44961</v>
      </c>
      <c r="B38" s="31">
        <f>SUM('4a. FNS'!B38+'4b. FNS Impacted Gen'!B38)</f>
        <v>220</v>
      </c>
      <c r="C38" s="14">
        <f>SUM('4a. FNS'!C38+'4b. FNS Impacted Gen'!C38)</f>
        <v>215</v>
      </c>
      <c r="D38" s="14">
        <f>SUM('4a. FNS'!D38+'4b. FNS Impacted Gen'!D38)</f>
        <v>214</v>
      </c>
      <c r="E38" s="14">
        <f>SUM('4a. FNS'!E38+'4b. FNS Impacted Gen'!E38)</f>
        <v>215</v>
      </c>
      <c r="F38" s="14">
        <f>SUM('4a. FNS'!F38+'4b. FNS Impacted Gen'!F38)</f>
        <v>218</v>
      </c>
      <c r="G38" s="14">
        <f>SUM('4a. FNS'!G38+'4b. FNS Impacted Gen'!G38)</f>
        <v>218</v>
      </c>
      <c r="H38" s="14">
        <f>SUM('4a. FNS'!H38+'4b. FNS Impacted Gen'!H38)</f>
        <v>223</v>
      </c>
      <c r="I38" s="14">
        <f>SUM('4a. FNS'!I38+'4b. FNS Impacted Gen'!I38)</f>
        <v>233.31800000000001</v>
      </c>
      <c r="J38" s="14">
        <f>SUM('4a. FNS'!J38+'4b. FNS Impacted Gen'!J38)</f>
        <v>225.233</v>
      </c>
      <c r="K38" s="14">
        <f>SUM('4a. FNS'!K38+'4b. FNS Impacted Gen'!K38)</f>
        <v>222</v>
      </c>
      <c r="L38" s="14">
        <f>SUM('4a. FNS'!L38+'4b. FNS Impacted Gen'!L38)</f>
        <v>207.72300000000001</v>
      </c>
      <c r="M38" s="14">
        <f>SUM('4a. FNS'!M38+'4b. FNS Impacted Gen'!M38)</f>
        <v>191.274</v>
      </c>
      <c r="N38" s="14">
        <f>SUM('4a. FNS'!N38+'4b. FNS Impacted Gen'!N38)</f>
        <v>181.77100000000002</v>
      </c>
      <c r="O38" s="14">
        <f>SUM('4a. FNS'!O38+'4b. FNS Impacted Gen'!O38)</f>
        <v>183.41</v>
      </c>
      <c r="P38" s="14">
        <f>SUM('4a. FNS'!P38+'4b. FNS Impacted Gen'!P38)</f>
        <v>184.434</v>
      </c>
      <c r="Q38" s="14">
        <f>SUM('4a. FNS'!Q38+'4b. FNS Impacted Gen'!Q38)</f>
        <v>188.70699999999999</v>
      </c>
      <c r="R38" s="14">
        <f>SUM('4a. FNS'!R38+'4b. FNS Impacted Gen'!R38)</f>
        <v>209.774</v>
      </c>
      <c r="S38" s="14">
        <f>SUM('4a. FNS'!S38+'4b. FNS Impacted Gen'!S38)</f>
        <v>236.05</v>
      </c>
      <c r="T38" s="14">
        <f>SUM('4a. FNS'!T38+'4b. FNS Impacted Gen'!T38)</f>
        <v>249</v>
      </c>
      <c r="U38" s="14">
        <f>SUM('4a. FNS'!U38+'4b. FNS Impacted Gen'!U38)</f>
        <v>247</v>
      </c>
      <c r="V38" s="14">
        <f>SUM('4a. FNS'!V38+'4b. FNS Impacted Gen'!V38)</f>
        <v>246</v>
      </c>
      <c r="W38" s="14">
        <f>SUM('4a. FNS'!W38+'4b. FNS Impacted Gen'!W38)</f>
        <v>244</v>
      </c>
      <c r="X38" s="14">
        <f>SUM('4a. FNS'!X38+'4b. FNS Impacted Gen'!X38)</f>
        <v>232</v>
      </c>
      <c r="Y38" s="14">
        <f>SUM('4a. FNS'!Y38+'4b. FNS Impacted Gen'!Y38)</f>
        <v>231</v>
      </c>
      <c r="Z38" s="15">
        <f>SUM('4a. FNS'!Z38+'4b. FNS Impacted Gen'!Z38)</f>
        <v>0</v>
      </c>
    </row>
    <row r="39" spans="1:27" x14ac:dyDescent="0.3">
      <c r="A39" s="10">
        <f t="shared" si="0"/>
        <v>44962</v>
      </c>
      <c r="B39" s="31">
        <f>SUM('4a. FNS'!B39+'4b. FNS Impacted Gen'!B39)</f>
        <v>230</v>
      </c>
      <c r="C39" s="14">
        <f>SUM('4a. FNS'!C39+'4b. FNS Impacted Gen'!C39)</f>
        <v>224</v>
      </c>
      <c r="D39" s="14">
        <f>SUM('4a. FNS'!D39+'4b. FNS Impacted Gen'!D39)</f>
        <v>231</v>
      </c>
      <c r="E39" s="14">
        <f>SUM('4a. FNS'!E39+'4b. FNS Impacted Gen'!E39)</f>
        <v>222</v>
      </c>
      <c r="F39" s="14">
        <f>SUM('4a. FNS'!F39+'4b. FNS Impacted Gen'!F39)</f>
        <v>232</v>
      </c>
      <c r="G39" s="14">
        <f>SUM('4a. FNS'!G39+'4b. FNS Impacted Gen'!G39)</f>
        <v>233</v>
      </c>
      <c r="H39" s="14">
        <f>SUM('4a. FNS'!H39+'4b. FNS Impacted Gen'!H39)</f>
        <v>241.001</v>
      </c>
      <c r="I39" s="14">
        <f>SUM('4a. FNS'!I39+'4b. FNS Impacted Gen'!I39)</f>
        <v>245.59700000000001</v>
      </c>
      <c r="J39" s="14">
        <f>SUM('4a. FNS'!J39+'4b. FNS Impacted Gen'!J39)</f>
        <v>227.09700000000001</v>
      </c>
      <c r="K39" s="14">
        <f>SUM('4a. FNS'!K39+'4b. FNS Impacted Gen'!K39)</f>
        <v>216.387</v>
      </c>
      <c r="L39" s="14">
        <f>SUM('4a. FNS'!L39+'4b. FNS Impacted Gen'!L39)</f>
        <v>205.554</v>
      </c>
      <c r="M39" s="14">
        <f>SUM('4a. FNS'!M39+'4b. FNS Impacted Gen'!M39)</f>
        <v>202.25299999999999</v>
      </c>
      <c r="N39" s="14">
        <f>SUM('4a. FNS'!N39+'4b. FNS Impacted Gen'!N39)</f>
        <v>190.226</v>
      </c>
      <c r="O39" s="14">
        <f>SUM('4a. FNS'!O39+'4b. FNS Impacted Gen'!O39)</f>
        <v>194.333</v>
      </c>
      <c r="P39" s="14">
        <f>SUM('4a. FNS'!P39+'4b. FNS Impacted Gen'!P39)</f>
        <v>193.58099999999999</v>
      </c>
      <c r="Q39" s="14">
        <f>SUM('4a. FNS'!Q39+'4b. FNS Impacted Gen'!Q39)</f>
        <v>203.83699999999999</v>
      </c>
      <c r="R39" s="14">
        <f>SUM('4a. FNS'!R39+'4b. FNS Impacted Gen'!R39)</f>
        <v>224.95500000000001</v>
      </c>
      <c r="S39" s="14">
        <f>SUM('4a. FNS'!S39+'4b. FNS Impacted Gen'!S39)</f>
        <v>251.05099999999999</v>
      </c>
      <c r="T39" s="14">
        <f>SUM('4a. FNS'!T39+'4b. FNS Impacted Gen'!T39)</f>
        <v>257</v>
      </c>
      <c r="U39" s="14">
        <f>SUM('4a. FNS'!U39+'4b. FNS Impacted Gen'!U39)</f>
        <v>257</v>
      </c>
      <c r="V39" s="14">
        <f>SUM('4a. FNS'!V39+'4b. FNS Impacted Gen'!V39)</f>
        <v>253</v>
      </c>
      <c r="W39" s="14">
        <f>SUM('4a. FNS'!W39+'4b. FNS Impacted Gen'!W39)</f>
        <v>244</v>
      </c>
      <c r="X39" s="14">
        <f>SUM('4a. FNS'!X39+'4b. FNS Impacted Gen'!X39)</f>
        <v>238</v>
      </c>
      <c r="Y39" s="14">
        <f>SUM('4a. FNS'!Y39+'4b. FNS Impacted Gen'!Y39)</f>
        <v>225</v>
      </c>
      <c r="Z39" s="15">
        <f>SUM('4a. FNS'!Z39+'4b. FNS Impacted Gen'!Z39)</f>
        <v>0</v>
      </c>
    </row>
    <row r="40" spans="1:27" x14ac:dyDescent="0.3">
      <c r="A40" s="10">
        <f t="shared" si="0"/>
        <v>44963</v>
      </c>
      <c r="B40" s="31">
        <f>SUM('4a. FNS'!B40+'4b. FNS Impacted Gen'!B40)</f>
        <v>215</v>
      </c>
      <c r="C40" s="14">
        <f>SUM('4a. FNS'!C40+'4b. FNS Impacted Gen'!C40)</f>
        <v>202</v>
      </c>
      <c r="D40" s="14">
        <f>SUM('4a. FNS'!D40+'4b. FNS Impacted Gen'!D40)</f>
        <v>199</v>
      </c>
      <c r="E40" s="14">
        <f>SUM('4a. FNS'!E40+'4b. FNS Impacted Gen'!E40)</f>
        <v>194</v>
      </c>
      <c r="F40" s="14">
        <f>SUM('4a. FNS'!F40+'4b. FNS Impacted Gen'!F40)</f>
        <v>203</v>
      </c>
      <c r="G40" s="14">
        <f>SUM('4a. FNS'!G40+'4b. FNS Impacted Gen'!G40)</f>
        <v>210</v>
      </c>
      <c r="H40" s="14">
        <f>SUM('4a. FNS'!H40+'4b. FNS Impacted Gen'!H40)</f>
        <v>223.00299999999999</v>
      </c>
      <c r="I40" s="14">
        <f>SUM('4a. FNS'!I40+'4b. FNS Impacted Gen'!I40)</f>
        <v>227.14099999999999</v>
      </c>
      <c r="J40" s="14">
        <f>SUM('4a. FNS'!J40+'4b. FNS Impacted Gen'!J40)</f>
        <v>220.447</v>
      </c>
      <c r="K40" s="14">
        <f>SUM('4a. FNS'!K40+'4b. FNS Impacted Gen'!K40)</f>
        <v>207.80099999999999</v>
      </c>
      <c r="L40" s="14">
        <f>SUM('4a. FNS'!L40+'4b. FNS Impacted Gen'!L40)</f>
        <v>200.804</v>
      </c>
      <c r="M40" s="14">
        <f>SUM('4a. FNS'!M40+'4b. FNS Impacted Gen'!M40)</f>
        <v>188.608</v>
      </c>
      <c r="N40" s="14">
        <f>SUM('4a. FNS'!N40+'4b. FNS Impacted Gen'!N40)</f>
        <v>188.22300000000001</v>
      </c>
      <c r="O40" s="14">
        <f>SUM('4a. FNS'!O40+'4b. FNS Impacted Gen'!O40)</f>
        <v>185.352</v>
      </c>
      <c r="P40" s="14">
        <f>SUM('4a. FNS'!P40+'4b. FNS Impacted Gen'!P40)</f>
        <v>204.65100000000001</v>
      </c>
      <c r="Q40" s="14">
        <f>SUM('4a. FNS'!Q40+'4b. FNS Impacted Gen'!Q40)</f>
        <v>218.83799999999999</v>
      </c>
      <c r="R40" s="14">
        <f>SUM('4a. FNS'!R40+'4b. FNS Impacted Gen'!R40)</f>
        <v>229.52600000000001</v>
      </c>
      <c r="S40" s="14">
        <f>SUM('4a. FNS'!S40+'4b. FNS Impacted Gen'!S40)</f>
        <v>243.02799999999999</v>
      </c>
      <c r="T40" s="14">
        <f>SUM('4a. FNS'!T40+'4b. FNS Impacted Gen'!T40)</f>
        <v>245</v>
      </c>
      <c r="U40" s="14">
        <f>SUM('4a. FNS'!U40+'4b. FNS Impacted Gen'!U40)</f>
        <v>242</v>
      </c>
      <c r="V40" s="14">
        <f>SUM('4a. FNS'!V40+'4b. FNS Impacted Gen'!V40)</f>
        <v>237</v>
      </c>
      <c r="W40" s="14">
        <f>SUM('4a. FNS'!W40+'4b. FNS Impacted Gen'!W40)</f>
        <v>230</v>
      </c>
      <c r="X40" s="14">
        <f>SUM('4a. FNS'!X40+'4b. FNS Impacted Gen'!X40)</f>
        <v>223</v>
      </c>
      <c r="Y40" s="14">
        <f>SUM('4a. FNS'!Y40+'4b. FNS Impacted Gen'!Y40)</f>
        <v>222</v>
      </c>
      <c r="Z40" s="15">
        <f>SUM('4a. FNS'!Z40+'4b. FNS Impacted Gen'!Z40)</f>
        <v>0</v>
      </c>
    </row>
    <row r="41" spans="1:27" x14ac:dyDescent="0.3">
      <c r="A41" s="10">
        <f t="shared" si="0"/>
        <v>44964</v>
      </c>
      <c r="B41" s="31">
        <f>SUM('4a. FNS'!B41+'4b. FNS Impacted Gen'!B41)</f>
        <v>215</v>
      </c>
      <c r="C41" s="14">
        <f>SUM('4a. FNS'!C41+'4b. FNS Impacted Gen'!C41)</f>
        <v>213</v>
      </c>
      <c r="D41" s="14">
        <f>SUM('4a. FNS'!D41+'4b. FNS Impacted Gen'!D41)</f>
        <v>213</v>
      </c>
      <c r="E41" s="14">
        <f>SUM('4a. FNS'!E41+'4b. FNS Impacted Gen'!E41)</f>
        <v>217</v>
      </c>
      <c r="F41" s="14">
        <f>SUM('4a. FNS'!F41+'4b. FNS Impacted Gen'!F41)</f>
        <v>223</v>
      </c>
      <c r="G41" s="14">
        <f>SUM('4a. FNS'!G41+'4b. FNS Impacted Gen'!G41)</f>
        <v>235</v>
      </c>
      <c r="H41" s="14">
        <f>SUM('4a. FNS'!H41+'4b. FNS Impacted Gen'!H41)</f>
        <v>251.00200000000001</v>
      </c>
      <c r="I41" s="14">
        <f>SUM('4a. FNS'!I41+'4b. FNS Impacted Gen'!I41)</f>
        <v>253.21600000000001</v>
      </c>
      <c r="J41" s="14">
        <f>SUM('4a. FNS'!J41+'4b. FNS Impacted Gen'!J41)</f>
        <v>237.88200000000001</v>
      </c>
      <c r="K41" s="14">
        <f>SUM('4a. FNS'!K41+'4b. FNS Impacted Gen'!K41)</f>
        <v>222.92500000000001</v>
      </c>
      <c r="L41" s="14">
        <f>SUM('4a. FNS'!L41+'4b. FNS Impacted Gen'!L41)</f>
        <v>211.82400000000001</v>
      </c>
      <c r="M41" s="14">
        <f>SUM('4a. FNS'!M41+'4b. FNS Impacted Gen'!M41)</f>
        <v>199.572</v>
      </c>
      <c r="N41" s="14">
        <f>SUM('4a. FNS'!N41+'4b. FNS Impacted Gen'!N41)</f>
        <v>198.464</v>
      </c>
      <c r="O41" s="14">
        <f>SUM('4a. FNS'!O41+'4b. FNS Impacted Gen'!O41)</f>
        <v>198.56299999999999</v>
      </c>
      <c r="P41" s="14">
        <f>SUM('4a. FNS'!P41+'4b. FNS Impacted Gen'!P41)</f>
        <v>200.666</v>
      </c>
      <c r="Q41" s="14">
        <f>SUM('4a. FNS'!Q41+'4b. FNS Impacted Gen'!Q41)</f>
        <v>212.12100000000001</v>
      </c>
      <c r="R41" s="14">
        <f>SUM('4a. FNS'!R41+'4b. FNS Impacted Gen'!R41)</f>
        <v>221.2</v>
      </c>
      <c r="S41" s="14">
        <f>SUM('4a. FNS'!S41+'4b. FNS Impacted Gen'!S41)</f>
        <v>247.06899999999999</v>
      </c>
      <c r="T41" s="14">
        <f>SUM('4a. FNS'!T41+'4b. FNS Impacted Gen'!T41)</f>
        <v>254</v>
      </c>
      <c r="U41" s="14">
        <f>SUM('4a. FNS'!U41+'4b. FNS Impacted Gen'!U41)</f>
        <v>254</v>
      </c>
      <c r="V41" s="14">
        <f>SUM('4a. FNS'!V41+'4b. FNS Impacted Gen'!V41)</f>
        <v>252</v>
      </c>
      <c r="W41" s="14">
        <f>SUM('4a. FNS'!W41+'4b. FNS Impacted Gen'!W41)</f>
        <v>241</v>
      </c>
      <c r="X41" s="14">
        <f>SUM('4a. FNS'!X41+'4b. FNS Impacted Gen'!X41)</f>
        <v>231</v>
      </c>
      <c r="Y41" s="14">
        <f>SUM('4a. FNS'!Y41+'4b. FNS Impacted Gen'!Y41)</f>
        <v>223</v>
      </c>
      <c r="Z41" s="15">
        <f>SUM('4a. FNS'!Z41+'4b. FNS Impacted Gen'!Z41)</f>
        <v>0</v>
      </c>
    </row>
    <row r="42" spans="1:27" x14ac:dyDescent="0.3">
      <c r="A42" s="10">
        <f t="shared" si="0"/>
        <v>44965</v>
      </c>
      <c r="B42" s="31">
        <f>SUM('4a. FNS'!B42+'4b. FNS Impacted Gen'!B42)</f>
        <v>223</v>
      </c>
      <c r="C42" s="14">
        <f>SUM('4a. FNS'!C42+'4b. FNS Impacted Gen'!C42)</f>
        <v>218</v>
      </c>
      <c r="D42" s="14">
        <f>SUM('4a. FNS'!D42+'4b. FNS Impacted Gen'!D42)</f>
        <v>216</v>
      </c>
      <c r="E42" s="14">
        <f>SUM('4a. FNS'!E42+'4b. FNS Impacted Gen'!E42)</f>
        <v>224</v>
      </c>
      <c r="F42" s="14">
        <f>SUM('4a. FNS'!F42+'4b. FNS Impacted Gen'!F42)</f>
        <v>225</v>
      </c>
      <c r="G42" s="14">
        <f>SUM('4a. FNS'!G42+'4b. FNS Impacted Gen'!G42)</f>
        <v>237</v>
      </c>
      <c r="H42" s="14">
        <f>SUM('4a. FNS'!H42+'4b. FNS Impacted Gen'!H42)</f>
        <v>247.00200000000001</v>
      </c>
      <c r="I42" s="14">
        <f>SUM('4a. FNS'!I42+'4b. FNS Impacted Gen'!I42)</f>
        <v>249.27199999999999</v>
      </c>
      <c r="J42" s="14">
        <f>SUM('4a. FNS'!J42+'4b. FNS Impacted Gen'!J42)</f>
        <v>232.01599999999999</v>
      </c>
      <c r="K42" s="14">
        <f>SUM('4a. FNS'!K42+'4b. FNS Impacted Gen'!K42)</f>
        <v>221.96299999999999</v>
      </c>
      <c r="L42" s="14">
        <f>SUM('4a. FNS'!L42+'4b. FNS Impacted Gen'!L42)</f>
        <v>203.86099999999999</v>
      </c>
      <c r="M42" s="14">
        <f>SUM('4a. FNS'!M42+'4b. FNS Impacted Gen'!M42)</f>
        <v>194.60900000000001</v>
      </c>
      <c r="N42" s="14">
        <f>SUM('4a. FNS'!N42+'4b. FNS Impacted Gen'!N42)</f>
        <v>188.529</v>
      </c>
      <c r="O42" s="14">
        <f>SUM('4a. FNS'!O42+'4b. FNS Impacted Gen'!O42)</f>
        <v>192.40299999999999</v>
      </c>
      <c r="P42" s="14">
        <f>SUM('4a. FNS'!P42+'4b. FNS Impacted Gen'!P42)</f>
        <v>194.43199999999999</v>
      </c>
      <c r="Q42" s="14">
        <f>SUM('4a. FNS'!Q42+'4b. FNS Impacted Gen'!Q42)</f>
        <v>210.566</v>
      </c>
      <c r="R42" s="14">
        <f>SUM('4a. FNS'!R42+'4b. FNS Impacted Gen'!R42)</f>
        <v>221.136</v>
      </c>
      <c r="S42" s="14">
        <f>SUM('4a. FNS'!S42+'4b. FNS Impacted Gen'!S42)</f>
        <v>241.07900000000001</v>
      </c>
      <c r="T42" s="14">
        <f>SUM('4a. FNS'!T42+'4b. FNS Impacted Gen'!T42)</f>
        <v>247</v>
      </c>
      <c r="U42" s="14">
        <f>SUM('4a. FNS'!U42+'4b. FNS Impacted Gen'!U42)</f>
        <v>249</v>
      </c>
      <c r="V42" s="14">
        <f>SUM('4a. FNS'!V42+'4b. FNS Impacted Gen'!V42)</f>
        <v>243</v>
      </c>
      <c r="W42" s="14">
        <f>SUM('4a. FNS'!W42+'4b. FNS Impacted Gen'!W42)</f>
        <v>232</v>
      </c>
      <c r="X42" s="14">
        <f>SUM('4a. FNS'!X42+'4b. FNS Impacted Gen'!X42)</f>
        <v>221</v>
      </c>
      <c r="Y42" s="14">
        <f>SUM('4a. FNS'!Y42+'4b. FNS Impacted Gen'!Y42)</f>
        <v>220</v>
      </c>
      <c r="Z42" s="15">
        <f>SUM('4a. FNS'!Z42+'4b. FNS Impacted Gen'!Z42)</f>
        <v>0</v>
      </c>
    </row>
    <row r="43" spans="1:27" x14ac:dyDescent="0.3">
      <c r="A43" s="10">
        <f t="shared" si="0"/>
        <v>44966</v>
      </c>
      <c r="B43" s="31">
        <f>SUM('4a. FNS'!B43+'4b. FNS Impacted Gen'!B43)</f>
        <v>213</v>
      </c>
      <c r="C43" s="14">
        <f>SUM('4a. FNS'!C43+'4b. FNS Impacted Gen'!C43)</f>
        <v>217</v>
      </c>
      <c r="D43" s="14">
        <f>SUM('4a. FNS'!D43+'4b. FNS Impacted Gen'!D43)</f>
        <v>217</v>
      </c>
      <c r="E43" s="14">
        <f>SUM('4a. FNS'!E43+'4b. FNS Impacted Gen'!E43)</f>
        <v>216</v>
      </c>
      <c r="F43" s="14">
        <f>SUM('4a. FNS'!F43+'4b. FNS Impacted Gen'!F43)</f>
        <v>222</v>
      </c>
      <c r="G43" s="14">
        <f>SUM('4a. FNS'!G43+'4b. FNS Impacted Gen'!G43)</f>
        <v>231</v>
      </c>
      <c r="H43" s="14">
        <f>SUM('4a. FNS'!H43+'4b. FNS Impacted Gen'!H43)</f>
        <v>242</v>
      </c>
      <c r="I43" s="14">
        <f>SUM('4a. FNS'!I43+'4b. FNS Impacted Gen'!I43)</f>
        <v>248.34299999999999</v>
      </c>
      <c r="J43" s="14">
        <f>SUM('4a. FNS'!J43+'4b. FNS Impacted Gen'!J43)</f>
        <v>253.18100000000001</v>
      </c>
      <c r="K43" s="14">
        <f>SUM('4a. FNS'!K43+'4b. FNS Impacted Gen'!K43)</f>
        <v>250.44499999999999</v>
      </c>
      <c r="L43" s="14">
        <f>SUM('4a. FNS'!L43+'4b. FNS Impacted Gen'!L43)</f>
        <v>239.47200000000001</v>
      </c>
      <c r="M43" s="14">
        <f>SUM('4a. FNS'!M43+'4b. FNS Impacted Gen'!M43)</f>
        <v>221.99199999999999</v>
      </c>
      <c r="N43" s="14">
        <f>SUM('4a. FNS'!N43+'4b. FNS Impacted Gen'!N43)</f>
        <v>216.64400000000001</v>
      </c>
      <c r="O43" s="14">
        <f>SUM('4a. FNS'!O43+'4b. FNS Impacted Gen'!O43)</f>
        <v>210.376</v>
      </c>
      <c r="P43" s="14">
        <f>SUM('4a. FNS'!P43+'4b. FNS Impacted Gen'!P43)</f>
        <v>217.303</v>
      </c>
      <c r="Q43" s="14">
        <f>SUM('4a. FNS'!Q43+'4b. FNS Impacted Gen'!Q43)</f>
        <v>220.22</v>
      </c>
      <c r="R43" s="14">
        <f>SUM('4a. FNS'!R43+'4b. FNS Impacted Gen'!R43)</f>
        <v>230.745</v>
      </c>
      <c r="S43" s="14">
        <f>SUM('4a. FNS'!S43+'4b. FNS Impacted Gen'!S43)</f>
        <v>253.05500000000001</v>
      </c>
      <c r="T43" s="14">
        <f>SUM('4a. FNS'!T43+'4b. FNS Impacted Gen'!T43)</f>
        <v>254</v>
      </c>
      <c r="U43" s="14">
        <f>SUM('4a. FNS'!U43+'4b. FNS Impacted Gen'!U43)</f>
        <v>254</v>
      </c>
      <c r="V43" s="14">
        <f>SUM('4a. FNS'!V43+'4b. FNS Impacted Gen'!V43)</f>
        <v>247</v>
      </c>
      <c r="W43" s="14">
        <f>SUM('4a. FNS'!W43+'4b. FNS Impacted Gen'!W43)</f>
        <v>238</v>
      </c>
      <c r="X43" s="14">
        <f>SUM('4a. FNS'!X43+'4b. FNS Impacted Gen'!X43)</f>
        <v>227</v>
      </c>
      <c r="Y43" s="14">
        <f>SUM('4a. FNS'!Y43+'4b. FNS Impacted Gen'!Y43)</f>
        <v>219</v>
      </c>
      <c r="Z43" s="15">
        <f>SUM('4a. FNS'!Z43+'4b. FNS Impacted Gen'!Z43)</f>
        <v>0</v>
      </c>
    </row>
    <row r="44" spans="1:27" x14ac:dyDescent="0.3">
      <c r="A44" s="10">
        <f t="shared" si="0"/>
        <v>44967</v>
      </c>
      <c r="B44" s="31">
        <f>SUM('4a. FNS'!B44+'4b. FNS Impacted Gen'!B44)</f>
        <v>215</v>
      </c>
      <c r="C44" s="14">
        <f>SUM('4a. FNS'!C44+'4b. FNS Impacted Gen'!C44)</f>
        <v>215</v>
      </c>
      <c r="D44" s="14">
        <f>SUM('4a. FNS'!D44+'4b. FNS Impacted Gen'!D44)</f>
        <v>216</v>
      </c>
      <c r="E44" s="14">
        <f>SUM('4a. FNS'!E44+'4b. FNS Impacted Gen'!E44)</f>
        <v>213</v>
      </c>
      <c r="F44" s="14">
        <f>SUM('4a. FNS'!F44+'4b. FNS Impacted Gen'!F44)</f>
        <v>222</v>
      </c>
      <c r="G44" s="14">
        <f>SUM('4a. FNS'!G44+'4b. FNS Impacted Gen'!G44)</f>
        <v>230</v>
      </c>
      <c r="H44" s="14">
        <f>SUM('4a. FNS'!H44+'4b. FNS Impacted Gen'!H44)</f>
        <v>239.00800000000001</v>
      </c>
      <c r="I44" s="14">
        <f>SUM('4a. FNS'!I44+'4b. FNS Impacted Gen'!I44)</f>
        <v>249.47300000000001</v>
      </c>
      <c r="J44" s="14">
        <f>SUM('4a. FNS'!J44+'4b. FNS Impacted Gen'!J44)</f>
        <v>237.3</v>
      </c>
      <c r="K44" s="14">
        <f>SUM('4a. FNS'!K44+'4b. FNS Impacted Gen'!K44)</f>
        <v>221.21299999999999</v>
      </c>
      <c r="L44" s="14">
        <f>SUM('4a. FNS'!L44+'4b. FNS Impacted Gen'!L44)</f>
        <v>218.15199999999999</v>
      </c>
      <c r="M44" s="14">
        <f>SUM('4a. FNS'!M44+'4b. FNS Impacted Gen'!M44)</f>
        <v>204.91800000000001</v>
      </c>
      <c r="N44" s="14">
        <f>SUM('4a. FNS'!N44+'4b. FNS Impacted Gen'!N44)</f>
        <v>203.798</v>
      </c>
      <c r="O44" s="14">
        <f>SUM('4a. FNS'!O44+'4b. FNS Impacted Gen'!O44)</f>
        <v>194.87100000000001</v>
      </c>
      <c r="P44" s="14">
        <f>SUM('4a. FNS'!P44+'4b. FNS Impacted Gen'!P44)</f>
        <v>202.90700000000001</v>
      </c>
      <c r="Q44" s="14">
        <f>SUM('4a. FNS'!Q44+'4b. FNS Impacted Gen'!Q44)</f>
        <v>206.399</v>
      </c>
      <c r="R44" s="14">
        <f>SUM('4a. FNS'!R44+'4b. FNS Impacted Gen'!R44)</f>
        <v>222.494</v>
      </c>
      <c r="S44" s="14">
        <f>SUM('4a. FNS'!S44+'4b. FNS Impacted Gen'!S44)</f>
        <v>238.102</v>
      </c>
      <c r="T44" s="14">
        <f>SUM('4a. FNS'!T44+'4b. FNS Impacted Gen'!T44)</f>
        <v>253</v>
      </c>
      <c r="U44" s="14">
        <f>SUM('4a. FNS'!U44+'4b. FNS Impacted Gen'!U44)</f>
        <v>250</v>
      </c>
      <c r="V44" s="14">
        <f>SUM('4a. FNS'!V44+'4b. FNS Impacted Gen'!V44)</f>
        <v>251</v>
      </c>
      <c r="W44" s="14">
        <f>SUM('4a. FNS'!W44+'4b. FNS Impacted Gen'!W44)</f>
        <v>238</v>
      </c>
      <c r="X44" s="14">
        <f>SUM('4a. FNS'!X44+'4b. FNS Impacted Gen'!X44)</f>
        <v>230</v>
      </c>
      <c r="Y44" s="14">
        <f>SUM('4a. FNS'!Y44+'4b. FNS Impacted Gen'!Y44)</f>
        <v>227</v>
      </c>
      <c r="Z44" s="15">
        <f>SUM('4a. FNS'!Z44+'4b. FNS Impacted Gen'!Z44)</f>
        <v>0</v>
      </c>
    </row>
    <row r="45" spans="1:27" x14ac:dyDescent="0.3">
      <c r="A45" s="10">
        <f t="shared" si="0"/>
        <v>44968</v>
      </c>
      <c r="B45" s="31">
        <f>SUM('4a. FNS'!B45+'4b. FNS Impacted Gen'!B45)</f>
        <v>228</v>
      </c>
      <c r="C45" s="14">
        <f>SUM('4a. FNS'!C45+'4b. FNS Impacted Gen'!C45)</f>
        <v>229</v>
      </c>
      <c r="D45" s="14">
        <f>SUM('4a. FNS'!D45+'4b. FNS Impacted Gen'!D45)</f>
        <v>225</v>
      </c>
      <c r="E45" s="14">
        <f>SUM('4a. FNS'!E45+'4b. FNS Impacted Gen'!E45)</f>
        <v>228</v>
      </c>
      <c r="F45" s="14">
        <f>SUM('4a. FNS'!F45+'4b. FNS Impacted Gen'!F45)</f>
        <v>230</v>
      </c>
      <c r="G45" s="14">
        <f>SUM('4a. FNS'!G45+'4b. FNS Impacted Gen'!G45)</f>
        <v>234</v>
      </c>
      <c r="H45" s="14">
        <f>SUM('4a. FNS'!H45+'4b. FNS Impacted Gen'!H45)</f>
        <v>237.011</v>
      </c>
      <c r="I45" s="14">
        <f>SUM('4a. FNS'!I45+'4b. FNS Impacted Gen'!I45)</f>
        <v>244.566</v>
      </c>
      <c r="J45" s="14">
        <f>SUM('4a. FNS'!J45+'4b. FNS Impacted Gen'!J45)</f>
        <v>230.27600000000001</v>
      </c>
      <c r="K45" s="14">
        <f>SUM('4a. FNS'!K45+'4b. FNS Impacted Gen'!K45)</f>
        <v>213.11599999999999</v>
      </c>
      <c r="L45" s="14">
        <f>SUM('4a. FNS'!L45+'4b. FNS Impacted Gen'!L45)</f>
        <v>191.92699999999999</v>
      </c>
      <c r="M45" s="14">
        <f>SUM('4a. FNS'!M45+'4b. FNS Impacted Gen'!M45)</f>
        <v>183.703</v>
      </c>
      <c r="N45" s="14">
        <f>SUM('4a. FNS'!N45+'4b. FNS Impacted Gen'!N45)</f>
        <v>181.602</v>
      </c>
      <c r="O45" s="14">
        <f>SUM('4a. FNS'!O45+'4b. FNS Impacted Gen'!O45)</f>
        <v>185.834</v>
      </c>
      <c r="P45" s="14">
        <f>SUM('4a. FNS'!P45+'4b. FNS Impacted Gen'!P45)</f>
        <v>191.33600000000001</v>
      </c>
      <c r="Q45" s="14">
        <f>SUM('4a. FNS'!Q45+'4b. FNS Impacted Gen'!Q45)</f>
        <v>215.274</v>
      </c>
      <c r="R45" s="14">
        <f>SUM('4a. FNS'!R45+'4b. FNS Impacted Gen'!R45)</f>
        <v>224.67599999999999</v>
      </c>
      <c r="S45" s="14">
        <f>SUM('4a. FNS'!S45+'4b. FNS Impacted Gen'!S45)</f>
        <v>242.07400000000001</v>
      </c>
      <c r="T45" s="14">
        <f>SUM('4a. FNS'!T45+'4b. FNS Impacted Gen'!T45)</f>
        <v>247</v>
      </c>
      <c r="U45" s="14">
        <f>SUM('4a. FNS'!U45+'4b. FNS Impacted Gen'!U45)</f>
        <v>247</v>
      </c>
      <c r="V45" s="14">
        <f>SUM('4a. FNS'!V45+'4b. FNS Impacted Gen'!V45)</f>
        <v>244</v>
      </c>
      <c r="W45" s="14">
        <f>SUM('4a. FNS'!W45+'4b. FNS Impacted Gen'!W45)</f>
        <v>237</v>
      </c>
      <c r="X45" s="14">
        <f>SUM('4a. FNS'!X45+'4b. FNS Impacted Gen'!X45)</f>
        <v>233</v>
      </c>
      <c r="Y45" s="14">
        <f>SUM('4a. FNS'!Y45+'4b. FNS Impacted Gen'!Y45)</f>
        <v>224</v>
      </c>
      <c r="Z45" s="15">
        <f>SUM('4a. FNS'!Z45+'4b. FNS Impacted Gen'!Z45)</f>
        <v>0</v>
      </c>
    </row>
    <row r="46" spans="1:27" x14ac:dyDescent="0.3">
      <c r="A46" s="10">
        <f t="shared" si="0"/>
        <v>44969</v>
      </c>
      <c r="B46" s="31">
        <f>SUM('4a. FNS'!B46+'4b. FNS Impacted Gen'!B46)</f>
        <v>222</v>
      </c>
      <c r="C46" s="14">
        <f>SUM('4a. FNS'!C46+'4b. FNS Impacted Gen'!C46)</f>
        <v>219</v>
      </c>
      <c r="D46" s="14">
        <f>SUM('4a. FNS'!D46+'4b. FNS Impacted Gen'!D46)</f>
        <v>216</v>
      </c>
      <c r="E46" s="14">
        <f>SUM('4a. FNS'!E46+'4b. FNS Impacted Gen'!E46)</f>
        <v>214</v>
      </c>
      <c r="F46" s="14">
        <f>SUM('4a. FNS'!F46+'4b. FNS Impacted Gen'!F46)</f>
        <v>215</v>
      </c>
      <c r="G46" s="14">
        <f>SUM('4a. FNS'!G46+'4b. FNS Impacted Gen'!G46)</f>
        <v>216</v>
      </c>
      <c r="H46" s="14">
        <f>SUM('4a. FNS'!H46+'4b. FNS Impacted Gen'!H46)</f>
        <v>213.00299999999999</v>
      </c>
      <c r="I46" s="14">
        <f>SUM('4a. FNS'!I46+'4b. FNS Impacted Gen'!I46)</f>
        <v>214.81</v>
      </c>
      <c r="J46" s="14">
        <f>SUM('4a. FNS'!J46+'4b. FNS Impacted Gen'!J46)</f>
        <v>205.911</v>
      </c>
      <c r="K46" s="14">
        <f>SUM('4a. FNS'!K46+'4b. FNS Impacted Gen'!K46)</f>
        <v>195.62700000000001</v>
      </c>
      <c r="L46" s="14">
        <f>SUM('4a. FNS'!L46+'4b. FNS Impacted Gen'!L46)</f>
        <v>187.762</v>
      </c>
      <c r="M46" s="14">
        <f>SUM('4a. FNS'!M46+'4b. FNS Impacted Gen'!M46)</f>
        <v>183.58</v>
      </c>
      <c r="N46" s="14">
        <f>SUM('4a. FNS'!N46+'4b. FNS Impacted Gen'!N46)</f>
        <v>182.613</v>
      </c>
      <c r="O46" s="14">
        <f>SUM('4a. FNS'!O46+'4b. FNS Impacted Gen'!O46)</f>
        <v>180.53899999999999</v>
      </c>
      <c r="P46" s="14">
        <f>SUM('4a. FNS'!P46+'4b. FNS Impacted Gen'!P46)</f>
        <v>191.471</v>
      </c>
      <c r="Q46" s="14">
        <f>SUM('4a. FNS'!Q46+'4b. FNS Impacted Gen'!Q46)</f>
        <v>207.61699999999999</v>
      </c>
      <c r="R46" s="14">
        <f>SUM('4a. FNS'!R46+'4b. FNS Impacted Gen'!R46)</f>
        <v>222.10499999999999</v>
      </c>
      <c r="S46" s="14">
        <f>SUM('4a. FNS'!S46+'4b. FNS Impacted Gen'!S46)</f>
        <v>230.1</v>
      </c>
      <c r="T46" s="14">
        <f>SUM('4a. FNS'!T46+'4b. FNS Impacted Gen'!T46)</f>
        <v>233</v>
      </c>
      <c r="U46" s="14">
        <f>SUM('4a. FNS'!U46+'4b. FNS Impacted Gen'!U46)</f>
        <v>227</v>
      </c>
      <c r="V46" s="14">
        <f>SUM('4a. FNS'!V46+'4b. FNS Impacted Gen'!V46)</f>
        <v>232</v>
      </c>
      <c r="W46" s="14">
        <f>SUM('4a. FNS'!W46+'4b. FNS Impacted Gen'!W46)</f>
        <v>234</v>
      </c>
      <c r="X46" s="14">
        <f>SUM('4a. FNS'!X46+'4b. FNS Impacted Gen'!X46)</f>
        <v>224</v>
      </c>
      <c r="Y46" s="14">
        <f>SUM('4a. FNS'!Y46+'4b. FNS Impacted Gen'!Y46)</f>
        <v>216</v>
      </c>
      <c r="Z46" s="15">
        <f>SUM('4a. FNS'!Z46+'4b. FNS Impacted Gen'!Z46)</f>
        <v>0</v>
      </c>
    </row>
    <row r="47" spans="1:27" x14ac:dyDescent="0.3">
      <c r="A47" s="10">
        <f t="shared" si="0"/>
        <v>44970</v>
      </c>
      <c r="B47" s="31">
        <f>SUM('4a. FNS'!B47+'4b. FNS Impacted Gen'!B47)</f>
        <v>210</v>
      </c>
      <c r="C47" s="14">
        <f>SUM('4a. FNS'!C47+'4b. FNS Impacted Gen'!C47)</f>
        <v>208</v>
      </c>
      <c r="D47" s="14">
        <f>SUM('4a. FNS'!D47+'4b. FNS Impacted Gen'!D47)</f>
        <v>209</v>
      </c>
      <c r="E47" s="14">
        <f>SUM('4a. FNS'!E47+'4b. FNS Impacted Gen'!E47)</f>
        <v>211</v>
      </c>
      <c r="F47" s="14">
        <f>SUM('4a. FNS'!F47+'4b. FNS Impacted Gen'!F47)</f>
        <v>220</v>
      </c>
      <c r="G47" s="14">
        <f>SUM('4a. FNS'!G47+'4b. FNS Impacted Gen'!G47)</f>
        <v>229</v>
      </c>
      <c r="H47" s="14">
        <f>SUM('4a. FNS'!H47+'4b. FNS Impacted Gen'!H47)</f>
        <v>245.01300000000001</v>
      </c>
      <c r="I47" s="14">
        <f>SUM('4a. FNS'!I47+'4b. FNS Impacted Gen'!I47)</f>
        <v>247.61799999999999</v>
      </c>
      <c r="J47" s="14">
        <f>SUM('4a. FNS'!J47+'4b. FNS Impacted Gen'!J47)</f>
        <v>234.149</v>
      </c>
      <c r="K47" s="14">
        <f>SUM('4a. FNS'!K47+'4b. FNS Impacted Gen'!K47)</f>
        <v>219.98400000000001</v>
      </c>
      <c r="L47" s="14">
        <f>SUM('4a. FNS'!L47+'4b. FNS Impacted Gen'!L47)</f>
        <v>214.84200000000001</v>
      </c>
      <c r="M47" s="14">
        <f>SUM('4a. FNS'!M47+'4b. FNS Impacted Gen'!M47)</f>
        <v>219.93600000000001</v>
      </c>
      <c r="N47" s="14">
        <f>SUM('4a. FNS'!N47+'4b. FNS Impacted Gen'!N47)</f>
        <v>224.81800000000001</v>
      </c>
      <c r="O47" s="14">
        <f>SUM('4a. FNS'!O47+'4b. FNS Impacted Gen'!O47)</f>
        <v>229.46299999999999</v>
      </c>
      <c r="P47" s="14">
        <f>SUM('4a. FNS'!P47+'4b. FNS Impacted Gen'!P47)</f>
        <v>232.06100000000001</v>
      </c>
      <c r="Q47" s="14">
        <f>SUM('4a. FNS'!Q47+'4b. FNS Impacted Gen'!Q47)</f>
        <v>238.38200000000001</v>
      </c>
      <c r="R47" s="14">
        <f>SUM('4a. FNS'!R47+'4b. FNS Impacted Gen'!R47)</f>
        <v>241.703</v>
      </c>
      <c r="S47" s="14">
        <f>SUM('4a. FNS'!S47+'4b. FNS Impacted Gen'!S47)</f>
        <v>244.041</v>
      </c>
      <c r="T47" s="14">
        <f>SUM('4a. FNS'!T47+'4b. FNS Impacted Gen'!T47)</f>
        <v>255</v>
      </c>
      <c r="U47" s="14">
        <f>SUM('4a. FNS'!U47+'4b. FNS Impacted Gen'!U47)</f>
        <v>253</v>
      </c>
      <c r="V47" s="14">
        <f>SUM('4a. FNS'!V47+'4b. FNS Impacted Gen'!V47)</f>
        <v>248</v>
      </c>
      <c r="W47" s="14">
        <f>SUM('4a. FNS'!W47+'4b. FNS Impacted Gen'!W47)</f>
        <v>240</v>
      </c>
      <c r="X47" s="14">
        <f>SUM('4a. FNS'!X47+'4b. FNS Impacted Gen'!X47)</f>
        <v>226</v>
      </c>
      <c r="Y47" s="14">
        <f>SUM('4a. FNS'!Y47+'4b. FNS Impacted Gen'!Y47)</f>
        <v>216</v>
      </c>
      <c r="Z47" s="15">
        <f>SUM('4a. FNS'!Z47+'4b. FNS Impacted Gen'!Z47)</f>
        <v>0</v>
      </c>
    </row>
    <row r="48" spans="1:27" x14ac:dyDescent="0.3">
      <c r="A48" s="10">
        <f t="shared" si="0"/>
        <v>44971</v>
      </c>
      <c r="B48" s="31">
        <f>SUM('4a. FNS'!B48+'4b. FNS Impacted Gen'!B48)</f>
        <v>209</v>
      </c>
      <c r="C48" s="14">
        <f>SUM('4a. FNS'!C48+'4b. FNS Impacted Gen'!C48)</f>
        <v>206</v>
      </c>
      <c r="D48" s="14">
        <f>SUM('4a. FNS'!D48+'4b. FNS Impacted Gen'!D48)</f>
        <v>208</v>
      </c>
      <c r="E48" s="14">
        <f>SUM('4a. FNS'!E48+'4b. FNS Impacted Gen'!E48)</f>
        <v>207</v>
      </c>
      <c r="F48" s="14">
        <f>SUM('4a. FNS'!F48+'4b. FNS Impacted Gen'!F48)</f>
        <v>218</v>
      </c>
      <c r="G48" s="14">
        <f>SUM('4a. FNS'!G48+'4b. FNS Impacted Gen'!G48)</f>
        <v>226</v>
      </c>
      <c r="H48" s="14">
        <f>SUM('4a. FNS'!H48+'4b. FNS Impacted Gen'!H48)</f>
        <v>245.00200000000001</v>
      </c>
      <c r="I48" s="14">
        <f>SUM('4a. FNS'!I48+'4b. FNS Impacted Gen'!I48)</f>
        <v>243.5</v>
      </c>
      <c r="J48" s="14">
        <f>SUM('4a. FNS'!J48+'4b. FNS Impacted Gen'!J48)</f>
        <v>236.24100000000001</v>
      </c>
      <c r="K48" s="14">
        <f>SUM('4a. FNS'!K48+'4b. FNS Impacted Gen'!K48)</f>
        <v>217.75200000000001</v>
      </c>
      <c r="L48" s="14">
        <f>SUM('4a. FNS'!L48+'4b. FNS Impacted Gen'!L48)</f>
        <v>213.428</v>
      </c>
      <c r="M48" s="14">
        <f>SUM('4a. FNS'!M48+'4b. FNS Impacted Gen'!M48)</f>
        <v>210.91900000000001</v>
      </c>
      <c r="N48" s="14">
        <f>SUM('4a. FNS'!N48+'4b. FNS Impacted Gen'!N48)</f>
        <v>211.33699999999999</v>
      </c>
      <c r="O48" s="14">
        <f>SUM('4a. FNS'!O48+'4b. FNS Impacted Gen'!O48)</f>
        <v>209.37700000000001</v>
      </c>
      <c r="P48" s="14">
        <f>SUM('4a. FNS'!P48+'4b. FNS Impacted Gen'!P48)</f>
        <v>208.97800000000001</v>
      </c>
      <c r="Q48" s="14">
        <f>SUM('4a. FNS'!Q48+'4b. FNS Impacted Gen'!Q48)</f>
        <v>212.197</v>
      </c>
      <c r="R48" s="14">
        <f>SUM('4a. FNS'!R48+'4b. FNS Impacted Gen'!R48)</f>
        <v>219.821</v>
      </c>
      <c r="S48" s="14">
        <f>SUM('4a. FNS'!S48+'4b. FNS Impacted Gen'!S48)</f>
        <v>237.09</v>
      </c>
      <c r="T48" s="14">
        <f>SUM('4a. FNS'!T48+'4b. FNS Impacted Gen'!T48)</f>
        <v>249</v>
      </c>
      <c r="U48" s="14">
        <f>SUM('4a. FNS'!U48+'4b. FNS Impacted Gen'!U48)</f>
        <v>253</v>
      </c>
      <c r="V48" s="14">
        <f>SUM('4a. FNS'!V48+'4b. FNS Impacted Gen'!V48)</f>
        <v>250</v>
      </c>
      <c r="W48" s="14">
        <f>SUM('4a. FNS'!W48+'4b. FNS Impacted Gen'!W48)</f>
        <v>247</v>
      </c>
      <c r="X48" s="14">
        <f>SUM('4a. FNS'!X48+'4b. FNS Impacted Gen'!X48)</f>
        <v>235</v>
      </c>
      <c r="Y48" s="14">
        <f>SUM('4a. FNS'!Y48+'4b. FNS Impacted Gen'!Y48)</f>
        <v>230</v>
      </c>
      <c r="Z48" s="15">
        <f>SUM('4a. FNS'!Z48+'4b. FNS Impacted Gen'!Z48)</f>
        <v>0</v>
      </c>
    </row>
    <row r="49" spans="1:26" x14ac:dyDescent="0.3">
      <c r="A49" s="10">
        <f t="shared" si="0"/>
        <v>44972</v>
      </c>
      <c r="B49" s="31">
        <f>SUM('4a. FNS'!B49+'4b. FNS Impacted Gen'!B49)</f>
        <v>223</v>
      </c>
      <c r="C49" s="14">
        <f>SUM('4a. FNS'!C49+'4b. FNS Impacted Gen'!C49)</f>
        <v>227</v>
      </c>
      <c r="D49" s="14">
        <f>SUM('4a. FNS'!D49+'4b. FNS Impacted Gen'!D49)</f>
        <v>227</v>
      </c>
      <c r="E49" s="14">
        <f>SUM('4a. FNS'!E49+'4b. FNS Impacted Gen'!E49)</f>
        <v>221</v>
      </c>
      <c r="F49" s="14">
        <f>SUM('4a. FNS'!F49+'4b. FNS Impacted Gen'!F49)</f>
        <v>223</v>
      </c>
      <c r="G49" s="14">
        <f>SUM('4a. FNS'!G49+'4b. FNS Impacted Gen'!G49)</f>
        <v>231</v>
      </c>
      <c r="H49" s="14">
        <f>SUM('4a. FNS'!H49+'4b. FNS Impacted Gen'!H49)</f>
        <v>239.001</v>
      </c>
      <c r="I49" s="14">
        <f>SUM('4a. FNS'!I49+'4b. FNS Impacted Gen'!I49)</f>
        <v>250.26300000000001</v>
      </c>
      <c r="J49" s="14">
        <f>SUM('4a. FNS'!J49+'4b. FNS Impacted Gen'!J49)</f>
        <v>257.58800000000002</v>
      </c>
      <c r="K49" s="14">
        <f>SUM('4a. FNS'!K49+'4b. FNS Impacted Gen'!K49)</f>
        <v>263.14100000000002</v>
      </c>
      <c r="L49" s="14">
        <f>SUM('4a. FNS'!L49+'4b. FNS Impacted Gen'!L49)</f>
        <v>270.029</v>
      </c>
      <c r="M49" s="14">
        <f>SUM('4a. FNS'!M49+'4b. FNS Impacted Gen'!M49)</f>
        <v>273.25799999999998</v>
      </c>
      <c r="N49" s="14">
        <f>SUM('4a. FNS'!N49+'4b. FNS Impacted Gen'!N49)</f>
        <v>272.88900000000001</v>
      </c>
      <c r="O49" s="14">
        <f>SUM('4a. FNS'!O49+'4b. FNS Impacted Gen'!O49)</f>
        <v>271.42599999999999</v>
      </c>
      <c r="P49" s="14">
        <f>SUM('4a. FNS'!P49+'4b. FNS Impacted Gen'!P49)</f>
        <v>271.786</v>
      </c>
      <c r="Q49" s="14">
        <f>SUM('4a. FNS'!Q49+'4b. FNS Impacted Gen'!Q49)</f>
        <v>269.06599999999997</v>
      </c>
      <c r="R49" s="14">
        <f>SUM('4a. FNS'!R49+'4b. FNS Impacted Gen'!R49)</f>
        <v>275.51</v>
      </c>
      <c r="S49" s="14">
        <f>SUM('4a. FNS'!S49+'4b. FNS Impacted Gen'!S49)</f>
        <v>291.053</v>
      </c>
      <c r="T49" s="14">
        <f>SUM('4a. FNS'!T49+'4b. FNS Impacted Gen'!T49)</f>
        <v>294</v>
      </c>
      <c r="U49" s="14">
        <f>SUM('4a. FNS'!U49+'4b. FNS Impacted Gen'!U49)</f>
        <v>285</v>
      </c>
      <c r="V49" s="14">
        <f>SUM('4a. FNS'!V49+'4b. FNS Impacted Gen'!V49)</f>
        <v>276</v>
      </c>
      <c r="W49" s="14">
        <f>SUM('4a. FNS'!W49+'4b. FNS Impacted Gen'!W49)</f>
        <v>268</v>
      </c>
      <c r="X49" s="14">
        <f>SUM('4a. FNS'!X49+'4b. FNS Impacted Gen'!X49)</f>
        <v>258</v>
      </c>
      <c r="Y49" s="14">
        <f>SUM('4a. FNS'!Y49+'4b. FNS Impacted Gen'!Y49)</f>
        <v>249</v>
      </c>
      <c r="Z49" s="15">
        <f>SUM('4a. FNS'!Z49+'4b. FNS Impacted Gen'!Z49)</f>
        <v>0</v>
      </c>
    </row>
    <row r="50" spans="1:26" x14ac:dyDescent="0.3">
      <c r="A50" s="10">
        <f t="shared" si="0"/>
        <v>44973</v>
      </c>
      <c r="B50" s="31">
        <f>SUM('4a. FNS'!B50+'4b. FNS Impacted Gen'!B50)</f>
        <v>244</v>
      </c>
      <c r="C50" s="14">
        <f>SUM('4a. FNS'!C50+'4b. FNS Impacted Gen'!C50)</f>
        <v>243</v>
      </c>
      <c r="D50" s="14">
        <f>SUM('4a. FNS'!D50+'4b. FNS Impacted Gen'!D50)</f>
        <v>243</v>
      </c>
      <c r="E50" s="14">
        <f>SUM('4a. FNS'!E50+'4b. FNS Impacted Gen'!E50)</f>
        <v>246</v>
      </c>
      <c r="F50" s="14">
        <f>SUM('4a. FNS'!F50+'4b. FNS Impacted Gen'!F50)</f>
        <v>250</v>
      </c>
      <c r="G50" s="14">
        <f>SUM('4a. FNS'!G50+'4b. FNS Impacted Gen'!G50)</f>
        <v>258</v>
      </c>
      <c r="H50" s="14">
        <f>SUM('4a. FNS'!H50+'4b. FNS Impacted Gen'!H50)</f>
        <v>268.00799999999998</v>
      </c>
      <c r="I50" s="14">
        <f>SUM('4a. FNS'!I50+'4b. FNS Impacted Gen'!I50)</f>
        <v>280.48200000000003</v>
      </c>
      <c r="J50" s="14">
        <f>SUM('4a. FNS'!J50+'4b. FNS Impacted Gen'!J50)</f>
        <v>278.351</v>
      </c>
      <c r="K50" s="14">
        <f>SUM('4a. FNS'!K50+'4b. FNS Impacted Gen'!K50)</f>
        <v>277.98200000000003</v>
      </c>
      <c r="L50" s="14">
        <f>SUM('4a. FNS'!L50+'4b. FNS Impacted Gen'!L50)</f>
        <v>273.35500000000002</v>
      </c>
      <c r="M50" s="14">
        <f>SUM('4a. FNS'!M50+'4b. FNS Impacted Gen'!M50)</f>
        <v>265.96800000000002</v>
      </c>
      <c r="N50" s="14">
        <f>SUM('4a. FNS'!N50+'4b. FNS Impacted Gen'!N50)</f>
        <v>248.161</v>
      </c>
      <c r="O50" s="14">
        <f>SUM('4a. FNS'!O50+'4b. FNS Impacted Gen'!O50)</f>
        <v>245.309</v>
      </c>
      <c r="P50" s="14">
        <f>SUM('4a. FNS'!P50+'4b. FNS Impacted Gen'!P50)</f>
        <v>240.13800000000001</v>
      </c>
      <c r="Q50" s="14">
        <f>SUM('4a. FNS'!Q50+'4b. FNS Impacted Gen'!Q50)</f>
        <v>244.43700000000001</v>
      </c>
      <c r="R50" s="14">
        <f>SUM('4a. FNS'!R50+'4b. FNS Impacted Gen'!R50)</f>
        <v>256.80599999999998</v>
      </c>
      <c r="S50" s="14">
        <f>SUM('4a. FNS'!S50+'4b. FNS Impacted Gen'!S50)</f>
        <v>270.18900000000002</v>
      </c>
      <c r="T50" s="14">
        <f>SUM('4a. FNS'!T50+'4b. FNS Impacted Gen'!T50)</f>
        <v>285</v>
      </c>
      <c r="U50" s="14">
        <f>SUM('4a. FNS'!U50+'4b. FNS Impacted Gen'!U50)</f>
        <v>282</v>
      </c>
      <c r="V50" s="14">
        <f>SUM('4a. FNS'!V50+'4b. FNS Impacted Gen'!V50)</f>
        <v>277</v>
      </c>
      <c r="W50" s="14">
        <f>SUM('4a. FNS'!W50+'4b. FNS Impacted Gen'!W50)</f>
        <v>274</v>
      </c>
      <c r="X50" s="14">
        <f>SUM('4a. FNS'!X50+'4b. FNS Impacted Gen'!X50)</f>
        <v>242</v>
      </c>
      <c r="Y50" s="14">
        <f>SUM('4a. FNS'!Y50+'4b. FNS Impacted Gen'!Y50)</f>
        <v>221</v>
      </c>
      <c r="Z50" s="15">
        <f>SUM('4a. FNS'!Z50+'4b. FNS Impacted Gen'!Z50)</f>
        <v>0</v>
      </c>
    </row>
    <row r="51" spans="1:26" x14ac:dyDescent="0.3">
      <c r="A51" s="10">
        <f t="shared" si="0"/>
        <v>44974</v>
      </c>
      <c r="B51" s="31">
        <f>SUM('4a. FNS'!B51+'4b. FNS Impacted Gen'!B51)</f>
        <v>221</v>
      </c>
      <c r="C51" s="14">
        <f>SUM('4a. FNS'!C51+'4b. FNS Impacted Gen'!C51)</f>
        <v>221</v>
      </c>
      <c r="D51" s="14">
        <f>SUM('4a. FNS'!D51+'4b. FNS Impacted Gen'!D51)</f>
        <v>218</v>
      </c>
      <c r="E51" s="14">
        <f>SUM('4a. FNS'!E51+'4b. FNS Impacted Gen'!E51)</f>
        <v>222</v>
      </c>
      <c r="F51" s="14">
        <f>SUM('4a. FNS'!F51+'4b. FNS Impacted Gen'!F51)</f>
        <v>225</v>
      </c>
      <c r="G51" s="14">
        <f>SUM('4a. FNS'!G51+'4b. FNS Impacted Gen'!G51)</f>
        <v>236</v>
      </c>
      <c r="H51" s="14">
        <f>SUM('4a. FNS'!H51+'4b. FNS Impacted Gen'!H51)</f>
        <v>250.03</v>
      </c>
      <c r="I51" s="14">
        <f>SUM('4a. FNS'!I51+'4b. FNS Impacted Gen'!I51)</f>
        <v>251.858</v>
      </c>
      <c r="J51" s="14">
        <f>SUM('4a. FNS'!J51+'4b. FNS Impacted Gen'!J51)</f>
        <v>245.34800000000001</v>
      </c>
      <c r="K51" s="14">
        <f>SUM('4a. FNS'!K51+'4b. FNS Impacted Gen'!K51)</f>
        <v>232.04400000000001</v>
      </c>
      <c r="L51" s="14">
        <f>SUM('4a. FNS'!L51+'4b. FNS Impacted Gen'!L51)</f>
        <v>224.15</v>
      </c>
      <c r="M51" s="14">
        <f>SUM('4a. FNS'!M51+'4b. FNS Impacted Gen'!M51)</f>
        <v>213.053</v>
      </c>
      <c r="N51" s="14">
        <f>SUM('4a. FNS'!N51+'4b. FNS Impacted Gen'!N51)</f>
        <v>204.12</v>
      </c>
      <c r="O51" s="14">
        <f>SUM('4a. FNS'!O51+'4b. FNS Impacted Gen'!O51)</f>
        <v>191.346</v>
      </c>
      <c r="P51" s="14">
        <f>SUM('4a. FNS'!P51+'4b. FNS Impacted Gen'!P51)</f>
        <v>199.256</v>
      </c>
      <c r="Q51" s="14">
        <f>SUM('4a. FNS'!Q51+'4b. FNS Impacted Gen'!Q51)</f>
        <v>201.316</v>
      </c>
      <c r="R51" s="14">
        <f>SUM('4a. FNS'!R51+'4b. FNS Impacted Gen'!R51)</f>
        <v>219.43100000000001</v>
      </c>
      <c r="S51" s="14">
        <f>SUM('4a. FNS'!S51+'4b. FNS Impacted Gen'!S51)</f>
        <v>235.12899999999999</v>
      </c>
      <c r="T51" s="14">
        <f>SUM('4a. FNS'!T51+'4b. FNS Impacted Gen'!T51)</f>
        <v>241</v>
      </c>
      <c r="U51" s="14">
        <f>SUM('4a. FNS'!U51+'4b. FNS Impacted Gen'!U51)</f>
        <v>243</v>
      </c>
      <c r="V51" s="14">
        <f>SUM('4a. FNS'!V51+'4b. FNS Impacted Gen'!V51)</f>
        <v>240</v>
      </c>
      <c r="W51" s="14">
        <f>SUM('4a. FNS'!W51+'4b. FNS Impacted Gen'!W51)</f>
        <v>234</v>
      </c>
      <c r="X51" s="14">
        <f>SUM('4a. FNS'!X51+'4b. FNS Impacted Gen'!X51)</f>
        <v>232</v>
      </c>
      <c r="Y51" s="14">
        <f>SUM('4a. FNS'!Y51+'4b. FNS Impacted Gen'!Y51)</f>
        <v>225</v>
      </c>
      <c r="Z51" s="15">
        <f>SUM('4a. FNS'!Z51+'4b. FNS Impacted Gen'!Z51)</f>
        <v>0</v>
      </c>
    </row>
    <row r="52" spans="1:26" x14ac:dyDescent="0.3">
      <c r="A52" s="10">
        <f t="shared" si="0"/>
        <v>44975</v>
      </c>
      <c r="B52" s="31">
        <f>SUM('4a. FNS'!B52+'4b. FNS Impacted Gen'!B52)</f>
        <v>222</v>
      </c>
      <c r="C52" s="14">
        <f>SUM('4a. FNS'!C52+'4b. FNS Impacted Gen'!C52)</f>
        <v>220</v>
      </c>
      <c r="D52" s="14">
        <f>SUM('4a. FNS'!D52+'4b. FNS Impacted Gen'!D52)</f>
        <v>222</v>
      </c>
      <c r="E52" s="14">
        <f>SUM('4a. FNS'!E52+'4b. FNS Impacted Gen'!E52)</f>
        <v>217</v>
      </c>
      <c r="F52" s="14">
        <f>SUM('4a. FNS'!F52+'4b. FNS Impacted Gen'!F52)</f>
        <v>218</v>
      </c>
      <c r="G52" s="14">
        <f>SUM('4a. FNS'!G52+'4b. FNS Impacted Gen'!G52)</f>
        <v>222</v>
      </c>
      <c r="H52" s="14">
        <f>SUM('4a. FNS'!H52+'4b. FNS Impacted Gen'!H52)</f>
        <v>229.018</v>
      </c>
      <c r="I52" s="14">
        <f>SUM('4a. FNS'!I52+'4b. FNS Impacted Gen'!I52)</f>
        <v>232.917</v>
      </c>
      <c r="J52" s="14">
        <f>SUM('4a. FNS'!J52+'4b. FNS Impacted Gen'!J52)</f>
        <v>226.255</v>
      </c>
      <c r="K52" s="14">
        <f>SUM('4a. FNS'!K52+'4b. FNS Impacted Gen'!K52)</f>
        <v>219.08699999999999</v>
      </c>
      <c r="L52" s="14">
        <f>SUM('4a. FNS'!L52+'4b. FNS Impacted Gen'!L52)</f>
        <v>221.761</v>
      </c>
      <c r="M52" s="14">
        <f>SUM('4a. FNS'!M52+'4b. FNS Impacted Gen'!M52)</f>
        <v>216.33600000000001</v>
      </c>
      <c r="N52" s="14">
        <f>SUM('4a. FNS'!N52+'4b. FNS Impacted Gen'!N52)</f>
        <v>206.393</v>
      </c>
      <c r="O52" s="14">
        <f>SUM('4a. FNS'!O52+'4b. FNS Impacted Gen'!O52)</f>
        <v>205.05099999999999</v>
      </c>
      <c r="P52" s="14">
        <f>SUM('4a. FNS'!P52+'4b. FNS Impacted Gen'!P52)</f>
        <v>204.86</v>
      </c>
      <c r="Q52" s="14">
        <f>SUM('4a. FNS'!Q52+'4b. FNS Impacted Gen'!Q52)</f>
        <v>206.68600000000001</v>
      </c>
      <c r="R52" s="14">
        <f>SUM('4a. FNS'!R52+'4b. FNS Impacted Gen'!R52)</f>
        <v>214.53</v>
      </c>
      <c r="S52" s="14">
        <f>SUM('4a. FNS'!S52+'4b. FNS Impacted Gen'!S52)</f>
        <v>241.20599999999999</v>
      </c>
      <c r="T52" s="14">
        <f>SUM('4a. FNS'!T52+'4b. FNS Impacted Gen'!T52)</f>
        <v>243</v>
      </c>
      <c r="U52" s="14">
        <f>SUM('4a. FNS'!U52+'4b. FNS Impacted Gen'!U52)</f>
        <v>245</v>
      </c>
      <c r="V52" s="14">
        <f>SUM('4a. FNS'!V52+'4b. FNS Impacted Gen'!V52)</f>
        <v>234</v>
      </c>
      <c r="W52" s="14">
        <f>SUM('4a. FNS'!W52+'4b. FNS Impacted Gen'!W52)</f>
        <v>229</v>
      </c>
      <c r="X52" s="14">
        <f>SUM('4a. FNS'!X52+'4b. FNS Impacted Gen'!X52)</f>
        <v>229</v>
      </c>
      <c r="Y52" s="14">
        <f>SUM('4a. FNS'!Y52+'4b. FNS Impacted Gen'!Y52)</f>
        <v>222</v>
      </c>
      <c r="Z52" s="15">
        <f>SUM('4a. FNS'!Z52+'4b. FNS Impacted Gen'!Z52)</f>
        <v>0</v>
      </c>
    </row>
    <row r="53" spans="1:26" x14ac:dyDescent="0.3">
      <c r="A53" s="10">
        <f t="shared" si="0"/>
        <v>44976</v>
      </c>
      <c r="B53" s="31">
        <f>SUM('4a. FNS'!B53+'4b. FNS Impacted Gen'!B53)</f>
        <v>214</v>
      </c>
      <c r="C53" s="14">
        <f>SUM('4a. FNS'!C53+'4b. FNS Impacted Gen'!C53)</f>
        <v>217</v>
      </c>
      <c r="D53" s="14">
        <f>SUM('4a. FNS'!D53+'4b. FNS Impacted Gen'!D53)</f>
        <v>205</v>
      </c>
      <c r="E53" s="14">
        <f>SUM('4a. FNS'!E53+'4b. FNS Impacted Gen'!E53)</f>
        <v>201</v>
      </c>
      <c r="F53" s="14">
        <f>SUM('4a. FNS'!F53+'4b. FNS Impacted Gen'!F53)</f>
        <v>202</v>
      </c>
      <c r="G53" s="14">
        <f>SUM('4a. FNS'!G53+'4b. FNS Impacted Gen'!G53)</f>
        <v>205</v>
      </c>
      <c r="H53" s="14">
        <f>SUM('4a. FNS'!H53+'4b. FNS Impacted Gen'!H53)</f>
        <v>213.03100000000001</v>
      </c>
      <c r="I53" s="14">
        <f>SUM('4a. FNS'!I53+'4b. FNS Impacted Gen'!I53)</f>
        <v>218.85300000000001</v>
      </c>
      <c r="J53" s="14">
        <f>SUM('4a. FNS'!J53+'4b. FNS Impacted Gen'!J53)</f>
        <v>212.05699999999999</v>
      </c>
      <c r="K53" s="14">
        <f>SUM('4a. FNS'!K53+'4b. FNS Impacted Gen'!K53)</f>
        <v>198.81</v>
      </c>
      <c r="L53" s="14">
        <f>SUM('4a. FNS'!L53+'4b. FNS Impacted Gen'!L53)</f>
        <v>200.86099999999999</v>
      </c>
      <c r="M53" s="14">
        <f>SUM('4a. FNS'!M53+'4b. FNS Impacted Gen'!M53)</f>
        <v>191.75</v>
      </c>
      <c r="N53" s="14">
        <f>SUM('4a. FNS'!N53+'4b. FNS Impacted Gen'!N53)</f>
        <v>190.524</v>
      </c>
      <c r="O53" s="14">
        <f>SUM('4a. FNS'!O53+'4b. FNS Impacted Gen'!O53)</f>
        <v>191.65899999999999</v>
      </c>
      <c r="P53" s="14">
        <f>SUM('4a. FNS'!P53+'4b. FNS Impacted Gen'!P53)</f>
        <v>195.62</v>
      </c>
      <c r="Q53" s="14">
        <f>SUM('4a. FNS'!Q53+'4b. FNS Impacted Gen'!Q53)</f>
        <v>208.852</v>
      </c>
      <c r="R53" s="14">
        <f>SUM('4a. FNS'!R53+'4b. FNS Impacted Gen'!R53)</f>
        <v>225.25299999999999</v>
      </c>
      <c r="S53" s="14">
        <f>SUM('4a. FNS'!S53+'4b. FNS Impacted Gen'!S53)</f>
        <v>242.214</v>
      </c>
      <c r="T53" s="14">
        <f>SUM('4a. FNS'!T53+'4b. FNS Impacted Gen'!T53)</f>
        <v>260</v>
      </c>
      <c r="U53" s="14">
        <f>SUM('4a. FNS'!U53+'4b. FNS Impacted Gen'!U53)</f>
        <v>249</v>
      </c>
      <c r="V53" s="14">
        <f>SUM('4a. FNS'!V53+'4b. FNS Impacted Gen'!V53)</f>
        <v>242</v>
      </c>
      <c r="W53" s="14">
        <f>SUM('4a. FNS'!W53+'4b. FNS Impacted Gen'!W53)</f>
        <v>240</v>
      </c>
      <c r="X53" s="14">
        <f>SUM('4a. FNS'!X53+'4b. FNS Impacted Gen'!X53)</f>
        <v>228</v>
      </c>
      <c r="Y53" s="14">
        <f>SUM('4a. FNS'!Y53+'4b. FNS Impacted Gen'!Y53)</f>
        <v>219</v>
      </c>
      <c r="Z53" s="15">
        <f>SUM('4a. FNS'!Z53+'4b. FNS Impacted Gen'!Z53)</f>
        <v>0</v>
      </c>
    </row>
    <row r="54" spans="1:26" x14ac:dyDescent="0.3">
      <c r="A54" s="10">
        <f t="shared" si="0"/>
        <v>44977</v>
      </c>
      <c r="B54" s="31">
        <f>SUM('4a. FNS'!B54+'4b. FNS Impacted Gen'!B54)</f>
        <v>213</v>
      </c>
      <c r="C54" s="14">
        <f>SUM('4a. FNS'!C54+'4b. FNS Impacted Gen'!C54)</f>
        <v>210</v>
      </c>
      <c r="D54" s="14">
        <f>SUM('4a. FNS'!D54+'4b. FNS Impacted Gen'!D54)</f>
        <v>209</v>
      </c>
      <c r="E54" s="14">
        <f>SUM('4a. FNS'!E54+'4b. FNS Impacted Gen'!E54)</f>
        <v>209</v>
      </c>
      <c r="F54" s="14">
        <f>SUM('4a. FNS'!F54+'4b. FNS Impacted Gen'!F54)</f>
        <v>213</v>
      </c>
      <c r="G54" s="14">
        <f>SUM('4a. FNS'!G54+'4b. FNS Impacted Gen'!G54)</f>
        <v>225</v>
      </c>
      <c r="H54" s="14">
        <f>SUM('4a. FNS'!H54+'4b. FNS Impacted Gen'!H54)</f>
        <v>238.03899999999999</v>
      </c>
      <c r="I54" s="14">
        <f>SUM('4a. FNS'!I54+'4b. FNS Impacted Gen'!I54)</f>
        <v>237.018</v>
      </c>
      <c r="J54" s="14">
        <f>SUM('4a. FNS'!J54+'4b. FNS Impacted Gen'!J54)</f>
        <v>230.24299999999999</v>
      </c>
      <c r="K54" s="14">
        <f>SUM('4a. FNS'!K54+'4b. FNS Impacted Gen'!K54)</f>
        <v>217.864</v>
      </c>
      <c r="L54" s="14">
        <f>SUM('4a. FNS'!L54+'4b. FNS Impacted Gen'!L54)</f>
        <v>210.79499999999999</v>
      </c>
      <c r="M54" s="14">
        <f>SUM('4a. FNS'!M54+'4b. FNS Impacted Gen'!M54)</f>
        <v>207.71299999999999</v>
      </c>
      <c r="N54" s="14">
        <f>SUM('4a. FNS'!N54+'4b. FNS Impacted Gen'!N54)</f>
        <v>200.55500000000001</v>
      </c>
      <c r="O54" s="14">
        <f>SUM('4a. FNS'!O54+'4b. FNS Impacted Gen'!O54)</f>
        <v>209.98599999999999</v>
      </c>
      <c r="P54" s="14">
        <f>SUM('4a. FNS'!P54+'4b. FNS Impacted Gen'!P54)</f>
        <v>203.85900000000001</v>
      </c>
      <c r="Q54" s="14">
        <f>SUM('4a. FNS'!Q54+'4b. FNS Impacted Gen'!Q54)</f>
        <v>216.893</v>
      </c>
      <c r="R54" s="14">
        <f>SUM('4a. FNS'!R54+'4b. FNS Impacted Gen'!R54)</f>
        <v>218.833</v>
      </c>
      <c r="S54" s="14">
        <f>SUM('4a. FNS'!S54+'4b. FNS Impacted Gen'!S54)</f>
        <v>232.23500000000001</v>
      </c>
      <c r="T54" s="14">
        <f>SUM('4a. FNS'!T54+'4b. FNS Impacted Gen'!T54)</f>
        <v>231</v>
      </c>
      <c r="U54" s="14">
        <f>SUM('4a. FNS'!U54+'4b. FNS Impacted Gen'!U54)</f>
        <v>231</v>
      </c>
      <c r="V54" s="14">
        <f>SUM('4a. FNS'!V54+'4b. FNS Impacted Gen'!V54)</f>
        <v>232</v>
      </c>
      <c r="W54" s="14">
        <f>SUM('4a. FNS'!W54+'4b. FNS Impacted Gen'!W54)</f>
        <v>226</v>
      </c>
      <c r="X54" s="14">
        <f>SUM('4a. FNS'!X54+'4b. FNS Impacted Gen'!X54)</f>
        <v>219</v>
      </c>
      <c r="Y54" s="14">
        <f>SUM('4a. FNS'!Y54+'4b. FNS Impacted Gen'!Y54)</f>
        <v>214</v>
      </c>
      <c r="Z54" s="15">
        <f>SUM('4a. FNS'!Z54+'4b. FNS Impacted Gen'!Z54)</f>
        <v>0</v>
      </c>
    </row>
    <row r="55" spans="1:26" x14ac:dyDescent="0.3">
      <c r="A55" s="10">
        <f t="shared" si="0"/>
        <v>44978</v>
      </c>
      <c r="B55" s="31">
        <f>SUM('4a. FNS'!B55+'4b. FNS Impacted Gen'!B55)</f>
        <v>205</v>
      </c>
      <c r="C55" s="14">
        <f>SUM('4a. FNS'!C55+'4b. FNS Impacted Gen'!C55)</f>
        <v>206</v>
      </c>
      <c r="D55" s="14">
        <f>SUM('4a. FNS'!D55+'4b. FNS Impacted Gen'!D55)</f>
        <v>196</v>
      </c>
      <c r="E55" s="14">
        <f>SUM('4a. FNS'!E55+'4b. FNS Impacted Gen'!E55)</f>
        <v>207</v>
      </c>
      <c r="F55" s="14">
        <f>SUM('4a. FNS'!F55+'4b. FNS Impacted Gen'!F55)</f>
        <v>211</v>
      </c>
      <c r="G55" s="14">
        <f>SUM('4a. FNS'!G55+'4b. FNS Impacted Gen'!G55)</f>
        <v>226</v>
      </c>
      <c r="H55" s="14">
        <f>SUM('4a. FNS'!H55+'4b. FNS Impacted Gen'!H55)</f>
        <v>230.029</v>
      </c>
      <c r="I55" s="14">
        <f>SUM('4a. FNS'!I55+'4b. FNS Impacted Gen'!I55)</f>
        <v>227.15799999999999</v>
      </c>
      <c r="J55" s="14">
        <f>SUM('4a. FNS'!J55+'4b. FNS Impacted Gen'!J55)</f>
        <v>212.31299999999999</v>
      </c>
      <c r="K55" s="14">
        <f>SUM('4a. FNS'!K55+'4b. FNS Impacted Gen'!K55)</f>
        <v>197.87899999999999</v>
      </c>
      <c r="L55" s="14">
        <f>SUM('4a. FNS'!L55+'4b. FNS Impacted Gen'!L55)</f>
        <v>201.904</v>
      </c>
      <c r="M55" s="14">
        <f>SUM('4a. FNS'!M55+'4b. FNS Impacted Gen'!M55)</f>
        <v>190.714</v>
      </c>
      <c r="N55" s="14">
        <f>SUM('4a. FNS'!N55+'4b. FNS Impacted Gen'!N55)</f>
        <v>192.61600000000001</v>
      </c>
      <c r="O55" s="14">
        <f>SUM('4a. FNS'!O55+'4b. FNS Impacted Gen'!O55)</f>
        <v>195.65299999999999</v>
      </c>
      <c r="P55" s="14">
        <f>SUM('4a. FNS'!P55+'4b. FNS Impacted Gen'!P55)</f>
        <v>200.68100000000001</v>
      </c>
      <c r="Q55" s="14">
        <f>SUM('4a. FNS'!Q55+'4b. FNS Impacted Gen'!Q55)</f>
        <v>199.24600000000001</v>
      </c>
      <c r="R55" s="14">
        <f>SUM('4a. FNS'!R55+'4b. FNS Impacted Gen'!R55)</f>
        <v>213.92099999999999</v>
      </c>
      <c r="S55" s="14">
        <f>SUM('4a. FNS'!S55+'4b. FNS Impacted Gen'!S55)</f>
        <v>229.25</v>
      </c>
      <c r="T55" s="14">
        <f>SUM('4a. FNS'!T55+'4b. FNS Impacted Gen'!T55)</f>
        <v>236</v>
      </c>
      <c r="U55" s="14">
        <f>SUM('4a. FNS'!U55+'4b. FNS Impacted Gen'!U55)</f>
        <v>234</v>
      </c>
      <c r="V55" s="14">
        <f>SUM('4a. FNS'!V55+'4b. FNS Impacted Gen'!V55)</f>
        <v>227</v>
      </c>
      <c r="W55" s="14">
        <f>SUM('4a. FNS'!W55+'4b. FNS Impacted Gen'!W55)</f>
        <v>215</v>
      </c>
      <c r="X55" s="14">
        <f>SUM('4a. FNS'!X55+'4b. FNS Impacted Gen'!X55)</f>
        <v>205</v>
      </c>
      <c r="Y55" s="14">
        <f>SUM('4a. FNS'!Y55+'4b. FNS Impacted Gen'!Y55)</f>
        <v>193</v>
      </c>
      <c r="Z55" s="15">
        <f>SUM('4a. FNS'!Z55+'4b. FNS Impacted Gen'!Z55)</f>
        <v>0</v>
      </c>
    </row>
    <row r="56" spans="1:26" x14ac:dyDescent="0.3">
      <c r="A56" s="10">
        <f t="shared" si="0"/>
        <v>44979</v>
      </c>
      <c r="B56" s="31">
        <f>SUM('4a. FNS'!B56+'4b. FNS Impacted Gen'!B56)</f>
        <v>195</v>
      </c>
      <c r="C56" s="14">
        <f>SUM('4a. FNS'!C56+'4b. FNS Impacted Gen'!C56)</f>
        <v>187</v>
      </c>
      <c r="D56" s="14">
        <f>SUM('4a. FNS'!D56+'4b. FNS Impacted Gen'!D56)</f>
        <v>186</v>
      </c>
      <c r="E56" s="14">
        <f>SUM('4a. FNS'!E56+'4b. FNS Impacted Gen'!E56)</f>
        <v>186</v>
      </c>
      <c r="F56" s="14">
        <f>SUM('4a. FNS'!F56+'4b. FNS Impacted Gen'!F56)</f>
        <v>189</v>
      </c>
      <c r="G56" s="14">
        <f>SUM('4a. FNS'!G56+'4b. FNS Impacted Gen'!G56)</f>
        <v>200</v>
      </c>
      <c r="H56" s="14">
        <f>SUM('4a. FNS'!H56+'4b. FNS Impacted Gen'!H56)</f>
        <v>220.001</v>
      </c>
      <c r="I56" s="14">
        <f>SUM('4a. FNS'!I56+'4b. FNS Impacted Gen'!I56)</f>
        <v>231.101</v>
      </c>
      <c r="J56" s="14">
        <f>SUM('4a. FNS'!J56+'4b. FNS Impacted Gen'!J56)</f>
        <v>242.33699999999999</v>
      </c>
      <c r="K56" s="14">
        <f>SUM('4a. FNS'!K56+'4b. FNS Impacted Gen'!K56)</f>
        <v>252.64500000000001</v>
      </c>
      <c r="L56" s="14">
        <f>SUM('4a. FNS'!L56+'4b. FNS Impacted Gen'!L56)</f>
        <v>265.03899999999999</v>
      </c>
      <c r="M56" s="14">
        <f>SUM('4a. FNS'!M56+'4b. FNS Impacted Gen'!M56)</f>
        <v>262.51</v>
      </c>
      <c r="N56" s="14">
        <f>SUM('4a. FNS'!N56+'4b. FNS Impacted Gen'!N56)</f>
        <v>260.72899999999998</v>
      </c>
      <c r="O56" s="14">
        <f>SUM('4a. FNS'!O56+'4b. FNS Impacted Gen'!O56)</f>
        <v>264.07900000000001</v>
      </c>
      <c r="P56" s="14">
        <f>SUM('4a. FNS'!P56+'4b. FNS Impacted Gen'!P56)</f>
        <v>259.52699999999999</v>
      </c>
      <c r="Q56" s="14">
        <f>SUM('4a. FNS'!Q56+'4b. FNS Impacted Gen'!Q56)</f>
        <v>263.28300000000002</v>
      </c>
      <c r="R56" s="14">
        <f>SUM('4a. FNS'!R56+'4b. FNS Impacted Gen'!R56)</f>
        <v>273.291</v>
      </c>
      <c r="S56" s="14">
        <f>SUM('4a. FNS'!S56+'4b. FNS Impacted Gen'!S56)</f>
        <v>282.13900000000001</v>
      </c>
      <c r="T56" s="14">
        <f>SUM('4a. FNS'!T56+'4b. FNS Impacted Gen'!T56)</f>
        <v>282</v>
      </c>
      <c r="U56" s="14">
        <f>SUM('4a. FNS'!U56+'4b. FNS Impacted Gen'!U56)</f>
        <v>286</v>
      </c>
      <c r="V56" s="14">
        <f>SUM('4a. FNS'!V56+'4b. FNS Impacted Gen'!V56)</f>
        <v>275</v>
      </c>
      <c r="W56" s="14">
        <f>SUM('4a. FNS'!W56+'4b. FNS Impacted Gen'!W56)</f>
        <v>265</v>
      </c>
      <c r="X56" s="14">
        <f>SUM('4a. FNS'!X56+'4b. FNS Impacted Gen'!X56)</f>
        <v>251</v>
      </c>
      <c r="Y56" s="14">
        <f>SUM('4a. FNS'!Y56+'4b. FNS Impacted Gen'!Y56)</f>
        <v>252</v>
      </c>
      <c r="Z56" s="15">
        <f>SUM('4a. FNS'!Z56+'4b. FNS Impacted Gen'!Z56)</f>
        <v>0</v>
      </c>
    </row>
    <row r="57" spans="1:26" x14ac:dyDescent="0.3">
      <c r="A57" s="10">
        <f t="shared" si="0"/>
        <v>44980</v>
      </c>
      <c r="B57" s="31">
        <f>SUM('4a. FNS'!B57+'4b. FNS Impacted Gen'!B57)</f>
        <v>245</v>
      </c>
      <c r="C57" s="14">
        <f>SUM('4a. FNS'!C57+'4b. FNS Impacted Gen'!C57)</f>
        <v>238</v>
      </c>
      <c r="D57" s="14">
        <f>SUM('4a. FNS'!D57+'4b. FNS Impacted Gen'!D57)</f>
        <v>246</v>
      </c>
      <c r="E57" s="14">
        <f>SUM('4a. FNS'!E57+'4b. FNS Impacted Gen'!E57)</f>
        <v>246</v>
      </c>
      <c r="F57" s="14">
        <f>SUM('4a. FNS'!F57+'4b. FNS Impacted Gen'!F57)</f>
        <v>247</v>
      </c>
      <c r="G57" s="14">
        <f>SUM('4a. FNS'!G57+'4b. FNS Impacted Gen'!G57)</f>
        <v>258</v>
      </c>
      <c r="H57" s="14">
        <f>SUM('4a. FNS'!H57+'4b. FNS Impacted Gen'!H57)</f>
        <v>263.017</v>
      </c>
      <c r="I57" s="14">
        <f>SUM('4a. FNS'!I57+'4b. FNS Impacted Gen'!I57)</f>
        <v>268.44499999999999</v>
      </c>
      <c r="J57" s="14">
        <f>SUM('4a. FNS'!J57+'4b. FNS Impacted Gen'!J57)</f>
        <v>269.81700000000001</v>
      </c>
      <c r="K57" s="14">
        <f>SUM('4a. FNS'!K57+'4b. FNS Impacted Gen'!K57)</f>
        <v>264.50599999999997</v>
      </c>
      <c r="L57" s="14">
        <f>SUM('4a. FNS'!L57+'4b. FNS Impacted Gen'!L57)</f>
        <v>255.53800000000001</v>
      </c>
      <c r="M57" s="14">
        <f>SUM('4a. FNS'!M57+'4b. FNS Impacted Gen'!M57)</f>
        <v>248.06</v>
      </c>
      <c r="N57" s="14">
        <f>SUM('4a. FNS'!N57+'4b. FNS Impacted Gen'!N57)</f>
        <v>240.54900000000001</v>
      </c>
      <c r="O57" s="14">
        <f>SUM('4a. FNS'!O57+'4b. FNS Impacted Gen'!O57)</f>
        <v>240.50800000000001</v>
      </c>
      <c r="P57" s="14">
        <f>SUM('4a. FNS'!P57+'4b. FNS Impacted Gen'!P57)</f>
        <v>241.78</v>
      </c>
      <c r="Q57" s="14">
        <f>SUM('4a. FNS'!Q57+'4b. FNS Impacted Gen'!Q57)</f>
        <v>243.82400000000001</v>
      </c>
      <c r="R57" s="14">
        <f>SUM('4a. FNS'!R57+'4b. FNS Impacted Gen'!R57)</f>
        <v>265.24400000000003</v>
      </c>
      <c r="S57" s="14">
        <f>SUM('4a. FNS'!S57+'4b. FNS Impacted Gen'!S57)</f>
        <v>270.15100000000001</v>
      </c>
      <c r="T57" s="14">
        <f>SUM('4a. FNS'!T57+'4b. FNS Impacted Gen'!T57)</f>
        <v>276</v>
      </c>
      <c r="U57" s="14">
        <f>SUM('4a. FNS'!U57+'4b. FNS Impacted Gen'!U57)</f>
        <v>271</v>
      </c>
      <c r="V57" s="14">
        <f>SUM('4a. FNS'!V57+'4b. FNS Impacted Gen'!V57)</f>
        <v>265</v>
      </c>
      <c r="W57" s="14">
        <f>SUM('4a. FNS'!W57+'4b. FNS Impacted Gen'!W57)</f>
        <v>257</v>
      </c>
      <c r="X57" s="14">
        <f>SUM('4a. FNS'!X57+'4b. FNS Impacted Gen'!X57)</f>
        <v>238</v>
      </c>
      <c r="Y57" s="14">
        <f>SUM('4a. FNS'!Y57+'4b. FNS Impacted Gen'!Y57)</f>
        <v>234</v>
      </c>
      <c r="Z57" s="15">
        <f>SUM('4a. FNS'!Z57+'4b. FNS Impacted Gen'!Z57)</f>
        <v>0</v>
      </c>
    </row>
    <row r="58" spans="1:26" x14ac:dyDescent="0.3">
      <c r="A58" s="10">
        <f t="shared" si="0"/>
        <v>44981</v>
      </c>
      <c r="B58" s="31">
        <f>SUM('4a. FNS'!B58+'4b. FNS Impacted Gen'!B58)</f>
        <v>227</v>
      </c>
      <c r="C58" s="14">
        <f>SUM('4a. FNS'!C58+'4b. FNS Impacted Gen'!C58)</f>
        <v>227</v>
      </c>
      <c r="D58" s="14">
        <f>SUM('4a. FNS'!D58+'4b. FNS Impacted Gen'!D58)</f>
        <v>228</v>
      </c>
      <c r="E58" s="14">
        <f>SUM('4a. FNS'!E58+'4b. FNS Impacted Gen'!E58)</f>
        <v>229</v>
      </c>
      <c r="F58" s="14">
        <f>SUM('4a. FNS'!F58+'4b. FNS Impacted Gen'!F58)</f>
        <v>230</v>
      </c>
      <c r="G58" s="14">
        <f>SUM('4a. FNS'!G58+'4b. FNS Impacted Gen'!G58)</f>
        <v>235</v>
      </c>
      <c r="H58" s="14">
        <f>SUM('4a. FNS'!H58+'4b. FNS Impacted Gen'!H58)</f>
        <v>249.05500000000001</v>
      </c>
      <c r="I58" s="14">
        <f>SUM('4a. FNS'!I58+'4b. FNS Impacted Gen'!I58)</f>
        <v>250.62100000000001</v>
      </c>
      <c r="J58" s="14">
        <f>SUM('4a. FNS'!J58+'4b. FNS Impacted Gen'!J58)</f>
        <v>246.01400000000001</v>
      </c>
      <c r="K58" s="14">
        <f>SUM('4a. FNS'!K58+'4b. FNS Impacted Gen'!K58)</f>
        <v>236.624</v>
      </c>
      <c r="L58" s="14">
        <f>SUM('4a. FNS'!L58+'4b. FNS Impacted Gen'!L58)</f>
        <v>229.18</v>
      </c>
      <c r="M58" s="14">
        <f>SUM('4a. FNS'!M58+'4b. FNS Impacted Gen'!M58)</f>
        <v>218.88900000000001</v>
      </c>
      <c r="N58" s="14">
        <f>SUM('4a. FNS'!N58+'4b. FNS Impacted Gen'!N58)</f>
        <v>209.98599999999999</v>
      </c>
      <c r="O58" s="14">
        <f>SUM('4a. FNS'!O58+'4b. FNS Impacted Gen'!O58)</f>
        <v>204.01400000000001</v>
      </c>
      <c r="P58" s="14">
        <f>SUM('4a. FNS'!P58+'4b. FNS Impacted Gen'!P58)</f>
        <v>202.94200000000001</v>
      </c>
      <c r="Q58" s="14">
        <f>SUM('4a. FNS'!Q58+'4b. FNS Impacted Gen'!Q58)</f>
        <v>217.517</v>
      </c>
      <c r="R58" s="14">
        <f>SUM('4a. FNS'!R58+'4b. FNS Impacted Gen'!R58)</f>
        <v>224.91300000000001</v>
      </c>
      <c r="S58" s="14">
        <f>SUM('4a. FNS'!S58+'4b. FNS Impacted Gen'!S58)</f>
        <v>240.29400000000001</v>
      </c>
      <c r="T58" s="14">
        <f>SUM('4a. FNS'!T58+'4b. FNS Impacted Gen'!T58)</f>
        <v>250</v>
      </c>
      <c r="U58" s="14">
        <f>SUM('4a. FNS'!U58+'4b. FNS Impacted Gen'!U58)</f>
        <v>244</v>
      </c>
      <c r="V58" s="14">
        <f>SUM('4a. FNS'!V58+'4b. FNS Impacted Gen'!V58)</f>
        <v>236</v>
      </c>
      <c r="W58" s="14">
        <f>SUM('4a. FNS'!W58+'4b. FNS Impacted Gen'!W58)</f>
        <v>238</v>
      </c>
      <c r="X58" s="14">
        <f>SUM('4a. FNS'!X58+'4b. FNS Impacted Gen'!X58)</f>
        <v>225</v>
      </c>
      <c r="Y58" s="14">
        <f>SUM('4a. FNS'!Y58+'4b. FNS Impacted Gen'!Y58)</f>
        <v>221</v>
      </c>
      <c r="Z58" s="15">
        <f>SUM('4a. FNS'!Z58+'4b. FNS Impacted Gen'!Z58)</f>
        <v>0</v>
      </c>
    </row>
    <row r="59" spans="1:26" x14ac:dyDescent="0.3">
      <c r="A59" s="10">
        <f t="shared" si="0"/>
        <v>44982</v>
      </c>
      <c r="B59" s="31">
        <f>SUM('4a. FNS'!B59+'4b. FNS Impacted Gen'!B59)</f>
        <v>215</v>
      </c>
      <c r="C59" s="14">
        <f>SUM('4a. FNS'!C59+'4b. FNS Impacted Gen'!C59)</f>
        <v>207</v>
      </c>
      <c r="D59" s="14">
        <f>SUM('4a. FNS'!D59+'4b. FNS Impacted Gen'!D59)</f>
        <v>202</v>
      </c>
      <c r="E59" s="14">
        <f>SUM('4a. FNS'!E59+'4b. FNS Impacted Gen'!E59)</f>
        <v>203</v>
      </c>
      <c r="F59" s="14">
        <f>SUM('4a. FNS'!F59+'4b. FNS Impacted Gen'!F59)</f>
        <v>209</v>
      </c>
      <c r="G59" s="14">
        <f>SUM('4a. FNS'!G59+'4b. FNS Impacted Gen'!G59)</f>
        <v>214</v>
      </c>
      <c r="H59" s="14">
        <f>SUM('4a. FNS'!H59+'4b. FNS Impacted Gen'!H59)</f>
        <v>221.059</v>
      </c>
      <c r="I59" s="14">
        <f>SUM('4a. FNS'!I59+'4b. FNS Impacted Gen'!I59)</f>
        <v>222.15700000000001</v>
      </c>
      <c r="J59" s="14">
        <f>SUM('4a. FNS'!J59+'4b. FNS Impacted Gen'!J59)</f>
        <v>215.672</v>
      </c>
      <c r="K59" s="14">
        <f>SUM('4a. FNS'!K59+'4b. FNS Impacted Gen'!K59)</f>
        <v>201.52699999999999</v>
      </c>
      <c r="L59" s="14">
        <f>SUM('4a. FNS'!L59+'4b. FNS Impacted Gen'!L59)</f>
        <v>195.36599999999999</v>
      </c>
      <c r="M59" s="14">
        <f>SUM('4a. FNS'!M59+'4b. FNS Impacted Gen'!M59)</f>
        <v>190.24799999999999</v>
      </c>
      <c r="N59" s="14">
        <f>SUM('4a. FNS'!N59+'4b. FNS Impacted Gen'!N59)</f>
        <v>186.84100000000001</v>
      </c>
      <c r="O59" s="14">
        <f>SUM('4a. FNS'!O59+'4b. FNS Impacted Gen'!O59)</f>
        <v>192.85900000000001</v>
      </c>
      <c r="P59" s="14">
        <f>SUM('4a. FNS'!P59+'4b. FNS Impacted Gen'!P59)</f>
        <v>190.232</v>
      </c>
      <c r="Q59" s="14">
        <f>SUM('4a. FNS'!Q59+'4b. FNS Impacted Gen'!Q59)</f>
        <v>201.76300000000001</v>
      </c>
      <c r="R59" s="14">
        <f>SUM('4a. FNS'!R59+'4b. FNS Impacted Gen'!R59)</f>
        <v>206.34700000000001</v>
      </c>
      <c r="S59" s="14">
        <f>SUM('4a. FNS'!S59+'4b. FNS Impacted Gen'!S59)</f>
        <v>218.18799999999999</v>
      </c>
      <c r="T59" s="14">
        <f>SUM('4a. FNS'!T59+'4b. FNS Impacted Gen'!T59)</f>
        <v>226</v>
      </c>
      <c r="U59" s="14">
        <f>SUM('4a. FNS'!U59+'4b. FNS Impacted Gen'!U59)</f>
        <v>219</v>
      </c>
      <c r="V59" s="14">
        <f>SUM('4a. FNS'!V59+'4b. FNS Impacted Gen'!V59)</f>
        <v>216</v>
      </c>
      <c r="W59" s="14">
        <f>SUM('4a. FNS'!W59+'4b. FNS Impacted Gen'!W59)</f>
        <v>206</v>
      </c>
      <c r="X59" s="14">
        <f>SUM('4a. FNS'!X59+'4b. FNS Impacted Gen'!X59)</f>
        <v>209</v>
      </c>
      <c r="Y59" s="14">
        <f>SUM('4a. FNS'!Y59+'4b. FNS Impacted Gen'!Y59)</f>
        <v>203</v>
      </c>
      <c r="Z59" s="15">
        <f>SUM('4a. FNS'!Z59+'4b. FNS Impacted Gen'!Z59)</f>
        <v>0</v>
      </c>
    </row>
    <row r="60" spans="1:26" x14ac:dyDescent="0.3">
      <c r="A60" s="10">
        <f t="shared" si="0"/>
        <v>44983</v>
      </c>
      <c r="B60" s="31">
        <f>SUM('4a. FNS'!B60+'4b. FNS Impacted Gen'!B60)</f>
        <v>199</v>
      </c>
      <c r="C60" s="14">
        <f>SUM('4a. FNS'!C60+'4b. FNS Impacted Gen'!C60)</f>
        <v>194</v>
      </c>
      <c r="D60" s="14">
        <f>SUM('4a. FNS'!D60+'4b. FNS Impacted Gen'!D60)</f>
        <v>190</v>
      </c>
      <c r="E60" s="14">
        <f>SUM('4a. FNS'!E60+'4b. FNS Impacted Gen'!E60)</f>
        <v>190</v>
      </c>
      <c r="F60" s="14">
        <f>SUM('4a. FNS'!F60+'4b. FNS Impacted Gen'!F60)</f>
        <v>190</v>
      </c>
      <c r="G60" s="14">
        <f>SUM('4a. FNS'!G60+'4b. FNS Impacted Gen'!G60)</f>
        <v>193</v>
      </c>
      <c r="H60" s="14">
        <f>SUM('4a. FNS'!H60+'4b. FNS Impacted Gen'!H60)</f>
        <v>196.09700000000001</v>
      </c>
      <c r="I60" s="14">
        <f>SUM('4a. FNS'!I60+'4b. FNS Impacted Gen'!I60)</f>
        <v>194.61099999999999</v>
      </c>
      <c r="J60" s="14">
        <f>SUM('4a. FNS'!J60+'4b. FNS Impacted Gen'!J60)</f>
        <v>180.52</v>
      </c>
      <c r="K60" s="14">
        <f>SUM('4a. FNS'!K60+'4b. FNS Impacted Gen'!K60)</f>
        <v>182.65799999999999</v>
      </c>
      <c r="L60" s="14">
        <f>SUM('4a. FNS'!L60+'4b. FNS Impacted Gen'!L60)</f>
        <v>182.46700000000001</v>
      </c>
      <c r="M60" s="14">
        <f>SUM('4a. FNS'!M60+'4b. FNS Impacted Gen'!M60)</f>
        <v>190.15899999999999</v>
      </c>
      <c r="N60" s="14">
        <f>SUM('4a. FNS'!N60+'4b. FNS Impacted Gen'!N60)</f>
        <v>208.48599999999999</v>
      </c>
      <c r="O60" s="14">
        <f>SUM('4a. FNS'!O60+'4b. FNS Impacted Gen'!O60)</f>
        <v>209.43899999999999</v>
      </c>
      <c r="P60" s="14">
        <f>SUM('4a. FNS'!P60+'4b. FNS Impacted Gen'!P60)</f>
        <v>199.58500000000001</v>
      </c>
      <c r="Q60" s="14">
        <f>SUM('4a. FNS'!Q60+'4b. FNS Impacted Gen'!Q60)</f>
        <v>198.21899999999999</v>
      </c>
      <c r="R60" s="14">
        <f>SUM('4a. FNS'!R60+'4b. FNS Impacted Gen'!R60)</f>
        <v>205.84299999999999</v>
      </c>
      <c r="S60" s="14">
        <f>SUM('4a. FNS'!S60+'4b. FNS Impacted Gen'!S60)</f>
        <v>222.30600000000001</v>
      </c>
      <c r="T60" s="14">
        <f>SUM('4a. FNS'!T60+'4b. FNS Impacted Gen'!T60)</f>
        <v>232</v>
      </c>
      <c r="U60" s="14">
        <f>SUM('4a. FNS'!U60+'4b. FNS Impacted Gen'!U60)</f>
        <v>227</v>
      </c>
      <c r="V60" s="14">
        <f>SUM('4a. FNS'!V60+'4b. FNS Impacted Gen'!V60)</f>
        <v>230</v>
      </c>
      <c r="W60" s="14">
        <f>SUM('4a. FNS'!W60+'4b. FNS Impacted Gen'!W60)</f>
        <v>228</v>
      </c>
      <c r="X60" s="14">
        <f>SUM('4a. FNS'!X60+'4b. FNS Impacted Gen'!X60)</f>
        <v>215</v>
      </c>
      <c r="Y60" s="14">
        <f>SUM('4a. FNS'!Y60+'4b. FNS Impacted Gen'!Y60)</f>
        <v>202</v>
      </c>
      <c r="Z60" s="15">
        <f>SUM('4a. FNS'!Z60+'4b. FNS Impacted Gen'!Z60)</f>
        <v>0</v>
      </c>
    </row>
    <row r="61" spans="1:26" x14ac:dyDescent="0.3">
      <c r="A61" s="10">
        <f t="shared" si="0"/>
        <v>44984</v>
      </c>
      <c r="B61" s="31">
        <f>SUM('4a. FNS'!B61+'4b. FNS Impacted Gen'!B61)</f>
        <v>199</v>
      </c>
      <c r="C61" s="14">
        <f>SUM('4a. FNS'!C61+'4b. FNS Impacted Gen'!C61)</f>
        <v>200</v>
      </c>
      <c r="D61" s="14">
        <f>SUM('4a. FNS'!D61+'4b. FNS Impacted Gen'!D61)</f>
        <v>195</v>
      </c>
      <c r="E61" s="14">
        <f>SUM('4a. FNS'!E61+'4b. FNS Impacted Gen'!E61)</f>
        <v>197</v>
      </c>
      <c r="F61" s="14">
        <f>SUM('4a. FNS'!F61+'4b. FNS Impacted Gen'!F61)</f>
        <v>201</v>
      </c>
      <c r="G61" s="14">
        <f>SUM('4a. FNS'!G61+'4b. FNS Impacted Gen'!G61)</f>
        <v>210</v>
      </c>
      <c r="H61" s="14">
        <f>SUM('4a. FNS'!H61+'4b. FNS Impacted Gen'!H61)</f>
        <v>215.119</v>
      </c>
      <c r="I61" s="14">
        <f>SUM('4a. FNS'!I61+'4b. FNS Impacted Gen'!I61)</f>
        <v>217.803</v>
      </c>
      <c r="J61" s="14">
        <f>SUM('4a. FNS'!J61+'4b. FNS Impacted Gen'!J61)</f>
        <v>205.708</v>
      </c>
      <c r="K61" s="14">
        <f>SUM('4a. FNS'!K61+'4b. FNS Impacted Gen'!K61)</f>
        <v>197.79300000000001</v>
      </c>
      <c r="L61" s="14">
        <f>SUM('4a. FNS'!L61+'4b. FNS Impacted Gen'!L61)</f>
        <v>188.744</v>
      </c>
      <c r="M61" s="14">
        <f>SUM('4a. FNS'!M61+'4b. FNS Impacted Gen'!M61)</f>
        <v>184.73</v>
      </c>
      <c r="N61" s="14">
        <f>SUM('4a. FNS'!N61+'4b. FNS Impacted Gen'!N61)</f>
        <v>183.797</v>
      </c>
      <c r="O61" s="14">
        <f>SUM('4a. FNS'!O61+'4b. FNS Impacted Gen'!O61)</f>
        <v>178.40600000000001</v>
      </c>
      <c r="P61" s="14">
        <f>SUM('4a. FNS'!P61+'4b. FNS Impacted Gen'!P61)</f>
        <v>183.49099999999999</v>
      </c>
      <c r="Q61" s="14">
        <f>SUM('4a. FNS'!Q61+'4b. FNS Impacted Gen'!Q61)</f>
        <v>191.38300000000001</v>
      </c>
      <c r="R61" s="14">
        <f>SUM('4a. FNS'!R61+'4b. FNS Impacted Gen'!R61)</f>
        <v>199.489</v>
      </c>
      <c r="S61" s="14">
        <f>SUM('4a. FNS'!S61+'4b. FNS Impacted Gen'!S61)</f>
        <v>215.44499999999999</v>
      </c>
      <c r="T61" s="14">
        <f>SUM('4a. FNS'!T61+'4b. FNS Impacted Gen'!T61)</f>
        <v>228</v>
      </c>
      <c r="U61" s="14">
        <f>SUM('4a. FNS'!U61+'4b. FNS Impacted Gen'!U61)</f>
        <v>227</v>
      </c>
      <c r="V61" s="14">
        <f>SUM('4a. FNS'!V61+'4b. FNS Impacted Gen'!V61)</f>
        <v>225</v>
      </c>
      <c r="W61" s="14">
        <f>SUM('4a. FNS'!W61+'4b. FNS Impacted Gen'!W61)</f>
        <v>217</v>
      </c>
      <c r="X61" s="14">
        <f>SUM('4a. FNS'!X61+'4b. FNS Impacted Gen'!X61)</f>
        <v>203</v>
      </c>
      <c r="Y61" s="14">
        <f>SUM('4a. FNS'!Y61+'4b. FNS Impacted Gen'!Y61)</f>
        <v>195</v>
      </c>
      <c r="Z61" s="15">
        <f>SUM('4a. FNS'!Z61+'4b. FNS Impacted Gen'!Z61)</f>
        <v>0</v>
      </c>
    </row>
    <row r="62" spans="1:26" x14ac:dyDescent="0.3">
      <c r="A62" s="10">
        <f t="shared" si="0"/>
        <v>44985</v>
      </c>
      <c r="B62" s="31">
        <f>SUM('4a. FNS'!B62+'4b. FNS Impacted Gen'!B62)</f>
        <v>193</v>
      </c>
      <c r="C62" s="14">
        <f>SUM('4a. FNS'!C62+'4b. FNS Impacted Gen'!C62)</f>
        <v>187</v>
      </c>
      <c r="D62" s="14">
        <f>SUM('4a. FNS'!D62+'4b. FNS Impacted Gen'!D62)</f>
        <v>189</v>
      </c>
      <c r="E62" s="14">
        <f>SUM('4a. FNS'!E62+'4b. FNS Impacted Gen'!E62)</f>
        <v>192</v>
      </c>
      <c r="F62" s="14">
        <f>SUM('4a. FNS'!F62+'4b. FNS Impacted Gen'!F62)</f>
        <v>194</v>
      </c>
      <c r="G62" s="14">
        <f>SUM('4a. FNS'!G62+'4b. FNS Impacted Gen'!G62)</f>
        <v>205</v>
      </c>
      <c r="H62" s="14">
        <f>SUM('4a. FNS'!H62+'4b. FNS Impacted Gen'!H62)</f>
        <v>216.13399999999999</v>
      </c>
      <c r="I62" s="14">
        <f>SUM('4a. FNS'!I62+'4b. FNS Impacted Gen'!I62)</f>
        <v>219.63800000000001</v>
      </c>
      <c r="J62" s="14">
        <f>SUM('4a. FNS'!J62+'4b. FNS Impacted Gen'!J62)</f>
        <v>203.655</v>
      </c>
      <c r="K62" s="14">
        <f>SUM('4a. FNS'!K62+'4b. FNS Impacted Gen'!K62)</f>
        <v>192.83600000000001</v>
      </c>
      <c r="L62" s="14">
        <f>SUM('4a. FNS'!L62+'4b. FNS Impacted Gen'!L62)</f>
        <v>184.173</v>
      </c>
      <c r="M62" s="14">
        <f>SUM('4a. FNS'!M62+'4b. FNS Impacted Gen'!M62)</f>
        <v>177.14500000000001</v>
      </c>
      <c r="N62" s="14">
        <f>SUM('4a. FNS'!N62+'4b. FNS Impacted Gen'!N62)</f>
        <v>171.15299999999999</v>
      </c>
      <c r="O62" s="14">
        <f>SUM('4a. FNS'!O62+'4b. FNS Impacted Gen'!O62)</f>
        <v>174.38900000000001</v>
      </c>
      <c r="P62" s="14">
        <f>SUM('4a. FNS'!P62+'4b. FNS Impacted Gen'!P62)</f>
        <v>178.38399999999999</v>
      </c>
      <c r="Q62" s="14">
        <f>SUM('4a. FNS'!Q62+'4b. FNS Impacted Gen'!Q62)</f>
        <v>184.89599999999999</v>
      </c>
      <c r="R62" s="14">
        <f>SUM('4a. FNS'!R62+'4b. FNS Impacted Gen'!R62)</f>
        <v>200.596</v>
      </c>
      <c r="S62" s="14">
        <f>SUM('4a. FNS'!S62+'4b. FNS Impacted Gen'!S62)</f>
        <v>215.405</v>
      </c>
      <c r="T62" s="14">
        <f>SUM('4a. FNS'!T62+'4b. FNS Impacted Gen'!T62)</f>
        <v>233</v>
      </c>
      <c r="U62" s="14">
        <f>SUM('4a. FNS'!U62+'4b. FNS Impacted Gen'!U62)</f>
        <v>230</v>
      </c>
      <c r="V62" s="14">
        <f>SUM('4a. FNS'!V62+'4b. FNS Impacted Gen'!V62)</f>
        <v>226</v>
      </c>
      <c r="W62" s="14">
        <f>SUM('4a. FNS'!W62+'4b. FNS Impacted Gen'!W62)</f>
        <v>218</v>
      </c>
      <c r="X62" s="14">
        <f>SUM('4a. FNS'!X62+'4b. FNS Impacted Gen'!X62)</f>
        <v>203</v>
      </c>
      <c r="Y62" s="14">
        <f>SUM('4a. FNS'!Y62+'4b. FNS Impacted Gen'!Y62)</f>
        <v>194</v>
      </c>
      <c r="Z62" s="15">
        <f>SUM('4a. FNS'!Z62+'4b. FNS Impacted Gen'!Z62)</f>
        <v>0</v>
      </c>
    </row>
    <row r="63" spans="1:26" x14ac:dyDescent="0.3">
      <c r="A63" s="10">
        <f t="shared" si="0"/>
        <v>44986</v>
      </c>
      <c r="B63" s="31">
        <f>SUM('4a. FNS'!B63+'4b. FNS Impacted Gen'!B63)</f>
        <v>197</v>
      </c>
      <c r="C63" s="14">
        <f>SUM('4a. FNS'!C63+'4b. FNS Impacted Gen'!C63)</f>
        <v>192</v>
      </c>
      <c r="D63" s="14">
        <f>SUM('4a. FNS'!D63+'4b. FNS Impacted Gen'!D63)</f>
        <v>192</v>
      </c>
      <c r="E63" s="14">
        <f>SUM('4a. FNS'!E63+'4b. FNS Impacted Gen'!E63)</f>
        <v>194</v>
      </c>
      <c r="F63" s="14">
        <f>SUM('4a. FNS'!F63+'4b. FNS Impacted Gen'!F63)</f>
        <v>204</v>
      </c>
      <c r="G63" s="14">
        <f>SUM('4a. FNS'!G63+'4b. FNS Impacted Gen'!G63)</f>
        <v>211</v>
      </c>
      <c r="H63" s="14">
        <f>SUM('4a. FNS'!H63+'4b. FNS Impacted Gen'!H63)</f>
        <v>226.18</v>
      </c>
      <c r="I63" s="14">
        <f>SUM('4a. FNS'!I63+'4b. FNS Impacted Gen'!I63)</f>
        <v>224.71600000000001</v>
      </c>
      <c r="J63" s="14">
        <f>SUM('4a. FNS'!J63+'4b. FNS Impacted Gen'!J63)</f>
        <v>220.31100000000001</v>
      </c>
      <c r="K63" s="14">
        <f>SUM('4a. FNS'!K63+'4b. FNS Impacted Gen'!K63)</f>
        <v>223.90600000000001</v>
      </c>
      <c r="L63" s="14">
        <f>SUM('4a. FNS'!L63+'4b. FNS Impacted Gen'!L63)</f>
        <v>223.178</v>
      </c>
      <c r="M63" s="14">
        <f>SUM('4a. FNS'!M63+'4b. FNS Impacted Gen'!M63)</f>
        <v>220.33</v>
      </c>
      <c r="N63" s="14">
        <f>SUM('4a. FNS'!N63+'4b. FNS Impacted Gen'!N63)</f>
        <v>218.19200000000001</v>
      </c>
      <c r="O63" s="14">
        <f>SUM('4a. FNS'!O63+'4b. FNS Impacted Gen'!O63)</f>
        <v>212.339</v>
      </c>
      <c r="P63" s="14">
        <f>SUM('4a. FNS'!P63+'4b. FNS Impacted Gen'!P63)</f>
        <v>199.96600000000001</v>
      </c>
      <c r="Q63" s="14">
        <f>SUM('4a. FNS'!Q63+'4b. FNS Impacted Gen'!Q63)</f>
        <v>198.63400000000001</v>
      </c>
      <c r="R63" s="14">
        <f>SUM('4a. FNS'!R63+'4b. FNS Impacted Gen'!R63)</f>
        <v>212.929</v>
      </c>
      <c r="S63" s="14">
        <f>SUM('4a. FNS'!S63+'4b. FNS Impacted Gen'!S63)</f>
        <v>225.251</v>
      </c>
      <c r="T63" s="14">
        <f>SUM('4a. FNS'!T63+'4b. FNS Impacted Gen'!T63)</f>
        <v>240</v>
      </c>
      <c r="U63" s="14">
        <f>SUM('4a. FNS'!U63+'4b. FNS Impacted Gen'!U63)</f>
        <v>233</v>
      </c>
      <c r="V63" s="14">
        <f>SUM('4a. FNS'!V63+'4b. FNS Impacted Gen'!V63)</f>
        <v>233</v>
      </c>
      <c r="W63" s="14">
        <f>SUM('4a. FNS'!W63+'4b. FNS Impacted Gen'!W63)</f>
        <v>218</v>
      </c>
      <c r="X63" s="14">
        <f>SUM('4a. FNS'!X63+'4b. FNS Impacted Gen'!X63)</f>
        <v>213</v>
      </c>
      <c r="Y63" s="14">
        <f>SUM('4a. FNS'!Y63+'4b. FNS Impacted Gen'!Y63)</f>
        <v>200</v>
      </c>
      <c r="Z63" s="15">
        <f>SUM('4a. FNS'!Z63+'4b. FNS Impacted Gen'!Z63)</f>
        <v>0</v>
      </c>
    </row>
    <row r="64" spans="1:26" x14ac:dyDescent="0.3">
      <c r="A64" s="10">
        <f t="shared" si="0"/>
        <v>44987</v>
      </c>
      <c r="B64" s="31">
        <f>SUM('4a. FNS'!B64+'4b. FNS Impacted Gen'!B64)</f>
        <v>196</v>
      </c>
      <c r="C64" s="14">
        <f>SUM('4a. FNS'!C64+'4b. FNS Impacted Gen'!C64)</f>
        <v>197</v>
      </c>
      <c r="D64" s="14">
        <f>SUM('4a. FNS'!D64+'4b. FNS Impacted Gen'!D64)</f>
        <v>195</v>
      </c>
      <c r="E64" s="14">
        <f>SUM('4a. FNS'!E64+'4b. FNS Impacted Gen'!E64)</f>
        <v>196</v>
      </c>
      <c r="F64" s="14">
        <f>SUM('4a. FNS'!F64+'4b. FNS Impacted Gen'!F64)</f>
        <v>200</v>
      </c>
      <c r="G64" s="14">
        <f>SUM('4a. FNS'!G64+'4b. FNS Impacted Gen'!G64)</f>
        <v>214</v>
      </c>
      <c r="H64" s="14">
        <f>SUM('4a. FNS'!H64+'4b. FNS Impacted Gen'!H64)</f>
        <v>225.08500000000001</v>
      </c>
      <c r="I64" s="14">
        <f>SUM('4a. FNS'!I64+'4b. FNS Impacted Gen'!I64)</f>
        <v>225.53399999999999</v>
      </c>
      <c r="J64" s="14">
        <f>SUM('4a. FNS'!J64+'4b. FNS Impacted Gen'!J64)</f>
        <v>210.78299999999999</v>
      </c>
      <c r="K64" s="14">
        <f>SUM('4a. FNS'!K64+'4b. FNS Impacted Gen'!K64)</f>
        <v>195.489</v>
      </c>
      <c r="L64" s="14">
        <f>SUM('4a. FNS'!L64+'4b. FNS Impacted Gen'!L64)</f>
        <v>190.52</v>
      </c>
      <c r="M64" s="14">
        <f>SUM('4a. FNS'!M64+'4b. FNS Impacted Gen'!M64)</f>
        <v>180.52</v>
      </c>
      <c r="N64" s="14">
        <f>SUM('4a. FNS'!N64+'4b. FNS Impacted Gen'!N64)</f>
        <v>174.429</v>
      </c>
      <c r="O64" s="14">
        <f>SUM('4a. FNS'!O64+'4b. FNS Impacted Gen'!O64)</f>
        <v>179.51900000000001</v>
      </c>
      <c r="P64" s="14">
        <f>SUM('4a. FNS'!P64+'4b. FNS Impacted Gen'!P64)</f>
        <v>175.422</v>
      </c>
      <c r="Q64" s="14">
        <f>SUM('4a. FNS'!Q64+'4b. FNS Impacted Gen'!Q64)</f>
        <v>185.03</v>
      </c>
      <c r="R64" s="14">
        <f>SUM('4a. FNS'!R64+'4b. FNS Impacted Gen'!R64)</f>
        <v>191.84899999999999</v>
      </c>
      <c r="S64" s="14">
        <f>SUM('4a. FNS'!S64+'4b. FNS Impacted Gen'!S64)</f>
        <v>216.517</v>
      </c>
      <c r="T64" s="14">
        <f>SUM('4a. FNS'!T64+'4b. FNS Impacted Gen'!T64)</f>
        <v>222</v>
      </c>
      <c r="U64" s="14">
        <f>SUM('4a. FNS'!U64+'4b. FNS Impacted Gen'!U64)</f>
        <v>222</v>
      </c>
      <c r="V64" s="14">
        <f>SUM('4a. FNS'!V64+'4b. FNS Impacted Gen'!V64)</f>
        <v>223</v>
      </c>
      <c r="W64" s="14">
        <f>SUM('4a. FNS'!W64+'4b. FNS Impacted Gen'!W64)</f>
        <v>218</v>
      </c>
      <c r="X64" s="14">
        <f>SUM('4a. FNS'!X64+'4b. FNS Impacted Gen'!X64)</f>
        <v>206</v>
      </c>
      <c r="Y64" s="14">
        <f>SUM('4a. FNS'!Y64+'4b. FNS Impacted Gen'!Y64)</f>
        <v>203</v>
      </c>
      <c r="Z64" s="15">
        <f>SUM('4a. FNS'!Z64+'4b. FNS Impacted Gen'!Z64)</f>
        <v>0</v>
      </c>
    </row>
    <row r="65" spans="1:26" x14ac:dyDescent="0.3">
      <c r="A65" s="10">
        <f t="shared" si="0"/>
        <v>44988</v>
      </c>
      <c r="B65" s="31">
        <f>SUM('4a. FNS'!B65+'4b. FNS Impacted Gen'!B65)</f>
        <v>198</v>
      </c>
      <c r="C65" s="14">
        <f>SUM('4a. FNS'!C65+'4b. FNS Impacted Gen'!C65)</f>
        <v>200</v>
      </c>
      <c r="D65" s="14">
        <f>SUM('4a. FNS'!D65+'4b. FNS Impacted Gen'!D65)</f>
        <v>196</v>
      </c>
      <c r="E65" s="14">
        <f>SUM('4a. FNS'!E65+'4b. FNS Impacted Gen'!E65)</f>
        <v>194</v>
      </c>
      <c r="F65" s="14">
        <f>SUM('4a. FNS'!F65+'4b. FNS Impacted Gen'!F65)</f>
        <v>204</v>
      </c>
      <c r="G65" s="14">
        <f>SUM('4a. FNS'!G65+'4b. FNS Impacted Gen'!G65)</f>
        <v>209</v>
      </c>
      <c r="H65" s="14">
        <f>SUM('4a. FNS'!H65+'4b. FNS Impacted Gen'!H65)</f>
        <v>220.197</v>
      </c>
      <c r="I65" s="14">
        <f>SUM('4a. FNS'!I65+'4b. FNS Impacted Gen'!I65)</f>
        <v>213.637</v>
      </c>
      <c r="J65" s="14">
        <f>SUM('4a. FNS'!J65+'4b. FNS Impacted Gen'!J65)</f>
        <v>202.239</v>
      </c>
      <c r="K65" s="14">
        <f>SUM('4a. FNS'!K65+'4b. FNS Impacted Gen'!K65)</f>
        <v>192.303</v>
      </c>
      <c r="L65" s="14">
        <f>SUM('4a. FNS'!L65+'4b. FNS Impacted Gen'!L65)</f>
        <v>182.47399999999999</v>
      </c>
      <c r="M65" s="14">
        <f>SUM('4a. FNS'!M65+'4b. FNS Impacted Gen'!M65)</f>
        <v>182.03899999999999</v>
      </c>
      <c r="N65" s="14">
        <f>SUM('4a. FNS'!N65+'4b. FNS Impacted Gen'!N65)</f>
        <v>180.50200000000001</v>
      </c>
      <c r="O65" s="14">
        <f>SUM('4a. FNS'!O65+'4b. FNS Impacted Gen'!O65)</f>
        <v>190.48599999999999</v>
      </c>
      <c r="P65" s="14">
        <f>SUM('4a. FNS'!P65+'4b. FNS Impacted Gen'!P65)</f>
        <v>187.571</v>
      </c>
      <c r="Q65" s="14">
        <f>SUM('4a. FNS'!Q65+'4b. FNS Impacted Gen'!Q65)</f>
        <v>185.779</v>
      </c>
      <c r="R65" s="14">
        <f>SUM('4a. FNS'!R65+'4b. FNS Impacted Gen'!R65)</f>
        <v>202.11600000000001</v>
      </c>
      <c r="S65" s="14">
        <f>SUM('4a. FNS'!S65+'4b. FNS Impacted Gen'!S65)</f>
        <v>207.26599999999999</v>
      </c>
      <c r="T65" s="14">
        <f>SUM('4a. FNS'!T65+'4b. FNS Impacted Gen'!T65)</f>
        <v>221</v>
      </c>
      <c r="U65" s="14">
        <f>SUM('4a. FNS'!U65+'4b. FNS Impacted Gen'!U65)</f>
        <v>222</v>
      </c>
      <c r="V65" s="14">
        <f>SUM('4a. FNS'!V65+'4b. FNS Impacted Gen'!V65)</f>
        <v>220</v>
      </c>
      <c r="W65" s="14">
        <f>SUM('4a. FNS'!W65+'4b. FNS Impacted Gen'!W65)</f>
        <v>207</v>
      </c>
      <c r="X65" s="14">
        <f>SUM('4a. FNS'!X65+'4b. FNS Impacted Gen'!X65)</f>
        <v>205</v>
      </c>
      <c r="Y65" s="14">
        <f>SUM('4a. FNS'!Y65+'4b. FNS Impacted Gen'!Y65)</f>
        <v>199</v>
      </c>
      <c r="Z65" s="15">
        <f>SUM('4a. FNS'!Z65+'4b. FNS Impacted Gen'!Z65)</f>
        <v>0</v>
      </c>
    </row>
    <row r="66" spans="1:26" x14ac:dyDescent="0.3">
      <c r="A66" s="10">
        <f t="shared" si="0"/>
        <v>44989</v>
      </c>
      <c r="B66" s="31">
        <f>SUM('4a. FNS'!B66+'4b. FNS Impacted Gen'!B66)</f>
        <v>190</v>
      </c>
      <c r="C66" s="14">
        <f>SUM('4a. FNS'!C66+'4b. FNS Impacted Gen'!C66)</f>
        <v>192</v>
      </c>
      <c r="D66" s="14">
        <f>SUM('4a. FNS'!D66+'4b. FNS Impacted Gen'!D66)</f>
        <v>185</v>
      </c>
      <c r="E66" s="14">
        <f>SUM('4a. FNS'!E66+'4b. FNS Impacted Gen'!E66)</f>
        <v>189</v>
      </c>
      <c r="F66" s="14">
        <f>SUM('4a. FNS'!F66+'4b. FNS Impacted Gen'!F66)</f>
        <v>196</v>
      </c>
      <c r="G66" s="14">
        <f>SUM('4a. FNS'!G66+'4b. FNS Impacted Gen'!G66)</f>
        <v>192</v>
      </c>
      <c r="H66" s="14">
        <f>SUM('4a. FNS'!H66+'4b. FNS Impacted Gen'!H66)</f>
        <v>200.07400000000001</v>
      </c>
      <c r="I66" s="14">
        <f>SUM('4a. FNS'!I66+'4b. FNS Impacted Gen'!I66)</f>
        <v>205.178</v>
      </c>
      <c r="J66" s="14">
        <f>SUM('4a. FNS'!J66+'4b. FNS Impacted Gen'!J66)</f>
        <v>200.453</v>
      </c>
      <c r="K66" s="14">
        <f>SUM('4a. FNS'!K66+'4b. FNS Impacted Gen'!K66)</f>
        <v>205.398</v>
      </c>
      <c r="L66" s="14">
        <f>SUM('4a. FNS'!L66+'4b. FNS Impacted Gen'!L66)</f>
        <v>190.714</v>
      </c>
      <c r="M66" s="14">
        <f>SUM('4a. FNS'!M66+'4b. FNS Impacted Gen'!M66)</f>
        <v>185.93299999999999</v>
      </c>
      <c r="N66" s="14">
        <f>SUM('4a. FNS'!N66+'4b. FNS Impacted Gen'!N66)</f>
        <v>181.71799999999999</v>
      </c>
      <c r="O66" s="14">
        <f>SUM('4a. FNS'!O66+'4b. FNS Impacted Gen'!O66)</f>
        <v>174.55</v>
      </c>
      <c r="P66" s="14">
        <f>SUM('4a. FNS'!P66+'4b. FNS Impacted Gen'!P66)</f>
        <v>175.321</v>
      </c>
      <c r="Q66" s="14">
        <f>SUM('4a. FNS'!Q66+'4b. FNS Impacted Gen'!Q66)</f>
        <v>178.33099999999999</v>
      </c>
      <c r="R66" s="14">
        <f>SUM('4a. FNS'!R66+'4b. FNS Impacted Gen'!R66)</f>
        <v>199.66900000000001</v>
      </c>
      <c r="S66" s="14">
        <f>SUM('4a. FNS'!S66+'4b. FNS Impacted Gen'!S66)</f>
        <v>215.221</v>
      </c>
      <c r="T66" s="14">
        <f>SUM('4a. FNS'!T66+'4b. FNS Impacted Gen'!T66)</f>
        <v>222</v>
      </c>
      <c r="U66" s="14">
        <f>SUM('4a. FNS'!U66+'4b. FNS Impacted Gen'!U66)</f>
        <v>217</v>
      </c>
      <c r="V66" s="14">
        <f>SUM('4a. FNS'!V66+'4b. FNS Impacted Gen'!V66)</f>
        <v>222</v>
      </c>
      <c r="W66" s="14">
        <f>SUM('4a. FNS'!W66+'4b. FNS Impacted Gen'!W66)</f>
        <v>211</v>
      </c>
      <c r="X66" s="14">
        <f>SUM('4a. FNS'!X66+'4b. FNS Impacted Gen'!X66)</f>
        <v>210</v>
      </c>
      <c r="Y66" s="14">
        <f>SUM('4a. FNS'!Y66+'4b. FNS Impacted Gen'!Y66)</f>
        <v>200</v>
      </c>
      <c r="Z66" s="15">
        <f>SUM('4a. FNS'!Z66+'4b. FNS Impacted Gen'!Z66)</f>
        <v>0</v>
      </c>
    </row>
    <row r="67" spans="1:26" x14ac:dyDescent="0.3">
      <c r="A67" s="10">
        <f t="shared" si="0"/>
        <v>44990</v>
      </c>
      <c r="B67" s="31">
        <f>SUM('4a. FNS'!B67+'4b. FNS Impacted Gen'!B67)</f>
        <v>197</v>
      </c>
      <c r="C67" s="14">
        <f>SUM('4a. FNS'!C67+'4b. FNS Impacted Gen'!C67)</f>
        <v>191</v>
      </c>
      <c r="D67" s="14">
        <f>SUM('4a. FNS'!D67+'4b. FNS Impacted Gen'!D67)</f>
        <v>188</v>
      </c>
      <c r="E67" s="14">
        <f>SUM('4a. FNS'!E67+'4b. FNS Impacted Gen'!E67)</f>
        <v>192</v>
      </c>
      <c r="F67" s="14">
        <f>SUM('4a. FNS'!F67+'4b. FNS Impacted Gen'!F67)</f>
        <v>192</v>
      </c>
      <c r="G67" s="14">
        <f>SUM('4a. FNS'!G67+'4b. FNS Impacted Gen'!G67)</f>
        <v>197</v>
      </c>
      <c r="H67" s="14">
        <f>SUM('4a. FNS'!H67+'4b. FNS Impacted Gen'!H67)</f>
        <v>199.26400000000001</v>
      </c>
      <c r="I67" s="14">
        <f>SUM('4a. FNS'!I67+'4b. FNS Impacted Gen'!I67)</f>
        <v>191.44499999999999</v>
      </c>
      <c r="J67" s="14">
        <f>SUM('4a. FNS'!J67+'4b. FNS Impacted Gen'!J67)</f>
        <v>183.166</v>
      </c>
      <c r="K67" s="14">
        <f>SUM('4a. FNS'!K67+'4b. FNS Impacted Gen'!K67)</f>
        <v>174.61599999999999</v>
      </c>
      <c r="L67" s="14">
        <f>SUM('4a. FNS'!L67+'4b. FNS Impacted Gen'!L67)</f>
        <v>163.71199999999999</v>
      </c>
      <c r="M67" s="14">
        <f>SUM('4a. FNS'!M67+'4b. FNS Impacted Gen'!M67)</f>
        <v>165.65199999999999</v>
      </c>
      <c r="N67" s="14">
        <f>SUM('4a. FNS'!N67+'4b. FNS Impacted Gen'!N67)</f>
        <v>171.56</v>
      </c>
      <c r="O67" s="14">
        <f>SUM('4a. FNS'!O67+'4b. FNS Impacted Gen'!O67)</f>
        <v>176.434</v>
      </c>
      <c r="P67" s="14">
        <f>SUM('4a. FNS'!P67+'4b. FNS Impacted Gen'!P67)</f>
        <v>183.589</v>
      </c>
      <c r="Q67" s="14">
        <f>SUM('4a. FNS'!Q67+'4b. FNS Impacted Gen'!Q67)</f>
        <v>196.155</v>
      </c>
      <c r="R67" s="14">
        <f>SUM('4a. FNS'!R67+'4b. FNS Impacted Gen'!R67)</f>
        <v>214.90299999999999</v>
      </c>
      <c r="S67" s="14">
        <f>SUM('4a. FNS'!S67+'4b. FNS Impacted Gen'!S67)</f>
        <v>232.37899999999999</v>
      </c>
      <c r="T67" s="14">
        <f>SUM('4a. FNS'!T67+'4b. FNS Impacted Gen'!T67)</f>
        <v>244</v>
      </c>
      <c r="U67" s="14">
        <f>SUM('4a. FNS'!U67+'4b. FNS Impacted Gen'!U67)</f>
        <v>245</v>
      </c>
      <c r="V67" s="14">
        <f>SUM('4a. FNS'!V67+'4b. FNS Impacted Gen'!V67)</f>
        <v>236</v>
      </c>
      <c r="W67" s="14">
        <f>SUM('4a. FNS'!W67+'4b. FNS Impacted Gen'!W67)</f>
        <v>224</v>
      </c>
      <c r="X67" s="14">
        <f>SUM('4a. FNS'!X67+'4b. FNS Impacted Gen'!X67)</f>
        <v>219</v>
      </c>
      <c r="Y67" s="14">
        <f>SUM('4a. FNS'!Y67+'4b. FNS Impacted Gen'!Y67)</f>
        <v>215</v>
      </c>
      <c r="Z67" s="15">
        <f>SUM('4a. FNS'!Z67+'4b. FNS Impacted Gen'!Z67)</f>
        <v>0</v>
      </c>
    </row>
    <row r="68" spans="1:26" x14ac:dyDescent="0.3">
      <c r="A68" s="10">
        <f t="shared" si="0"/>
        <v>44991</v>
      </c>
      <c r="B68" s="31">
        <f>SUM('4a. FNS'!B68+'4b. FNS Impacted Gen'!B68)</f>
        <v>212</v>
      </c>
      <c r="C68" s="14">
        <f>SUM('4a. FNS'!C68+'4b. FNS Impacted Gen'!C68)</f>
        <v>209</v>
      </c>
      <c r="D68" s="14">
        <f>SUM('4a. FNS'!D68+'4b. FNS Impacted Gen'!D68)</f>
        <v>203</v>
      </c>
      <c r="E68" s="14">
        <f>SUM('4a. FNS'!E68+'4b. FNS Impacted Gen'!E68)</f>
        <v>203</v>
      </c>
      <c r="F68" s="14">
        <f>SUM('4a. FNS'!F68+'4b. FNS Impacted Gen'!F68)</f>
        <v>215</v>
      </c>
      <c r="G68" s="14">
        <f>SUM('4a. FNS'!G68+'4b. FNS Impacted Gen'!G68)</f>
        <v>233</v>
      </c>
      <c r="H68" s="14">
        <f>SUM('4a. FNS'!H68+'4b. FNS Impacted Gen'!H68)</f>
        <v>247.29900000000001</v>
      </c>
      <c r="I68" s="14">
        <f>SUM('4a. FNS'!I68+'4b. FNS Impacted Gen'!I68)</f>
        <v>239.483</v>
      </c>
      <c r="J68" s="14">
        <f>SUM('4a. FNS'!J68+'4b. FNS Impacted Gen'!J68)</f>
        <v>230.00800000000001</v>
      </c>
      <c r="K68" s="14">
        <f>SUM('4a. FNS'!K68+'4b. FNS Impacted Gen'!K68)</f>
        <v>220.53399999999999</v>
      </c>
      <c r="L68" s="14">
        <f>SUM('4a. FNS'!L68+'4b. FNS Impacted Gen'!L68)</f>
        <v>207.678</v>
      </c>
      <c r="M68" s="14">
        <f>SUM('4a. FNS'!M68+'4b. FNS Impacted Gen'!M68)</f>
        <v>194.577</v>
      </c>
      <c r="N68" s="14">
        <f>SUM('4a. FNS'!N68+'4b. FNS Impacted Gen'!N68)</f>
        <v>197.553</v>
      </c>
      <c r="O68" s="14">
        <f>SUM('4a. FNS'!O68+'4b. FNS Impacted Gen'!O68)</f>
        <v>198.49799999999999</v>
      </c>
      <c r="P68" s="14">
        <f>SUM('4a. FNS'!P68+'4b. FNS Impacted Gen'!P68)</f>
        <v>201.24099999999999</v>
      </c>
      <c r="Q68" s="14">
        <f>SUM('4a. FNS'!Q68+'4b. FNS Impacted Gen'!Q68)</f>
        <v>212.98699999999999</v>
      </c>
      <c r="R68" s="14">
        <f>SUM('4a. FNS'!R68+'4b. FNS Impacted Gen'!R68)</f>
        <v>226.65899999999999</v>
      </c>
      <c r="S68" s="14">
        <f>SUM('4a. FNS'!S68+'4b. FNS Impacted Gen'!S68)</f>
        <v>238.38200000000001</v>
      </c>
      <c r="T68" s="14">
        <f>SUM('4a. FNS'!T68+'4b. FNS Impacted Gen'!T68)</f>
        <v>245</v>
      </c>
      <c r="U68" s="14">
        <f>SUM('4a. FNS'!U68+'4b. FNS Impacted Gen'!U68)</f>
        <v>236</v>
      </c>
      <c r="V68" s="14">
        <f>SUM('4a. FNS'!V68+'4b. FNS Impacted Gen'!V68)</f>
        <v>238</v>
      </c>
      <c r="W68" s="14">
        <f>SUM('4a. FNS'!W68+'4b. FNS Impacted Gen'!W68)</f>
        <v>231</v>
      </c>
      <c r="X68" s="14">
        <f>SUM('4a. FNS'!X68+'4b. FNS Impacted Gen'!X68)</f>
        <v>225</v>
      </c>
      <c r="Y68" s="14">
        <f>SUM('4a. FNS'!Y68+'4b. FNS Impacted Gen'!Y68)</f>
        <v>225</v>
      </c>
      <c r="Z68" s="15">
        <f>SUM('4a. FNS'!Z68+'4b. FNS Impacted Gen'!Z68)</f>
        <v>0</v>
      </c>
    </row>
    <row r="69" spans="1:26" x14ac:dyDescent="0.3">
      <c r="A69" s="10">
        <f t="shared" si="0"/>
        <v>44992</v>
      </c>
      <c r="B69" s="31">
        <f>SUM('4a. FNS'!B69+'4b. FNS Impacted Gen'!B69)</f>
        <v>217</v>
      </c>
      <c r="C69" s="14">
        <f>SUM('4a. FNS'!C69+'4b. FNS Impacted Gen'!C69)</f>
        <v>216</v>
      </c>
      <c r="D69" s="14">
        <f>SUM('4a. FNS'!D69+'4b. FNS Impacted Gen'!D69)</f>
        <v>216</v>
      </c>
      <c r="E69" s="14">
        <f>SUM('4a. FNS'!E69+'4b. FNS Impacted Gen'!E69)</f>
        <v>213</v>
      </c>
      <c r="F69" s="14">
        <f>SUM('4a. FNS'!F69+'4b. FNS Impacted Gen'!F69)</f>
        <v>223</v>
      </c>
      <c r="G69" s="14">
        <f>SUM('4a. FNS'!G69+'4b. FNS Impacted Gen'!G69)</f>
        <v>230</v>
      </c>
      <c r="H69" s="14">
        <f>SUM('4a. FNS'!H69+'4b. FNS Impacted Gen'!H69)</f>
        <v>244.017</v>
      </c>
      <c r="I69" s="14">
        <f>SUM('4a. FNS'!I69+'4b. FNS Impacted Gen'!I69)</f>
        <v>253.292</v>
      </c>
      <c r="J69" s="14">
        <f>SUM('4a. FNS'!J69+'4b. FNS Impacted Gen'!J69)</f>
        <v>259.54700000000003</v>
      </c>
      <c r="K69" s="14">
        <f>SUM('4a. FNS'!K69+'4b. FNS Impacted Gen'!K69)</f>
        <v>262.73700000000002</v>
      </c>
      <c r="L69" s="14">
        <f>SUM('4a. FNS'!L69+'4b. FNS Impacted Gen'!L69)</f>
        <v>253.92699999999999</v>
      </c>
      <c r="M69" s="14">
        <f>SUM('4a. FNS'!M69+'4b. FNS Impacted Gen'!M69)</f>
        <v>256.17200000000003</v>
      </c>
      <c r="N69" s="14">
        <f>SUM('4a. FNS'!N69+'4b. FNS Impacted Gen'!N69)</f>
        <v>250.28800000000001</v>
      </c>
      <c r="O69" s="14">
        <f>SUM('4a. FNS'!O69+'4b. FNS Impacted Gen'!O69)</f>
        <v>257.21300000000002</v>
      </c>
      <c r="P69" s="14">
        <f>SUM('4a. FNS'!P69+'4b. FNS Impacted Gen'!P69)</f>
        <v>249.858</v>
      </c>
      <c r="Q69" s="14">
        <f>SUM('4a. FNS'!Q69+'4b. FNS Impacted Gen'!Q69)</f>
        <v>250.654</v>
      </c>
      <c r="R69" s="14">
        <f>SUM('4a. FNS'!R69+'4b. FNS Impacted Gen'!R69)</f>
        <v>256.31400000000002</v>
      </c>
      <c r="S69" s="14">
        <f>SUM('4a. FNS'!S69+'4b. FNS Impacted Gen'!S69)</f>
        <v>263.05500000000001</v>
      </c>
      <c r="T69" s="14">
        <f>SUM('4a. FNS'!T69+'4b. FNS Impacted Gen'!T69)</f>
        <v>273</v>
      </c>
      <c r="U69" s="14">
        <f>SUM('4a. FNS'!U69+'4b. FNS Impacted Gen'!U69)</f>
        <v>271</v>
      </c>
      <c r="V69" s="14">
        <f>SUM('4a. FNS'!V69+'4b. FNS Impacted Gen'!V69)</f>
        <v>265</v>
      </c>
      <c r="W69" s="14">
        <f>SUM('4a. FNS'!W69+'4b. FNS Impacted Gen'!W69)</f>
        <v>256</v>
      </c>
      <c r="X69" s="14">
        <f>SUM('4a. FNS'!X69+'4b. FNS Impacted Gen'!X69)</f>
        <v>241</v>
      </c>
      <c r="Y69" s="14">
        <f>SUM('4a. FNS'!Y69+'4b. FNS Impacted Gen'!Y69)</f>
        <v>231</v>
      </c>
      <c r="Z69" s="15">
        <f>SUM('4a. FNS'!Z69+'4b. FNS Impacted Gen'!Z69)</f>
        <v>0</v>
      </c>
    </row>
    <row r="70" spans="1:26" x14ac:dyDescent="0.3">
      <c r="A70" s="10">
        <f t="shared" ref="A70:A133" si="1">A69+1</f>
        <v>44993</v>
      </c>
      <c r="B70" s="31">
        <f>SUM('4a. FNS'!B70+'4b. FNS Impacted Gen'!B70)</f>
        <v>229</v>
      </c>
      <c r="C70" s="14">
        <f>SUM('4a. FNS'!C70+'4b. FNS Impacted Gen'!C70)</f>
        <v>220</v>
      </c>
      <c r="D70" s="14">
        <f>SUM('4a. FNS'!D70+'4b. FNS Impacted Gen'!D70)</f>
        <v>219</v>
      </c>
      <c r="E70" s="14">
        <f>SUM('4a. FNS'!E70+'4b. FNS Impacted Gen'!E70)</f>
        <v>222</v>
      </c>
      <c r="F70" s="14">
        <f>SUM('4a. FNS'!F70+'4b. FNS Impacted Gen'!F70)</f>
        <v>217</v>
      </c>
      <c r="G70" s="14">
        <f>SUM('4a. FNS'!G70+'4b. FNS Impacted Gen'!G70)</f>
        <v>236</v>
      </c>
      <c r="H70" s="14">
        <f>SUM('4a. FNS'!H70+'4b. FNS Impacted Gen'!H70)</f>
        <v>249.02799999999999</v>
      </c>
      <c r="I70" s="14">
        <f>SUM('4a. FNS'!I70+'4b. FNS Impacted Gen'!I70)</f>
        <v>255.33600000000001</v>
      </c>
      <c r="J70" s="14">
        <f>SUM('4a. FNS'!J70+'4b. FNS Impacted Gen'!J70)</f>
        <v>259.65499999999997</v>
      </c>
      <c r="K70" s="14">
        <f>SUM('4a. FNS'!K70+'4b. FNS Impacted Gen'!K70)</f>
        <v>262.108</v>
      </c>
      <c r="L70" s="14">
        <f>SUM('4a. FNS'!L70+'4b. FNS Impacted Gen'!L70)</f>
        <v>251.68899999999999</v>
      </c>
      <c r="M70" s="14">
        <f>SUM('4a. FNS'!M70+'4b. FNS Impacted Gen'!M70)</f>
        <v>238.71100000000001</v>
      </c>
      <c r="N70" s="14">
        <f>SUM('4a. FNS'!N70+'4b. FNS Impacted Gen'!N70)</f>
        <v>228.15</v>
      </c>
      <c r="O70" s="14">
        <f>SUM('4a. FNS'!O70+'4b. FNS Impacted Gen'!O70)</f>
        <v>221.03100000000001</v>
      </c>
      <c r="P70" s="14">
        <f>SUM('4a. FNS'!P70+'4b. FNS Impacted Gen'!P70)</f>
        <v>219.559</v>
      </c>
      <c r="Q70" s="14">
        <f>SUM('4a. FNS'!Q70+'4b. FNS Impacted Gen'!Q70)</f>
        <v>231.93899999999999</v>
      </c>
      <c r="R70" s="14">
        <f>SUM('4a. FNS'!R70+'4b. FNS Impacted Gen'!R70)</f>
        <v>240.83199999999999</v>
      </c>
      <c r="S70" s="14">
        <f>SUM('4a. FNS'!S70+'4b. FNS Impacted Gen'!S70)</f>
        <v>248.28899999999999</v>
      </c>
      <c r="T70" s="14">
        <f>SUM('4a. FNS'!T70+'4b. FNS Impacted Gen'!T70)</f>
        <v>262</v>
      </c>
      <c r="U70" s="14">
        <f>SUM('4a. FNS'!U70+'4b. FNS Impacted Gen'!U70)</f>
        <v>245</v>
      </c>
      <c r="V70" s="14">
        <f>SUM('4a. FNS'!V70+'4b. FNS Impacted Gen'!V70)</f>
        <v>241</v>
      </c>
      <c r="W70" s="14">
        <f>SUM('4a. FNS'!W70+'4b. FNS Impacted Gen'!W70)</f>
        <v>237</v>
      </c>
      <c r="X70" s="14">
        <f>SUM('4a. FNS'!X70+'4b. FNS Impacted Gen'!X70)</f>
        <v>223</v>
      </c>
      <c r="Y70" s="14">
        <f>SUM('4a. FNS'!Y70+'4b. FNS Impacted Gen'!Y70)</f>
        <v>218</v>
      </c>
      <c r="Z70" s="15">
        <f>SUM('4a. FNS'!Z70+'4b. FNS Impacted Gen'!Z70)</f>
        <v>0</v>
      </c>
    </row>
    <row r="71" spans="1:26" x14ac:dyDescent="0.3">
      <c r="A71" s="10">
        <f t="shared" si="1"/>
        <v>44994</v>
      </c>
      <c r="B71" s="31">
        <f>SUM('4a. FNS'!B71+'4b. FNS Impacted Gen'!B71)</f>
        <v>216</v>
      </c>
      <c r="C71" s="14">
        <f>SUM('4a. FNS'!C71+'4b. FNS Impacted Gen'!C71)</f>
        <v>211</v>
      </c>
      <c r="D71" s="14">
        <f>SUM('4a. FNS'!D71+'4b. FNS Impacted Gen'!D71)</f>
        <v>212</v>
      </c>
      <c r="E71" s="14">
        <f>SUM('4a. FNS'!E71+'4b. FNS Impacted Gen'!E71)</f>
        <v>211</v>
      </c>
      <c r="F71" s="14">
        <f>SUM('4a. FNS'!F71+'4b. FNS Impacted Gen'!F71)</f>
        <v>212</v>
      </c>
      <c r="G71" s="14">
        <f>SUM('4a. FNS'!G71+'4b. FNS Impacted Gen'!G71)</f>
        <v>225</v>
      </c>
      <c r="H71" s="14">
        <f>SUM('4a. FNS'!H71+'4b. FNS Impacted Gen'!H71)</f>
        <v>229.11500000000001</v>
      </c>
      <c r="I71" s="14">
        <f>SUM('4a. FNS'!I71+'4b. FNS Impacted Gen'!I71)</f>
        <v>219.50700000000001</v>
      </c>
      <c r="J71" s="14">
        <f>SUM('4a. FNS'!J71+'4b. FNS Impacted Gen'!J71)</f>
        <v>204.893</v>
      </c>
      <c r="K71" s="14">
        <f>SUM('4a. FNS'!K71+'4b. FNS Impacted Gen'!K71)</f>
        <v>197.15</v>
      </c>
      <c r="L71" s="14">
        <f>SUM('4a. FNS'!L71+'4b. FNS Impacted Gen'!L71)</f>
        <v>184.399</v>
      </c>
      <c r="M71" s="14">
        <f>SUM('4a. FNS'!M71+'4b. FNS Impacted Gen'!M71)</f>
        <v>174.46700000000001</v>
      </c>
      <c r="N71" s="14">
        <f>SUM('4a. FNS'!N71+'4b. FNS Impacted Gen'!N71)</f>
        <v>172.19200000000001</v>
      </c>
      <c r="O71" s="14">
        <f>SUM('4a. FNS'!O71+'4b. FNS Impacted Gen'!O71)</f>
        <v>173.24299999999999</v>
      </c>
      <c r="P71" s="14">
        <f>SUM('4a. FNS'!P71+'4b. FNS Impacted Gen'!P71)</f>
        <v>183.226</v>
      </c>
      <c r="Q71" s="14">
        <f>SUM('4a. FNS'!Q71+'4b. FNS Impacted Gen'!Q71)</f>
        <v>189.03299999999999</v>
      </c>
      <c r="R71" s="14">
        <f>SUM('4a. FNS'!R71+'4b. FNS Impacted Gen'!R71)</f>
        <v>204.322</v>
      </c>
      <c r="S71" s="14">
        <f>SUM('4a. FNS'!S71+'4b. FNS Impacted Gen'!S71)</f>
        <v>226.50399999999999</v>
      </c>
      <c r="T71" s="14">
        <f>SUM('4a. FNS'!T71+'4b. FNS Impacted Gen'!T71)</f>
        <v>238</v>
      </c>
      <c r="U71" s="14">
        <f>SUM('4a. FNS'!U71+'4b. FNS Impacted Gen'!U71)</f>
        <v>240</v>
      </c>
      <c r="V71" s="14">
        <f>SUM('4a. FNS'!V71+'4b. FNS Impacted Gen'!V71)</f>
        <v>237</v>
      </c>
      <c r="W71" s="14">
        <f>SUM('4a. FNS'!W71+'4b. FNS Impacted Gen'!W71)</f>
        <v>232</v>
      </c>
      <c r="X71" s="14">
        <f>SUM('4a. FNS'!X71+'4b. FNS Impacted Gen'!X71)</f>
        <v>225</v>
      </c>
      <c r="Y71" s="14">
        <f>SUM('4a. FNS'!Y71+'4b. FNS Impacted Gen'!Y71)</f>
        <v>207</v>
      </c>
      <c r="Z71" s="15">
        <f>SUM('4a. FNS'!Z71+'4b. FNS Impacted Gen'!Z71)</f>
        <v>0</v>
      </c>
    </row>
    <row r="72" spans="1:26" x14ac:dyDescent="0.3">
      <c r="A72" s="10">
        <f t="shared" si="1"/>
        <v>44995</v>
      </c>
      <c r="B72" s="31">
        <f>SUM('4a. FNS'!B72+'4b. FNS Impacted Gen'!B72)</f>
        <v>211</v>
      </c>
      <c r="C72" s="14">
        <f>SUM('4a. FNS'!C72+'4b. FNS Impacted Gen'!C72)</f>
        <v>210</v>
      </c>
      <c r="D72" s="14">
        <f>SUM('4a. FNS'!D72+'4b. FNS Impacted Gen'!D72)</f>
        <v>212</v>
      </c>
      <c r="E72" s="14">
        <f>SUM('4a. FNS'!E72+'4b. FNS Impacted Gen'!E72)</f>
        <v>202</v>
      </c>
      <c r="F72" s="14">
        <f>SUM('4a. FNS'!F72+'4b. FNS Impacted Gen'!F72)</f>
        <v>215</v>
      </c>
      <c r="G72" s="14">
        <f>SUM('4a. FNS'!G72+'4b. FNS Impacted Gen'!G72)</f>
        <v>227</v>
      </c>
      <c r="H72" s="14">
        <f>SUM('4a. FNS'!H72+'4b. FNS Impacted Gen'!H72)</f>
        <v>229.16399999999999</v>
      </c>
      <c r="I72" s="14">
        <f>SUM('4a. FNS'!I72+'4b. FNS Impacted Gen'!I72)</f>
        <v>229.86099999999999</v>
      </c>
      <c r="J72" s="14">
        <f>SUM('4a. FNS'!J72+'4b. FNS Impacted Gen'!J72)</f>
        <v>226.27600000000001</v>
      </c>
      <c r="K72" s="14">
        <f>SUM('4a. FNS'!K72+'4b. FNS Impacted Gen'!K72)</f>
        <v>217.87899999999999</v>
      </c>
      <c r="L72" s="14">
        <f>SUM('4a. FNS'!L72+'4b. FNS Impacted Gen'!L72)</f>
        <v>211.185</v>
      </c>
      <c r="M72" s="14">
        <f>SUM('4a. FNS'!M72+'4b. FNS Impacted Gen'!M72)</f>
        <v>208.047</v>
      </c>
      <c r="N72" s="14">
        <f>SUM('4a. FNS'!N72+'4b. FNS Impacted Gen'!N72)</f>
        <v>202.52099999999999</v>
      </c>
      <c r="O72" s="14">
        <f>SUM('4a. FNS'!O72+'4b. FNS Impacted Gen'!O72)</f>
        <v>207.756</v>
      </c>
      <c r="P72" s="14">
        <f>SUM('4a. FNS'!P72+'4b. FNS Impacted Gen'!P72)</f>
        <v>210.05799999999999</v>
      </c>
      <c r="Q72" s="14">
        <f>SUM('4a. FNS'!Q72+'4b. FNS Impacted Gen'!Q72)</f>
        <v>218.23500000000001</v>
      </c>
      <c r="R72" s="14">
        <f>SUM('4a. FNS'!R72+'4b. FNS Impacted Gen'!R72)</f>
        <v>225.15299999999999</v>
      </c>
      <c r="S72" s="14">
        <f>SUM('4a. FNS'!S72+'4b. FNS Impacted Gen'!S72)</f>
        <v>226.404</v>
      </c>
      <c r="T72" s="14">
        <f>SUM('4a. FNS'!T72+'4b. FNS Impacted Gen'!T72)</f>
        <v>238</v>
      </c>
      <c r="U72" s="14">
        <f>SUM('4a. FNS'!U72+'4b. FNS Impacted Gen'!U72)</f>
        <v>232</v>
      </c>
      <c r="V72" s="14">
        <f>SUM('4a. FNS'!V72+'4b. FNS Impacted Gen'!V72)</f>
        <v>236</v>
      </c>
      <c r="W72" s="14">
        <f>SUM('4a. FNS'!W72+'4b. FNS Impacted Gen'!W72)</f>
        <v>223</v>
      </c>
      <c r="X72" s="14">
        <f>SUM('4a. FNS'!X72+'4b. FNS Impacted Gen'!X72)</f>
        <v>221</v>
      </c>
      <c r="Y72" s="14">
        <f>SUM('4a. FNS'!Y72+'4b. FNS Impacted Gen'!Y72)</f>
        <v>211</v>
      </c>
      <c r="Z72" s="15">
        <f>SUM('4a. FNS'!Z72+'4b. FNS Impacted Gen'!Z72)</f>
        <v>0</v>
      </c>
    </row>
    <row r="73" spans="1:26" x14ac:dyDescent="0.3">
      <c r="A73" s="10">
        <f t="shared" si="1"/>
        <v>44996</v>
      </c>
      <c r="B73" s="31">
        <f>SUM('4a. FNS'!B73+'4b. FNS Impacted Gen'!B73)</f>
        <v>205</v>
      </c>
      <c r="C73" s="14">
        <f>SUM('4a. FNS'!C73+'4b. FNS Impacted Gen'!C73)</f>
        <v>198</v>
      </c>
      <c r="D73" s="14">
        <f>SUM('4a. FNS'!D73+'4b. FNS Impacted Gen'!D73)</f>
        <v>196</v>
      </c>
      <c r="E73" s="14">
        <f>SUM('4a. FNS'!E73+'4b. FNS Impacted Gen'!E73)</f>
        <v>193</v>
      </c>
      <c r="F73" s="14">
        <f>SUM('4a. FNS'!F73+'4b. FNS Impacted Gen'!F73)</f>
        <v>184</v>
      </c>
      <c r="G73" s="14">
        <f>SUM('4a. FNS'!G73+'4b. FNS Impacted Gen'!G73)</f>
        <v>198</v>
      </c>
      <c r="H73" s="14">
        <f>SUM('4a. FNS'!H73+'4b. FNS Impacted Gen'!H73)</f>
        <v>201.434</v>
      </c>
      <c r="I73" s="14">
        <f>SUM('4a. FNS'!I73+'4b. FNS Impacted Gen'!I73)</f>
        <v>193.77699999999999</v>
      </c>
      <c r="J73" s="14">
        <f>SUM('4a. FNS'!J73+'4b. FNS Impacted Gen'!J73)</f>
        <v>189.58</v>
      </c>
      <c r="K73" s="14">
        <f>SUM('4a. FNS'!K73+'4b. FNS Impacted Gen'!K73)</f>
        <v>185.14099999999999</v>
      </c>
      <c r="L73" s="14">
        <f>SUM('4a. FNS'!L73+'4b. FNS Impacted Gen'!L73)</f>
        <v>200.56100000000001</v>
      </c>
      <c r="M73" s="14">
        <f>SUM('4a. FNS'!M73+'4b. FNS Impacted Gen'!M73)</f>
        <v>199.18199999999999</v>
      </c>
      <c r="N73" s="14">
        <f>SUM('4a. FNS'!N73+'4b. FNS Impacted Gen'!N73)</f>
        <v>201.42599999999999</v>
      </c>
      <c r="O73" s="14">
        <f>SUM('4a. FNS'!O73+'4b. FNS Impacted Gen'!O73)</f>
        <v>186.691</v>
      </c>
      <c r="P73" s="14">
        <f>SUM('4a. FNS'!P73+'4b. FNS Impacted Gen'!P73)</f>
        <v>189.97</v>
      </c>
      <c r="Q73" s="14">
        <f>SUM('4a. FNS'!Q73+'4b. FNS Impacted Gen'!Q73)</f>
        <v>194.19</v>
      </c>
      <c r="R73" s="14">
        <f>SUM('4a. FNS'!R73+'4b. FNS Impacted Gen'!R73)</f>
        <v>204.46299999999999</v>
      </c>
      <c r="S73" s="14">
        <f>SUM('4a. FNS'!S73+'4b. FNS Impacted Gen'!S73)</f>
        <v>227.727</v>
      </c>
      <c r="T73" s="14">
        <f>SUM('4a. FNS'!T73+'4b. FNS Impacted Gen'!T73)</f>
        <v>236</v>
      </c>
      <c r="U73" s="14">
        <f>SUM('4a. FNS'!U73+'4b. FNS Impacted Gen'!U73)</f>
        <v>236</v>
      </c>
      <c r="V73" s="14">
        <f>SUM('4a. FNS'!V73+'4b. FNS Impacted Gen'!V73)</f>
        <v>234</v>
      </c>
      <c r="W73" s="14">
        <f>SUM('4a. FNS'!W73+'4b. FNS Impacted Gen'!W73)</f>
        <v>224</v>
      </c>
      <c r="X73" s="14">
        <f>SUM('4a. FNS'!X73+'4b. FNS Impacted Gen'!X73)</f>
        <v>210</v>
      </c>
      <c r="Y73" s="14">
        <f>SUM('4a. FNS'!Y73+'4b. FNS Impacted Gen'!Y73)</f>
        <v>214</v>
      </c>
      <c r="Z73" s="15">
        <f>SUM('4a. FNS'!Z73+'4b. FNS Impacted Gen'!Z73)</f>
        <v>0</v>
      </c>
    </row>
    <row r="74" spans="1:26" x14ac:dyDescent="0.3">
      <c r="A74" s="10">
        <f t="shared" si="1"/>
        <v>44997</v>
      </c>
      <c r="B74" s="31">
        <f>SUM('4a. FNS'!B74+'4b. FNS Impacted Gen'!B74)</f>
        <v>204</v>
      </c>
      <c r="C74" s="14">
        <f>SUM('4a. FNS'!C74+'4b. FNS Impacted Gen'!C74)</f>
        <v>0</v>
      </c>
      <c r="D74" s="14">
        <f>SUM('4a. FNS'!D74+'4b. FNS Impacted Gen'!D74)</f>
        <v>201</v>
      </c>
      <c r="E74" s="14">
        <f>SUM('4a. FNS'!E74+'4b. FNS Impacted Gen'!E74)</f>
        <v>202</v>
      </c>
      <c r="F74" s="14">
        <f>SUM('4a. FNS'!F74+'4b. FNS Impacted Gen'!F74)</f>
        <v>202</v>
      </c>
      <c r="G74" s="14">
        <f>SUM('4a. FNS'!G74+'4b. FNS Impacted Gen'!G74)</f>
        <v>208</v>
      </c>
      <c r="H74" s="14">
        <f>SUM('4a. FNS'!H74+'4b. FNS Impacted Gen'!H74)</f>
        <v>214</v>
      </c>
      <c r="I74" s="14">
        <f>SUM('4a. FNS'!I74+'4b. FNS Impacted Gen'!I74)</f>
        <v>219.214</v>
      </c>
      <c r="J74" s="14">
        <f>SUM('4a. FNS'!J74+'4b. FNS Impacted Gen'!J74)</f>
        <v>212.821</v>
      </c>
      <c r="K74" s="14">
        <f>SUM('4a. FNS'!K74+'4b. FNS Impacted Gen'!K74)</f>
        <v>212.26900000000001</v>
      </c>
      <c r="L74" s="14">
        <f>SUM('4a. FNS'!L74+'4b. FNS Impacted Gen'!L74)</f>
        <v>200.16499999999999</v>
      </c>
      <c r="M74" s="14">
        <f>SUM('4a. FNS'!M74+'4b. FNS Impacted Gen'!M74)</f>
        <v>192.99099999999999</v>
      </c>
      <c r="N74" s="14">
        <f>SUM('4a. FNS'!N74+'4b. FNS Impacted Gen'!N74)</f>
        <v>192.541</v>
      </c>
      <c r="O74" s="14">
        <f>SUM('4a. FNS'!O74+'4b. FNS Impacted Gen'!O74)</f>
        <v>192.87700000000001</v>
      </c>
      <c r="P74" s="14">
        <f>SUM('4a. FNS'!P74+'4b. FNS Impacted Gen'!P74)</f>
        <v>189.68299999999999</v>
      </c>
      <c r="Q74" s="14">
        <f>SUM('4a. FNS'!Q74+'4b. FNS Impacted Gen'!Q74)</f>
        <v>196.374</v>
      </c>
      <c r="R74" s="14">
        <f>SUM('4a. FNS'!R74+'4b. FNS Impacted Gen'!R74)</f>
        <v>204.37700000000001</v>
      </c>
      <c r="S74" s="14">
        <f>SUM('4a. FNS'!S74+'4b. FNS Impacted Gen'!S74)</f>
        <v>218.70599999999999</v>
      </c>
      <c r="T74" s="14">
        <f>SUM('4a. FNS'!T74+'4b. FNS Impacted Gen'!T74)</f>
        <v>232.49799999999999</v>
      </c>
      <c r="U74" s="14">
        <f>SUM('4a. FNS'!U74+'4b. FNS Impacted Gen'!U74)</f>
        <v>240</v>
      </c>
      <c r="V74" s="14">
        <f>SUM('4a. FNS'!V74+'4b. FNS Impacted Gen'!V74)</f>
        <v>247</v>
      </c>
      <c r="W74" s="14">
        <f>SUM('4a. FNS'!W74+'4b. FNS Impacted Gen'!W74)</f>
        <v>234</v>
      </c>
      <c r="X74" s="14">
        <f>SUM('4a. FNS'!X74+'4b. FNS Impacted Gen'!X74)</f>
        <v>224</v>
      </c>
      <c r="Y74" s="14">
        <f>SUM('4a. FNS'!Y74+'4b. FNS Impacted Gen'!Y74)</f>
        <v>214</v>
      </c>
      <c r="Z74" s="15">
        <f>SUM('4a. FNS'!Z74+'4b. FNS Impacted Gen'!Z74)</f>
        <v>0</v>
      </c>
    </row>
    <row r="75" spans="1:26" x14ac:dyDescent="0.3">
      <c r="A75" s="10">
        <f t="shared" si="1"/>
        <v>44998</v>
      </c>
      <c r="B75" s="31">
        <f>SUM('4a. FNS'!B75+'4b. FNS Impacted Gen'!B75)</f>
        <v>207</v>
      </c>
      <c r="C75" s="14">
        <f>SUM('4a. FNS'!C75+'4b. FNS Impacted Gen'!C75)</f>
        <v>205</v>
      </c>
      <c r="D75" s="14">
        <f>SUM('4a. FNS'!D75+'4b. FNS Impacted Gen'!D75)</f>
        <v>203</v>
      </c>
      <c r="E75" s="14">
        <f>SUM('4a. FNS'!E75+'4b. FNS Impacted Gen'!E75)</f>
        <v>208</v>
      </c>
      <c r="F75" s="14">
        <f>SUM('4a. FNS'!F75+'4b. FNS Impacted Gen'!F75)</f>
        <v>214</v>
      </c>
      <c r="G75" s="14">
        <f>SUM('4a. FNS'!G75+'4b. FNS Impacted Gen'!G75)</f>
        <v>227</v>
      </c>
      <c r="H75" s="14">
        <f>SUM('4a. FNS'!H75+'4b. FNS Impacted Gen'!H75)</f>
        <v>235</v>
      </c>
      <c r="I75" s="14">
        <f>SUM('4a. FNS'!I75+'4b. FNS Impacted Gen'!I75)</f>
        <v>247.32</v>
      </c>
      <c r="J75" s="14">
        <f>SUM('4a. FNS'!J75+'4b. FNS Impacted Gen'!J75)</f>
        <v>238.65600000000001</v>
      </c>
      <c r="K75" s="14">
        <f>SUM('4a. FNS'!K75+'4b. FNS Impacted Gen'!K75)</f>
        <v>224.197</v>
      </c>
      <c r="L75" s="14">
        <f>SUM('4a. FNS'!L75+'4b. FNS Impacted Gen'!L75)</f>
        <v>205.37700000000001</v>
      </c>
      <c r="M75" s="14">
        <f>SUM('4a. FNS'!M75+'4b. FNS Impacted Gen'!M75)</f>
        <v>195.68899999999999</v>
      </c>
      <c r="N75" s="14">
        <f>SUM('4a. FNS'!N75+'4b. FNS Impacted Gen'!N75)</f>
        <v>188.666</v>
      </c>
      <c r="O75" s="14">
        <f>SUM('4a. FNS'!O75+'4b. FNS Impacted Gen'!O75)</f>
        <v>193.643</v>
      </c>
      <c r="P75" s="14">
        <f>SUM('4a. FNS'!P75+'4b. FNS Impacted Gen'!P75)</f>
        <v>194.37</v>
      </c>
      <c r="Q75" s="14">
        <f>SUM('4a. FNS'!Q75+'4b. FNS Impacted Gen'!Q75)</f>
        <v>196.477</v>
      </c>
      <c r="R75" s="14">
        <f>SUM('4a. FNS'!R75+'4b. FNS Impacted Gen'!R75)</f>
        <v>204.471</v>
      </c>
      <c r="S75" s="14">
        <f>SUM('4a. FNS'!S75+'4b. FNS Impacted Gen'!S75)</f>
        <v>220.50700000000001</v>
      </c>
      <c r="T75" s="14">
        <f>SUM('4a. FNS'!T75+'4b. FNS Impacted Gen'!T75)</f>
        <v>227.64400000000001</v>
      </c>
      <c r="U75" s="14">
        <f>SUM('4a. FNS'!U75+'4b. FNS Impacted Gen'!U75)</f>
        <v>237</v>
      </c>
      <c r="V75" s="14">
        <f>SUM('4a. FNS'!V75+'4b. FNS Impacted Gen'!V75)</f>
        <v>231</v>
      </c>
      <c r="W75" s="14">
        <f>SUM('4a. FNS'!W75+'4b. FNS Impacted Gen'!W75)</f>
        <v>232</v>
      </c>
      <c r="X75" s="14">
        <f>SUM('4a. FNS'!X75+'4b. FNS Impacted Gen'!X75)</f>
        <v>224</v>
      </c>
      <c r="Y75" s="14">
        <f>SUM('4a. FNS'!Y75+'4b. FNS Impacted Gen'!Y75)</f>
        <v>214</v>
      </c>
      <c r="Z75" s="15">
        <f>SUM('4a. FNS'!Z75+'4b. FNS Impacted Gen'!Z75)</f>
        <v>0</v>
      </c>
    </row>
    <row r="76" spans="1:26" x14ac:dyDescent="0.3">
      <c r="A76" s="10">
        <f t="shared" si="1"/>
        <v>44999</v>
      </c>
      <c r="B76" s="31">
        <f>SUM('4a. FNS'!B76+'4b. FNS Impacted Gen'!B76)</f>
        <v>209</v>
      </c>
      <c r="C76" s="14">
        <f>SUM('4a. FNS'!C76+'4b. FNS Impacted Gen'!C76)</f>
        <v>208</v>
      </c>
      <c r="D76" s="14">
        <f>SUM('4a. FNS'!D76+'4b. FNS Impacted Gen'!D76)</f>
        <v>199</v>
      </c>
      <c r="E76" s="14">
        <f>SUM('4a. FNS'!E76+'4b. FNS Impacted Gen'!E76)</f>
        <v>194</v>
      </c>
      <c r="F76" s="14">
        <f>SUM('4a. FNS'!F76+'4b. FNS Impacted Gen'!F76)</f>
        <v>199</v>
      </c>
      <c r="G76" s="14">
        <f>SUM('4a. FNS'!G76+'4b. FNS Impacted Gen'!G76)</f>
        <v>213</v>
      </c>
      <c r="H76" s="14">
        <f>SUM('4a. FNS'!H76+'4b. FNS Impacted Gen'!H76)</f>
        <v>228</v>
      </c>
      <c r="I76" s="14">
        <f>SUM('4a. FNS'!I76+'4b. FNS Impacted Gen'!I76)</f>
        <v>231.64699999999999</v>
      </c>
      <c r="J76" s="14">
        <f>SUM('4a. FNS'!J76+'4b. FNS Impacted Gen'!J76)</f>
        <v>219.18</v>
      </c>
      <c r="K76" s="14">
        <f>SUM('4a. FNS'!K76+'4b. FNS Impacted Gen'!K76)</f>
        <v>211.98099999999999</v>
      </c>
      <c r="L76" s="14">
        <f>SUM('4a. FNS'!L76+'4b. FNS Impacted Gen'!L76)</f>
        <v>191.38200000000001</v>
      </c>
      <c r="M76" s="14">
        <f>SUM('4a. FNS'!M76+'4b. FNS Impacted Gen'!M76)</f>
        <v>186.53899999999999</v>
      </c>
      <c r="N76" s="14">
        <f>SUM('4a. FNS'!N76+'4b. FNS Impacted Gen'!N76)</f>
        <v>184.47</v>
      </c>
      <c r="O76" s="14">
        <f>SUM('4a. FNS'!O76+'4b. FNS Impacted Gen'!O76)</f>
        <v>175.36</v>
      </c>
      <c r="P76" s="14">
        <f>SUM('4a. FNS'!P76+'4b. FNS Impacted Gen'!P76)</f>
        <v>175.24100000000001</v>
      </c>
      <c r="Q76" s="14">
        <f>SUM('4a. FNS'!Q76+'4b. FNS Impacted Gen'!Q76)</f>
        <v>197.80600000000001</v>
      </c>
      <c r="R76" s="14">
        <f>SUM('4a. FNS'!R76+'4b. FNS Impacted Gen'!R76)</f>
        <v>213.042</v>
      </c>
      <c r="S76" s="14">
        <f>SUM('4a. FNS'!S76+'4b. FNS Impacted Gen'!S76)</f>
        <v>223.37</v>
      </c>
      <c r="T76" s="14">
        <f>SUM('4a. FNS'!T76+'4b. FNS Impacted Gen'!T76)</f>
        <v>219.536</v>
      </c>
      <c r="U76" s="14">
        <f>SUM('4a. FNS'!U76+'4b. FNS Impacted Gen'!U76)</f>
        <v>235</v>
      </c>
      <c r="V76" s="14">
        <f>SUM('4a. FNS'!V76+'4b. FNS Impacted Gen'!V76)</f>
        <v>232</v>
      </c>
      <c r="W76" s="14">
        <f>SUM('4a. FNS'!W76+'4b. FNS Impacted Gen'!W76)</f>
        <v>228</v>
      </c>
      <c r="X76" s="14">
        <f>SUM('4a. FNS'!X76+'4b. FNS Impacted Gen'!X76)</f>
        <v>217</v>
      </c>
      <c r="Y76" s="14">
        <f>SUM('4a. FNS'!Y76+'4b. FNS Impacted Gen'!Y76)</f>
        <v>207</v>
      </c>
      <c r="Z76" s="15">
        <f>SUM('4a. FNS'!Z76+'4b. FNS Impacted Gen'!Z76)</f>
        <v>0</v>
      </c>
    </row>
    <row r="77" spans="1:26" x14ac:dyDescent="0.3">
      <c r="A77" s="10">
        <f t="shared" si="1"/>
        <v>45000</v>
      </c>
      <c r="B77" s="31">
        <f>SUM('4a. FNS'!B77+'4b. FNS Impacted Gen'!B77)</f>
        <v>204</v>
      </c>
      <c r="C77" s="14">
        <f>SUM('4a. FNS'!C77+'4b. FNS Impacted Gen'!C77)</f>
        <v>200</v>
      </c>
      <c r="D77" s="14">
        <f>SUM('4a. FNS'!D77+'4b. FNS Impacted Gen'!D77)</f>
        <v>195</v>
      </c>
      <c r="E77" s="14">
        <f>SUM('4a. FNS'!E77+'4b. FNS Impacted Gen'!E77)</f>
        <v>183</v>
      </c>
      <c r="F77" s="14">
        <f>SUM('4a. FNS'!F77+'4b. FNS Impacted Gen'!F77)</f>
        <v>192</v>
      </c>
      <c r="G77" s="14">
        <f>SUM('4a. FNS'!G77+'4b. FNS Impacted Gen'!G77)</f>
        <v>201</v>
      </c>
      <c r="H77" s="14">
        <f>SUM('4a. FNS'!H77+'4b. FNS Impacted Gen'!H77)</f>
        <v>215</v>
      </c>
      <c r="I77" s="14">
        <f>SUM('4a. FNS'!I77+'4b. FNS Impacted Gen'!I77)</f>
        <v>220.35300000000001</v>
      </c>
      <c r="J77" s="14">
        <f>SUM('4a. FNS'!J77+'4b. FNS Impacted Gen'!J77)</f>
        <v>213.59100000000001</v>
      </c>
      <c r="K77" s="14">
        <f>SUM('4a. FNS'!K77+'4b. FNS Impacted Gen'!K77)</f>
        <v>198.38800000000001</v>
      </c>
      <c r="L77" s="14">
        <f>SUM('4a. FNS'!L77+'4b. FNS Impacted Gen'!L77)</f>
        <v>193.77</v>
      </c>
      <c r="M77" s="14">
        <f>SUM('4a. FNS'!M77+'4b. FNS Impacted Gen'!M77)</f>
        <v>191.77600000000001</v>
      </c>
      <c r="N77" s="14">
        <f>SUM('4a. FNS'!N77+'4b. FNS Impacted Gen'!N77)</f>
        <v>176.857</v>
      </c>
      <c r="O77" s="14">
        <f>SUM('4a. FNS'!O77+'4b. FNS Impacted Gen'!O77)</f>
        <v>187.42</v>
      </c>
      <c r="P77" s="14">
        <f>SUM('4a. FNS'!P77+'4b. FNS Impacted Gen'!P77)</f>
        <v>202.38900000000001</v>
      </c>
      <c r="Q77" s="14">
        <f>SUM('4a. FNS'!Q77+'4b. FNS Impacted Gen'!Q77)</f>
        <v>203.238</v>
      </c>
      <c r="R77" s="14">
        <f>SUM('4a. FNS'!R77+'4b. FNS Impacted Gen'!R77)</f>
        <v>221.124</v>
      </c>
      <c r="S77" s="14">
        <f>SUM('4a. FNS'!S77+'4b. FNS Impacted Gen'!S77)</f>
        <v>231.83099999999999</v>
      </c>
      <c r="T77" s="14">
        <f>SUM('4a. FNS'!T77+'4b. FNS Impacted Gen'!T77)</f>
        <v>230.148</v>
      </c>
      <c r="U77" s="14">
        <f>SUM('4a. FNS'!U77+'4b. FNS Impacted Gen'!U77)</f>
        <v>238</v>
      </c>
      <c r="V77" s="14">
        <f>SUM('4a. FNS'!V77+'4b. FNS Impacted Gen'!V77)</f>
        <v>230</v>
      </c>
      <c r="W77" s="14">
        <f>SUM('4a. FNS'!W77+'4b. FNS Impacted Gen'!W77)</f>
        <v>227</v>
      </c>
      <c r="X77" s="14">
        <f>SUM('4a. FNS'!X77+'4b. FNS Impacted Gen'!X77)</f>
        <v>215</v>
      </c>
      <c r="Y77" s="14">
        <f>SUM('4a. FNS'!Y77+'4b. FNS Impacted Gen'!Y77)</f>
        <v>200</v>
      </c>
      <c r="Z77" s="15">
        <f>SUM('4a. FNS'!Z77+'4b. FNS Impacted Gen'!Z77)</f>
        <v>0</v>
      </c>
    </row>
    <row r="78" spans="1:26" x14ac:dyDescent="0.3">
      <c r="A78" s="10">
        <f t="shared" si="1"/>
        <v>45001</v>
      </c>
      <c r="B78" s="31">
        <f>SUM('4a. FNS'!B78+'4b. FNS Impacted Gen'!B78)</f>
        <v>198</v>
      </c>
      <c r="C78" s="14">
        <f>SUM('4a. FNS'!C78+'4b. FNS Impacted Gen'!C78)</f>
        <v>191</v>
      </c>
      <c r="D78" s="14">
        <f>SUM('4a. FNS'!D78+'4b. FNS Impacted Gen'!D78)</f>
        <v>189</v>
      </c>
      <c r="E78" s="14">
        <f>SUM('4a. FNS'!E78+'4b. FNS Impacted Gen'!E78)</f>
        <v>190</v>
      </c>
      <c r="F78" s="14">
        <f>SUM('4a. FNS'!F78+'4b. FNS Impacted Gen'!F78)</f>
        <v>189</v>
      </c>
      <c r="G78" s="14">
        <f>SUM('4a. FNS'!G78+'4b. FNS Impacted Gen'!G78)</f>
        <v>200</v>
      </c>
      <c r="H78" s="14">
        <f>SUM('4a. FNS'!H78+'4b. FNS Impacted Gen'!H78)</f>
        <v>220</v>
      </c>
      <c r="I78" s="14">
        <f>SUM('4a. FNS'!I78+'4b. FNS Impacted Gen'!I78)</f>
        <v>239.01599999999999</v>
      </c>
      <c r="J78" s="14">
        <f>SUM('4a. FNS'!J78+'4b. FNS Impacted Gen'!J78)</f>
        <v>247.12200000000001</v>
      </c>
      <c r="K78" s="14">
        <f>SUM('4a. FNS'!K78+'4b. FNS Impacted Gen'!K78)</f>
        <v>259.57600000000002</v>
      </c>
      <c r="L78" s="14">
        <f>SUM('4a. FNS'!L78+'4b. FNS Impacted Gen'!L78)</f>
        <v>254.57</v>
      </c>
      <c r="M78" s="14">
        <f>SUM('4a. FNS'!M78+'4b. FNS Impacted Gen'!M78)</f>
        <v>256.86</v>
      </c>
      <c r="N78" s="14">
        <f>SUM('4a. FNS'!N78+'4b. FNS Impacted Gen'!N78)</f>
        <v>249.006</v>
      </c>
      <c r="O78" s="14">
        <f>SUM('4a. FNS'!O78+'4b. FNS Impacted Gen'!O78)</f>
        <v>237.274</v>
      </c>
      <c r="P78" s="14">
        <f>SUM('4a. FNS'!P78+'4b. FNS Impacted Gen'!P78)</f>
        <v>243.21600000000001</v>
      </c>
      <c r="Q78" s="14">
        <f>SUM('4a. FNS'!Q78+'4b. FNS Impacted Gen'!Q78)</f>
        <v>241.11</v>
      </c>
      <c r="R78" s="14">
        <f>SUM('4a. FNS'!R78+'4b. FNS Impacted Gen'!R78)</f>
        <v>249.03899999999999</v>
      </c>
      <c r="S78" s="14">
        <f>SUM('4a. FNS'!S78+'4b. FNS Impacted Gen'!S78)</f>
        <v>253.636</v>
      </c>
      <c r="T78" s="14">
        <f>SUM('4a. FNS'!T78+'4b. FNS Impacted Gen'!T78)</f>
        <v>252.15100000000001</v>
      </c>
      <c r="U78" s="14">
        <f>SUM('4a. FNS'!U78+'4b. FNS Impacted Gen'!U78)</f>
        <v>259</v>
      </c>
      <c r="V78" s="14">
        <f>SUM('4a. FNS'!V78+'4b. FNS Impacted Gen'!V78)</f>
        <v>253</v>
      </c>
      <c r="W78" s="14">
        <f>SUM('4a. FNS'!W78+'4b. FNS Impacted Gen'!W78)</f>
        <v>239</v>
      </c>
      <c r="X78" s="14">
        <f>SUM('4a. FNS'!X78+'4b. FNS Impacted Gen'!X78)</f>
        <v>228</v>
      </c>
      <c r="Y78" s="14">
        <f>SUM('4a. FNS'!Y78+'4b. FNS Impacted Gen'!Y78)</f>
        <v>211</v>
      </c>
      <c r="Z78" s="15">
        <f>SUM('4a. FNS'!Z78+'4b. FNS Impacted Gen'!Z78)</f>
        <v>0</v>
      </c>
    </row>
    <row r="79" spans="1:26" x14ac:dyDescent="0.3">
      <c r="A79" s="10">
        <f t="shared" si="1"/>
        <v>45002</v>
      </c>
      <c r="B79" s="31">
        <f>SUM('4a. FNS'!B79+'4b. FNS Impacted Gen'!B79)</f>
        <v>203</v>
      </c>
      <c r="C79" s="14">
        <f>SUM('4a. FNS'!C79+'4b. FNS Impacted Gen'!C79)</f>
        <v>200</v>
      </c>
      <c r="D79" s="14">
        <f>SUM('4a. FNS'!D79+'4b. FNS Impacted Gen'!D79)</f>
        <v>198</v>
      </c>
      <c r="E79" s="14">
        <f>SUM('4a. FNS'!E79+'4b. FNS Impacted Gen'!E79)</f>
        <v>199</v>
      </c>
      <c r="F79" s="14">
        <f>SUM('4a. FNS'!F79+'4b. FNS Impacted Gen'!F79)</f>
        <v>202</v>
      </c>
      <c r="G79" s="14">
        <f>SUM('4a. FNS'!G79+'4b. FNS Impacted Gen'!G79)</f>
        <v>216</v>
      </c>
      <c r="H79" s="14">
        <f>SUM('4a. FNS'!H79+'4b. FNS Impacted Gen'!H79)</f>
        <v>227</v>
      </c>
      <c r="I79" s="14">
        <f>SUM('4a. FNS'!I79+'4b. FNS Impacted Gen'!I79)</f>
        <v>234.35400000000001</v>
      </c>
      <c r="J79" s="14">
        <f>SUM('4a. FNS'!J79+'4b. FNS Impacted Gen'!J79)</f>
        <v>237.97</v>
      </c>
      <c r="K79" s="14">
        <f>SUM('4a. FNS'!K79+'4b. FNS Impacted Gen'!K79)</f>
        <v>230.77199999999999</v>
      </c>
      <c r="L79" s="14">
        <f>SUM('4a. FNS'!L79+'4b. FNS Impacted Gen'!L79)</f>
        <v>221.89599999999999</v>
      </c>
      <c r="M79" s="14">
        <f>SUM('4a. FNS'!M79+'4b. FNS Impacted Gen'!M79)</f>
        <v>218.00800000000001</v>
      </c>
      <c r="N79" s="14">
        <f>SUM('4a. FNS'!N79+'4b. FNS Impacted Gen'!N79)</f>
        <v>204.762</v>
      </c>
      <c r="O79" s="14">
        <f>SUM('4a. FNS'!O79+'4b. FNS Impacted Gen'!O79)</f>
        <v>201.48599999999999</v>
      </c>
      <c r="P79" s="14">
        <f>SUM('4a. FNS'!P79+'4b. FNS Impacted Gen'!P79)</f>
        <v>186.577</v>
      </c>
      <c r="Q79" s="14">
        <f>SUM('4a. FNS'!Q79+'4b. FNS Impacted Gen'!Q79)</f>
        <v>179.54599999999999</v>
      </c>
      <c r="R79" s="14">
        <f>SUM('4a. FNS'!R79+'4b. FNS Impacted Gen'!R79)</f>
        <v>189.27099999999999</v>
      </c>
      <c r="S79" s="14">
        <f>SUM('4a. FNS'!S79+'4b. FNS Impacted Gen'!S79)</f>
        <v>196.155</v>
      </c>
      <c r="T79" s="14">
        <f>SUM('4a. FNS'!T79+'4b. FNS Impacted Gen'!T79)</f>
        <v>209.892</v>
      </c>
      <c r="U79" s="14">
        <f>SUM('4a. FNS'!U79+'4b. FNS Impacted Gen'!U79)</f>
        <v>216.00299999999999</v>
      </c>
      <c r="V79" s="14">
        <f>SUM('4a. FNS'!V79+'4b. FNS Impacted Gen'!V79)</f>
        <v>217</v>
      </c>
      <c r="W79" s="14">
        <f>SUM('4a. FNS'!W79+'4b. FNS Impacted Gen'!W79)</f>
        <v>219</v>
      </c>
      <c r="X79" s="14">
        <f>SUM('4a. FNS'!X79+'4b. FNS Impacted Gen'!X79)</f>
        <v>209</v>
      </c>
      <c r="Y79" s="14">
        <f>SUM('4a. FNS'!Y79+'4b. FNS Impacted Gen'!Y79)</f>
        <v>200</v>
      </c>
      <c r="Z79" s="15">
        <f>SUM('4a. FNS'!Z79+'4b. FNS Impacted Gen'!Z79)</f>
        <v>0</v>
      </c>
    </row>
    <row r="80" spans="1:26" x14ac:dyDescent="0.3">
      <c r="A80" s="10">
        <f t="shared" si="1"/>
        <v>45003</v>
      </c>
      <c r="B80" s="31">
        <f>SUM('4a. FNS'!B80+'4b. FNS Impacted Gen'!B80)</f>
        <v>199.66300000000001</v>
      </c>
      <c r="C80" s="14">
        <f>SUM('4a. FNS'!C80+'4b. FNS Impacted Gen'!C80)</f>
        <v>194.66300000000001</v>
      </c>
      <c r="D80" s="14">
        <f>SUM('4a. FNS'!D80+'4b. FNS Impacted Gen'!D80)</f>
        <v>194.66399999999999</v>
      </c>
      <c r="E80" s="14">
        <f>SUM('4a. FNS'!E80+'4b. FNS Impacted Gen'!E80)</f>
        <v>195.66300000000001</v>
      </c>
      <c r="F80" s="14">
        <f>SUM('4a. FNS'!F80+'4b. FNS Impacted Gen'!F80)</f>
        <v>203.66300000000001</v>
      </c>
      <c r="G80" s="14">
        <f>SUM('4a. FNS'!G80+'4b. FNS Impacted Gen'!G80)</f>
        <v>211.66300000000001</v>
      </c>
      <c r="H80" s="14">
        <f>SUM('4a. FNS'!H80+'4b. FNS Impacted Gen'!H80)</f>
        <v>216.66499999999999</v>
      </c>
      <c r="I80" s="14">
        <f>SUM('4a. FNS'!I80+'4b. FNS Impacted Gen'!I80)</f>
        <v>222.577</v>
      </c>
      <c r="J80" s="14">
        <f>SUM('4a. FNS'!J80+'4b. FNS Impacted Gen'!J80)</f>
        <v>213.59699999999998</v>
      </c>
      <c r="K80" s="14">
        <f>SUM('4a. FNS'!K80+'4b. FNS Impacted Gen'!K80)</f>
        <v>200.17600000000002</v>
      </c>
      <c r="L80" s="14">
        <f>SUM('4a. FNS'!L80+'4b. FNS Impacted Gen'!L80)</f>
        <v>190.48299999999998</v>
      </c>
      <c r="M80" s="14">
        <f>SUM('4a. FNS'!M80+'4b. FNS Impacted Gen'!M80)</f>
        <v>177.6</v>
      </c>
      <c r="N80" s="14">
        <f>SUM('4a. FNS'!N80+'4b. FNS Impacted Gen'!N80)</f>
        <v>172.57900000000001</v>
      </c>
      <c r="O80" s="14">
        <f>SUM('4a. FNS'!O80+'4b. FNS Impacted Gen'!O80)</f>
        <v>167.529</v>
      </c>
      <c r="P80" s="14">
        <f>SUM('4a. FNS'!P80+'4b. FNS Impacted Gen'!P80)</f>
        <v>167.48899999999998</v>
      </c>
      <c r="Q80" s="14">
        <f>SUM('4a. FNS'!Q80+'4b. FNS Impacted Gen'!Q80)</f>
        <v>167.30699999999999</v>
      </c>
      <c r="R80" s="14">
        <f>SUM('4a. FNS'!R80+'4b. FNS Impacted Gen'!R80)</f>
        <v>177.93899999999999</v>
      </c>
      <c r="S80" s="14">
        <f>SUM('4a. FNS'!S80+'4b. FNS Impacted Gen'!S80)</f>
        <v>193.29300000000001</v>
      </c>
      <c r="T80" s="14">
        <f>SUM('4a. FNS'!T80+'4b. FNS Impacted Gen'!T80)</f>
        <v>201.82599999999999</v>
      </c>
      <c r="U80" s="14">
        <f>SUM('4a. FNS'!U80+'4b. FNS Impacted Gen'!U80)</f>
        <v>219.67099999999999</v>
      </c>
      <c r="V80" s="14">
        <f>SUM('4a. FNS'!V80+'4b. FNS Impacted Gen'!V80)</f>
        <v>221.66800000000001</v>
      </c>
      <c r="W80" s="14">
        <f>SUM('4a. FNS'!W80+'4b. FNS Impacted Gen'!W80)</f>
        <v>213.66900000000001</v>
      </c>
      <c r="X80" s="14">
        <f>SUM('4a. FNS'!X80+'4b. FNS Impacted Gen'!X80)</f>
        <v>208.66499999999999</v>
      </c>
      <c r="Y80" s="14">
        <f>SUM('4a. FNS'!Y80+'4b. FNS Impacted Gen'!Y80)</f>
        <v>207.66300000000001</v>
      </c>
      <c r="Z80" s="15">
        <f>SUM('4a. FNS'!Z80+'4b. FNS Impacted Gen'!Z80)</f>
        <v>0</v>
      </c>
    </row>
    <row r="81" spans="1:26" x14ac:dyDescent="0.3">
      <c r="A81" s="10">
        <f t="shared" si="1"/>
        <v>45004</v>
      </c>
      <c r="B81" s="31">
        <f>SUM('4a. FNS'!B81+'4b. FNS Impacted Gen'!B81)</f>
        <v>196.66399999999999</v>
      </c>
      <c r="C81" s="14">
        <f>SUM('4a. FNS'!C81+'4b. FNS Impacted Gen'!C81)</f>
        <v>199.66300000000001</v>
      </c>
      <c r="D81" s="14">
        <f>SUM('4a. FNS'!D81+'4b. FNS Impacted Gen'!D81)</f>
        <v>195.66300000000001</v>
      </c>
      <c r="E81" s="14">
        <f>SUM('4a. FNS'!E81+'4b. FNS Impacted Gen'!E81)</f>
        <v>196.66399999999999</v>
      </c>
      <c r="F81" s="14">
        <f>SUM('4a. FNS'!F81+'4b. FNS Impacted Gen'!F81)</f>
        <v>204.66399999999999</v>
      </c>
      <c r="G81" s="14">
        <f>SUM('4a. FNS'!G81+'4b. FNS Impacted Gen'!G81)</f>
        <v>205.666</v>
      </c>
      <c r="H81" s="14">
        <f>SUM('4a. FNS'!H81+'4b. FNS Impacted Gen'!H81)</f>
        <v>216.666</v>
      </c>
      <c r="I81" s="14">
        <f>SUM('4a. FNS'!I81+'4b. FNS Impacted Gen'!I81)</f>
        <v>216.69200000000001</v>
      </c>
      <c r="J81" s="14">
        <f>SUM('4a. FNS'!J81+'4b. FNS Impacted Gen'!J81)</f>
        <v>208.464</v>
      </c>
      <c r="K81" s="14">
        <f>SUM('4a. FNS'!K81+'4b. FNS Impacted Gen'!K81)</f>
        <v>202.80099999999999</v>
      </c>
      <c r="L81" s="14">
        <f>SUM('4a. FNS'!L81+'4b. FNS Impacted Gen'!L81)</f>
        <v>192.45400000000001</v>
      </c>
      <c r="M81" s="14">
        <f>SUM('4a. FNS'!M81+'4b. FNS Impacted Gen'!M81)</f>
        <v>180.56700000000001</v>
      </c>
      <c r="N81" s="14">
        <f>SUM('4a. FNS'!N81+'4b. FNS Impacted Gen'!N81)</f>
        <v>173.55999999999997</v>
      </c>
      <c r="O81" s="14">
        <f>SUM('4a. FNS'!O81+'4b. FNS Impacted Gen'!O81)</f>
        <v>167.476</v>
      </c>
      <c r="P81" s="14">
        <f>SUM('4a. FNS'!P81+'4b. FNS Impacted Gen'!P81)</f>
        <v>166.36700000000002</v>
      </c>
      <c r="Q81" s="14">
        <f>SUM('4a. FNS'!Q81+'4b. FNS Impacted Gen'!Q81)</f>
        <v>176.285</v>
      </c>
      <c r="R81" s="14">
        <f>SUM('4a. FNS'!R81+'4b. FNS Impacted Gen'!R81)</f>
        <v>182.03399999999999</v>
      </c>
      <c r="S81" s="14">
        <f>SUM('4a. FNS'!S81+'4b. FNS Impacted Gen'!S81)</f>
        <v>198.404</v>
      </c>
      <c r="T81" s="14">
        <f>SUM('4a. FNS'!T81+'4b. FNS Impacted Gen'!T81)</f>
        <v>202.76</v>
      </c>
      <c r="U81" s="14">
        <f>SUM('4a. FNS'!U81+'4b. FNS Impacted Gen'!U81)</f>
        <v>209.67299999999997</v>
      </c>
      <c r="V81" s="14">
        <f>SUM('4a. FNS'!V81+'4b. FNS Impacted Gen'!V81)</f>
        <v>211.67099999999999</v>
      </c>
      <c r="W81" s="14">
        <f>SUM('4a. FNS'!W81+'4b. FNS Impacted Gen'!W81)</f>
        <v>209.66900000000001</v>
      </c>
      <c r="X81" s="14">
        <f>SUM('4a. FNS'!X81+'4b. FNS Impacted Gen'!X81)</f>
        <v>195.66800000000001</v>
      </c>
      <c r="Y81" s="14">
        <f>SUM('4a. FNS'!Y81+'4b. FNS Impacted Gen'!Y81)</f>
        <v>184.66499999999999</v>
      </c>
      <c r="Z81" s="15">
        <f>SUM('4a. FNS'!Z81+'4b. FNS Impacted Gen'!Z81)</f>
        <v>0</v>
      </c>
    </row>
    <row r="82" spans="1:26" x14ac:dyDescent="0.3">
      <c r="A82" s="10">
        <f t="shared" si="1"/>
        <v>45005</v>
      </c>
      <c r="B82" s="31">
        <f>SUM('4a. FNS'!B82+'4b. FNS Impacted Gen'!B82)</f>
        <v>179.66399999999999</v>
      </c>
      <c r="C82" s="14">
        <f>SUM('4a. FNS'!C82+'4b. FNS Impacted Gen'!C82)</f>
        <v>178.666</v>
      </c>
      <c r="D82" s="14">
        <f>SUM('4a. FNS'!D82+'4b. FNS Impacted Gen'!D82)</f>
        <v>175.666</v>
      </c>
      <c r="E82" s="14">
        <f>SUM('4a. FNS'!E82+'4b. FNS Impacted Gen'!E82)</f>
        <v>177.66900000000001</v>
      </c>
      <c r="F82" s="14">
        <f>SUM('4a. FNS'!F82+'4b. FNS Impacted Gen'!F82)</f>
        <v>180.667</v>
      </c>
      <c r="G82" s="14">
        <f>SUM('4a. FNS'!G82+'4b. FNS Impacted Gen'!G82)</f>
        <v>192.66900000000001</v>
      </c>
      <c r="H82" s="14">
        <f>SUM('4a. FNS'!H82+'4b. FNS Impacted Gen'!H82)</f>
        <v>207.67699999999999</v>
      </c>
      <c r="I82" s="14">
        <f>SUM('4a. FNS'!I82+'4b. FNS Impacted Gen'!I82)</f>
        <v>217.845</v>
      </c>
      <c r="J82" s="14">
        <f>SUM('4a. FNS'!J82+'4b. FNS Impacted Gen'!J82)</f>
        <v>228.53199999999998</v>
      </c>
      <c r="K82" s="14">
        <f>SUM('4a. FNS'!K82+'4b. FNS Impacted Gen'!K82)</f>
        <v>215.678</v>
      </c>
      <c r="L82" s="14">
        <f>SUM('4a. FNS'!L82+'4b. FNS Impacted Gen'!L82)</f>
        <v>206.554</v>
      </c>
      <c r="M82" s="14">
        <f>SUM('4a. FNS'!M82+'4b. FNS Impacted Gen'!M82)</f>
        <v>190.97499999999999</v>
      </c>
      <c r="N82" s="14">
        <f>SUM('4a. FNS'!N82+'4b. FNS Impacted Gen'!N82)</f>
        <v>180.25399999999999</v>
      </c>
      <c r="O82" s="14">
        <f>SUM('4a. FNS'!O82+'4b. FNS Impacted Gen'!O82)</f>
        <v>180.559</v>
      </c>
      <c r="P82" s="14">
        <f>SUM('4a. FNS'!P82+'4b. FNS Impacted Gen'!P82)</f>
        <v>188.87199999999999</v>
      </c>
      <c r="Q82" s="14">
        <f>SUM('4a. FNS'!Q82+'4b. FNS Impacted Gen'!Q82)</f>
        <v>188.08800000000002</v>
      </c>
      <c r="R82" s="14">
        <f>SUM('4a. FNS'!R82+'4b. FNS Impacted Gen'!R82)</f>
        <v>203.37900000000002</v>
      </c>
      <c r="S82" s="14">
        <f>SUM('4a. FNS'!S82+'4b. FNS Impacted Gen'!S82)</f>
        <v>201.161</v>
      </c>
      <c r="T82" s="14">
        <f>SUM('4a. FNS'!T82+'4b. FNS Impacted Gen'!T82)</f>
        <v>206.46799999999999</v>
      </c>
      <c r="U82" s="14">
        <f>SUM('4a. FNS'!U82+'4b. FNS Impacted Gen'!U82)</f>
        <v>217.12699999999998</v>
      </c>
      <c r="V82" s="14">
        <f>SUM('4a. FNS'!V82+'4b. FNS Impacted Gen'!V82)</f>
        <v>217.12299999999999</v>
      </c>
      <c r="W82" s="14">
        <f>SUM('4a. FNS'!W82+'4b. FNS Impacted Gen'!W82)</f>
        <v>209.12299999999999</v>
      </c>
      <c r="X82" s="14">
        <f>SUM('4a. FNS'!X82+'4b. FNS Impacted Gen'!X82)</f>
        <v>204.078</v>
      </c>
      <c r="Y82" s="14">
        <f>SUM('4a. FNS'!Y82+'4b. FNS Impacted Gen'!Y82)</f>
        <v>193.05099999999999</v>
      </c>
      <c r="Z82" s="15">
        <f>SUM('4a. FNS'!Z82+'4b. FNS Impacted Gen'!Z82)</f>
        <v>0</v>
      </c>
    </row>
    <row r="83" spans="1:26" x14ac:dyDescent="0.3">
      <c r="A83" s="10">
        <f t="shared" si="1"/>
        <v>45006</v>
      </c>
      <c r="B83" s="31">
        <f>SUM('4a. FNS'!B83+'4b. FNS Impacted Gen'!B83)</f>
        <v>183.05099999999999</v>
      </c>
      <c r="C83" s="14">
        <f>SUM('4a. FNS'!C83+'4b. FNS Impacted Gen'!C83)</f>
        <v>182.047</v>
      </c>
      <c r="D83" s="14">
        <f>SUM('4a. FNS'!D83+'4b. FNS Impacted Gen'!D83)</f>
        <v>182.05099999999999</v>
      </c>
      <c r="E83" s="14">
        <f>SUM('4a. FNS'!E83+'4b. FNS Impacted Gen'!E83)</f>
        <v>188.05199999999999</v>
      </c>
      <c r="F83" s="14">
        <f>SUM('4a. FNS'!F83+'4b. FNS Impacted Gen'!F83)</f>
        <v>189.05099999999999</v>
      </c>
      <c r="G83" s="14">
        <f>SUM('4a. FNS'!G83+'4b. FNS Impacted Gen'!G83)</f>
        <v>200.05199999999999</v>
      </c>
      <c r="H83" s="14">
        <f>SUM('4a. FNS'!H83+'4b. FNS Impacted Gen'!H83)</f>
        <v>214.054</v>
      </c>
      <c r="I83" s="14">
        <f>SUM('4a. FNS'!I83+'4b. FNS Impacted Gen'!I83)</f>
        <v>206.97800000000001</v>
      </c>
      <c r="J83" s="14">
        <f>SUM('4a. FNS'!J83+'4b. FNS Impacted Gen'!J83)</f>
        <v>209.86499999999998</v>
      </c>
      <c r="K83" s="14">
        <f>SUM('4a. FNS'!K83+'4b. FNS Impacted Gen'!K83)</f>
        <v>200.315</v>
      </c>
      <c r="L83" s="14">
        <f>SUM('4a. FNS'!L83+'4b. FNS Impacted Gen'!L83)</f>
        <v>183.39099999999999</v>
      </c>
      <c r="M83" s="14">
        <f>SUM('4a. FNS'!M83+'4b. FNS Impacted Gen'!M83)</f>
        <v>176.596</v>
      </c>
      <c r="N83" s="14">
        <f>SUM('4a. FNS'!N83+'4b. FNS Impacted Gen'!N83)</f>
        <v>177.66899999999998</v>
      </c>
      <c r="O83" s="14">
        <f>SUM('4a. FNS'!O83+'4b. FNS Impacted Gen'!O83)</f>
        <v>180.73599999999999</v>
      </c>
      <c r="P83" s="14">
        <f>SUM('4a. FNS'!P83+'4b. FNS Impacted Gen'!P83)</f>
        <v>176.99699999999999</v>
      </c>
      <c r="Q83" s="14">
        <f>SUM('4a. FNS'!Q83+'4b. FNS Impacted Gen'!Q83)</f>
        <v>179.124</v>
      </c>
      <c r="R83" s="14">
        <f>SUM('4a. FNS'!R83+'4b. FNS Impacted Gen'!R83)</f>
        <v>186.96299999999999</v>
      </c>
      <c r="S83" s="14">
        <f>SUM('4a. FNS'!S83+'4b. FNS Impacted Gen'!S83)</f>
        <v>199.54</v>
      </c>
      <c r="T83" s="14">
        <f>SUM('4a. FNS'!T83+'4b. FNS Impacted Gen'!T83)</f>
        <v>205.43200000000002</v>
      </c>
      <c r="U83" s="14">
        <f>SUM('4a. FNS'!U83+'4b. FNS Impacted Gen'!U83)</f>
        <v>207.09700000000001</v>
      </c>
      <c r="V83" s="14">
        <f>SUM('4a. FNS'!V83+'4b. FNS Impacted Gen'!V83)</f>
        <v>212.09</v>
      </c>
      <c r="W83" s="14">
        <f>SUM('4a. FNS'!W83+'4b. FNS Impacted Gen'!W83)</f>
        <v>196.09</v>
      </c>
      <c r="X83" s="14">
        <f>SUM('4a. FNS'!X83+'4b. FNS Impacted Gen'!X83)</f>
        <v>188.089</v>
      </c>
      <c r="Y83" s="14">
        <f>SUM('4a. FNS'!Y83+'4b. FNS Impacted Gen'!Y83)</f>
        <v>185.04</v>
      </c>
      <c r="Z83" s="15">
        <f>SUM('4a. FNS'!Z83+'4b. FNS Impacted Gen'!Z83)</f>
        <v>0</v>
      </c>
    </row>
    <row r="84" spans="1:26" x14ac:dyDescent="0.3">
      <c r="A84" s="10">
        <f t="shared" si="1"/>
        <v>45007</v>
      </c>
      <c r="B84" s="31">
        <f>SUM('4a. FNS'!B84+'4b. FNS Impacted Gen'!B84)</f>
        <v>180.001</v>
      </c>
      <c r="C84" s="14">
        <f>SUM('4a. FNS'!C84+'4b. FNS Impacted Gen'!C84)</f>
        <v>182.00299999999999</v>
      </c>
      <c r="D84" s="14">
        <f>SUM('4a. FNS'!D84+'4b. FNS Impacted Gen'!D84)</f>
        <v>183.00299999999999</v>
      </c>
      <c r="E84" s="14">
        <f>SUM('4a. FNS'!E84+'4b. FNS Impacted Gen'!E84)</f>
        <v>187.00299999999999</v>
      </c>
      <c r="F84" s="14">
        <f>SUM('4a. FNS'!F84+'4b. FNS Impacted Gen'!F84)</f>
        <v>188.00299999999999</v>
      </c>
      <c r="G84" s="14">
        <f>SUM('4a. FNS'!G84+'4b. FNS Impacted Gen'!G84)</f>
        <v>201.00399999999999</v>
      </c>
      <c r="H84" s="14">
        <f>SUM('4a. FNS'!H84+'4b. FNS Impacted Gen'!H84)</f>
        <v>219.006</v>
      </c>
      <c r="I84" s="14">
        <f>SUM('4a. FNS'!I84+'4b. FNS Impacted Gen'!I84)</f>
        <v>218.178</v>
      </c>
      <c r="J84" s="14">
        <f>SUM('4a. FNS'!J84+'4b. FNS Impacted Gen'!J84)</f>
        <v>213.07499999999999</v>
      </c>
      <c r="K84" s="14">
        <f>SUM('4a. FNS'!K84+'4b. FNS Impacted Gen'!K84)</f>
        <v>195.73400000000001</v>
      </c>
      <c r="L84" s="14">
        <f>SUM('4a. FNS'!L84+'4b. FNS Impacted Gen'!L84)</f>
        <v>185.37700000000001</v>
      </c>
      <c r="M84" s="14">
        <f>SUM('4a. FNS'!M84+'4b. FNS Impacted Gen'!M84)</f>
        <v>184.34200000000001</v>
      </c>
      <c r="N84" s="14">
        <f>SUM('4a. FNS'!N84+'4b. FNS Impacted Gen'!N84)</f>
        <v>181.64699999999999</v>
      </c>
      <c r="O84" s="14">
        <f>SUM('4a. FNS'!O84+'4b. FNS Impacted Gen'!O84)</f>
        <v>171.751</v>
      </c>
      <c r="P84" s="14">
        <f>SUM('4a. FNS'!P84+'4b. FNS Impacted Gen'!P84)</f>
        <v>172.78200000000001</v>
      </c>
      <c r="Q84" s="14">
        <f>SUM('4a. FNS'!Q84+'4b. FNS Impacted Gen'!Q84)</f>
        <v>177.251</v>
      </c>
      <c r="R84" s="14">
        <f>SUM('4a. FNS'!R84+'4b. FNS Impacted Gen'!R84)</f>
        <v>195.54900000000001</v>
      </c>
      <c r="S84" s="14">
        <f>SUM('4a. FNS'!S84+'4b. FNS Impacted Gen'!S84)</f>
        <v>205.43300000000002</v>
      </c>
      <c r="T84" s="14">
        <f>SUM('4a. FNS'!T84+'4b. FNS Impacted Gen'!T84)</f>
        <v>210.60300000000001</v>
      </c>
      <c r="U84" s="14">
        <f>SUM('4a. FNS'!U84+'4b. FNS Impacted Gen'!U84)</f>
        <v>205.441</v>
      </c>
      <c r="V84" s="14">
        <f>SUM('4a. FNS'!V84+'4b. FNS Impacted Gen'!V84)</f>
        <v>204.43899999999999</v>
      </c>
      <c r="W84" s="14">
        <f>SUM('4a. FNS'!W84+'4b. FNS Impacted Gen'!W84)</f>
        <v>198.43600000000001</v>
      </c>
      <c r="X84" s="14">
        <f>SUM('4a. FNS'!X84+'4b. FNS Impacted Gen'!X84)</f>
        <v>195.39400000000001</v>
      </c>
      <c r="Y84" s="14">
        <f>SUM('4a. FNS'!Y84+'4b. FNS Impacted Gen'!Y84)</f>
        <v>187.374</v>
      </c>
      <c r="Z84" s="15">
        <f>SUM('4a. FNS'!Z84+'4b. FNS Impacted Gen'!Z84)</f>
        <v>0</v>
      </c>
    </row>
    <row r="85" spans="1:26" x14ac:dyDescent="0.3">
      <c r="A85" s="10">
        <f t="shared" si="1"/>
        <v>45008</v>
      </c>
      <c r="B85" s="31">
        <f>SUM('4a. FNS'!B85+'4b. FNS Impacted Gen'!B85)</f>
        <v>182.37700000000001</v>
      </c>
      <c r="C85" s="14">
        <f>SUM('4a. FNS'!C85+'4b. FNS Impacted Gen'!C85)</f>
        <v>182.37299999999999</v>
      </c>
      <c r="D85" s="14">
        <f>SUM('4a. FNS'!D85+'4b. FNS Impacted Gen'!D85)</f>
        <v>179.376</v>
      </c>
      <c r="E85" s="14">
        <f>SUM('4a. FNS'!E85+'4b. FNS Impacted Gen'!E85)</f>
        <v>180.376</v>
      </c>
      <c r="F85" s="14">
        <f>SUM('4a. FNS'!F85+'4b. FNS Impacted Gen'!F85)</f>
        <v>179.37700000000001</v>
      </c>
      <c r="G85" s="14">
        <f>SUM('4a. FNS'!G85+'4b. FNS Impacted Gen'!G85)</f>
        <v>197.37700000000001</v>
      </c>
      <c r="H85" s="14">
        <f>SUM('4a. FNS'!H85+'4b. FNS Impacted Gen'!H85)</f>
        <v>213.37799999999999</v>
      </c>
      <c r="I85" s="14">
        <f>SUM('4a. FNS'!I85+'4b. FNS Impacted Gen'!I85)</f>
        <v>221.02100000000002</v>
      </c>
      <c r="J85" s="14">
        <f>SUM('4a. FNS'!J85+'4b. FNS Impacted Gen'!J85)</f>
        <v>204.02500000000001</v>
      </c>
      <c r="K85" s="14">
        <f>SUM('4a. FNS'!K85+'4b. FNS Impacted Gen'!K85)</f>
        <v>191.92899999999997</v>
      </c>
      <c r="L85" s="14">
        <f>SUM('4a. FNS'!L85+'4b. FNS Impacted Gen'!L85)</f>
        <v>188.82199999999997</v>
      </c>
      <c r="M85" s="14">
        <f>SUM('4a. FNS'!M85+'4b. FNS Impacted Gen'!M85)</f>
        <v>177.96699999999998</v>
      </c>
      <c r="N85" s="14">
        <f>SUM('4a. FNS'!N85+'4b. FNS Impacted Gen'!N85)</f>
        <v>171.91499999999999</v>
      </c>
      <c r="O85" s="14">
        <f>SUM('4a. FNS'!O85+'4b. FNS Impacted Gen'!O85)</f>
        <v>168.429</v>
      </c>
      <c r="P85" s="14">
        <f>SUM('4a. FNS'!P85+'4b. FNS Impacted Gen'!P85)</f>
        <v>172.095</v>
      </c>
      <c r="Q85" s="14">
        <f>SUM('4a. FNS'!Q85+'4b. FNS Impacted Gen'!Q85)</f>
        <v>187.58099999999999</v>
      </c>
      <c r="R85" s="14">
        <f>SUM('4a. FNS'!R85+'4b. FNS Impacted Gen'!R85)</f>
        <v>182.69200000000001</v>
      </c>
      <c r="S85" s="14">
        <f>SUM('4a. FNS'!S85+'4b. FNS Impacted Gen'!S85)</f>
        <v>193.48400000000001</v>
      </c>
      <c r="T85" s="14">
        <f>SUM('4a. FNS'!T85+'4b. FNS Impacted Gen'!T85)</f>
        <v>207.14600000000002</v>
      </c>
      <c r="U85" s="14">
        <f>SUM('4a. FNS'!U85+'4b. FNS Impacted Gen'!U85)</f>
        <v>216.05600000000001</v>
      </c>
      <c r="V85" s="14">
        <f>SUM('4a. FNS'!V85+'4b. FNS Impacted Gen'!V85)</f>
        <v>213.048</v>
      </c>
      <c r="W85" s="14">
        <f>SUM('4a. FNS'!W85+'4b. FNS Impacted Gen'!W85)</f>
        <v>212.05099999999999</v>
      </c>
      <c r="X85" s="14">
        <f>SUM('4a. FNS'!X85+'4b. FNS Impacted Gen'!X85)</f>
        <v>194.05500000000001</v>
      </c>
      <c r="Y85" s="14">
        <f>SUM('4a. FNS'!Y85+'4b. FNS Impacted Gen'!Y85)</f>
        <v>198.05500000000001</v>
      </c>
      <c r="Z85" s="15">
        <f>SUM('4a. FNS'!Z85+'4b. FNS Impacted Gen'!Z85)</f>
        <v>0</v>
      </c>
    </row>
    <row r="86" spans="1:26" x14ac:dyDescent="0.3">
      <c r="A86" s="10">
        <f t="shared" si="1"/>
        <v>45009</v>
      </c>
      <c r="B86" s="31">
        <f>SUM('4a. FNS'!B86+'4b. FNS Impacted Gen'!B86)</f>
        <v>185.07599999999999</v>
      </c>
      <c r="C86" s="14">
        <f>SUM('4a. FNS'!C86+'4b. FNS Impacted Gen'!C86)</f>
        <v>180.078</v>
      </c>
      <c r="D86" s="14">
        <f>SUM('4a. FNS'!D86+'4b. FNS Impacted Gen'!D86)</f>
        <v>184.07900000000001</v>
      </c>
      <c r="E86" s="14">
        <f>SUM('4a. FNS'!E86+'4b. FNS Impacted Gen'!E86)</f>
        <v>183.078</v>
      </c>
      <c r="F86" s="14">
        <f>SUM('4a. FNS'!F86+'4b. FNS Impacted Gen'!F86)</f>
        <v>185.078</v>
      </c>
      <c r="G86" s="14">
        <f>SUM('4a. FNS'!G86+'4b. FNS Impacted Gen'!G86)</f>
        <v>199.07900000000001</v>
      </c>
      <c r="H86" s="14">
        <f>SUM('4a. FNS'!H86+'4b. FNS Impacted Gen'!H86)</f>
        <v>212.102</v>
      </c>
      <c r="I86" s="14">
        <f>SUM('4a. FNS'!I86+'4b. FNS Impacted Gen'!I86)</f>
        <v>214.80100000000002</v>
      </c>
      <c r="J86" s="14">
        <f>SUM('4a. FNS'!J86+'4b. FNS Impacted Gen'!J86)</f>
        <v>202.93600000000001</v>
      </c>
      <c r="K86" s="14">
        <f>SUM('4a. FNS'!K86+'4b. FNS Impacted Gen'!K86)</f>
        <v>194.47499999999999</v>
      </c>
      <c r="L86" s="14">
        <f>SUM('4a. FNS'!L86+'4b. FNS Impacted Gen'!L86)</f>
        <v>191.49799999999999</v>
      </c>
      <c r="M86" s="14">
        <f>SUM('4a. FNS'!M86+'4b. FNS Impacted Gen'!M86)</f>
        <v>183.24800000000002</v>
      </c>
      <c r="N86" s="14">
        <f>SUM('4a. FNS'!N86+'4b. FNS Impacted Gen'!N86)</f>
        <v>170.57000000000002</v>
      </c>
      <c r="O86" s="14">
        <f>SUM('4a. FNS'!O86+'4b. FNS Impacted Gen'!O86)</f>
        <v>168.203</v>
      </c>
      <c r="P86" s="14">
        <f>SUM('4a. FNS'!P86+'4b. FNS Impacted Gen'!P86)</f>
        <v>182.88800000000001</v>
      </c>
      <c r="Q86" s="14">
        <f>SUM('4a. FNS'!Q86+'4b. FNS Impacted Gen'!Q86)</f>
        <v>197.279</v>
      </c>
      <c r="R86" s="14">
        <f>SUM('4a. FNS'!R86+'4b. FNS Impacted Gen'!R86)</f>
        <v>194.81700000000001</v>
      </c>
      <c r="S86" s="14">
        <f>SUM('4a. FNS'!S86+'4b. FNS Impacted Gen'!S86)</f>
        <v>195.983</v>
      </c>
      <c r="T86" s="14">
        <f>SUM('4a. FNS'!T86+'4b. FNS Impacted Gen'!T86)</f>
        <v>202.86799999999999</v>
      </c>
      <c r="U86" s="14">
        <f>SUM('4a. FNS'!U86+'4b. FNS Impacted Gen'!U86)</f>
        <v>218.244</v>
      </c>
      <c r="V86" s="14">
        <f>SUM('4a. FNS'!V86+'4b. FNS Impacted Gen'!V86)</f>
        <v>220.23400000000001</v>
      </c>
      <c r="W86" s="14">
        <f>SUM('4a. FNS'!W86+'4b. FNS Impacted Gen'!W86)</f>
        <v>211.23599999999999</v>
      </c>
      <c r="X86" s="14">
        <f>SUM('4a. FNS'!X86+'4b. FNS Impacted Gen'!X86)</f>
        <v>208.23500000000001</v>
      </c>
      <c r="Y86" s="14">
        <f>SUM('4a. FNS'!Y86+'4b. FNS Impacted Gen'!Y86)</f>
        <v>203.23500000000001</v>
      </c>
      <c r="Z86" s="15">
        <f>SUM('4a. FNS'!Z86+'4b. FNS Impacted Gen'!Z86)</f>
        <v>0</v>
      </c>
    </row>
    <row r="87" spans="1:26" x14ac:dyDescent="0.3">
      <c r="A87" s="10">
        <f t="shared" si="1"/>
        <v>45010</v>
      </c>
      <c r="B87" s="31">
        <f>SUM('4a. FNS'!B87+'4b. FNS Impacted Gen'!B87)</f>
        <v>200.23500000000001</v>
      </c>
      <c r="C87" s="14">
        <f>SUM('4a. FNS'!C87+'4b. FNS Impacted Gen'!C87)</f>
        <v>193.23699999999999</v>
      </c>
      <c r="D87" s="14">
        <f>SUM('4a. FNS'!D87+'4b. FNS Impacted Gen'!D87)</f>
        <v>195.23500000000001</v>
      </c>
      <c r="E87" s="14">
        <f>SUM('4a. FNS'!E87+'4b. FNS Impacted Gen'!E87)</f>
        <v>194.238</v>
      </c>
      <c r="F87" s="14">
        <f>SUM('4a. FNS'!F87+'4b. FNS Impacted Gen'!F87)</f>
        <v>196.23599999999999</v>
      </c>
      <c r="G87" s="14">
        <f>SUM('4a. FNS'!G87+'4b. FNS Impacted Gen'!G87)</f>
        <v>204.238</v>
      </c>
      <c r="H87" s="14">
        <f>SUM('4a. FNS'!H87+'4b. FNS Impacted Gen'!H87)</f>
        <v>211.24199999999999</v>
      </c>
      <c r="I87" s="14">
        <f>SUM('4a. FNS'!I87+'4b. FNS Impacted Gen'!I87)</f>
        <v>218.006</v>
      </c>
      <c r="J87" s="14">
        <f>SUM('4a. FNS'!J87+'4b. FNS Impacted Gen'!J87)</f>
        <v>212.84799999999998</v>
      </c>
      <c r="K87" s="14">
        <f>SUM('4a. FNS'!K87+'4b. FNS Impacted Gen'!K87)</f>
        <v>203.15700000000001</v>
      </c>
      <c r="L87" s="14">
        <f>SUM('4a. FNS'!L87+'4b. FNS Impacted Gen'!L87)</f>
        <v>193.55</v>
      </c>
      <c r="M87" s="14">
        <f>SUM('4a. FNS'!M87+'4b. FNS Impacted Gen'!M87)</f>
        <v>186.7</v>
      </c>
      <c r="N87" s="14">
        <f>SUM('4a. FNS'!N87+'4b. FNS Impacted Gen'!N87)</f>
        <v>179.66</v>
      </c>
      <c r="O87" s="14">
        <f>SUM('4a. FNS'!O87+'4b. FNS Impacted Gen'!O87)</f>
        <v>179.548</v>
      </c>
      <c r="P87" s="14">
        <f>SUM('4a. FNS'!P87+'4b. FNS Impacted Gen'!P87)</f>
        <v>175.43299999999999</v>
      </c>
      <c r="Q87" s="14">
        <f>SUM('4a. FNS'!Q87+'4b. FNS Impacted Gen'!Q87)</f>
        <v>179.39500000000001</v>
      </c>
      <c r="R87" s="14">
        <f>SUM('4a. FNS'!R87+'4b. FNS Impacted Gen'!R87)</f>
        <v>181.05</v>
      </c>
      <c r="S87" s="14">
        <f>SUM('4a. FNS'!S87+'4b. FNS Impacted Gen'!S87)</f>
        <v>196.72899999999998</v>
      </c>
      <c r="T87" s="14">
        <f>SUM('4a. FNS'!T87+'4b. FNS Impacted Gen'!T87)</f>
        <v>200.10399999999998</v>
      </c>
      <c r="U87" s="14">
        <f>SUM('4a. FNS'!U87+'4b. FNS Impacted Gen'!U87)</f>
        <v>214.64699999999999</v>
      </c>
      <c r="V87" s="14">
        <f>SUM('4a. FNS'!V87+'4b. FNS Impacted Gen'!V87)</f>
        <v>227.63300000000001</v>
      </c>
      <c r="W87" s="14">
        <f>SUM('4a. FNS'!W87+'4b. FNS Impacted Gen'!W87)</f>
        <v>220.63300000000001</v>
      </c>
      <c r="X87" s="14">
        <f>SUM('4a. FNS'!X87+'4b. FNS Impacted Gen'!X87)</f>
        <v>217.636</v>
      </c>
      <c r="Y87" s="14">
        <f>SUM('4a. FNS'!Y87+'4b. FNS Impacted Gen'!Y87)</f>
        <v>203.62799999999999</v>
      </c>
      <c r="Z87" s="15">
        <f>SUM('4a. FNS'!Z87+'4b. FNS Impacted Gen'!Z87)</f>
        <v>0</v>
      </c>
    </row>
    <row r="88" spans="1:26" x14ac:dyDescent="0.3">
      <c r="A88" s="10">
        <f t="shared" si="1"/>
        <v>45011</v>
      </c>
      <c r="B88" s="31">
        <f>SUM('4a. FNS'!B88+'4b. FNS Impacted Gen'!B88)</f>
        <v>191.595</v>
      </c>
      <c r="C88" s="14">
        <f>SUM('4a. FNS'!C88+'4b. FNS Impacted Gen'!C88)</f>
        <v>198.59399999999999</v>
      </c>
      <c r="D88" s="14">
        <f>SUM('4a. FNS'!D88+'4b. FNS Impacted Gen'!D88)</f>
        <v>199.595</v>
      </c>
      <c r="E88" s="14">
        <f>SUM('4a. FNS'!E88+'4b. FNS Impacted Gen'!E88)</f>
        <v>199.59399999999999</v>
      </c>
      <c r="F88" s="14">
        <f>SUM('4a. FNS'!F88+'4b. FNS Impacted Gen'!F88)</f>
        <v>202.59299999999999</v>
      </c>
      <c r="G88" s="14">
        <f>SUM('4a. FNS'!G88+'4b. FNS Impacted Gen'!G88)</f>
        <v>203.59399999999999</v>
      </c>
      <c r="H88" s="14">
        <f>SUM('4a. FNS'!H88+'4b. FNS Impacted Gen'!H88)</f>
        <v>208.607</v>
      </c>
      <c r="I88" s="14">
        <f>SUM('4a. FNS'!I88+'4b. FNS Impacted Gen'!I88)</f>
        <v>219.40699999999998</v>
      </c>
      <c r="J88" s="14">
        <f>SUM('4a. FNS'!J88+'4b. FNS Impacted Gen'!J88)</f>
        <v>212.535</v>
      </c>
      <c r="K88" s="14">
        <f>SUM('4a. FNS'!K88+'4b. FNS Impacted Gen'!K88)</f>
        <v>196.97499999999999</v>
      </c>
      <c r="L88" s="14">
        <f>SUM('4a. FNS'!L88+'4b. FNS Impacted Gen'!L88)</f>
        <v>195.054</v>
      </c>
      <c r="M88" s="14">
        <f>SUM('4a. FNS'!M88+'4b. FNS Impacted Gen'!M88)</f>
        <v>185.834</v>
      </c>
      <c r="N88" s="14">
        <f>SUM('4a. FNS'!N88+'4b. FNS Impacted Gen'!N88)</f>
        <v>178.994</v>
      </c>
      <c r="O88" s="14">
        <f>SUM('4a. FNS'!O88+'4b. FNS Impacted Gen'!O88)</f>
        <v>181.20500000000001</v>
      </c>
      <c r="P88" s="14">
        <f>SUM('4a. FNS'!P88+'4b. FNS Impacted Gen'!P88)</f>
        <v>180.37100000000001</v>
      </c>
      <c r="Q88" s="14">
        <f>SUM('4a. FNS'!Q88+'4b. FNS Impacted Gen'!Q88)</f>
        <v>184.22499999999999</v>
      </c>
      <c r="R88" s="14">
        <f>SUM('4a. FNS'!R88+'4b. FNS Impacted Gen'!R88)</f>
        <v>199.07900000000001</v>
      </c>
      <c r="S88" s="14">
        <f>SUM('4a. FNS'!S88+'4b. FNS Impacted Gen'!S88)</f>
        <v>202.232</v>
      </c>
      <c r="T88" s="14">
        <f>SUM('4a. FNS'!T88+'4b. FNS Impacted Gen'!T88)</f>
        <v>208.07400000000001</v>
      </c>
      <c r="U88" s="14">
        <f>SUM('4a. FNS'!U88+'4b. FNS Impacted Gen'!U88)</f>
        <v>221.63499999999999</v>
      </c>
      <c r="V88" s="14">
        <f>SUM('4a. FNS'!V88+'4b. FNS Impacted Gen'!V88)</f>
        <v>226.62700000000001</v>
      </c>
      <c r="W88" s="14">
        <f>SUM('4a. FNS'!W88+'4b. FNS Impacted Gen'!W88)</f>
        <v>224.625</v>
      </c>
      <c r="X88" s="14">
        <f>SUM('4a. FNS'!X88+'4b. FNS Impacted Gen'!X88)</f>
        <v>218.625</v>
      </c>
      <c r="Y88" s="14">
        <f>SUM('4a. FNS'!Y88+'4b. FNS Impacted Gen'!Y88)</f>
        <v>205.625</v>
      </c>
      <c r="Z88" s="15">
        <f>SUM('4a. FNS'!Z88+'4b. FNS Impacted Gen'!Z88)</f>
        <v>0</v>
      </c>
    </row>
    <row r="89" spans="1:26" x14ac:dyDescent="0.3">
      <c r="A89" s="10">
        <f t="shared" si="1"/>
        <v>45012</v>
      </c>
      <c r="B89" s="31">
        <f>SUM('4a. FNS'!B89+'4b. FNS Impacted Gen'!B89)</f>
        <v>191.625</v>
      </c>
      <c r="C89" s="14">
        <f>SUM('4a. FNS'!C89+'4b. FNS Impacted Gen'!C89)</f>
        <v>194.62100000000001</v>
      </c>
      <c r="D89" s="14">
        <f>SUM('4a. FNS'!D89+'4b. FNS Impacted Gen'!D89)</f>
        <v>196.613</v>
      </c>
      <c r="E89" s="14">
        <f>SUM('4a. FNS'!E89+'4b. FNS Impacted Gen'!E89)</f>
        <v>193.61199999999999</v>
      </c>
      <c r="F89" s="14">
        <f>SUM('4a. FNS'!F89+'4b. FNS Impacted Gen'!F89)</f>
        <v>200.613</v>
      </c>
      <c r="G89" s="14">
        <f>SUM('4a. FNS'!G89+'4b. FNS Impacted Gen'!G89)</f>
        <v>206.614</v>
      </c>
      <c r="H89" s="14">
        <f>SUM('4a. FNS'!H89+'4b. FNS Impacted Gen'!H89)</f>
        <v>216.619</v>
      </c>
      <c r="I89" s="14">
        <f>SUM('4a. FNS'!I89+'4b. FNS Impacted Gen'!I89)</f>
        <v>234.20600000000002</v>
      </c>
      <c r="J89" s="14">
        <f>SUM('4a. FNS'!J89+'4b. FNS Impacted Gen'!J89)</f>
        <v>227.80099999999999</v>
      </c>
      <c r="K89" s="14">
        <f>SUM('4a. FNS'!K89+'4b. FNS Impacted Gen'!K89)</f>
        <v>212.61600000000001</v>
      </c>
      <c r="L89" s="14">
        <f>SUM('4a. FNS'!L89+'4b. FNS Impacted Gen'!L89)</f>
        <v>205.834</v>
      </c>
      <c r="M89" s="14">
        <f>SUM('4a. FNS'!M89+'4b. FNS Impacted Gen'!M89)</f>
        <v>199.09399999999999</v>
      </c>
      <c r="N89" s="14">
        <f>SUM('4a. FNS'!N89+'4b. FNS Impacted Gen'!N89)</f>
        <v>194.92</v>
      </c>
      <c r="O89" s="14">
        <f>SUM('4a. FNS'!O89+'4b. FNS Impacted Gen'!O89)</f>
        <v>207.66800000000001</v>
      </c>
      <c r="P89" s="14">
        <f>SUM('4a. FNS'!P89+'4b. FNS Impacted Gen'!P89)</f>
        <v>209.01</v>
      </c>
      <c r="Q89" s="14">
        <f>SUM('4a. FNS'!Q89+'4b. FNS Impacted Gen'!Q89)</f>
        <v>207.07</v>
      </c>
      <c r="R89" s="14">
        <f>SUM('4a. FNS'!R89+'4b. FNS Impacted Gen'!R89)</f>
        <v>213.36599999999999</v>
      </c>
      <c r="S89" s="14">
        <f>SUM('4a. FNS'!S89+'4b. FNS Impacted Gen'!S89)</f>
        <v>222.20400000000001</v>
      </c>
      <c r="T89" s="14">
        <f>SUM('4a. FNS'!T89+'4b. FNS Impacted Gen'!T89)</f>
        <v>229.072</v>
      </c>
      <c r="U89" s="14">
        <f>SUM('4a. FNS'!U89+'4b. FNS Impacted Gen'!U89)</f>
        <v>238.35499999999999</v>
      </c>
      <c r="V89" s="14">
        <f>SUM('4a. FNS'!V89+'4b. FNS Impacted Gen'!V89)</f>
        <v>243.06899999999999</v>
      </c>
      <c r="W89" s="14">
        <f>SUM('4a. FNS'!W89+'4b. FNS Impacted Gen'!W89)</f>
        <v>227.66399999999999</v>
      </c>
      <c r="X89" s="14">
        <f>SUM('4a. FNS'!X89+'4b. FNS Impacted Gen'!X89)</f>
        <v>218.28</v>
      </c>
      <c r="Y89" s="14">
        <f>SUM('4a. FNS'!Y89+'4b. FNS Impacted Gen'!Y89)</f>
        <v>214.875</v>
      </c>
      <c r="Z89" s="15">
        <f>SUM('4a. FNS'!Z89+'4b. FNS Impacted Gen'!Z89)</f>
        <v>0</v>
      </c>
    </row>
    <row r="90" spans="1:26" x14ac:dyDescent="0.3">
      <c r="A90" s="10">
        <f t="shared" si="1"/>
        <v>45013</v>
      </c>
      <c r="B90" s="31">
        <f>SUM('4a. FNS'!B90+'4b. FNS Impacted Gen'!B90)</f>
        <v>210.816</v>
      </c>
      <c r="C90" s="14">
        <f>SUM('4a. FNS'!C90+'4b. FNS Impacted Gen'!C90)</f>
        <v>202.26300000000001</v>
      </c>
      <c r="D90" s="14">
        <f>SUM('4a. FNS'!D90+'4b. FNS Impacted Gen'!D90)</f>
        <v>203.69200000000001</v>
      </c>
      <c r="E90" s="14">
        <f>SUM('4a. FNS'!E90+'4b. FNS Impacted Gen'!E90)</f>
        <v>203.90700000000001</v>
      </c>
      <c r="F90" s="14">
        <f>SUM('4a. FNS'!F90+'4b. FNS Impacted Gen'!F90)</f>
        <v>212.03399999999999</v>
      </c>
      <c r="G90" s="14">
        <f>SUM('4a. FNS'!G90+'4b. FNS Impacted Gen'!G90)</f>
        <v>224.98500000000001</v>
      </c>
      <c r="H90" s="14">
        <f>SUM('4a. FNS'!H90+'4b. FNS Impacted Gen'!H90)</f>
        <v>239.018</v>
      </c>
      <c r="I90" s="14">
        <f>SUM('4a. FNS'!I90+'4b. FNS Impacted Gen'!I90)</f>
        <v>238.06100000000001</v>
      </c>
      <c r="J90" s="14">
        <f>SUM('4a. FNS'!J90+'4b. FNS Impacted Gen'!J90)</f>
        <v>226.80100000000002</v>
      </c>
      <c r="K90" s="14">
        <f>SUM('4a. FNS'!K90+'4b. FNS Impacted Gen'!K90)</f>
        <v>212.345</v>
      </c>
      <c r="L90" s="14">
        <f>SUM('4a. FNS'!L90+'4b. FNS Impacted Gen'!L90)</f>
        <v>203.96699999999998</v>
      </c>
      <c r="M90" s="14">
        <f>SUM('4a. FNS'!M90+'4b. FNS Impacted Gen'!M90)</f>
        <v>192.22899999999998</v>
      </c>
      <c r="N90" s="14">
        <f>SUM('4a. FNS'!N90+'4b. FNS Impacted Gen'!N90)</f>
        <v>199.03099999999998</v>
      </c>
      <c r="O90" s="14">
        <f>SUM('4a. FNS'!O90+'4b. FNS Impacted Gen'!O90)</f>
        <v>192.01500000000001</v>
      </c>
      <c r="P90" s="14">
        <f>SUM('4a. FNS'!P90+'4b. FNS Impacted Gen'!P90)</f>
        <v>180.05500000000001</v>
      </c>
      <c r="Q90" s="14">
        <f>SUM('4a. FNS'!Q90+'4b. FNS Impacted Gen'!Q90)</f>
        <v>169.45699999999999</v>
      </c>
      <c r="R90" s="14">
        <f>SUM('4a. FNS'!R90+'4b. FNS Impacted Gen'!R90)</f>
        <v>185.95399999999998</v>
      </c>
      <c r="S90" s="14">
        <f>SUM('4a. FNS'!S90+'4b. FNS Impacted Gen'!S90)</f>
        <v>204.47399999999999</v>
      </c>
      <c r="T90" s="14">
        <f>SUM('4a. FNS'!T90+'4b. FNS Impacted Gen'!T90)</f>
        <v>209.75900000000001</v>
      </c>
      <c r="U90" s="14">
        <f>SUM('4a. FNS'!U90+'4b. FNS Impacted Gen'!U90)</f>
        <v>214.20600000000002</v>
      </c>
      <c r="V90" s="14">
        <f>SUM('4a. FNS'!V90+'4b. FNS Impacted Gen'!V90)</f>
        <v>222.01599999999999</v>
      </c>
      <c r="W90" s="14">
        <f>SUM('4a. FNS'!W90+'4b. FNS Impacted Gen'!W90)</f>
        <v>213.834</v>
      </c>
      <c r="X90" s="14">
        <f>SUM('4a. FNS'!X90+'4b. FNS Impacted Gen'!X90)</f>
        <v>200.95699999999999</v>
      </c>
      <c r="Y90" s="14">
        <f>SUM('4a. FNS'!Y90+'4b. FNS Impacted Gen'!Y90)</f>
        <v>198.649</v>
      </c>
      <c r="Z90" s="15">
        <f>SUM('4a. FNS'!Z90+'4b. FNS Impacted Gen'!Z90)</f>
        <v>0</v>
      </c>
    </row>
    <row r="91" spans="1:26" x14ac:dyDescent="0.3">
      <c r="A91" s="10">
        <f t="shared" si="1"/>
        <v>45014</v>
      </c>
      <c r="B91" s="31">
        <f>SUM('4a. FNS'!B91+'4b. FNS Impacted Gen'!B91)</f>
        <v>199.131</v>
      </c>
      <c r="C91" s="14">
        <f>SUM('4a. FNS'!C91+'4b. FNS Impacted Gen'!C91)</f>
        <v>189.35599999999999</v>
      </c>
      <c r="D91" s="14">
        <f>SUM('4a. FNS'!D91+'4b. FNS Impacted Gen'!D91)</f>
        <v>190.47900000000001</v>
      </c>
      <c r="E91" s="14">
        <f>SUM('4a. FNS'!E91+'4b. FNS Impacted Gen'!E91)</f>
        <v>196.58799999999999</v>
      </c>
      <c r="F91" s="14">
        <f>SUM('4a. FNS'!F91+'4b. FNS Impacted Gen'!F91)</f>
        <v>196.23</v>
      </c>
      <c r="G91" s="14">
        <f>SUM('4a. FNS'!G91+'4b. FNS Impacted Gen'!G91)</f>
        <v>206.107</v>
      </c>
      <c r="H91" s="14">
        <f>SUM('4a. FNS'!H91+'4b. FNS Impacted Gen'!H91)</f>
        <v>229.81</v>
      </c>
      <c r="I91" s="14">
        <f>SUM('4a. FNS'!I91+'4b. FNS Impacted Gen'!I91)</f>
        <v>230.20000000000002</v>
      </c>
      <c r="J91" s="14">
        <f>SUM('4a. FNS'!J91+'4b. FNS Impacted Gen'!J91)</f>
        <v>216.25799999999998</v>
      </c>
      <c r="K91" s="14">
        <f>SUM('4a. FNS'!K91+'4b. FNS Impacted Gen'!K91)</f>
        <v>194.697</v>
      </c>
      <c r="L91" s="14">
        <f>SUM('4a. FNS'!L91+'4b. FNS Impacted Gen'!L91)</f>
        <v>180.77200000000002</v>
      </c>
      <c r="M91" s="14">
        <f>SUM('4a. FNS'!M91+'4b. FNS Impacted Gen'!M91)</f>
        <v>177.81900000000002</v>
      </c>
      <c r="N91" s="14">
        <f>SUM('4a. FNS'!N91+'4b. FNS Impacted Gen'!N91)</f>
        <v>172.08</v>
      </c>
      <c r="O91" s="14">
        <f>SUM('4a. FNS'!O91+'4b. FNS Impacted Gen'!O91)</f>
        <v>165.511</v>
      </c>
      <c r="P91" s="14">
        <f>SUM('4a. FNS'!P91+'4b. FNS Impacted Gen'!P91)</f>
        <v>171.19300000000001</v>
      </c>
      <c r="Q91" s="14">
        <f>SUM('4a. FNS'!Q91+'4b. FNS Impacted Gen'!Q91)</f>
        <v>178.74</v>
      </c>
      <c r="R91" s="14">
        <f>SUM('4a. FNS'!R91+'4b. FNS Impacted Gen'!R91)</f>
        <v>193.64500000000001</v>
      </c>
      <c r="S91" s="14">
        <f>SUM('4a. FNS'!S91+'4b. FNS Impacted Gen'!S91)</f>
        <v>201.672</v>
      </c>
      <c r="T91" s="14">
        <f>SUM('4a. FNS'!T91+'4b. FNS Impacted Gen'!T91)</f>
        <v>199.25300000000001</v>
      </c>
      <c r="U91" s="14">
        <f>SUM('4a. FNS'!U91+'4b. FNS Impacted Gen'!U91)</f>
        <v>214.059</v>
      </c>
      <c r="V91" s="14">
        <f>SUM('4a. FNS'!V91+'4b. FNS Impacted Gen'!V91)</f>
        <v>217.971</v>
      </c>
      <c r="W91" s="14">
        <f>SUM('4a. FNS'!W91+'4b. FNS Impacted Gen'!W91)</f>
        <v>210.001</v>
      </c>
      <c r="X91" s="14">
        <f>SUM('4a. FNS'!X91+'4b. FNS Impacted Gen'!X91)</f>
        <v>193.66399999999999</v>
      </c>
      <c r="Y91" s="14">
        <f>SUM('4a. FNS'!Y91+'4b. FNS Impacted Gen'!Y91)</f>
        <v>193.94900000000001</v>
      </c>
      <c r="Z91" s="15">
        <f>SUM('4a. FNS'!Z91+'4b. FNS Impacted Gen'!Z91)</f>
        <v>0</v>
      </c>
    </row>
    <row r="92" spans="1:26" x14ac:dyDescent="0.3">
      <c r="A92" s="10">
        <f t="shared" si="1"/>
        <v>45015</v>
      </c>
      <c r="B92" s="31">
        <f>SUM('4a. FNS'!B92+'4b. FNS Impacted Gen'!B92)</f>
        <v>181.72499999999999</v>
      </c>
      <c r="C92" s="14">
        <f>SUM('4a. FNS'!C92+'4b. FNS Impacted Gen'!C92)</f>
        <v>179.161</v>
      </c>
      <c r="D92" s="14">
        <f>SUM('4a. FNS'!D92+'4b. FNS Impacted Gen'!D92)</f>
        <v>186.167</v>
      </c>
      <c r="E92" s="14">
        <f>SUM('4a. FNS'!E92+'4b. FNS Impacted Gen'!E92)</f>
        <v>189.50700000000001</v>
      </c>
      <c r="F92" s="14">
        <f>SUM('4a. FNS'!F92+'4b. FNS Impacted Gen'!F92)</f>
        <v>193.26599999999999</v>
      </c>
      <c r="G92" s="14">
        <f>SUM('4a. FNS'!G92+'4b. FNS Impacted Gen'!G92)</f>
        <v>200.75200000000001</v>
      </c>
      <c r="H92" s="14">
        <f>SUM('4a. FNS'!H92+'4b. FNS Impacted Gen'!H92)</f>
        <v>222.524</v>
      </c>
      <c r="I92" s="14">
        <f>SUM('4a. FNS'!I92+'4b. FNS Impacted Gen'!I92)</f>
        <v>218.565</v>
      </c>
      <c r="J92" s="14">
        <f>SUM('4a. FNS'!J92+'4b. FNS Impacted Gen'!J92)</f>
        <v>207.30699999999999</v>
      </c>
      <c r="K92" s="14">
        <f>SUM('4a. FNS'!K92+'4b. FNS Impacted Gen'!K92)</f>
        <v>194.88400000000001</v>
      </c>
      <c r="L92" s="14">
        <f>SUM('4a. FNS'!L92+'4b. FNS Impacted Gen'!L92)</f>
        <v>189.22299999999998</v>
      </c>
      <c r="M92" s="14">
        <f>SUM('4a. FNS'!M92+'4b. FNS Impacted Gen'!M92)</f>
        <v>176.62699999999998</v>
      </c>
      <c r="N92" s="14">
        <f>SUM('4a. FNS'!N92+'4b. FNS Impacted Gen'!N92)</f>
        <v>170.97299999999998</v>
      </c>
      <c r="O92" s="14">
        <f>SUM('4a. FNS'!O92+'4b. FNS Impacted Gen'!O92)</f>
        <v>173.09799999999998</v>
      </c>
      <c r="P92" s="14">
        <f>SUM('4a. FNS'!P92+'4b. FNS Impacted Gen'!P92)</f>
        <v>176.52099999999999</v>
      </c>
      <c r="Q92" s="14">
        <f>SUM('4a. FNS'!Q92+'4b. FNS Impacted Gen'!Q92)</f>
        <v>173.84</v>
      </c>
      <c r="R92" s="14">
        <f>SUM('4a. FNS'!R92+'4b. FNS Impacted Gen'!R92)</f>
        <v>179.62199999999999</v>
      </c>
      <c r="S92" s="14">
        <f>SUM('4a. FNS'!S92+'4b. FNS Impacted Gen'!S92)</f>
        <v>195.90799999999999</v>
      </c>
      <c r="T92" s="14">
        <f>SUM('4a. FNS'!T92+'4b. FNS Impacted Gen'!T92)</f>
        <v>204.648</v>
      </c>
      <c r="U92" s="14">
        <f>SUM('4a. FNS'!U92+'4b. FNS Impacted Gen'!U92)</f>
        <v>204.125</v>
      </c>
      <c r="V92" s="14">
        <f>SUM('4a. FNS'!V92+'4b. FNS Impacted Gen'!V92)</f>
        <v>207.43199999999999</v>
      </c>
      <c r="W92" s="14">
        <f>SUM('4a. FNS'!W92+'4b. FNS Impacted Gen'!W92)</f>
        <v>197.25299999999999</v>
      </c>
      <c r="X92" s="14">
        <f>SUM('4a. FNS'!X92+'4b. FNS Impacted Gen'!X92)</f>
        <v>191.10900000000001</v>
      </c>
      <c r="Y92" s="14">
        <f>SUM('4a. FNS'!Y92+'4b. FNS Impacted Gen'!Y92)</f>
        <v>184.68700000000001</v>
      </c>
      <c r="Z92" s="15">
        <f>SUM('4a. FNS'!Z92+'4b. FNS Impacted Gen'!Z92)</f>
        <v>0</v>
      </c>
    </row>
    <row r="93" spans="1:26" x14ac:dyDescent="0.3">
      <c r="A93" s="10">
        <f t="shared" si="1"/>
        <v>45016</v>
      </c>
      <c r="B93" s="31">
        <f>SUM('4a. FNS'!B93+'4b. FNS Impacted Gen'!B93)</f>
        <v>184.54900000000001</v>
      </c>
      <c r="C93" s="14">
        <f>SUM('4a. FNS'!C93+'4b. FNS Impacted Gen'!C93)</f>
        <v>185.114</v>
      </c>
      <c r="D93" s="14">
        <f>SUM('4a. FNS'!D93+'4b. FNS Impacted Gen'!D93)</f>
        <v>183.297</v>
      </c>
      <c r="E93" s="14">
        <f>SUM('4a. FNS'!E93+'4b. FNS Impacted Gen'!E93)</f>
        <v>183.32599999999999</v>
      </c>
      <c r="F93" s="14">
        <f>SUM('4a. FNS'!F93+'4b. FNS Impacted Gen'!F93)</f>
        <v>185.21199999999999</v>
      </c>
      <c r="G93" s="14">
        <f>SUM('4a. FNS'!G93+'4b. FNS Impacted Gen'!G93)</f>
        <v>197.95</v>
      </c>
      <c r="H93" s="14">
        <f>SUM('4a. FNS'!H93+'4b. FNS Impacted Gen'!H93)</f>
        <v>203.43599999999998</v>
      </c>
      <c r="I93" s="14">
        <f>SUM('4a. FNS'!I93+'4b. FNS Impacted Gen'!I93)</f>
        <v>206.821</v>
      </c>
      <c r="J93" s="14">
        <f>SUM('4a. FNS'!J93+'4b. FNS Impacted Gen'!J93)</f>
        <v>203.00200000000001</v>
      </c>
      <c r="K93" s="14">
        <f>SUM('4a. FNS'!K93+'4b. FNS Impacted Gen'!K93)</f>
        <v>192.17700000000002</v>
      </c>
      <c r="L93" s="14">
        <f>SUM('4a. FNS'!L93+'4b. FNS Impacted Gen'!L93)</f>
        <v>174.53400000000002</v>
      </c>
      <c r="M93" s="14">
        <f>SUM('4a. FNS'!M93+'4b. FNS Impacted Gen'!M93)</f>
        <v>168.99700000000001</v>
      </c>
      <c r="N93" s="14">
        <f>SUM('4a. FNS'!N93+'4b. FNS Impacted Gen'!N93)</f>
        <v>164.904</v>
      </c>
      <c r="O93" s="14">
        <f>SUM('4a. FNS'!O93+'4b. FNS Impacted Gen'!O93)</f>
        <v>162.19400000000002</v>
      </c>
      <c r="P93" s="14">
        <f>SUM('4a. FNS'!P93+'4b. FNS Impacted Gen'!P93)</f>
        <v>159.96899999999999</v>
      </c>
      <c r="Q93" s="14">
        <f>SUM('4a. FNS'!Q93+'4b. FNS Impacted Gen'!Q93)</f>
        <v>165.81399999999999</v>
      </c>
      <c r="R93" s="14">
        <f>SUM('4a. FNS'!R93+'4b. FNS Impacted Gen'!R93)</f>
        <v>171.71799999999999</v>
      </c>
      <c r="S93" s="14">
        <f>SUM('4a. FNS'!S93+'4b. FNS Impacted Gen'!S93)</f>
        <v>181.80799999999999</v>
      </c>
      <c r="T93" s="14">
        <f>SUM('4a. FNS'!T93+'4b. FNS Impacted Gen'!T93)</f>
        <v>198.58799999999999</v>
      </c>
      <c r="U93" s="14">
        <f>SUM('4a. FNS'!U93+'4b. FNS Impacted Gen'!U93)</f>
        <v>210.446</v>
      </c>
      <c r="V93" s="14">
        <f>SUM('4a. FNS'!V93+'4b. FNS Impacted Gen'!V93)</f>
        <v>213.154</v>
      </c>
      <c r="W93" s="14">
        <f>SUM('4a. FNS'!W93+'4b. FNS Impacted Gen'!W93)</f>
        <v>202.18199999999999</v>
      </c>
      <c r="X93" s="14">
        <f>SUM('4a. FNS'!X93+'4b. FNS Impacted Gen'!X93)</f>
        <v>199.85599999999999</v>
      </c>
      <c r="Y93" s="14">
        <f>SUM('4a. FNS'!Y93+'4b. FNS Impacted Gen'!Y93)</f>
        <v>186.40899999999999</v>
      </c>
      <c r="Z93" s="15">
        <f>SUM('4a. FNS'!Z93+'4b. FNS Impacted Gen'!Z93)</f>
        <v>0</v>
      </c>
    </row>
    <row r="94" spans="1:26" x14ac:dyDescent="0.3">
      <c r="A94" s="10">
        <f t="shared" si="1"/>
        <v>45017</v>
      </c>
      <c r="B94" s="31">
        <f>SUM('4a. FNS'!B94+'4b. FNS Impacted Gen'!B94)</f>
        <v>183.65600000000001</v>
      </c>
      <c r="C94" s="14">
        <f>SUM('4a. FNS'!C94+'4b. FNS Impacted Gen'!C94)</f>
        <v>185.98500000000001</v>
      </c>
      <c r="D94" s="14">
        <f>SUM('4a. FNS'!D94+'4b. FNS Impacted Gen'!D94)</f>
        <v>179.77199999999999</v>
      </c>
      <c r="E94" s="14">
        <f>SUM('4a. FNS'!E94+'4b. FNS Impacted Gen'!E94)</f>
        <v>180.22399999999999</v>
      </c>
      <c r="F94" s="14">
        <f>SUM('4a. FNS'!F94+'4b. FNS Impacted Gen'!F94)</f>
        <v>183.69300000000001</v>
      </c>
      <c r="G94" s="14">
        <f>SUM('4a. FNS'!G94+'4b. FNS Impacted Gen'!G94)</f>
        <v>194.821</v>
      </c>
      <c r="H94" s="14">
        <f>SUM('4a. FNS'!H94+'4b. FNS Impacted Gen'!H94)</f>
        <v>197.059</v>
      </c>
      <c r="I94" s="14">
        <f>SUM('4a. FNS'!I94+'4b. FNS Impacted Gen'!I94)</f>
        <v>194.416</v>
      </c>
      <c r="J94" s="14">
        <f>SUM('4a. FNS'!J94+'4b. FNS Impacted Gen'!J94)</f>
        <v>186.22800000000001</v>
      </c>
      <c r="K94" s="14">
        <f>SUM('4a. FNS'!K94+'4b. FNS Impacted Gen'!K94)</f>
        <v>179.56100000000001</v>
      </c>
      <c r="L94" s="14">
        <f>SUM('4a. FNS'!L94+'4b. FNS Impacted Gen'!L94)</f>
        <v>167.80199999999999</v>
      </c>
      <c r="M94" s="14">
        <f>SUM('4a. FNS'!M94+'4b. FNS Impacted Gen'!M94)</f>
        <v>159.90600000000001</v>
      </c>
      <c r="N94" s="14">
        <f>SUM('4a. FNS'!N94+'4b. FNS Impacted Gen'!N94)</f>
        <v>154.464</v>
      </c>
      <c r="O94" s="14">
        <f>SUM('4a. FNS'!O94+'4b. FNS Impacted Gen'!O94)</f>
        <v>153.70600000000002</v>
      </c>
      <c r="P94" s="14">
        <f>SUM('4a. FNS'!P94+'4b. FNS Impacted Gen'!P94)</f>
        <v>159.69800000000001</v>
      </c>
      <c r="Q94" s="14">
        <f>SUM('4a. FNS'!Q94+'4b. FNS Impacted Gen'!Q94)</f>
        <v>158.33199999999999</v>
      </c>
      <c r="R94" s="14">
        <f>SUM('4a. FNS'!R94+'4b. FNS Impacted Gen'!R94)</f>
        <v>171.23600000000002</v>
      </c>
      <c r="S94" s="14">
        <f>SUM('4a. FNS'!S94+'4b. FNS Impacted Gen'!S94)</f>
        <v>183.905</v>
      </c>
      <c r="T94" s="14">
        <f>SUM('4a. FNS'!T94+'4b. FNS Impacted Gen'!T94)</f>
        <v>189.62899999999999</v>
      </c>
      <c r="U94" s="14">
        <f>SUM('4a. FNS'!U94+'4b. FNS Impacted Gen'!U94)</f>
        <v>203.42599999999999</v>
      </c>
      <c r="V94" s="14">
        <f>SUM('4a. FNS'!V94+'4b. FNS Impacted Gen'!V94)</f>
        <v>201.27</v>
      </c>
      <c r="W94" s="14">
        <f>SUM('4a. FNS'!W94+'4b. FNS Impacted Gen'!W94)</f>
        <v>193.18700000000001</v>
      </c>
      <c r="X94" s="14">
        <f>SUM('4a. FNS'!X94+'4b. FNS Impacted Gen'!X94)</f>
        <v>183.392</v>
      </c>
      <c r="Y94" s="14">
        <f>SUM('4a. FNS'!Y94+'4b. FNS Impacted Gen'!Y94)</f>
        <v>178.495</v>
      </c>
      <c r="Z94" s="15">
        <f>SUM('4a. FNS'!Z94+'4b. FNS Impacted Gen'!Z94)</f>
        <v>0</v>
      </c>
    </row>
    <row r="95" spans="1:26" x14ac:dyDescent="0.3">
      <c r="A95" s="10">
        <f t="shared" si="1"/>
        <v>45018</v>
      </c>
      <c r="B95" s="31">
        <f>SUM('4a. FNS'!B95+'4b. FNS Impacted Gen'!B95)</f>
        <v>174.38399999999999</v>
      </c>
      <c r="C95" s="14">
        <f>SUM('4a. FNS'!C95+'4b. FNS Impacted Gen'!C95)</f>
        <v>169.78899999999999</v>
      </c>
      <c r="D95" s="14">
        <f>SUM('4a. FNS'!D95+'4b. FNS Impacted Gen'!D95)</f>
        <v>168.095</v>
      </c>
      <c r="E95" s="14">
        <f>SUM('4a. FNS'!E95+'4b. FNS Impacted Gen'!E95)</f>
        <v>168.70400000000001</v>
      </c>
      <c r="F95" s="14">
        <f>SUM('4a. FNS'!F95+'4b. FNS Impacted Gen'!F95)</f>
        <v>174.83099999999999</v>
      </c>
      <c r="G95" s="14">
        <f>SUM('4a. FNS'!G95+'4b. FNS Impacted Gen'!G95)</f>
        <v>178.31200000000001</v>
      </c>
      <c r="H95" s="14">
        <f>SUM('4a. FNS'!H95+'4b. FNS Impacted Gen'!H95)</f>
        <v>182.69900000000001</v>
      </c>
      <c r="I95" s="14">
        <f>SUM('4a. FNS'!I95+'4b. FNS Impacted Gen'!I95)</f>
        <v>187.29499999999999</v>
      </c>
      <c r="J95" s="14">
        <f>SUM('4a. FNS'!J95+'4b. FNS Impacted Gen'!J95)</f>
        <v>177.107</v>
      </c>
      <c r="K95" s="14">
        <f>SUM('4a. FNS'!K95+'4b. FNS Impacted Gen'!K95)</f>
        <v>164.38899999999998</v>
      </c>
      <c r="L95" s="14">
        <f>SUM('4a. FNS'!L95+'4b. FNS Impacted Gen'!L95)</f>
        <v>164.286</v>
      </c>
      <c r="M95" s="14">
        <f>SUM('4a. FNS'!M95+'4b. FNS Impacted Gen'!M95)</f>
        <v>154.90199999999999</v>
      </c>
      <c r="N95" s="14">
        <f>SUM('4a. FNS'!N95+'4b. FNS Impacted Gen'!N95)</f>
        <v>157.995</v>
      </c>
      <c r="O95" s="14">
        <f>SUM('4a. FNS'!O95+'4b. FNS Impacted Gen'!O95)</f>
        <v>153.934</v>
      </c>
      <c r="P95" s="14">
        <f>SUM('4a. FNS'!P95+'4b. FNS Impacted Gen'!P95)</f>
        <v>161.33699999999999</v>
      </c>
      <c r="Q95" s="14">
        <f>SUM('4a. FNS'!Q95+'4b. FNS Impacted Gen'!Q95)</f>
        <v>164.27500000000001</v>
      </c>
      <c r="R95" s="14">
        <f>SUM('4a. FNS'!R95+'4b. FNS Impacted Gen'!R95)</f>
        <v>177.637</v>
      </c>
      <c r="S95" s="14">
        <f>SUM('4a. FNS'!S95+'4b. FNS Impacted Gen'!S95)</f>
        <v>192.13800000000001</v>
      </c>
      <c r="T95" s="14">
        <f>SUM('4a. FNS'!T95+'4b. FNS Impacted Gen'!T95)</f>
        <v>199.10600000000002</v>
      </c>
      <c r="U95" s="14">
        <f>SUM('4a. FNS'!U95+'4b. FNS Impacted Gen'!U95)</f>
        <v>204.68199999999999</v>
      </c>
      <c r="V95" s="14">
        <f>SUM('4a. FNS'!V95+'4b. FNS Impacted Gen'!V95)</f>
        <v>208.95400000000001</v>
      </c>
      <c r="W95" s="14">
        <f>SUM('4a. FNS'!W95+'4b. FNS Impacted Gen'!W95)</f>
        <v>196.06700000000001</v>
      </c>
      <c r="X95" s="14">
        <f>SUM('4a. FNS'!X95+'4b. FNS Impacted Gen'!X95)</f>
        <v>184.55</v>
      </c>
      <c r="Y95" s="14">
        <f>SUM('4a. FNS'!Y95+'4b. FNS Impacted Gen'!Y95)</f>
        <v>177.75</v>
      </c>
      <c r="Z95" s="15">
        <f>SUM('4a. FNS'!Z95+'4b. FNS Impacted Gen'!Z95)</f>
        <v>0</v>
      </c>
    </row>
    <row r="96" spans="1:26" x14ac:dyDescent="0.3">
      <c r="A96" s="10">
        <f t="shared" si="1"/>
        <v>45019</v>
      </c>
      <c r="B96" s="31">
        <f>SUM('4a. FNS'!B96+'4b. FNS Impacted Gen'!B96)</f>
        <v>165.28800000000001</v>
      </c>
      <c r="C96" s="14">
        <f>SUM('4a. FNS'!C96+'4b. FNS Impacted Gen'!C96)</f>
        <v>164.58699999999999</v>
      </c>
      <c r="D96" s="14">
        <f>SUM('4a. FNS'!D96+'4b. FNS Impacted Gen'!D96)</f>
        <v>165.292</v>
      </c>
      <c r="E96" s="14">
        <f>SUM('4a. FNS'!E96+'4b. FNS Impacted Gen'!E96)</f>
        <v>162.202</v>
      </c>
      <c r="F96" s="14">
        <f>SUM('4a. FNS'!F96+'4b. FNS Impacted Gen'!F96)</f>
        <v>167.273</v>
      </c>
      <c r="G96" s="14">
        <f>SUM('4a. FNS'!G96+'4b. FNS Impacted Gen'!G96)</f>
        <v>183.89400000000001</v>
      </c>
      <c r="H96" s="14">
        <f>SUM('4a. FNS'!H96+'4b. FNS Impacted Gen'!H96)</f>
        <v>199.98500000000001</v>
      </c>
      <c r="I96" s="14">
        <f>SUM('4a. FNS'!I96+'4b. FNS Impacted Gen'!I96)</f>
        <v>208.18099999999998</v>
      </c>
      <c r="J96" s="14">
        <f>SUM('4a. FNS'!J96+'4b. FNS Impacted Gen'!J96)</f>
        <v>187</v>
      </c>
      <c r="K96" s="14">
        <f>SUM('4a. FNS'!K96+'4b. FNS Impacted Gen'!K96)</f>
        <v>180.47399999999999</v>
      </c>
      <c r="L96" s="14">
        <f>SUM('4a. FNS'!L96+'4b. FNS Impacted Gen'!L96)</f>
        <v>172.18100000000001</v>
      </c>
      <c r="M96" s="14">
        <f>SUM('4a. FNS'!M96+'4b. FNS Impacted Gen'!M96)</f>
        <v>167.935</v>
      </c>
      <c r="N96" s="14">
        <f>SUM('4a. FNS'!N96+'4b. FNS Impacted Gen'!N96)</f>
        <v>168.452</v>
      </c>
      <c r="O96" s="14">
        <f>SUM('4a. FNS'!O96+'4b. FNS Impacted Gen'!O96)</f>
        <v>165.35799999999998</v>
      </c>
      <c r="P96" s="14">
        <f>SUM('4a. FNS'!P96+'4b. FNS Impacted Gen'!P96)</f>
        <v>166.33499999999998</v>
      </c>
      <c r="Q96" s="14">
        <f>SUM('4a. FNS'!Q96+'4b. FNS Impacted Gen'!Q96)</f>
        <v>177.80599999999998</v>
      </c>
      <c r="R96" s="14">
        <f>SUM('4a. FNS'!R96+'4b. FNS Impacted Gen'!R96)</f>
        <v>187.309</v>
      </c>
      <c r="S96" s="14">
        <f>SUM('4a. FNS'!S96+'4b. FNS Impacted Gen'!S96)</f>
        <v>199.63600000000002</v>
      </c>
      <c r="T96" s="14">
        <f>SUM('4a. FNS'!T96+'4b. FNS Impacted Gen'!T96)</f>
        <v>203.011</v>
      </c>
      <c r="U96" s="14">
        <f>SUM('4a. FNS'!U96+'4b. FNS Impacted Gen'!U96)</f>
        <v>207.01000000000002</v>
      </c>
      <c r="V96" s="14">
        <f>SUM('4a. FNS'!V96+'4b. FNS Impacted Gen'!V96)</f>
        <v>208.99299999999999</v>
      </c>
      <c r="W96" s="14">
        <f>SUM('4a. FNS'!W96+'4b. FNS Impacted Gen'!W96)</f>
        <v>198.215</v>
      </c>
      <c r="X96" s="14">
        <f>SUM('4a. FNS'!X96+'4b. FNS Impacted Gen'!X96)</f>
        <v>191.54300000000001</v>
      </c>
      <c r="Y96" s="14">
        <f>SUM('4a. FNS'!Y96+'4b. FNS Impacted Gen'!Y96)</f>
        <v>179.34</v>
      </c>
      <c r="Z96" s="15">
        <f>SUM('4a. FNS'!Z96+'4b. FNS Impacted Gen'!Z96)</f>
        <v>0</v>
      </c>
    </row>
    <row r="97" spans="1:26" x14ac:dyDescent="0.3">
      <c r="A97" s="10">
        <f t="shared" si="1"/>
        <v>45020</v>
      </c>
      <c r="B97" s="31">
        <f>SUM('4a. FNS'!B97+'4b. FNS Impacted Gen'!B97)</f>
        <v>168.69800000000001</v>
      </c>
      <c r="C97" s="14">
        <f>SUM('4a. FNS'!C97+'4b. FNS Impacted Gen'!C97)</f>
        <v>169.79599999999999</v>
      </c>
      <c r="D97" s="14">
        <f>SUM('4a. FNS'!D97+'4b. FNS Impacted Gen'!D97)</f>
        <v>166.53</v>
      </c>
      <c r="E97" s="14">
        <f>SUM('4a. FNS'!E97+'4b. FNS Impacted Gen'!E97)</f>
        <v>163.745</v>
      </c>
      <c r="F97" s="14">
        <f>SUM('4a. FNS'!F97+'4b. FNS Impacted Gen'!F97)</f>
        <v>173.727</v>
      </c>
      <c r="G97" s="14">
        <f>SUM('4a. FNS'!G97+'4b. FNS Impacted Gen'!G97)</f>
        <v>182.56399999999999</v>
      </c>
      <c r="H97" s="14">
        <f>SUM('4a. FNS'!H97+'4b. FNS Impacted Gen'!H97)</f>
        <v>195.84200000000001</v>
      </c>
      <c r="I97" s="14">
        <f>SUM('4a. FNS'!I97+'4b. FNS Impacted Gen'!I97)</f>
        <v>199.666</v>
      </c>
      <c r="J97" s="14">
        <f>SUM('4a. FNS'!J97+'4b. FNS Impacted Gen'!J97)</f>
        <v>202.465</v>
      </c>
      <c r="K97" s="14">
        <f>SUM('4a. FNS'!K97+'4b. FNS Impacted Gen'!K97)</f>
        <v>189.25700000000001</v>
      </c>
      <c r="L97" s="14">
        <f>SUM('4a. FNS'!L97+'4b. FNS Impacted Gen'!L97)</f>
        <v>182.964</v>
      </c>
      <c r="M97" s="14">
        <f>SUM('4a. FNS'!M97+'4b. FNS Impacted Gen'!M97)</f>
        <v>170.42400000000001</v>
      </c>
      <c r="N97" s="14">
        <f>SUM('4a. FNS'!N97+'4b. FNS Impacted Gen'!N97)</f>
        <v>166.733</v>
      </c>
      <c r="O97" s="14">
        <f>SUM('4a. FNS'!O97+'4b. FNS Impacted Gen'!O97)</f>
        <v>170.34100000000001</v>
      </c>
      <c r="P97" s="14">
        <f>SUM('4a. FNS'!P97+'4b. FNS Impacted Gen'!P97)</f>
        <v>184.23699999999999</v>
      </c>
      <c r="Q97" s="14">
        <f>SUM('4a. FNS'!Q97+'4b. FNS Impacted Gen'!Q97)</f>
        <v>196.22200000000001</v>
      </c>
      <c r="R97" s="14">
        <f>SUM('4a. FNS'!R97+'4b. FNS Impacted Gen'!R97)</f>
        <v>206.702</v>
      </c>
      <c r="S97" s="14">
        <f>SUM('4a. FNS'!S97+'4b. FNS Impacted Gen'!S97)</f>
        <v>210.14599999999999</v>
      </c>
      <c r="T97" s="14">
        <f>SUM('4a. FNS'!T97+'4b. FNS Impacted Gen'!T97)</f>
        <v>221.59799999999998</v>
      </c>
      <c r="U97" s="14">
        <f>SUM('4a. FNS'!U97+'4b. FNS Impacted Gen'!U97)</f>
        <v>228.43</v>
      </c>
      <c r="V97" s="14">
        <f>SUM('4a. FNS'!V97+'4b. FNS Impacted Gen'!V97)</f>
        <v>229.02699999999999</v>
      </c>
      <c r="W97" s="14">
        <f>SUM('4a. FNS'!W97+'4b. FNS Impacted Gen'!W97)</f>
        <v>220.648</v>
      </c>
      <c r="X97" s="14">
        <f>SUM('4a. FNS'!X97+'4b. FNS Impacted Gen'!X97)</f>
        <v>212.84800000000001</v>
      </c>
      <c r="Y97" s="14">
        <f>SUM('4a. FNS'!Y97+'4b. FNS Impacted Gen'!Y97)</f>
        <v>201.792</v>
      </c>
      <c r="Z97" s="15">
        <f>SUM('4a. FNS'!Z97+'4b. FNS Impacted Gen'!Z97)</f>
        <v>0</v>
      </c>
    </row>
    <row r="98" spans="1:26" x14ac:dyDescent="0.3">
      <c r="A98" s="10">
        <f t="shared" si="1"/>
        <v>45021</v>
      </c>
      <c r="B98" s="31">
        <f>SUM('4a. FNS'!B98+'4b. FNS Impacted Gen'!B98)</f>
        <v>195.67</v>
      </c>
      <c r="C98" s="14">
        <f>SUM('4a. FNS'!C98+'4b. FNS Impacted Gen'!C98)</f>
        <v>193.982</v>
      </c>
      <c r="D98" s="14">
        <f>SUM('4a. FNS'!D98+'4b. FNS Impacted Gen'!D98)</f>
        <v>192.86699999999999</v>
      </c>
      <c r="E98" s="14">
        <f>SUM('4a. FNS'!E98+'4b. FNS Impacted Gen'!E98)</f>
        <v>192.124</v>
      </c>
      <c r="F98" s="14">
        <f>SUM('4a. FNS'!F98+'4b. FNS Impacted Gen'!F98)</f>
        <v>199.01300000000001</v>
      </c>
      <c r="G98" s="14">
        <f>SUM('4a. FNS'!G98+'4b. FNS Impacted Gen'!G98)</f>
        <v>209.84100000000001</v>
      </c>
      <c r="H98" s="14">
        <f>SUM('4a. FNS'!H98+'4b. FNS Impacted Gen'!H98)</f>
        <v>225.83599999999998</v>
      </c>
      <c r="I98" s="14">
        <f>SUM('4a. FNS'!I98+'4b. FNS Impacted Gen'!I98)</f>
        <v>228.745</v>
      </c>
      <c r="J98" s="14">
        <f>SUM('4a. FNS'!J98+'4b. FNS Impacted Gen'!J98)</f>
        <v>221.255</v>
      </c>
      <c r="K98" s="14">
        <f>SUM('4a. FNS'!K98+'4b. FNS Impacted Gen'!K98)</f>
        <v>205.63300000000001</v>
      </c>
      <c r="L98" s="14">
        <f>SUM('4a. FNS'!L98+'4b. FNS Impacted Gen'!L98)</f>
        <v>192.25200000000001</v>
      </c>
      <c r="M98" s="14">
        <f>SUM('4a. FNS'!M98+'4b. FNS Impacted Gen'!M98)</f>
        <v>183.36200000000002</v>
      </c>
      <c r="N98" s="14">
        <f>SUM('4a. FNS'!N98+'4b. FNS Impacted Gen'!N98)</f>
        <v>179.50900000000001</v>
      </c>
      <c r="O98" s="14">
        <f>SUM('4a. FNS'!O98+'4b. FNS Impacted Gen'!O98)</f>
        <v>180.34099999999998</v>
      </c>
      <c r="P98" s="14">
        <f>SUM('4a. FNS'!P98+'4b. FNS Impacted Gen'!P98)</f>
        <v>184.518</v>
      </c>
      <c r="Q98" s="14">
        <f>SUM('4a. FNS'!Q98+'4b. FNS Impacted Gen'!Q98)</f>
        <v>191.465</v>
      </c>
      <c r="R98" s="14">
        <f>SUM('4a. FNS'!R98+'4b. FNS Impacted Gen'!R98)</f>
        <v>200.84399999999999</v>
      </c>
      <c r="S98" s="14">
        <f>SUM('4a. FNS'!S98+'4b. FNS Impacted Gen'!S98)</f>
        <v>212.13399999999999</v>
      </c>
      <c r="T98" s="14">
        <f>SUM('4a. FNS'!T98+'4b. FNS Impacted Gen'!T98)</f>
        <v>214.90300000000002</v>
      </c>
      <c r="U98" s="14">
        <f>SUM('4a. FNS'!U98+'4b. FNS Impacted Gen'!U98)</f>
        <v>226.12799999999999</v>
      </c>
      <c r="V98" s="14">
        <f>SUM('4a. FNS'!V98+'4b. FNS Impacted Gen'!V98)</f>
        <v>226.21600000000001</v>
      </c>
      <c r="W98" s="14">
        <f>SUM('4a. FNS'!W98+'4b. FNS Impacted Gen'!W98)</f>
        <v>214.476</v>
      </c>
      <c r="X98" s="14">
        <f>SUM('4a. FNS'!X98+'4b. FNS Impacted Gen'!X98)</f>
        <v>202.48699999999999</v>
      </c>
      <c r="Y98" s="14">
        <f>SUM('4a. FNS'!Y98+'4b. FNS Impacted Gen'!Y98)</f>
        <v>193.196</v>
      </c>
      <c r="Z98" s="15">
        <f>SUM('4a. FNS'!Z98+'4b. FNS Impacted Gen'!Z98)</f>
        <v>0</v>
      </c>
    </row>
    <row r="99" spans="1:26" x14ac:dyDescent="0.3">
      <c r="A99" s="10">
        <f t="shared" si="1"/>
        <v>45022</v>
      </c>
      <c r="B99" s="31">
        <f>SUM('4a. FNS'!B99+'4b. FNS Impacted Gen'!B99)</f>
        <v>186.72200000000001</v>
      </c>
      <c r="C99" s="14">
        <f>SUM('4a. FNS'!C99+'4b. FNS Impacted Gen'!C99)</f>
        <v>187.92500000000001</v>
      </c>
      <c r="D99" s="14">
        <f>SUM('4a. FNS'!D99+'4b. FNS Impacted Gen'!D99)</f>
        <v>188.935</v>
      </c>
      <c r="E99" s="14">
        <f>SUM('4a. FNS'!E99+'4b. FNS Impacted Gen'!E99)</f>
        <v>186.828</v>
      </c>
      <c r="F99" s="14">
        <f>SUM('4a. FNS'!F99+'4b. FNS Impacted Gen'!F99)</f>
        <v>197.04900000000001</v>
      </c>
      <c r="G99" s="14">
        <f>SUM('4a. FNS'!G99+'4b. FNS Impacted Gen'!G99)</f>
        <v>206.37299999999999</v>
      </c>
      <c r="H99" s="14">
        <f>SUM('4a. FNS'!H99+'4b. FNS Impacted Gen'!H99)</f>
        <v>218.006</v>
      </c>
      <c r="I99" s="14">
        <f>SUM('4a. FNS'!I99+'4b. FNS Impacted Gen'!I99)</f>
        <v>213.53400000000002</v>
      </c>
      <c r="J99" s="14">
        <f>SUM('4a. FNS'!J99+'4b. FNS Impacted Gen'!J99)</f>
        <v>208.82000000000002</v>
      </c>
      <c r="K99" s="14">
        <f>SUM('4a. FNS'!K99+'4b. FNS Impacted Gen'!K99)</f>
        <v>191.19899999999998</v>
      </c>
      <c r="L99" s="14">
        <f>SUM('4a. FNS'!L99+'4b. FNS Impacted Gen'!L99)</f>
        <v>179.358</v>
      </c>
      <c r="M99" s="14">
        <f>SUM('4a. FNS'!M99+'4b. FNS Impacted Gen'!M99)</f>
        <v>172.15200000000002</v>
      </c>
      <c r="N99" s="14">
        <f>SUM('4a. FNS'!N99+'4b. FNS Impacted Gen'!N99)</f>
        <v>165.43600000000001</v>
      </c>
      <c r="O99" s="14">
        <f>SUM('4a. FNS'!O99+'4b. FNS Impacted Gen'!O99)</f>
        <v>162.57400000000001</v>
      </c>
      <c r="P99" s="14">
        <f>SUM('4a. FNS'!P99+'4b. FNS Impacted Gen'!P99)</f>
        <v>170.999</v>
      </c>
      <c r="Q99" s="14">
        <f>SUM('4a. FNS'!Q99+'4b. FNS Impacted Gen'!Q99)</f>
        <v>172.804</v>
      </c>
      <c r="R99" s="14">
        <f>SUM('4a. FNS'!R99+'4b. FNS Impacted Gen'!R99)</f>
        <v>181.93899999999999</v>
      </c>
      <c r="S99" s="14">
        <f>SUM('4a. FNS'!S99+'4b. FNS Impacted Gen'!S99)</f>
        <v>191.19299999999998</v>
      </c>
      <c r="T99" s="14">
        <f>SUM('4a. FNS'!T99+'4b. FNS Impacted Gen'!T99)</f>
        <v>206.04</v>
      </c>
      <c r="U99" s="14">
        <f>SUM('4a. FNS'!U99+'4b. FNS Impacted Gen'!U99)</f>
        <v>215.38800000000001</v>
      </c>
      <c r="V99" s="14">
        <f>SUM('4a. FNS'!V99+'4b. FNS Impacted Gen'!V99)</f>
        <v>219.684</v>
      </c>
      <c r="W99" s="14">
        <f>SUM('4a. FNS'!W99+'4b. FNS Impacted Gen'!W99)</f>
        <v>211.67500000000001</v>
      </c>
      <c r="X99" s="14">
        <f>SUM('4a. FNS'!X99+'4b. FNS Impacted Gen'!X99)</f>
        <v>203.69499999999999</v>
      </c>
      <c r="Y99" s="14">
        <f>SUM('4a. FNS'!Y99+'4b. FNS Impacted Gen'!Y99)</f>
        <v>194.20099999999999</v>
      </c>
      <c r="Z99" s="15">
        <f>SUM('4a. FNS'!Z99+'4b. FNS Impacted Gen'!Z99)</f>
        <v>0</v>
      </c>
    </row>
    <row r="100" spans="1:26" x14ac:dyDescent="0.3">
      <c r="A100" s="10">
        <f t="shared" si="1"/>
        <v>45023</v>
      </c>
      <c r="B100" s="31">
        <f>SUM('4a. FNS'!B100+'4b. FNS Impacted Gen'!B100)</f>
        <v>190.667</v>
      </c>
      <c r="C100" s="14">
        <f>SUM('4a. FNS'!C100+'4b. FNS Impacted Gen'!C100)</f>
        <v>191.23</v>
      </c>
      <c r="D100" s="14">
        <f>SUM('4a. FNS'!D100+'4b. FNS Impacted Gen'!D100)</f>
        <v>188.60400000000001</v>
      </c>
      <c r="E100" s="14">
        <f>SUM('4a. FNS'!E100+'4b. FNS Impacted Gen'!E100)</f>
        <v>189.77199999999999</v>
      </c>
      <c r="F100" s="14">
        <f>SUM('4a. FNS'!F100+'4b. FNS Impacted Gen'!F100)</f>
        <v>195.172</v>
      </c>
      <c r="G100" s="14">
        <f>SUM('4a. FNS'!G100+'4b. FNS Impacted Gen'!G100)</f>
        <v>203.298</v>
      </c>
      <c r="H100" s="14">
        <f>SUM('4a. FNS'!H100+'4b. FNS Impacted Gen'!H100)</f>
        <v>215.173</v>
      </c>
      <c r="I100" s="14">
        <f>SUM('4a. FNS'!I100+'4b. FNS Impacted Gen'!I100)</f>
        <v>220.19400000000002</v>
      </c>
      <c r="J100" s="14">
        <f>SUM('4a. FNS'!J100+'4b. FNS Impacted Gen'!J100)</f>
        <v>220.709</v>
      </c>
      <c r="K100" s="14">
        <f>SUM('4a. FNS'!K100+'4b. FNS Impacted Gen'!K100)</f>
        <v>209.285</v>
      </c>
      <c r="L100" s="14">
        <f>SUM('4a. FNS'!L100+'4b. FNS Impacted Gen'!L100)</f>
        <v>199.86199999999999</v>
      </c>
      <c r="M100" s="14">
        <f>SUM('4a. FNS'!M100+'4b. FNS Impacted Gen'!M100)</f>
        <v>195.90899999999999</v>
      </c>
      <c r="N100" s="14">
        <f>SUM('4a. FNS'!N100+'4b. FNS Impacted Gen'!N100)</f>
        <v>181.39499999999998</v>
      </c>
      <c r="O100" s="14">
        <f>SUM('4a. FNS'!O100+'4b. FNS Impacted Gen'!O100)</f>
        <v>176.548</v>
      </c>
      <c r="P100" s="14">
        <f>SUM('4a. FNS'!P100+'4b. FNS Impacted Gen'!P100)</f>
        <v>171.77</v>
      </c>
      <c r="Q100" s="14">
        <f>SUM('4a. FNS'!Q100+'4b. FNS Impacted Gen'!Q100)</f>
        <v>175.99700000000001</v>
      </c>
      <c r="R100" s="14">
        <f>SUM('4a. FNS'!R100+'4b. FNS Impacted Gen'!R100)</f>
        <v>185.94499999999999</v>
      </c>
      <c r="S100" s="14">
        <f>SUM('4a. FNS'!S100+'4b. FNS Impacted Gen'!S100)</f>
        <v>192.11</v>
      </c>
      <c r="T100" s="14">
        <f>SUM('4a. FNS'!T100+'4b. FNS Impacted Gen'!T100)</f>
        <v>202.637</v>
      </c>
      <c r="U100" s="14">
        <f>SUM('4a. FNS'!U100+'4b. FNS Impacted Gen'!U100)</f>
        <v>211.22500000000002</v>
      </c>
      <c r="V100" s="14">
        <f>SUM('4a. FNS'!V100+'4b. FNS Impacted Gen'!V100)</f>
        <v>214.328</v>
      </c>
      <c r="W100" s="14">
        <f>SUM('4a. FNS'!W100+'4b. FNS Impacted Gen'!W100)</f>
        <v>205.57300000000001</v>
      </c>
      <c r="X100" s="14">
        <f>SUM('4a. FNS'!X100+'4b. FNS Impacted Gen'!X100)</f>
        <v>197.851</v>
      </c>
      <c r="Y100" s="14">
        <f>SUM('4a. FNS'!Y100+'4b. FNS Impacted Gen'!Y100)</f>
        <v>189.697</v>
      </c>
      <c r="Z100" s="15">
        <f>SUM('4a. FNS'!Z100+'4b. FNS Impacted Gen'!Z100)</f>
        <v>0</v>
      </c>
    </row>
    <row r="101" spans="1:26" x14ac:dyDescent="0.3">
      <c r="A101" s="10">
        <f t="shared" si="1"/>
        <v>45024</v>
      </c>
      <c r="B101" s="31">
        <f>SUM('4a. FNS'!B101+'4b. FNS Impacted Gen'!B101)</f>
        <v>182.59800000000001</v>
      </c>
      <c r="C101" s="14">
        <f>SUM('4a. FNS'!C101+'4b. FNS Impacted Gen'!C101)</f>
        <v>178.233</v>
      </c>
      <c r="D101" s="14">
        <f>SUM('4a. FNS'!D101+'4b. FNS Impacted Gen'!D101)</f>
        <v>178.70099999999999</v>
      </c>
      <c r="E101" s="14">
        <f>SUM('4a. FNS'!E101+'4b. FNS Impacted Gen'!E101)</f>
        <v>181.62</v>
      </c>
      <c r="F101" s="14">
        <f>SUM('4a. FNS'!F101+'4b. FNS Impacted Gen'!F101)</f>
        <v>182.74199999999999</v>
      </c>
      <c r="G101" s="14">
        <f>SUM('4a. FNS'!G101+'4b. FNS Impacted Gen'!G101)</f>
        <v>188.84800000000001</v>
      </c>
      <c r="H101" s="14">
        <f>SUM('4a. FNS'!H101+'4b. FNS Impacted Gen'!H101)</f>
        <v>191.52</v>
      </c>
      <c r="I101" s="14">
        <f>SUM('4a. FNS'!I101+'4b. FNS Impacted Gen'!I101)</f>
        <v>192.595</v>
      </c>
      <c r="J101" s="14">
        <f>SUM('4a. FNS'!J101+'4b. FNS Impacted Gen'!J101)</f>
        <v>186.30600000000001</v>
      </c>
      <c r="K101" s="14">
        <f>SUM('4a. FNS'!K101+'4b. FNS Impacted Gen'!K101)</f>
        <v>176.80200000000002</v>
      </c>
      <c r="L101" s="14">
        <f>SUM('4a. FNS'!L101+'4b. FNS Impacted Gen'!L101)</f>
        <v>172.93899999999999</v>
      </c>
      <c r="M101" s="14">
        <f>SUM('4a. FNS'!M101+'4b. FNS Impacted Gen'!M101)</f>
        <v>161.12899999999999</v>
      </c>
      <c r="N101" s="14">
        <f>SUM('4a. FNS'!N101+'4b. FNS Impacted Gen'!N101)</f>
        <v>163.16400000000002</v>
      </c>
      <c r="O101" s="14">
        <f>SUM('4a. FNS'!O101+'4b. FNS Impacted Gen'!O101)</f>
        <v>181.416</v>
      </c>
      <c r="P101" s="14">
        <f>SUM('4a. FNS'!P101+'4b. FNS Impacted Gen'!P101)</f>
        <v>182.32899999999998</v>
      </c>
      <c r="Q101" s="14">
        <f>SUM('4a. FNS'!Q101+'4b. FNS Impacted Gen'!Q101)</f>
        <v>187.26400000000001</v>
      </c>
      <c r="R101" s="14">
        <f>SUM('4a. FNS'!R101+'4b. FNS Impacted Gen'!R101)</f>
        <v>189.714</v>
      </c>
      <c r="S101" s="14">
        <f>SUM('4a. FNS'!S101+'4b. FNS Impacted Gen'!S101)</f>
        <v>197.58099999999999</v>
      </c>
      <c r="T101" s="14">
        <f>SUM('4a. FNS'!T101+'4b. FNS Impacted Gen'!T101)</f>
        <v>201.11500000000001</v>
      </c>
      <c r="U101" s="14">
        <f>SUM('4a. FNS'!U101+'4b. FNS Impacted Gen'!U101)</f>
        <v>205.17500000000001</v>
      </c>
      <c r="V101" s="14">
        <f>SUM('4a. FNS'!V101+'4b. FNS Impacted Gen'!V101)</f>
        <v>207.952</v>
      </c>
      <c r="W101" s="14">
        <f>SUM('4a. FNS'!W101+'4b. FNS Impacted Gen'!W101)</f>
        <v>198.06700000000001</v>
      </c>
      <c r="X101" s="14">
        <f>SUM('4a. FNS'!X101+'4b. FNS Impacted Gen'!X101)</f>
        <v>188.56800000000001</v>
      </c>
      <c r="Y101" s="14">
        <f>SUM('4a. FNS'!Y101+'4b. FNS Impacted Gen'!Y101)</f>
        <v>181.51300000000001</v>
      </c>
      <c r="Z101" s="15">
        <f>SUM('4a. FNS'!Z101+'4b. FNS Impacted Gen'!Z101)</f>
        <v>0</v>
      </c>
    </row>
    <row r="102" spans="1:26" x14ac:dyDescent="0.3">
      <c r="A102" s="10">
        <f t="shared" si="1"/>
        <v>45025</v>
      </c>
      <c r="B102" s="31">
        <f>SUM('4a. FNS'!B102+'4b. FNS Impacted Gen'!B102)</f>
        <v>174.68899999999999</v>
      </c>
      <c r="C102" s="14">
        <f>SUM('4a. FNS'!C102+'4b. FNS Impacted Gen'!C102)</f>
        <v>169.74799999999999</v>
      </c>
      <c r="D102" s="14">
        <f>SUM('4a. FNS'!D102+'4b. FNS Impacted Gen'!D102)</f>
        <v>169.55099999999999</v>
      </c>
      <c r="E102" s="14">
        <f>SUM('4a. FNS'!E102+'4b. FNS Impacted Gen'!E102)</f>
        <v>168.233</v>
      </c>
      <c r="F102" s="14">
        <f>SUM('4a. FNS'!F102+'4b. FNS Impacted Gen'!F102)</f>
        <v>170.65700000000001</v>
      </c>
      <c r="G102" s="14">
        <f>SUM('4a. FNS'!G102+'4b. FNS Impacted Gen'!G102)</f>
        <v>173.02799999999999</v>
      </c>
      <c r="H102" s="14">
        <f>SUM('4a. FNS'!H102+'4b. FNS Impacted Gen'!H102)</f>
        <v>176.90900000000002</v>
      </c>
      <c r="I102" s="14">
        <f>SUM('4a. FNS'!I102+'4b. FNS Impacted Gen'!I102)</f>
        <v>175.411</v>
      </c>
      <c r="J102" s="14">
        <f>SUM('4a. FNS'!J102+'4b. FNS Impacted Gen'!J102)</f>
        <v>177.97</v>
      </c>
      <c r="K102" s="14">
        <f>SUM('4a. FNS'!K102+'4b. FNS Impacted Gen'!K102)</f>
        <v>171.69399999999999</v>
      </c>
      <c r="L102" s="14">
        <f>SUM('4a. FNS'!L102+'4b. FNS Impacted Gen'!L102)</f>
        <v>162.94800000000001</v>
      </c>
      <c r="M102" s="14">
        <f>SUM('4a. FNS'!M102+'4b. FNS Impacted Gen'!M102)</f>
        <v>164.24600000000001</v>
      </c>
      <c r="N102" s="14">
        <f>SUM('4a. FNS'!N102+'4b. FNS Impacted Gen'!N102)</f>
        <v>164.381</v>
      </c>
      <c r="O102" s="14">
        <f>SUM('4a. FNS'!O102+'4b. FNS Impacted Gen'!O102)</f>
        <v>161.506</v>
      </c>
      <c r="P102" s="14">
        <f>SUM('4a. FNS'!P102+'4b. FNS Impacted Gen'!P102)</f>
        <v>158.702</v>
      </c>
      <c r="Q102" s="14">
        <f>SUM('4a. FNS'!Q102+'4b. FNS Impacted Gen'!Q102)</f>
        <v>154.93</v>
      </c>
      <c r="R102" s="14">
        <f>SUM('4a. FNS'!R102+'4b. FNS Impacted Gen'!R102)</f>
        <v>166.80500000000001</v>
      </c>
      <c r="S102" s="14">
        <f>SUM('4a. FNS'!S102+'4b. FNS Impacted Gen'!S102)</f>
        <v>175.411</v>
      </c>
      <c r="T102" s="14">
        <f>SUM('4a. FNS'!T102+'4b. FNS Impacted Gen'!T102)</f>
        <v>188.072</v>
      </c>
      <c r="U102" s="14">
        <f>SUM('4a. FNS'!U102+'4b. FNS Impacted Gen'!U102)</f>
        <v>194.99699999999999</v>
      </c>
      <c r="V102" s="14">
        <f>SUM('4a. FNS'!V102+'4b. FNS Impacted Gen'!V102)</f>
        <v>198.946</v>
      </c>
      <c r="W102" s="14">
        <f>SUM('4a. FNS'!W102+'4b. FNS Impacted Gen'!W102)</f>
        <v>188.14400000000001</v>
      </c>
      <c r="X102" s="14">
        <f>SUM('4a. FNS'!X102+'4b. FNS Impacted Gen'!X102)</f>
        <v>176.077</v>
      </c>
      <c r="Y102" s="14">
        <f>SUM('4a. FNS'!Y102+'4b. FNS Impacted Gen'!Y102)</f>
        <v>164.35</v>
      </c>
      <c r="Z102" s="15">
        <f>SUM('4a. FNS'!Z102+'4b. FNS Impacted Gen'!Z102)</f>
        <v>0</v>
      </c>
    </row>
    <row r="103" spans="1:26" x14ac:dyDescent="0.3">
      <c r="A103" s="10">
        <f t="shared" si="1"/>
        <v>45026</v>
      </c>
      <c r="B103" s="31">
        <f>SUM('4a. FNS'!B103+'4b. FNS Impacted Gen'!B103)</f>
        <v>160.08199999999999</v>
      </c>
      <c r="C103" s="14">
        <f>SUM('4a. FNS'!C103+'4b. FNS Impacted Gen'!C103)</f>
        <v>158.191</v>
      </c>
      <c r="D103" s="14">
        <f>SUM('4a. FNS'!D103+'4b. FNS Impacted Gen'!D103)</f>
        <v>158.16499999999999</v>
      </c>
      <c r="E103" s="14">
        <f>SUM('4a. FNS'!E103+'4b. FNS Impacted Gen'!E103)</f>
        <v>158.32</v>
      </c>
      <c r="F103" s="14">
        <f>SUM('4a. FNS'!F103+'4b. FNS Impacted Gen'!F103)</f>
        <v>164.52500000000001</v>
      </c>
      <c r="G103" s="14">
        <f>SUM('4a. FNS'!G103+'4b. FNS Impacted Gen'!G103)</f>
        <v>176.86199999999999</v>
      </c>
      <c r="H103" s="14">
        <f>SUM('4a. FNS'!H103+'4b. FNS Impacted Gen'!H103)</f>
        <v>193.10499999999999</v>
      </c>
      <c r="I103" s="14">
        <f>SUM('4a. FNS'!I103+'4b. FNS Impacted Gen'!I103)</f>
        <v>193.291</v>
      </c>
      <c r="J103" s="14">
        <f>SUM('4a. FNS'!J103+'4b. FNS Impacted Gen'!J103)</f>
        <v>187.07999999999998</v>
      </c>
      <c r="K103" s="14">
        <f>SUM('4a. FNS'!K103+'4b. FNS Impacted Gen'!K103)</f>
        <v>177.11799999999999</v>
      </c>
      <c r="L103" s="14">
        <f>SUM('4a. FNS'!L103+'4b. FNS Impacted Gen'!L103)</f>
        <v>168.744</v>
      </c>
      <c r="M103" s="14">
        <f>SUM('4a. FNS'!M103+'4b. FNS Impacted Gen'!M103)</f>
        <v>168.05799999999999</v>
      </c>
      <c r="N103" s="14">
        <f>SUM('4a. FNS'!N103+'4b. FNS Impacted Gen'!N103)</f>
        <v>163.661</v>
      </c>
      <c r="O103" s="14">
        <f>SUM('4a. FNS'!O103+'4b. FNS Impacted Gen'!O103)</f>
        <v>166.59800000000001</v>
      </c>
      <c r="P103" s="14">
        <f>SUM('4a. FNS'!P103+'4b. FNS Impacted Gen'!P103)</f>
        <v>171.58700000000002</v>
      </c>
      <c r="Q103" s="14">
        <f>SUM('4a. FNS'!Q103+'4b. FNS Impacted Gen'!Q103)</f>
        <v>177.06899999999999</v>
      </c>
      <c r="R103" s="14">
        <f>SUM('4a. FNS'!R103+'4b. FNS Impacted Gen'!R103)</f>
        <v>196.07499999999999</v>
      </c>
      <c r="S103" s="14">
        <f>SUM('4a. FNS'!S103+'4b. FNS Impacted Gen'!S103)</f>
        <v>208.96799999999999</v>
      </c>
      <c r="T103" s="14">
        <f>SUM('4a. FNS'!T103+'4b. FNS Impacted Gen'!T103)</f>
        <v>217.95700000000002</v>
      </c>
      <c r="U103" s="14">
        <f>SUM('4a. FNS'!U103+'4b. FNS Impacted Gen'!U103)</f>
        <v>217.607</v>
      </c>
      <c r="V103" s="14">
        <f>SUM('4a. FNS'!V103+'4b. FNS Impacted Gen'!V103)</f>
        <v>219.66499999999999</v>
      </c>
      <c r="W103" s="14">
        <f>SUM('4a. FNS'!W103+'4b. FNS Impacted Gen'!W103)</f>
        <v>204.512</v>
      </c>
      <c r="X103" s="14">
        <f>SUM('4a. FNS'!X103+'4b. FNS Impacted Gen'!X103)</f>
        <v>189.208</v>
      </c>
      <c r="Y103" s="14">
        <f>SUM('4a. FNS'!Y103+'4b. FNS Impacted Gen'!Y103)</f>
        <v>179.32300000000001</v>
      </c>
      <c r="Z103" s="15">
        <f>SUM('4a. FNS'!Z103+'4b. FNS Impacted Gen'!Z103)</f>
        <v>0</v>
      </c>
    </row>
    <row r="104" spans="1:26" x14ac:dyDescent="0.3">
      <c r="A104" s="10">
        <f t="shared" si="1"/>
        <v>45027</v>
      </c>
      <c r="B104" s="31">
        <f>SUM('4a. FNS'!B104+'4b. FNS Impacted Gen'!B104)</f>
        <v>170.54</v>
      </c>
      <c r="C104" s="14">
        <f>SUM('4a. FNS'!C104+'4b. FNS Impacted Gen'!C104)</f>
        <v>167.59100000000001</v>
      </c>
      <c r="D104" s="14">
        <f>SUM('4a. FNS'!D104+'4b. FNS Impacted Gen'!D104)</f>
        <v>165.828</v>
      </c>
      <c r="E104" s="14">
        <f>SUM('4a. FNS'!E104+'4b. FNS Impacted Gen'!E104)</f>
        <v>165.69900000000001</v>
      </c>
      <c r="F104" s="14">
        <f>SUM('4a. FNS'!F104+'4b. FNS Impacted Gen'!F104)</f>
        <v>171.54900000000001</v>
      </c>
      <c r="G104" s="14">
        <f>SUM('4a. FNS'!G104+'4b. FNS Impacted Gen'!G104)</f>
        <v>180.56700000000001</v>
      </c>
      <c r="H104" s="14">
        <f>SUM('4a. FNS'!H104+'4b. FNS Impacted Gen'!H104)</f>
        <v>194.917</v>
      </c>
      <c r="I104" s="14">
        <f>SUM('4a. FNS'!I104+'4b. FNS Impacted Gen'!I104)</f>
        <v>196.95</v>
      </c>
      <c r="J104" s="14">
        <f>SUM('4a. FNS'!J104+'4b. FNS Impacted Gen'!J104)</f>
        <v>189.815</v>
      </c>
      <c r="K104" s="14">
        <f>SUM('4a. FNS'!K104+'4b. FNS Impacted Gen'!K104)</f>
        <v>179.60900000000001</v>
      </c>
      <c r="L104" s="14">
        <f>SUM('4a. FNS'!L104+'4b. FNS Impacted Gen'!L104)</f>
        <v>174.02099999999999</v>
      </c>
      <c r="M104" s="14">
        <f>SUM('4a. FNS'!M104+'4b. FNS Impacted Gen'!M104)</f>
        <v>173.517</v>
      </c>
      <c r="N104" s="14">
        <f>SUM('4a. FNS'!N104+'4b. FNS Impacted Gen'!N104)</f>
        <v>172.476</v>
      </c>
      <c r="O104" s="14">
        <f>SUM('4a. FNS'!O104+'4b. FNS Impacted Gen'!O104)</f>
        <v>180.566</v>
      </c>
      <c r="P104" s="14">
        <f>SUM('4a. FNS'!P104+'4b. FNS Impacted Gen'!P104)</f>
        <v>187.82900000000001</v>
      </c>
      <c r="Q104" s="14">
        <f>SUM('4a. FNS'!Q104+'4b. FNS Impacted Gen'!Q104)</f>
        <v>193.386</v>
      </c>
      <c r="R104" s="14">
        <f>SUM('4a. FNS'!R104+'4b. FNS Impacted Gen'!R104)</f>
        <v>200.57400000000001</v>
      </c>
      <c r="S104" s="14">
        <f>SUM('4a. FNS'!S104+'4b. FNS Impacted Gen'!S104)</f>
        <v>223.99599999999998</v>
      </c>
      <c r="T104" s="14">
        <f>SUM('4a. FNS'!T104+'4b. FNS Impacted Gen'!T104)</f>
        <v>238.756</v>
      </c>
      <c r="U104" s="14">
        <f>SUM('4a. FNS'!U104+'4b. FNS Impacted Gen'!U104)</f>
        <v>234.42699999999999</v>
      </c>
      <c r="V104" s="14">
        <f>SUM('4a. FNS'!V104+'4b. FNS Impacted Gen'!V104)</f>
        <v>231.24600000000001</v>
      </c>
      <c r="W104" s="14">
        <f>SUM('4a. FNS'!W104+'4b. FNS Impacted Gen'!W104)</f>
        <v>215.65799999999999</v>
      </c>
      <c r="X104" s="14">
        <f>SUM('4a. FNS'!X104+'4b. FNS Impacted Gen'!X104)</f>
        <v>199.273</v>
      </c>
      <c r="Y104" s="14">
        <f>SUM('4a. FNS'!Y104+'4b. FNS Impacted Gen'!Y104)</f>
        <v>184.11099999999999</v>
      </c>
      <c r="Z104" s="15">
        <f>SUM('4a. FNS'!Z104+'4b. FNS Impacted Gen'!Z104)</f>
        <v>0</v>
      </c>
    </row>
    <row r="105" spans="1:26" x14ac:dyDescent="0.3">
      <c r="A105" s="10">
        <f t="shared" si="1"/>
        <v>45028</v>
      </c>
      <c r="B105" s="31">
        <f>SUM('4a. FNS'!B105+'4b. FNS Impacted Gen'!B105)</f>
        <v>176.30199999999999</v>
      </c>
      <c r="C105" s="14">
        <f>SUM('4a. FNS'!C105+'4b. FNS Impacted Gen'!C105)</f>
        <v>170.04499999999999</v>
      </c>
      <c r="D105" s="14">
        <f>SUM('4a. FNS'!D105+'4b. FNS Impacted Gen'!D105)</f>
        <v>167.87100000000001</v>
      </c>
      <c r="E105" s="14">
        <f>SUM('4a. FNS'!E105+'4b. FNS Impacted Gen'!E105)</f>
        <v>166.02699999999999</v>
      </c>
      <c r="F105" s="14">
        <f>SUM('4a. FNS'!F105+'4b. FNS Impacted Gen'!F105)</f>
        <v>168.24199999999999</v>
      </c>
      <c r="G105" s="14">
        <f>SUM('4a. FNS'!G105+'4b. FNS Impacted Gen'!G105)</f>
        <v>170.85499999999999</v>
      </c>
      <c r="H105" s="14">
        <f>SUM('4a. FNS'!H105+'4b. FNS Impacted Gen'!H105)</f>
        <v>183.57300000000001</v>
      </c>
      <c r="I105" s="14">
        <f>SUM('4a. FNS'!I105+'4b. FNS Impacted Gen'!I105)</f>
        <v>186.13000000000002</v>
      </c>
      <c r="J105" s="14">
        <f>SUM('4a. FNS'!J105+'4b. FNS Impacted Gen'!J105)</f>
        <v>183.03799999999998</v>
      </c>
      <c r="K105" s="14">
        <f>SUM('4a. FNS'!K105+'4b. FNS Impacted Gen'!K105)</f>
        <v>178.697</v>
      </c>
      <c r="L105" s="14">
        <f>SUM('4a. FNS'!L105+'4b. FNS Impacted Gen'!L105)</f>
        <v>181.024</v>
      </c>
      <c r="M105" s="14">
        <f>SUM('4a. FNS'!M105+'4b. FNS Impacted Gen'!M105)</f>
        <v>186.41299999999998</v>
      </c>
      <c r="N105" s="14">
        <f>SUM('4a. FNS'!N105+'4b. FNS Impacted Gen'!N105)</f>
        <v>195.54999999999998</v>
      </c>
      <c r="O105" s="14">
        <f>SUM('4a. FNS'!O105+'4b. FNS Impacted Gen'!O105)</f>
        <v>197.54500000000002</v>
      </c>
      <c r="P105" s="14">
        <f>SUM('4a. FNS'!P105+'4b. FNS Impacted Gen'!P105)</f>
        <v>202.91499999999999</v>
      </c>
      <c r="Q105" s="14">
        <f>SUM('4a. FNS'!Q105+'4b. FNS Impacted Gen'!Q105)</f>
        <v>213.35499999999999</v>
      </c>
      <c r="R105" s="14">
        <f>SUM('4a. FNS'!R105+'4b. FNS Impacted Gen'!R105)</f>
        <v>228.10300000000001</v>
      </c>
      <c r="S105" s="14">
        <f>SUM('4a. FNS'!S105+'4b. FNS Impacted Gen'!S105)</f>
        <v>234.15799999999999</v>
      </c>
      <c r="T105" s="14">
        <f>SUM('4a. FNS'!T105+'4b. FNS Impacted Gen'!T105)</f>
        <v>239.815</v>
      </c>
      <c r="U105" s="14">
        <f>SUM('4a. FNS'!U105+'4b. FNS Impacted Gen'!U105)</f>
        <v>231.04400000000001</v>
      </c>
      <c r="V105" s="14">
        <f>SUM('4a. FNS'!V105+'4b. FNS Impacted Gen'!V105)</f>
        <v>223.999</v>
      </c>
      <c r="W105" s="14">
        <f>SUM('4a. FNS'!W105+'4b. FNS Impacted Gen'!W105)</f>
        <v>211.10300000000001</v>
      </c>
      <c r="X105" s="14">
        <f>SUM('4a. FNS'!X105+'4b. FNS Impacted Gen'!X105)</f>
        <v>201.167</v>
      </c>
      <c r="Y105" s="14">
        <f>SUM('4a. FNS'!Y105+'4b. FNS Impacted Gen'!Y105)</f>
        <v>188.68</v>
      </c>
      <c r="Z105" s="15">
        <f>SUM('4a. FNS'!Z105+'4b. FNS Impacted Gen'!Z105)</f>
        <v>0</v>
      </c>
    </row>
    <row r="106" spans="1:26" x14ac:dyDescent="0.3">
      <c r="A106" s="10">
        <f t="shared" si="1"/>
        <v>45029</v>
      </c>
      <c r="B106" s="31">
        <f>SUM('4a. FNS'!B106+'4b. FNS Impacted Gen'!B106)</f>
        <v>179.203</v>
      </c>
      <c r="C106" s="14">
        <f>SUM('4a. FNS'!C106+'4b. FNS Impacted Gen'!C106)</f>
        <v>172.726</v>
      </c>
      <c r="D106" s="14">
        <f>SUM('4a. FNS'!D106+'4b. FNS Impacted Gen'!D106)</f>
        <v>167.36</v>
      </c>
      <c r="E106" s="14">
        <f>SUM('4a. FNS'!E106+'4b. FNS Impacted Gen'!E106)</f>
        <v>160.15700000000001</v>
      </c>
      <c r="F106" s="14">
        <f>SUM('4a. FNS'!F106+'4b. FNS Impacted Gen'!F106)</f>
        <v>161.94</v>
      </c>
      <c r="G106" s="14">
        <f>SUM('4a. FNS'!G106+'4b. FNS Impacted Gen'!G106)</f>
        <v>177.10900000000001</v>
      </c>
      <c r="H106" s="14">
        <f>SUM('4a. FNS'!H106+'4b. FNS Impacted Gen'!H106)</f>
        <v>195.143</v>
      </c>
      <c r="I106" s="14">
        <f>SUM('4a. FNS'!I106+'4b. FNS Impacted Gen'!I106)</f>
        <v>197.91900000000001</v>
      </c>
      <c r="J106" s="14">
        <f>SUM('4a. FNS'!J106+'4b. FNS Impacted Gen'!J106)</f>
        <v>204.23999999999998</v>
      </c>
      <c r="K106" s="14">
        <f>SUM('4a. FNS'!K106+'4b. FNS Impacted Gen'!K106)</f>
        <v>198.26900000000001</v>
      </c>
      <c r="L106" s="14">
        <f>SUM('4a. FNS'!L106+'4b. FNS Impacted Gen'!L106)</f>
        <v>198.18100000000001</v>
      </c>
      <c r="M106" s="14">
        <f>SUM('4a. FNS'!M106+'4b. FNS Impacted Gen'!M106)</f>
        <v>190.40699999999998</v>
      </c>
      <c r="N106" s="14">
        <f>SUM('4a. FNS'!N106+'4b. FNS Impacted Gen'!N106)</f>
        <v>206.833</v>
      </c>
      <c r="O106" s="14">
        <f>SUM('4a. FNS'!O106+'4b. FNS Impacted Gen'!O106)</f>
        <v>205.50800000000001</v>
      </c>
      <c r="P106" s="14">
        <f>SUM('4a. FNS'!P106+'4b. FNS Impacted Gen'!P106)</f>
        <v>218.99099999999999</v>
      </c>
      <c r="Q106" s="14">
        <f>SUM('4a. FNS'!Q106+'4b. FNS Impacted Gen'!Q106)</f>
        <v>216.047</v>
      </c>
      <c r="R106" s="14">
        <f>SUM('4a. FNS'!R106+'4b. FNS Impacted Gen'!R106)</f>
        <v>223.11199999999999</v>
      </c>
      <c r="S106" s="14">
        <f>SUM('4a. FNS'!S106+'4b. FNS Impacted Gen'!S106)</f>
        <v>223.48399999999998</v>
      </c>
      <c r="T106" s="14">
        <f>SUM('4a. FNS'!T106+'4b. FNS Impacted Gen'!T106)</f>
        <v>216.13300000000001</v>
      </c>
      <c r="U106" s="14">
        <f>SUM('4a. FNS'!U106+'4b. FNS Impacted Gen'!U106)</f>
        <v>214.33199999999999</v>
      </c>
      <c r="V106" s="14">
        <f>SUM('4a. FNS'!V106+'4b. FNS Impacted Gen'!V106)</f>
        <v>215.941</v>
      </c>
      <c r="W106" s="14">
        <f>SUM('4a. FNS'!W106+'4b. FNS Impacted Gen'!W106)</f>
        <v>211.28899999999999</v>
      </c>
      <c r="X106" s="14">
        <f>SUM('4a. FNS'!X106+'4b. FNS Impacted Gen'!X106)</f>
        <v>195.01</v>
      </c>
      <c r="Y106" s="14">
        <f>SUM('4a. FNS'!Y106+'4b. FNS Impacted Gen'!Y106)</f>
        <v>184.661</v>
      </c>
      <c r="Z106" s="15">
        <f>SUM('4a. FNS'!Z106+'4b. FNS Impacted Gen'!Z106)</f>
        <v>0</v>
      </c>
    </row>
    <row r="107" spans="1:26" x14ac:dyDescent="0.3">
      <c r="A107" s="10">
        <f t="shared" si="1"/>
        <v>45030</v>
      </c>
      <c r="B107" s="31">
        <f>SUM('4a. FNS'!B107+'4b. FNS Impacted Gen'!B107)</f>
        <v>179.16399999999999</v>
      </c>
      <c r="C107" s="14">
        <f>SUM('4a. FNS'!C107+'4b. FNS Impacted Gen'!C107)</f>
        <v>171.86199999999999</v>
      </c>
      <c r="D107" s="14">
        <f>SUM('4a. FNS'!D107+'4b. FNS Impacted Gen'!D107)</f>
        <v>169.869</v>
      </c>
      <c r="E107" s="14">
        <f>SUM('4a. FNS'!E107+'4b. FNS Impacted Gen'!E107)</f>
        <v>168.69900000000001</v>
      </c>
      <c r="F107" s="14">
        <f>SUM('4a. FNS'!F107+'4b. FNS Impacted Gen'!F107)</f>
        <v>169.44800000000001</v>
      </c>
      <c r="G107" s="14">
        <f>SUM('4a. FNS'!G107+'4b. FNS Impacted Gen'!G107)</f>
        <v>170.994</v>
      </c>
      <c r="H107" s="14">
        <f>SUM('4a. FNS'!H107+'4b. FNS Impacted Gen'!H107)</f>
        <v>188.80199999999999</v>
      </c>
      <c r="I107" s="14">
        <f>SUM('4a. FNS'!I107+'4b. FNS Impacted Gen'!I107)</f>
        <v>191.41300000000001</v>
      </c>
      <c r="J107" s="14">
        <f>SUM('4a. FNS'!J107+'4b. FNS Impacted Gen'!J107)</f>
        <v>186.60500000000002</v>
      </c>
      <c r="K107" s="14">
        <f>SUM('4a. FNS'!K107+'4b. FNS Impacted Gen'!K107)</f>
        <v>182.155</v>
      </c>
      <c r="L107" s="14">
        <f>SUM('4a. FNS'!L107+'4b. FNS Impacted Gen'!L107)</f>
        <v>180.43799999999999</v>
      </c>
      <c r="M107" s="14">
        <f>SUM('4a. FNS'!M107+'4b. FNS Impacted Gen'!M107)</f>
        <v>177.68299999999999</v>
      </c>
      <c r="N107" s="14">
        <f>SUM('4a. FNS'!N107+'4b. FNS Impacted Gen'!N107)</f>
        <v>171.47800000000001</v>
      </c>
      <c r="O107" s="14">
        <f>SUM('4a. FNS'!O107+'4b. FNS Impacted Gen'!O107)</f>
        <v>183.624</v>
      </c>
      <c r="P107" s="14">
        <f>SUM('4a. FNS'!P107+'4b. FNS Impacted Gen'!P107)</f>
        <v>193.756</v>
      </c>
      <c r="Q107" s="14">
        <f>SUM('4a. FNS'!Q107+'4b. FNS Impacted Gen'!Q107)</f>
        <v>196.73500000000001</v>
      </c>
      <c r="R107" s="14">
        <f>SUM('4a. FNS'!R107+'4b. FNS Impacted Gen'!R107)</f>
        <v>198.43899999999999</v>
      </c>
      <c r="S107" s="14">
        <f>SUM('4a. FNS'!S107+'4b. FNS Impacted Gen'!S107)</f>
        <v>200.80700000000002</v>
      </c>
      <c r="T107" s="14">
        <f>SUM('4a. FNS'!T107+'4b. FNS Impacted Gen'!T107)</f>
        <v>207.45500000000001</v>
      </c>
      <c r="U107" s="14">
        <f>SUM('4a. FNS'!U107+'4b. FNS Impacted Gen'!U107)</f>
        <v>207.33799999999999</v>
      </c>
      <c r="V107" s="14">
        <f>SUM('4a. FNS'!V107+'4b. FNS Impacted Gen'!V107)</f>
        <v>209.899</v>
      </c>
      <c r="W107" s="14">
        <f>SUM('4a. FNS'!W107+'4b. FNS Impacted Gen'!W107)</f>
        <v>201.577</v>
      </c>
      <c r="X107" s="14">
        <f>SUM('4a. FNS'!X107+'4b. FNS Impacted Gen'!X107)</f>
        <v>192.34</v>
      </c>
      <c r="Y107" s="14">
        <f>SUM('4a. FNS'!Y107+'4b. FNS Impacted Gen'!Y107)</f>
        <v>183.494</v>
      </c>
      <c r="Z107" s="15">
        <f>SUM('4a. FNS'!Z107+'4b. FNS Impacted Gen'!Z107)</f>
        <v>0</v>
      </c>
    </row>
    <row r="108" spans="1:26" x14ac:dyDescent="0.3">
      <c r="A108" s="10">
        <f t="shared" si="1"/>
        <v>45031</v>
      </c>
      <c r="B108" s="31">
        <f>SUM('4a. FNS'!B108+'4b. FNS Impacted Gen'!B108)</f>
        <v>177.095</v>
      </c>
      <c r="C108" s="14">
        <f>SUM('4a. FNS'!C108+'4b. FNS Impacted Gen'!C108)</f>
        <v>176.51400000000001</v>
      </c>
      <c r="D108" s="14">
        <f>SUM('4a. FNS'!D108+'4b. FNS Impacted Gen'!D108)</f>
        <v>168.369</v>
      </c>
      <c r="E108" s="14">
        <f>SUM('4a. FNS'!E108+'4b. FNS Impacted Gen'!E108)</f>
        <v>167.02199999999999</v>
      </c>
      <c r="F108" s="14">
        <f>SUM('4a. FNS'!F108+'4b. FNS Impacted Gen'!F108)</f>
        <v>170.613</v>
      </c>
      <c r="G108" s="14">
        <f>SUM('4a. FNS'!G108+'4b. FNS Impacted Gen'!G108)</f>
        <v>174.315</v>
      </c>
      <c r="H108" s="14">
        <f>SUM('4a. FNS'!H108+'4b. FNS Impacted Gen'!H108)</f>
        <v>182.845</v>
      </c>
      <c r="I108" s="14">
        <f>SUM('4a. FNS'!I108+'4b. FNS Impacted Gen'!I108)</f>
        <v>195.15899999999999</v>
      </c>
      <c r="J108" s="14">
        <f>SUM('4a. FNS'!J108+'4b. FNS Impacted Gen'!J108)</f>
        <v>195.69</v>
      </c>
      <c r="K108" s="14">
        <f>SUM('4a. FNS'!K108+'4b. FNS Impacted Gen'!K108)</f>
        <v>178.892</v>
      </c>
      <c r="L108" s="14">
        <f>SUM('4a. FNS'!L108+'4b. FNS Impacted Gen'!L108)</f>
        <v>172.80500000000001</v>
      </c>
      <c r="M108" s="14">
        <f>SUM('4a. FNS'!M108+'4b. FNS Impacted Gen'!M108)</f>
        <v>170.066</v>
      </c>
      <c r="N108" s="14">
        <f>SUM('4a. FNS'!N108+'4b. FNS Impacted Gen'!N108)</f>
        <v>166.298</v>
      </c>
      <c r="O108" s="14">
        <f>SUM('4a. FNS'!O108+'4b. FNS Impacted Gen'!O108)</f>
        <v>166.65899999999999</v>
      </c>
      <c r="P108" s="14">
        <f>SUM('4a. FNS'!P108+'4b. FNS Impacted Gen'!P108)</f>
        <v>158.874</v>
      </c>
      <c r="Q108" s="14">
        <f>SUM('4a. FNS'!Q108+'4b. FNS Impacted Gen'!Q108)</f>
        <v>162.68299999999999</v>
      </c>
      <c r="R108" s="14">
        <f>SUM('4a. FNS'!R108+'4b. FNS Impacted Gen'!R108)</f>
        <v>181.75700000000001</v>
      </c>
      <c r="S108" s="14">
        <f>SUM('4a. FNS'!S108+'4b. FNS Impacted Gen'!S108)</f>
        <v>192.30900000000003</v>
      </c>
      <c r="T108" s="14">
        <f>SUM('4a. FNS'!T108+'4b. FNS Impacted Gen'!T108)</f>
        <v>206.44800000000001</v>
      </c>
      <c r="U108" s="14">
        <f>SUM('4a. FNS'!U108+'4b. FNS Impacted Gen'!U108)</f>
        <v>210.429</v>
      </c>
      <c r="V108" s="14">
        <f>SUM('4a. FNS'!V108+'4b. FNS Impacted Gen'!V108)</f>
        <v>212.49299999999999</v>
      </c>
      <c r="W108" s="14">
        <f>SUM('4a. FNS'!W108+'4b. FNS Impacted Gen'!W108)</f>
        <v>205.548</v>
      </c>
      <c r="X108" s="14">
        <f>SUM('4a. FNS'!X108+'4b. FNS Impacted Gen'!X108)</f>
        <v>199.601</v>
      </c>
      <c r="Y108" s="14">
        <f>SUM('4a. FNS'!Y108+'4b. FNS Impacted Gen'!Y108)</f>
        <v>191.803</v>
      </c>
      <c r="Z108" s="15">
        <f>SUM('4a. FNS'!Z108+'4b. FNS Impacted Gen'!Z108)</f>
        <v>0</v>
      </c>
    </row>
    <row r="109" spans="1:26" x14ac:dyDescent="0.3">
      <c r="A109" s="10">
        <f t="shared" si="1"/>
        <v>45032</v>
      </c>
      <c r="B109" s="31">
        <f>SUM('4a. FNS'!B109+'4b. FNS Impacted Gen'!B109)</f>
        <v>186.881</v>
      </c>
      <c r="C109" s="14">
        <f>SUM('4a. FNS'!C109+'4b. FNS Impacted Gen'!C109)</f>
        <v>186.57499999999999</v>
      </c>
      <c r="D109" s="14">
        <f>SUM('4a. FNS'!D109+'4b. FNS Impacted Gen'!D109)</f>
        <v>185.09800000000001</v>
      </c>
      <c r="E109" s="14">
        <f>SUM('4a. FNS'!E109+'4b. FNS Impacted Gen'!E109)</f>
        <v>186.36699999999999</v>
      </c>
      <c r="F109" s="14">
        <f>SUM('4a. FNS'!F109+'4b. FNS Impacted Gen'!F109)</f>
        <v>186.08</v>
      </c>
      <c r="G109" s="14">
        <f>SUM('4a. FNS'!G109+'4b. FNS Impacted Gen'!G109)</f>
        <v>190.191</v>
      </c>
      <c r="H109" s="14">
        <f>SUM('4a. FNS'!H109+'4b. FNS Impacted Gen'!H109)</f>
        <v>195.67699999999999</v>
      </c>
      <c r="I109" s="14">
        <f>SUM('4a. FNS'!I109+'4b. FNS Impacted Gen'!I109)</f>
        <v>194.29299999999998</v>
      </c>
      <c r="J109" s="14">
        <f>SUM('4a. FNS'!J109+'4b. FNS Impacted Gen'!J109)</f>
        <v>185.727</v>
      </c>
      <c r="K109" s="14">
        <f>SUM('4a. FNS'!K109+'4b. FNS Impacted Gen'!K109)</f>
        <v>174.227</v>
      </c>
      <c r="L109" s="14">
        <f>SUM('4a. FNS'!L109+'4b. FNS Impacted Gen'!L109)</f>
        <v>167.45</v>
      </c>
      <c r="M109" s="14">
        <f>SUM('4a. FNS'!M109+'4b. FNS Impacted Gen'!M109)</f>
        <v>162.875</v>
      </c>
      <c r="N109" s="14">
        <f>SUM('4a. FNS'!N109+'4b. FNS Impacted Gen'!N109)</f>
        <v>160.328</v>
      </c>
      <c r="O109" s="14">
        <f>SUM('4a. FNS'!O109+'4b. FNS Impacted Gen'!O109)</f>
        <v>162.88300000000001</v>
      </c>
      <c r="P109" s="14">
        <f>SUM('4a. FNS'!P109+'4b. FNS Impacted Gen'!P109)</f>
        <v>162.40900000000002</v>
      </c>
      <c r="Q109" s="14">
        <f>SUM('4a. FNS'!Q109+'4b. FNS Impacted Gen'!Q109)</f>
        <v>170.25700000000001</v>
      </c>
      <c r="R109" s="14">
        <f>SUM('4a. FNS'!R109+'4b. FNS Impacted Gen'!R109)</f>
        <v>181.238</v>
      </c>
      <c r="S109" s="14">
        <f>SUM('4a. FNS'!S109+'4b. FNS Impacted Gen'!S109)</f>
        <v>196.42600000000002</v>
      </c>
      <c r="T109" s="14">
        <f>SUM('4a. FNS'!T109+'4b. FNS Impacted Gen'!T109)</f>
        <v>209.06800000000001</v>
      </c>
      <c r="U109" s="14">
        <f>SUM('4a. FNS'!U109+'4b. FNS Impacted Gen'!U109)</f>
        <v>213.44499999999999</v>
      </c>
      <c r="V109" s="14">
        <f>SUM('4a. FNS'!V109+'4b. FNS Impacted Gen'!V109)</f>
        <v>215.71199999999999</v>
      </c>
      <c r="W109" s="14">
        <f>SUM('4a. FNS'!W109+'4b. FNS Impacted Gen'!W109)</f>
        <v>208.23599999999999</v>
      </c>
      <c r="X109" s="14">
        <f>SUM('4a. FNS'!X109+'4b. FNS Impacted Gen'!X109)</f>
        <v>192.56399999999999</v>
      </c>
      <c r="Y109" s="14">
        <f>SUM('4a. FNS'!Y109+'4b. FNS Impacted Gen'!Y109)</f>
        <v>183.887</v>
      </c>
      <c r="Z109" s="15">
        <f>SUM('4a. FNS'!Z109+'4b. FNS Impacted Gen'!Z109)</f>
        <v>0</v>
      </c>
    </row>
    <row r="110" spans="1:26" x14ac:dyDescent="0.3">
      <c r="A110" s="10">
        <f t="shared" si="1"/>
        <v>45033</v>
      </c>
      <c r="B110" s="31">
        <f>SUM('4a. FNS'!B110+'4b. FNS Impacted Gen'!B110)</f>
        <v>178.36500000000001</v>
      </c>
      <c r="C110" s="14">
        <f>SUM('4a. FNS'!C110+'4b. FNS Impacted Gen'!C110)</f>
        <v>178.108</v>
      </c>
      <c r="D110" s="14">
        <f>SUM('4a. FNS'!D110+'4b. FNS Impacted Gen'!D110)</f>
        <v>175.81700000000001</v>
      </c>
      <c r="E110" s="14">
        <f>SUM('4a. FNS'!E110+'4b. FNS Impacted Gen'!E110)</f>
        <v>182.13300000000001</v>
      </c>
      <c r="F110" s="14">
        <f>SUM('4a. FNS'!F110+'4b. FNS Impacted Gen'!F110)</f>
        <v>191.221</v>
      </c>
      <c r="G110" s="14">
        <f>SUM('4a. FNS'!G110+'4b. FNS Impacted Gen'!G110)</f>
        <v>204.762</v>
      </c>
      <c r="H110" s="14">
        <f>SUM('4a. FNS'!H110+'4b. FNS Impacted Gen'!H110)</f>
        <v>220.06700000000001</v>
      </c>
      <c r="I110" s="14">
        <f>SUM('4a. FNS'!I110+'4b. FNS Impacted Gen'!I110)</f>
        <v>219.65700000000001</v>
      </c>
      <c r="J110" s="14">
        <f>SUM('4a. FNS'!J110+'4b. FNS Impacted Gen'!J110)</f>
        <v>208.012</v>
      </c>
      <c r="K110" s="14">
        <f>SUM('4a. FNS'!K110+'4b. FNS Impacted Gen'!K110)</f>
        <v>195.30199999999999</v>
      </c>
      <c r="L110" s="14">
        <f>SUM('4a. FNS'!L110+'4b. FNS Impacted Gen'!L110)</f>
        <v>189.98000000000002</v>
      </c>
      <c r="M110" s="14">
        <f>SUM('4a. FNS'!M110+'4b. FNS Impacted Gen'!M110)</f>
        <v>186.17599999999999</v>
      </c>
      <c r="N110" s="14">
        <f>SUM('4a. FNS'!N110+'4b. FNS Impacted Gen'!N110)</f>
        <v>187.107</v>
      </c>
      <c r="O110" s="14">
        <f>SUM('4a. FNS'!O110+'4b. FNS Impacted Gen'!O110)</f>
        <v>181.476</v>
      </c>
      <c r="P110" s="14">
        <f>SUM('4a. FNS'!P110+'4b. FNS Impacted Gen'!P110)</f>
        <v>179.13399999999999</v>
      </c>
      <c r="Q110" s="14">
        <f>SUM('4a. FNS'!Q110+'4b. FNS Impacted Gen'!Q110)</f>
        <v>185.6</v>
      </c>
      <c r="R110" s="14">
        <f>SUM('4a. FNS'!R110+'4b. FNS Impacted Gen'!R110)</f>
        <v>197.077</v>
      </c>
      <c r="S110" s="14">
        <f>SUM('4a. FNS'!S110+'4b. FNS Impacted Gen'!S110)</f>
        <v>210.012</v>
      </c>
      <c r="T110" s="14">
        <f>SUM('4a. FNS'!T110+'4b. FNS Impacted Gen'!T110)</f>
        <v>213.44300000000001</v>
      </c>
      <c r="U110" s="14">
        <f>SUM('4a. FNS'!U110+'4b. FNS Impacted Gen'!U110)</f>
        <v>214.00200000000001</v>
      </c>
      <c r="V110" s="14">
        <f>SUM('4a. FNS'!V110+'4b. FNS Impacted Gen'!V110)</f>
        <v>214.78700000000001</v>
      </c>
      <c r="W110" s="14">
        <f>SUM('4a. FNS'!W110+'4b. FNS Impacted Gen'!W110)</f>
        <v>205.547</v>
      </c>
      <c r="X110" s="14">
        <f>SUM('4a. FNS'!X110+'4b. FNS Impacted Gen'!X110)</f>
        <v>191.19200000000001</v>
      </c>
      <c r="Y110" s="14">
        <f>SUM('4a. FNS'!Y110+'4b. FNS Impacted Gen'!Y110)</f>
        <v>184.4</v>
      </c>
      <c r="Z110" s="15">
        <f>SUM('4a. FNS'!Z110+'4b. FNS Impacted Gen'!Z110)</f>
        <v>0</v>
      </c>
    </row>
    <row r="111" spans="1:26" x14ac:dyDescent="0.3">
      <c r="A111" s="10">
        <f t="shared" si="1"/>
        <v>45034</v>
      </c>
      <c r="B111" s="31">
        <f>SUM('4a. FNS'!B111+'4b. FNS Impacted Gen'!B111)</f>
        <v>180.357</v>
      </c>
      <c r="C111" s="14">
        <f>SUM('4a. FNS'!C111+'4b. FNS Impacted Gen'!C111)</f>
        <v>174.21100000000001</v>
      </c>
      <c r="D111" s="14">
        <f>SUM('4a. FNS'!D111+'4b. FNS Impacted Gen'!D111)</f>
        <v>171.05799999999999</v>
      </c>
      <c r="E111" s="14">
        <f>SUM('4a. FNS'!E111+'4b. FNS Impacted Gen'!E111)</f>
        <v>169.452</v>
      </c>
      <c r="F111" s="14">
        <f>SUM('4a. FNS'!F111+'4b. FNS Impacted Gen'!F111)</f>
        <v>172.892</v>
      </c>
      <c r="G111" s="14">
        <f>SUM('4a. FNS'!G111+'4b. FNS Impacted Gen'!G111)</f>
        <v>188.172</v>
      </c>
      <c r="H111" s="14">
        <f>SUM('4a. FNS'!H111+'4b. FNS Impacted Gen'!H111)</f>
        <v>199.98399999999998</v>
      </c>
      <c r="I111" s="14">
        <f>SUM('4a. FNS'!I111+'4b. FNS Impacted Gen'!I111)</f>
        <v>202.541</v>
      </c>
      <c r="J111" s="14">
        <f>SUM('4a. FNS'!J111+'4b. FNS Impacted Gen'!J111)</f>
        <v>199.85900000000001</v>
      </c>
      <c r="K111" s="14">
        <f>SUM('4a. FNS'!K111+'4b. FNS Impacted Gen'!K111)</f>
        <v>190.15799999999999</v>
      </c>
      <c r="L111" s="14">
        <f>SUM('4a. FNS'!L111+'4b. FNS Impacted Gen'!L111)</f>
        <v>180.77199999999999</v>
      </c>
      <c r="M111" s="14">
        <f>SUM('4a. FNS'!M111+'4b. FNS Impacted Gen'!M111)</f>
        <v>188.61200000000002</v>
      </c>
      <c r="N111" s="14">
        <f>SUM('4a. FNS'!N111+'4b. FNS Impacted Gen'!N111)</f>
        <v>180.22299999999998</v>
      </c>
      <c r="O111" s="14">
        <f>SUM('4a. FNS'!O111+'4b. FNS Impacted Gen'!O111)</f>
        <v>180.53300000000002</v>
      </c>
      <c r="P111" s="14">
        <f>SUM('4a. FNS'!P111+'4b. FNS Impacted Gen'!P111)</f>
        <v>187.827</v>
      </c>
      <c r="Q111" s="14">
        <f>SUM('4a. FNS'!Q111+'4b. FNS Impacted Gen'!Q111)</f>
        <v>192.024</v>
      </c>
      <c r="R111" s="14">
        <f>SUM('4a. FNS'!R111+'4b. FNS Impacted Gen'!R111)</f>
        <v>200.38800000000001</v>
      </c>
      <c r="S111" s="14">
        <f>SUM('4a. FNS'!S111+'4b. FNS Impacted Gen'!S111)</f>
        <v>207.50300000000001</v>
      </c>
      <c r="T111" s="14">
        <f>SUM('4a. FNS'!T111+'4b. FNS Impacted Gen'!T111)</f>
        <v>212.01300000000001</v>
      </c>
      <c r="U111" s="14">
        <f>SUM('4a. FNS'!U111+'4b. FNS Impacted Gen'!U111)</f>
        <v>215.70599999999999</v>
      </c>
      <c r="V111" s="14">
        <f>SUM('4a. FNS'!V111+'4b. FNS Impacted Gen'!V111)</f>
        <v>220.17500000000001</v>
      </c>
      <c r="W111" s="14">
        <f>SUM('4a. FNS'!W111+'4b. FNS Impacted Gen'!W111)</f>
        <v>213.36199999999999</v>
      </c>
      <c r="X111" s="14">
        <f>SUM('4a. FNS'!X111+'4b. FNS Impacted Gen'!X111)</f>
        <v>194.92</v>
      </c>
      <c r="Y111" s="14">
        <f>SUM('4a. FNS'!Y111+'4b. FNS Impacted Gen'!Y111)</f>
        <v>176.154</v>
      </c>
      <c r="Z111" s="15">
        <f>SUM('4a. FNS'!Z111+'4b. FNS Impacted Gen'!Z111)</f>
        <v>0</v>
      </c>
    </row>
    <row r="112" spans="1:26" x14ac:dyDescent="0.3">
      <c r="A112" s="10">
        <f t="shared" si="1"/>
        <v>45035</v>
      </c>
      <c r="B112" s="31">
        <f>SUM('4a. FNS'!B112+'4b. FNS Impacted Gen'!B112)</f>
        <v>175.37899999999999</v>
      </c>
      <c r="C112" s="14">
        <f>SUM('4a. FNS'!C112+'4b. FNS Impacted Gen'!C112)</f>
        <v>172.86500000000001</v>
      </c>
      <c r="D112" s="14">
        <f>SUM('4a. FNS'!D112+'4b. FNS Impacted Gen'!D112)</f>
        <v>175.024</v>
      </c>
      <c r="E112" s="14">
        <f>SUM('4a. FNS'!E112+'4b. FNS Impacted Gen'!E112)</f>
        <v>173.37899999999999</v>
      </c>
      <c r="F112" s="14">
        <f>SUM('4a. FNS'!F112+'4b. FNS Impacted Gen'!F112)</f>
        <v>176.755</v>
      </c>
      <c r="G112" s="14">
        <f>SUM('4a. FNS'!G112+'4b. FNS Impacted Gen'!G112)</f>
        <v>187.369</v>
      </c>
      <c r="H112" s="14">
        <f>SUM('4a. FNS'!H112+'4b. FNS Impacted Gen'!H112)</f>
        <v>198.46299999999999</v>
      </c>
      <c r="I112" s="14">
        <f>SUM('4a. FNS'!I112+'4b. FNS Impacted Gen'!I112)</f>
        <v>190.74699999999999</v>
      </c>
      <c r="J112" s="14">
        <f>SUM('4a. FNS'!J112+'4b. FNS Impacted Gen'!J112)</f>
        <v>188.75200000000001</v>
      </c>
      <c r="K112" s="14">
        <f>SUM('4a. FNS'!K112+'4b. FNS Impacted Gen'!K112)</f>
        <v>185.625</v>
      </c>
      <c r="L112" s="14">
        <f>SUM('4a. FNS'!L112+'4b. FNS Impacted Gen'!L112)</f>
        <v>186.81</v>
      </c>
      <c r="M112" s="14">
        <f>SUM('4a. FNS'!M112+'4b. FNS Impacted Gen'!M112)</f>
        <v>194.66300000000001</v>
      </c>
      <c r="N112" s="14">
        <f>SUM('4a. FNS'!N112+'4b. FNS Impacted Gen'!N112)</f>
        <v>195.11599999999999</v>
      </c>
      <c r="O112" s="14">
        <f>SUM('4a. FNS'!O112+'4b. FNS Impacted Gen'!O112)</f>
        <v>193.803</v>
      </c>
      <c r="P112" s="14">
        <f>SUM('4a. FNS'!P112+'4b. FNS Impacted Gen'!P112)</f>
        <v>190.696</v>
      </c>
      <c r="Q112" s="14">
        <f>SUM('4a. FNS'!Q112+'4b. FNS Impacted Gen'!Q112)</f>
        <v>198.3</v>
      </c>
      <c r="R112" s="14">
        <f>SUM('4a. FNS'!R112+'4b. FNS Impacted Gen'!R112)</f>
        <v>212.57300000000001</v>
      </c>
      <c r="S112" s="14">
        <f>SUM('4a. FNS'!S112+'4b. FNS Impacted Gen'!S112)</f>
        <v>213.15600000000001</v>
      </c>
      <c r="T112" s="14">
        <f>SUM('4a. FNS'!T112+'4b. FNS Impacted Gen'!T112)</f>
        <v>229.809</v>
      </c>
      <c r="U112" s="14">
        <f>SUM('4a. FNS'!U112+'4b. FNS Impacted Gen'!U112)</f>
        <v>226.40799999999999</v>
      </c>
      <c r="V112" s="14">
        <f>SUM('4a. FNS'!V112+'4b. FNS Impacted Gen'!V112)</f>
        <v>231.447</v>
      </c>
      <c r="W112" s="14">
        <f>SUM('4a. FNS'!W112+'4b. FNS Impacted Gen'!W112)</f>
        <v>219.88</v>
      </c>
      <c r="X112" s="14">
        <f>SUM('4a. FNS'!X112+'4b. FNS Impacted Gen'!X112)</f>
        <v>209.68600000000001</v>
      </c>
      <c r="Y112" s="14">
        <f>SUM('4a. FNS'!Y112+'4b. FNS Impacted Gen'!Y112)</f>
        <v>192.19399999999999</v>
      </c>
      <c r="Z112" s="15">
        <f>SUM('4a. FNS'!Z112+'4b. FNS Impacted Gen'!Z112)</f>
        <v>0</v>
      </c>
    </row>
    <row r="113" spans="1:26" x14ac:dyDescent="0.3">
      <c r="A113" s="10">
        <f t="shared" si="1"/>
        <v>45036</v>
      </c>
      <c r="B113" s="31">
        <f>SUM('4a. FNS'!B113+'4b. FNS Impacted Gen'!B113)</f>
        <v>186.04</v>
      </c>
      <c r="C113" s="14">
        <f>SUM('4a. FNS'!C113+'4b. FNS Impacted Gen'!C113)</f>
        <v>182.797</v>
      </c>
      <c r="D113" s="14">
        <f>SUM('4a. FNS'!D113+'4b. FNS Impacted Gen'!D113)</f>
        <v>183.58600000000001</v>
      </c>
      <c r="E113" s="14">
        <f>SUM('4a. FNS'!E113+'4b. FNS Impacted Gen'!E113)</f>
        <v>183.46799999999999</v>
      </c>
      <c r="F113" s="14">
        <f>SUM('4a. FNS'!F113+'4b. FNS Impacted Gen'!F113)</f>
        <v>187.95099999999999</v>
      </c>
      <c r="G113" s="14">
        <f>SUM('4a. FNS'!G113+'4b. FNS Impacted Gen'!G113)</f>
        <v>199.803</v>
      </c>
      <c r="H113" s="14">
        <f>SUM('4a. FNS'!H113+'4b. FNS Impacted Gen'!H113)</f>
        <v>211.76599999999999</v>
      </c>
      <c r="I113" s="14">
        <f>SUM('4a. FNS'!I113+'4b. FNS Impacted Gen'!I113)</f>
        <v>213.245</v>
      </c>
      <c r="J113" s="14">
        <f>SUM('4a. FNS'!J113+'4b. FNS Impacted Gen'!J113)</f>
        <v>206.73899999999998</v>
      </c>
      <c r="K113" s="14">
        <f>SUM('4a. FNS'!K113+'4b. FNS Impacted Gen'!K113)</f>
        <v>194.56700000000001</v>
      </c>
      <c r="L113" s="14">
        <f>SUM('4a. FNS'!L113+'4b. FNS Impacted Gen'!L113)</f>
        <v>186.589</v>
      </c>
      <c r="M113" s="14">
        <f>SUM('4a. FNS'!M113+'4b. FNS Impacted Gen'!M113)</f>
        <v>189.136</v>
      </c>
      <c r="N113" s="14">
        <f>SUM('4a. FNS'!N113+'4b. FNS Impacted Gen'!N113)</f>
        <v>184.03800000000001</v>
      </c>
      <c r="O113" s="14">
        <f>SUM('4a. FNS'!O113+'4b. FNS Impacted Gen'!O113)</f>
        <v>185.47</v>
      </c>
      <c r="P113" s="14">
        <f>SUM('4a. FNS'!P113+'4b. FNS Impacted Gen'!P113)</f>
        <v>186.048</v>
      </c>
      <c r="Q113" s="14">
        <f>SUM('4a. FNS'!Q113+'4b. FNS Impacted Gen'!Q113)</f>
        <v>187.173</v>
      </c>
      <c r="R113" s="14">
        <f>SUM('4a. FNS'!R113+'4b. FNS Impacted Gen'!R113)</f>
        <v>194.899</v>
      </c>
      <c r="S113" s="14">
        <f>SUM('4a. FNS'!S113+'4b. FNS Impacted Gen'!S113)</f>
        <v>209.17699999999999</v>
      </c>
      <c r="T113" s="14">
        <f>SUM('4a. FNS'!T113+'4b. FNS Impacted Gen'!T113)</f>
        <v>225.61999999999998</v>
      </c>
      <c r="U113" s="14">
        <f>SUM('4a. FNS'!U113+'4b. FNS Impacted Gen'!U113)</f>
        <v>236.32</v>
      </c>
      <c r="V113" s="14">
        <f>SUM('4a. FNS'!V113+'4b. FNS Impacted Gen'!V113)</f>
        <v>235.73</v>
      </c>
      <c r="W113" s="14">
        <f>SUM('4a. FNS'!W113+'4b. FNS Impacted Gen'!W113)</f>
        <v>229.64599999999999</v>
      </c>
      <c r="X113" s="14">
        <f>SUM('4a. FNS'!X113+'4b. FNS Impacted Gen'!X113)</f>
        <v>207.95500000000001</v>
      </c>
      <c r="Y113" s="14">
        <f>SUM('4a. FNS'!Y113+'4b. FNS Impacted Gen'!Y113)</f>
        <v>200.08799999999999</v>
      </c>
      <c r="Z113" s="15">
        <f>SUM('4a. FNS'!Z113+'4b. FNS Impacted Gen'!Z113)</f>
        <v>0</v>
      </c>
    </row>
    <row r="114" spans="1:26" x14ac:dyDescent="0.3">
      <c r="A114" s="10">
        <f t="shared" si="1"/>
        <v>45037</v>
      </c>
      <c r="B114" s="31">
        <f>SUM('4a. FNS'!B114+'4b. FNS Impacted Gen'!B114)</f>
        <v>194.363</v>
      </c>
      <c r="C114" s="14">
        <f>SUM('4a. FNS'!C114+'4b. FNS Impacted Gen'!C114)</f>
        <v>196.55</v>
      </c>
      <c r="D114" s="14">
        <f>SUM('4a. FNS'!D114+'4b. FNS Impacted Gen'!D114)</f>
        <v>203.09200000000001</v>
      </c>
      <c r="E114" s="14">
        <f>SUM('4a. FNS'!E114+'4b. FNS Impacted Gen'!E114)</f>
        <v>205.00700000000001</v>
      </c>
      <c r="F114" s="14">
        <f>SUM('4a. FNS'!F114+'4b. FNS Impacted Gen'!F114)</f>
        <v>208.72399999999999</v>
      </c>
      <c r="G114" s="14">
        <f>SUM('4a. FNS'!G114+'4b. FNS Impacted Gen'!G114)</f>
        <v>216.53100000000001</v>
      </c>
      <c r="H114" s="14">
        <f>SUM('4a. FNS'!H114+'4b. FNS Impacted Gen'!H114)</f>
        <v>228.24800000000002</v>
      </c>
      <c r="I114" s="14">
        <f>SUM('4a. FNS'!I114+'4b. FNS Impacted Gen'!I114)</f>
        <v>234.33699999999999</v>
      </c>
      <c r="J114" s="14">
        <f>SUM('4a. FNS'!J114+'4b. FNS Impacted Gen'!J114)</f>
        <v>229.52199999999999</v>
      </c>
      <c r="K114" s="14">
        <f>SUM('4a. FNS'!K114+'4b. FNS Impacted Gen'!K114)</f>
        <v>205.38800000000001</v>
      </c>
      <c r="L114" s="14">
        <f>SUM('4a. FNS'!L114+'4b. FNS Impacted Gen'!L114)</f>
        <v>183.76999999999998</v>
      </c>
      <c r="M114" s="14">
        <f>SUM('4a. FNS'!M114+'4b. FNS Impacted Gen'!M114)</f>
        <v>178.37699999999998</v>
      </c>
      <c r="N114" s="14">
        <f>SUM('4a. FNS'!N114+'4b. FNS Impacted Gen'!N114)</f>
        <v>175.73</v>
      </c>
      <c r="O114" s="14">
        <f>SUM('4a. FNS'!O114+'4b. FNS Impacted Gen'!O114)</f>
        <v>178.74299999999999</v>
      </c>
      <c r="P114" s="14">
        <f>SUM('4a. FNS'!P114+'4b. FNS Impacted Gen'!P114)</f>
        <v>184.24699999999999</v>
      </c>
      <c r="Q114" s="14">
        <f>SUM('4a. FNS'!Q114+'4b. FNS Impacted Gen'!Q114)</f>
        <v>187.93600000000001</v>
      </c>
      <c r="R114" s="14">
        <f>SUM('4a. FNS'!R114+'4b. FNS Impacted Gen'!R114)</f>
        <v>199.916</v>
      </c>
      <c r="S114" s="14">
        <f>SUM('4a. FNS'!S114+'4b. FNS Impacted Gen'!S114)</f>
        <v>209.369</v>
      </c>
      <c r="T114" s="14">
        <f>SUM('4a. FNS'!T114+'4b. FNS Impacted Gen'!T114)</f>
        <v>208.739</v>
      </c>
      <c r="U114" s="14">
        <f>SUM('4a. FNS'!U114+'4b. FNS Impacted Gen'!U114)</f>
        <v>214.94200000000001</v>
      </c>
      <c r="V114" s="14">
        <f>SUM('4a. FNS'!V114+'4b. FNS Impacted Gen'!V114)</f>
        <v>218.80500000000001</v>
      </c>
      <c r="W114" s="14">
        <f>SUM('4a. FNS'!W114+'4b. FNS Impacted Gen'!W114)</f>
        <v>210.55</v>
      </c>
      <c r="X114" s="14">
        <f>SUM('4a. FNS'!X114+'4b. FNS Impacted Gen'!X114)</f>
        <v>199.85599999999999</v>
      </c>
      <c r="Y114" s="14">
        <f>SUM('4a. FNS'!Y114+'4b. FNS Impacted Gen'!Y114)</f>
        <v>193.416</v>
      </c>
      <c r="Z114" s="15">
        <f>SUM('4a. FNS'!Z114+'4b. FNS Impacted Gen'!Z114)</f>
        <v>0</v>
      </c>
    </row>
    <row r="115" spans="1:26" x14ac:dyDescent="0.3">
      <c r="A115" s="10">
        <f t="shared" si="1"/>
        <v>45038</v>
      </c>
      <c r="B115" s="31">
        <f>SUM('4a. FNS'!B115+'4b. FNS Impacted Gen'!B115)</f>
        <v>187.95699999999999</v>
      </c>
      <c r="C115" s="14">
        <f>SUM('4a. FNS'!C115+'4b. FNS Impacted Gen'!C115)</f>
        <v>185.351</v>
      </c>
      <c r="D115" s="14">
        <f>SUM('4a. FNS'!D115+'4b. FNS Impacted Gen'!D115)</f>
        <v>183.131</v>
      </c>
      <c r="E115" s="14">
        <f>SUM('4a. FNS'!E115+'4b. FNS Impacted Gen'!E115)</f>
        <v>183.63499999999999</v>
      </c>
      <c r="F115" s="14">
        <f>SUM('4a. FNS'!F115+'4b. FNS Impacted Gen'!F115)</f>
        <v>186.43</v>
      </c>
      <c r="G115" s="14">
        <f>SUM('4a. FNS'!G115+'4b. FNS Impacted Gen'!G115)</f>
        <v>191.691</v>
      </c>
      <c r="H115" s="14">
        <f>SUM('4a. FNS'!H115+'4b. FNS Impacted Gen'!H115)</f>
        <v>196.768</v>
      </c>
      <c r="I115" s="14">
        <f>SUM('4a. FNS'!I115+'4b. FNS Impacted Gen'!I115)</f>
        <v>206.59899999999999</v>
      </c>
      <c r="J115" s="14">
        <f>SUM('4a. FNS'!J115+'4b. FNS Impacted Gen'!J115)</f>
        <v>215.22399999999999</v>
      </c>
      <c r="K115" s="14">
        <f>SUM('4a. FNS'!K115+'4b. FNS Impacted Gen'!K115)</f>
        <v>222.89000000000001</v>
      </c>
      <c r="L115" s="14">
        <f>SUM('4a. FNS'!L115+'4b. FNS Impacted Gen'!L115)</f>
        <v>227.10999999999999</v>
      </c>
      <c r="M115" s="14">
        <f>SUM('4a. FNS'!M115+'4b. FNS Impacted Gen'!M115)</f>
        <v>225.709</v>
      </c>
      <c r="N115" s="14">
        <f>SUM('4a. FNS'!N115+'4b. FNS Impacted Gen'!N115)</f>
        <v>217.11200000000002</v>
      </c>
      <c r="O115" s="14">
        <f>SUM('4a. FNS'!O115+'4b. FNS Impacted Gen'!O115)</f>
        <v>213.13900000000001</v>
      </c>
      <c r="P115" s="14">
        <f>SUM('4a. FNS'!P115+'4b. FNS Impacted Gen'!P115)</f>
        <v>210.90700000000001</v>
      </c>
      <c r="Q115" s="14">
        <f>SUM('4a. FNS'!Q115+'4b. FNS Impacted Gen'!Q115)</f>
        <v>206.90499999999997</v>
      </c>
      <c r="R115" s="14">
        <f>SUM('4a. FNS'!R115+'4b. FNS Impacted Gen'!R115)</f>
        <v>210.07499999999999</v>
      </c>
      <c r="S115" s="14">
        <f>SUM('4a. FNS'!S115+'4b. FNS Impacted Gen'!S115)</f>
        <v>213.81899999999999</v>
      </c>
      <c r="T115" s="14">
        <f>SUM('4a. FNS'!T115+'4b. FNS Impacted Gen'!T115)</f>
        <v>221.11100000000002</v>
      </c>
      <c r="U115" s="14">
        <f>SUM('4a. FNS'!U115+'4b. FNS Impacted Gen'!U115)</f>
        <v>226.26599999999999</v>
      </c>
      <c r="V115" s="14">
        <f>SUM('4a. FNS'!V115+'4b. FNS Impacted Gen'!V115)</f>
        <v>232.321</v>
      </c>
      <c r="W115" s="14">
        <f>SUM('4a. FNS'!W115+'4b. FNS Impacted Gen'!W115)</f>
        <v>227.98699999999999</v>
      </c>
      <c r="X115" s="14">
        <f>SUM('4a. FNS'!X115+'4b. FNS Impacted Gen'!X115)</f>
        <v>219.02500000000001</v>
      </c>
      <c r="Y115" s="14">
        <f>SUM('4a. FNS'!Y115+'4b. FNS Impacted Gen'!Y115)</f>
        <v>210.661</v>
      </c>
      <c r="Z115" s="15">
        <f>SUM('4a. FNS'!Z115+'4b. FNS Impacted Gen'!Z115)</f>
        <v>0</v>
      </c>
    </row>
    <row r="116" spans="1:26" x14ac:dyDescent="0.3">
      <c r="A116" s="10">
        <f t="shared" si="1"/>
        <v>45039</v>
      </c>
      <c r="B116" s="31">
        <f>SUM('4a. FNS'!B116+'4b. FNS Impacted Gen'!B116)</f>
        <v>205.934</v>
      </c>
      <c r="C116" s="14">
        <f>SUM('4a. FNS'!C116+'4b. FNS Impacted Gen'!C116)</f>
        <v>204.46199999999999</v>
      </c>
      <c r="D116" s="14">
        <f>SUM('4a. FNS'!D116+'4b. FNS Impacted Gen'!D116)</f>
        <v>201.303</v>
      </c>
      <c r="E116" s="14">
        <f>SUM('4a. FNS'!E116+'4b. FNS Impacted Gen'!E116)</f>
        <v>201.63</v>
      </c>
      <c r="F116" s="14">
        <f>SUM('4a. FNS'!F116+'4b. FNS Impacted Gen'!F116)</f>
        <v>196.18100000000001</v>
      </c>
      <c r="G116" s="14">
        <f>SUM('4a. FNS'!G116+'4b. FNS Impacted Gen'!G116)</f>
        <v>200.999</v>
      </c>
      <c r="H116" s="14">
        <f>SUM('4a. FNS'!H116+'4b. FNS Impacted Gen'!H116)</f>
        <v>203.20099999999999</v>
      </c>
      <c r="I116" s="14">
        <f>SUM('4a. FNS'!I116+'4b. FNS Impacted Gen'!I116)</f>
        <v>206.32100000000003</v>
      </c>
      <c r="J116" s="14">
        <f>SUM('4a. FNS'!J116+'4b. FNS Impacted Gen'!J116)</f>
        <v>200.56599999999997</v>
      </c>
      <c r="K116" s="14">
        <f>SUM('4a. FNS'!K116+'4b. FNS Impacted Gen'!K116)</f>
        <v>190.88</v>
      </c>
      <c r="L116" s="14">
        <f>SUM('4a. FNS'!L116+'4b. FNS Impacted Gen'!L116)</f>
        <v>181.607</v>
      </c>
      <c r="M116" s="14">
        <f>SUM('4a. FNS'!M116+'4b. FNS Impacted Gen'!M116)</f>
        <v>178.434</v>
      </c>
      <c r="N116" s="14">
        <f>SUM('4a. FNS'!N116+'4b. FNS Impacted Gen'!N116)</f>
        <v>174.749</v>
      </c>
      <c r="O116" s="14">
        <f>SUM('4a. FNS'!O116+'4b. FNS Impacted Gen'!O116)</f>
        <v>174.82599999999999</v>
      </c>
      <c r="P116" s="14">
        <f>SUM('4a. FNS'!P116+'4b. FNS Impacted Gen'!P116)</f>
        <v>175.679</v>
      </c>
      <c r="Q116" s="14">
        <f>SUM('4a. FNS'!Q116+'4b. FNS Impacted Gen'!Q116)</f>
        <v>183.51700000000002</v>
      </c>
      <c r="R116" s="14">
        <f>SUM('4a. FNS'!R116+'4b. FNS Impacted Gen'!R116)</f>
        <v>196.89000000000001</v>
      </c>
      <c r="S116" s="14">
        <f>SUM('4a. FNS'!S116+'4b. FNS Impacted Gen'!S116)</f>
        <v>205.68299999999999</v>
      </c>
      <c r="T116" s="14">
        <f>SUM('4a. FNS'!T116+'4b. FNS Impacted Gen'!T116)</f>
        <v>212.75299999999999</v>
      </c>
      <c r="U116" s="14">
        <f>SUM('4a. FNS'!U116+'4b. FNS Impacted Gen'!U116)</f>
        <v>222.03900000000002</v>
      </c>
      <c r="V116" s="14">
        <f>SUM('4a. FNS'!V116+'4b. FNS Impacted Gen'!V116)</f>
        <v>225.678</v>
      </c>
      <c r="W116" s="14">
        <f>SUM('4a. FNS'!W116+'4b. FNS Impacted Gen'!W116)</f>
        <v>212.80600000000001</v>
      </c>
      <c r="X116" s="14">
        <f>SUM('4a. FNS'!X116+'4b. FNS Impacted Gen'!X116)</f>
        <v>200.196</v>
      </c>
      <c r="Y116" s="14">
        <f>SUM('4a. FNS'!Y116+'4b. FNS Impacted Gen'!Y116)</f>
        <v>191.76499999999999</v>
      </c>
      <c r="Z116" s="15">
        <f>SUM('4a. FNS'!Z116+'4b. FNS Impacted Gen'!Z116)</f>
        <v>0</v>
      </c>
    </row>
    <row r="117" spans="1:26" x14ac:dyDescent="0.3">
      <c r="A117" s="10">
        <f t="shared" si="1"/>
        <v>45040</v>
      </c>
      <c r="B117" s="31">
        <f>SUM('4a. FNS'!B117+'4b. FNS Impacted Gen'!B117)</f>
        <v>180.626</v>
      </c>
      <c r="C117" s="14">
        <f>SUM('4a. FNS'!C117+'4b. FNS Impacted Gen'!C117)</f>
        <v>188.96600000000001</v>
      </c>
      <c r="D117" s="14">
        <f>SUM('4a. FNS'!D117+'4b. FNS Impacted Gen'!D117)</f>
        <v>184.428</v>
      </c>
      <c r="E117" s="14">
        <f>SUM('4a. FNS'!E117+'4b. FNS Impacted Gen'!E117)</f>
        <v>182.91200000000001</v>
      </c>
      <c r="F117" s="14">
        <f>SUM('4a. FNS'!F117+'4b. FNS Impacted Gen'!F117)</f>
        <v>189.50399999999999</v>
      </c>
      <c r="G117" s="14">
        <f>SUM('4a. FNS'!G117+'4b. FNS Impacted Gen'!G117)</f>
        <v>200.602</v>
      </c>
      <c r="H117" s="14">
        <f>SUM('4a. FNS'!H117+'4b. FNS Impacted Gen'!H117)</f>
        <v>215.62599999999998</v>
      </c>
      <c r="I117" s="14">
        <f>SUM('4a. FNS'!I117+'4b. FNS Impacted Gen'!I117)</f>
        <v>216.14500000000001</v>
      </c>
      <c r="J117" s="14">
        <f>SUM('4a. FNS'!J117+'4b. FNS Impacted Gen'!J117)</f>
        <v>220.12</v>
      </c>
      <c r="K117" s="14">
        <f>SUM('4a. FNS'!K117+'4b. FNS Impacted Gen'!K117)</f>
        <v>210.096</v>
      </c>
      <c r="L117" s="14">
        <f>SUM('4a. FNS'!L117+'4b. FNS Impacted Gen'!L117)</f>
        <v>195.50699999999998</v>
      </c>
      <c r="M117" s="14">
        <f>SUM('4a. FNS'!M117+'4b. FNS Impacted Gen'!M117)</f>
        <v>188.75400000000002</v>
      </c>
      <c r="N117" s="14">
        <f>SUM('4a. FNS'!N117+'4b. FNS Impacted Gen'!N117)</f>
        <v>180.679</v>
      </c>
      <c r="O117" s="14">
        <f>SUM('4a. FNS'!O117+'4b. FNS Impacted Gen'!O117)</f>
        <v>181.69800000000001</v>
      </c>
      <c r="P117" s="14">
        <f>SUM('4a. FNS'!P117+'4b. FNS Impacted Gen'!P117)</f>
        <v>183.09100000000001</v>
      </c>
      <c r="Q117" s="14">
        <f>SUM('4a. FNS'!Q117+'4b. FNS Impacted Gen'!Q117)</f>
        <v>188.28200000000001</v>
      </c>
      <c r="R117" s="14">
        <f>SUM('4a. FNS'!R117+'4b. FNS Impacted Gen'!R117)</f>
        <v>200.30100000000002</v>
      </c>
      <c r="S117" s="14">
        <f>SUM('4a. FNS'!S117+'4b. FNS Impacted Gen'!S117)</f>
        <v>210.881</v>
      </c>
      <c r="T117" s="14">
        <f>SUM('4a. FNS'!T117+'4b. FNS Impacted Gen'!T117)</f>
        <v>216.197</v>
      </c>
      <c r="U117" s="14">
        <f>SUM('4a. FNS'!U117+'4b. FNS Impacted Gen'!U117)</f>
        <v>223.54599999999999</v>
      </c>
      <c r="V117" s="14">
        <f>SUM('4a. FNS'!V117+'4b. FNS Impacted Gen'!V117)</f>
        <v>217.84299999999999</v>
      </c>
      <c r="W117" s="14">
        <f>SUM('4a. FNS'!W117+'4b. FNS Impacted Gen'!W117)</f>
        <v>203.95</v>
      </c>
      <c r="X117" s="14">
        <f>SUM('4a. FNS'!X117+'4b. FNS Impacted Gen'!X117)</f>
        <v>193.143</v>
      </c>
      <c r="Y117" s="14">
        <f>SUM('4a. FNS'!Y117+'4b. FNS Impacted Gen'!Y117)</f>
        <v>191.28100000000001</v>
      </c>
      <c r="Z117" s="15">
        <f>SUM('4a. FNS'!Z117+'4b. FNS Impacted Gen'!Z117)</f>
        <v>0</v>
      </c>
    </row>
    <row r="118" spans="1:26" x14ac:dyDescent="0.3">
      <c r="A118" s="10">
        <f t="shared" si="1"/>
        <v>45041</v>
      </c>
      <c r="B118" s="31">
        <f>SUM('4a. FNS'!B118+'4b. FNS Impacted Gen'!B118)</f>
        <v>189.429</v>
      </c>
      <c r="C118" s="14">
        <f>SUM('4a. FNS'!C118+'4b. FNS Impacted Gen'!C118)</f>
        <v>188.92</v>
      </c>
      <c r="D118" s="14">
        <f>SUM('4a. FNS'!D118+'4b. FNS Impacted Gen'!D118)</f>
        <v>186.24100000000001</v>
      </c>
      <c r="E118" s="14">
        <f>SUM('4a. FNS'!E118+'4b. FNS Impacted Gen'!E118)</f>
        <v>177.57</v>
      </c>
      <c r="F118" s="14">
        <f>SUM('4a. FNS'!F118+'4b. FNS Impacted Gen'!F118)</f>
        <v>184.71899999999999</v>
      </c>
      <c r="G118" s="14">
        <f>SUM('4a. FNS'!G118+'4b. FNS Impacted Gen'!G118)</f>
        <v>203.94499999999999</v>
      </c>
      <c r="H118" s="14">
        <f>SUM('4a. FNS'!H118+'4b. FNS Impacted Gen'!H118)</f>
        <v>211.601</v>
      </c>
      <c r="I118" s="14">
        <f>SUM('4a. FNS'!I118+'4b. FNS Impacted Gen'!I118)</f>
        <v>213.84399999999999</v>
      </c>
      <c r="J118" s="14">
        <f>SUM('4a. FNS'!J118+'4b. FNS Impacted Gen'!J118)</f>
        <v>215.286</v>
      </c>
      <c r="K118" s="14">
        <f>SUM('4a. FNS'!K118+'4b. FNS Impacted Gen'!K118)</f>
        <v>212.96</v>
      </c>
      <c r="L118" s="14">
        <f>SUM('4a. FNS'!L118+'4b. FNS Impacted Gen'!L118)</f>
        <v>198.03799999999998</v>
      </c>
      <c r="M118" s="14">
        <f>SUM('4a. FNS'!M118+'4b. FNS Impacted Gen'!M118)</f>
        <v>203.89400000000001</v>
      </c>
      <c r="N118" s="14">
        <f>SUM('4a. FNS'!N118+'4b. FNS Impacted Gen'!N118)</f>
        <v>215.00399999999999</v>
      </c>
      <c r="O118" s="14">
        <f>SUM('4a. FNS'!O118+'4b. FNS Impacted Gen'!O118)</f>
        <v>228.35</v>
      </c>
      <c r="P118" s="14">
        <f>SUM('4a. FNS'!P118+'4b. FNS Impacted Gen'!P118)</f>
        <v>224.214</v>
      </c>
      <c r="Q118" s="14">
        <f>SUM('4a. FNS'!Q118+'4b. FNS Impacted Gen'!Q118)</f>
        <v>217.01500000000001</v>
      </c>
      <c r="R118" s="14">
        <f>SUM('4a. FNS'!R118+'4b. FNS Impacted Gen'!R118)</f>
        <v>234.52699999999999</v>
      </c>
      <c r="S118" s="14">
        <f>SUM('4a. FNS'!S118+'4b. FNS Impacted Gen'!S118)</f>
        <v>241.76700000000002</v>
      </c>
      <c r="T118" s="14">
        <f>SUM('4a. FNS'!T118+'4b. FNS Impacted Gen'!T118)</f>
        <v>241</v>
      </c>
      <c r="U118" s="14">
        <f>SUM('4a. FNS'!U118+'4b. FNS Impacted Gen'!U118)</f>
        <v>234.988</v>
      </c>
      <c r="V118" s="14">
        <f>SUM('4a. FNS'!V118+'4b. FNS Impacted Gen'!V118)</f>
        <v>231.876</v>
      </c>
      <c r="W118" s="14">
        <f>SUM('4a. FNS'!W118+'4b. FNS Impacted Gen'!W118)</f>
        <v>221.62799999999999</v>
      </c>
      <c r="X118" s="14">
        <f>SUM('4a. FNS'!X118+'4b. FNS Impacted Gen'!X118)</f>
        <v>210.29400000000001</v>
      </c>
      <c r="Y118" s="14">
        <f>SUM('4a. FNS'!Y118+'4b. FNS Impacted Gen'!Y118)</f>
        <v>202.602</v>
      </c>
      <c r="Z118" s="15">
        <f>SUM('4a. FNS'!Z118+'4b. FNS Impacted Gen'!Z118)</f>
        <v>0</v>
      </c>
    </row>
    <row r="119" spans="1:26" x14ac:dyDescent="0.3">
      <c r="A119" s="10">
        <f t="shared" si="1"/>
        <v>45042</v>
      </c>
      <c r="B119" s="31">
        <f>SUM('4a. FNS'!B119+'4b. FNS Impacted Gen'!B119)</f>
        <v>196.137</v>
      </c>
      <c r="C119" s="14">
        <f>SUM('4a. FNS'!C119+'4b. FNS Impacted Gen'!C119)</f>
        <v>198.255</v>
      </c>
      <c r="D119" s="14">
        <f>SUM('4a. FNS'!D119+'4b. FNS Impacted Gen'!D119)</f>
        <v>202.00700000000001</v>
      </c>
      <c r="E119" s="14">
        <f>SUM('4a. FNS'!E119+'4b. FNS Impacted Gen'!E119)</f>
        <v>195.26499999999999</v>
      </c>
      <c r="F119" s="14">
        <f>SUM('4a. FNS'!F119+'4b. FNS Impacted Gen'!F119)</f>
        <v>190.00200000000001</v>
      </c>
      <c r="G119" s="14">
        <f>SUM('4a. FNS'!G119+'4b. FNS Impacted Gen'!G119)</f>
        <v>199.221</v>
      </c>
      <c r="H119" s="14">
        <f>SUM('4a. FNS'!H119+'4b. FNS Impacted Gen'!H119)</f>
        <v>222.97800000000001</v>
      </c>
      <c r="I119" s="14">
        <f>SUM('4a. FNS'!I119+'4b. FNS Impacted Gen'!I119)</f>
        <v>232.00900000000001</v>
      </c>
      <c r="J119" s="14">
        <f>SUM('4a. FNS'!J119+'4b. FNS Impacted Gen'!J119)</f>
        <v>235.477</v>
      </c>
      <c r="K119" s="14">
        <f>SUM('4a. FNS'!K119+'4b. FNS Impacted Gen'!K119)</f>
        <v>237.11</v>
      </c>
      <c r="L119" s="14">
        <f>SUM('4a. FNS'!L119+'4b. FNS Impacted Gen'!L119)</f>
        <v>236.339</v>
      </c>
      <c r="M119" s="14">
        <f>SUM('4a. FNS'!M119+'4b. FNS Impacted Gen'!M119)</f>
        <v>234.59399999999999</v>
      </c>
      <c r="N119" s="14">
        <f>SUM('4a. FNS'!N119+'4b. FNS Impacted Gen'!N119)</f>
        <v>220.18899999999999</v>
      </c>
      <c r="O119" s="14">
        <f>SUM('4a. FNS'!O119+'4b. FNS Impacted Gen'!O119)</f>
        <v>216.15200000000002</v>
      </c>
      <c r="P119" s="14">
        <f>SUM('4a. FNS'!P119+'4b. FNS Impacted Gen'!P119)</f>
        <v>216.07600000000002</v>
      </c>
      <c r="Q119" s="14">
        <f>SUM('4a. FNS'!Q119+'4b. FNS Impacted Gen'!Q119)</f>
        <v>203.23399999999998</v>
      </c>
      <c r="R119" s="14">
        <f>SUM('4a. FNS'!R119+'4b. FNS Impacted Gen'!R119)</f>
        <v>206.523</v>
      </c>
      <c r="S119" s="14">
        <f>SUM('4a. FNS'!S119+'4b. FNS Impacted Gen'!S119)</f>
        <v>215.82900000000001</v>
      </c>
      <c r="T119" s="14">
        <f>SUM('4a. FNS'!T119+'4b. FNS Impacted Gen'!T119)</f>
        <v>218.95999999999998</v>
      </c>
      <c r="U119" s="14">
        <f>SUM('4a. FNS'!U119+'4b. FNS Impacted Gen'!U119)</f>
        <v>221.09099999999998</v>
      </c>
      <c r="V119" s="14">
        <f>SUM('4a. FNS'!V119+'4b. FNS Impacted Gen'!V119)</f>
        <v>231.87200000000001</v>
      </c>
      <c r="W119" s="14">
        <f>SUM('4a. FNS'!W119+'4b. FNS Impacted Gen'!W119)</f>
        <v>223.654</v>
      </c>
      <c r="X119" s="14">
        <f>SUM('4a. FNS'!X119+'4b. FNS Impacted Gen'!X119)</f>
        <v>211.06700000000001</v>
      </c>
      <c r="Y119" s="14">
        <f>SUM('4a. FNS'!Y119+'4b. FNS Impacted Gen'!Y119)</f>
        <v>200.04599999999999</v>
      </c>
      <c r="Z119" s="15">
        <f>SUM('4a. FNS'!Z119+'4b. FNS Impacted Gen'!Z119)</f>
        <v>0</v>
      </c>
    </row>
    <row r="120" spans="1:26" x14ac:dyDescent="0.3">
      <c r="A120" s="10">
        <f t="shared" si="1"/>
        <v>45043</v>
      </c>
      <c r="B120" s="31">
        <f>SUM('4a. FNS'!B120+'4b. FNS Impacted Gen'!B120)</f>
        <v>190.46199999999999</v>
      </c>
      <c r="C120" s="14">
        <f>SUM('4a. FNS'!C120+'4b. FNS Impacted Gen'!C120)</f>
        <v>189.857</v>
      </c>
      <c r="D120" s="14">
        <f>SUM('4a. FNS'!D120+'4b. FNS Impacted Gen'!D120)</f>
        <v>188.44200000000001</v>
      </c>
      <c r="E120" s="14">
        <f>SUM('4a. FNS'!E120+'4b. FNS Impacted Gen'!E120)</f>
        <v>190.08199999999999</v>
      </c>
      <c r="F120" s="14">
        <f>SUM('4a. FNS'!F120+'4b. FNS Impacted Gen'!F120)</f>
        <v>195.274</v>
      </c>
      <c r="G120" s="14">
        <f>SUM('4a. FNS'!G120+'4b. FNS Impacted Gen'!G120)</f>
        <v>211.51900000000001</v>
      </c>
      <c r="H120" s="14">
        <f>SUM('4a. FNS'!H120+'4b. FNS Impacted Gen'!H120)</f>
        <v>220.423</v>
      </c>
      <c r="I120" s="14">
        <f>SUM('4a. FNS'!I120+'4b. FNS Impacted Gen'!I120)</f>
        <v>220.77999999999997</v>
      </c>
      <c r="J120" s="14">
        <f>SUM('4a. FNS'!J120+'4b. FNS Impacted Gen'!J120)</f>
        <v>213.17</v>
      </c>
      <c r="K120" s="14">
        <f>SUM('4a. FNS'!K120+'4b. FNS Impacted Gen'!K120)</f>
        <v>199.08600000000001</v>
      </c>
      <c r="L120" s="14">
        <f>SUM('4a. FNS'!L120+'4b. FNS Impacted Gen'!L120)</f>
        <v>185.53400000000002</v>
      </c>
      <c r="M120" s="14">
        <f>SUM('4a. FNS'!M120+'4b. FNS Impacted Gen'!M120)</f>
        <v>179.26400000000001</v>
      </c>
      <c r="N120" s="14">
        <f>SUM('4a. FNS'!N120+'4b. FNS Impacted Gen'!N120)</f>
        <v>179.93699999999998</v>
      </c>
      <c r="O120" s="14">
        <f>SUM('4a. FNS'!O120+'4b. FNS Impacted Gen'!O120)</f>
        <v>178.441</v>
      </c>
      <c r="P120" s="14">
        <f>SUM('4a. FNS'!P120+'4b. FNS Impacted Gen'!P120)</f>
        <v>186.08500000000001</v>
      </c>
      <c r="Q120" s="14">
        <f>SUM('4a. FNS'!Q120+'4b. FNS Impacted Gen'!Q120)</f>
        <v>189.494</v>
      </c>
      <c r="R120" s="14">
        <f>SUM('4a. FNS'!R120+'4b. FNS Impacted Gen'!R120)</f>
        <v>199.67699999999999</v>
      </c>
      <c r="S120" s="14">
        <f>SUM('4a. FNS'!S120+'4b. FNS Impacted Gen'!S120)</f>
        <v>201.346</v>
      </c>
      <c r="T120" s="14">
        <f>SUM('4a. FNS'!T120+'4b. FNS Impacted Gen'!T120)</f>
        <v>199.43</v>
      </c>
      <c r="U120" s="14">
        <f>SUM('4a. FNS'!U120+'4b. FNS Impacted Gen'!U120)</f>
        <v>203.036</v>
      </c>
      <c r="V120" s="14">
        <f>SUM('4a. FNS'!V120+'4b. FNS Impacted Gen'!V120)</f>
        <v>207.13499999999999</v>
      </c>
      <c r="W120" s="14">
        <f>SUM('4a. FNS'!W120+'4b. FNS Impacted Gen'!W120)</f>
        <v>198.08699999999999</v>
      </c>
      <c r="X120" s="14">
        <f>SUM('4a. FNS'!X120+'4b. FNS Impacted Gen'!X120)</f>
        <v>188.44200000000001</v>
      </c>
      <c r="Y120" s="14">
        <f>SUM('4a. FNS'!Y120+'4b. FNS Impacted Gen'!Y120)</f>
        <v>182.95500000000001</v>
      </c>
      <c r="Z120" s="15">
        <f>SUM('4a. FNS'!Z120+'4b. FNS Impacted Gen'!Z120)</f>
        <v>0</v>
      </c>
    </row>
    <row r="121" spans="1:26" x14ac:dyDescent="0.3">
      <c r="A121" s="10">
        <f t="shared" si="1"/>
        <v>45044</v>
      </c>
      <c r="B121" s="31">
        <f>SUM('4a. FNS'!B121+'4b. FNS Impacted Gen'!B121)</f>
        <v>175.82499999999999</v>
      </c>
      <c r="C121" s="14">
        <f>SUM('4a. FNS'!C121+'4b. FNS Impacted Gen'!C121)</f>
        <v>170.89599999999999</v>
      </c>
      <c r="D121" s="14">
        <f>SUM('4a. FNS'!D121+'4b. FNS Impacted Gen'!D121)</f>
        <v>170.63499999999999</v>
      </c>
      <c r="E121" s="14">
        <f>SUM('4a. FNS'!E121+'4b. FNS Impacted Gen'!E121)</f>
        <v>173.554</v>
      </c>
      <c r="F121" s="14">
        <f>SUM('4a. FNS'!F121+'4b. FNS Impacted Gen'!F121)</f>
        <v>178.15600000000001</v>
      </c>
      <c r="G121" s="14">
        <f>SUM('4a. FNS'!G121+'4b. FNS Impacted Gen'!G121)</f>
        <v>186.02199999999999</v>
      </c>
      <c r="H121" s="14">
        <f>SUM('4a. FNS'!H121+'4b. FNS Impacted Gen'!H121)</f>
        <v>205.63</v>
      </c>
      <c r="I121" s="14">
        <f>SUM('4a. FNS'!I121+'4b. FNS Impacted Gen'!I121)</f>
        <v>205.45500000000001</v>
      </c>
      <c r="J121" s="14">
        <f>SUM('4a. FNS'!J121+'4b. FNS Impacted Gen'!J121)</f>
        <v>189.04399999999998</v>
      </c>
      <c r="K121" s="14">
        <f>SUM('4a. FNS'!K121+'4b. FNS Impacted Gen'!K121)</f>
        <v>183.03799999999998</v>
      </c>
      <c r="L121" s="14">
        <f>SUM('4a. FNS'!L121+'4b. FNS Impacted Gen'!L121)</f>
        <v>181.14400000000001</v>
      </c>
      <c r="M121" s="14">
        <f>SUM('4a. FNS'!M121+'4b. FNS Impacted Gen'!M121)</f>
        <v>175.47299999999998</v>
      </c>
      <c r="N121" s="14">
        <f>SUM('4a. FNS'!N121+'4b. FNS Impacted Gen'!N121)</f>
        <v>178.44499999999999</v>
      </c>
      <c r="O121" s="14">
        <f>SUM('4a. FNS'!O121+'4b. FNS Impacted Gen'!O121)</f>
        <v>175.85999999999999</v>
      </c>
      <c r="P121" s="14">
        <f>SUM('4a. FNS'!P121+'4b. FNS Impacted Gen'!P121)</f>
        <v>170.73400000000001</v>
      </c>
      <c r="Q121" s="14">
        <f>SUM('4a. FNS'!Q121+'4b. FNS Impacted Gen'!Q121)</f>
        <v>169.197</v>
      </c>
      <c r="R121" s="14">
        <f>SUM('4a. FNS'!R121+'4b. FNS Impacted Gen'!R121)</f>
        <v>175.953</v>
      </c>
      <c r="S121" s="14">
        <f>SUM('4a. FNS'!S121+'4b. FNS Impacted Gen'!S121)</f>
        <v>181.292</v>
      </c>
      <c r="T121" s="14">
        <f>SUM('4a. FNS'!T121+'4b. FNS Impacted Gen'!T121)</f>
        <v>188.09700000000001</v>
      </c>
      <c r="U121" s="14">
        <f>SUM('4a. FNS'!U121+'4b. FNS Impacted Gen'!U121)</f>
        <v>193.935</v>
      </c>
      <c r="V121" s="14">
        <f>SUM('4a. FNS'!V121+'4b. FNS Impacted Gen'!V121)</f>
        <v>201.79300000000001</v>
      </c>
      <c r="W121" s="14">
        <f>SUM('4a. FNS'!W121+'4b. FNS Impacted Gen'!W121)</f>
        <v>194.673</v>
      </c>
      <c r="X121" s="14">
        <f>SUM('4a. FNS'!X121+'4b. FNS Impacted Gen'!X121)</f>
        <v>188.85900000000001</v>
      </c>
      <c r="Y121" s="14">
        <f>SUM('4a. FNS'!Y121+'4b. FNS Impacted Gen'!Y121)</f>
        <v>182.542</v>
      </c>
      <c r="Z121" s="15">
        <f>SUM('4a. FNS'!Z121+'4b. FNS Impacted Gen'!Z121)</f>
        <v>0</v>
      </c>
    </row>
    <row r="122" spans="1:26" x14ac:dyDescent="0.3">
      <c r="A122" s="10">
        <f t="shared" si="1"/>
        <v>45045</v>
      </c>
      <c r="B122" s="31">
        <f>SUM('4a. FNS'!B122+'4b. FNS Impacted Gen'!B122)</f>
        <v>174.995</v>
      </c>
      <c r="C122" s="14">
        <f>SUM('4a. FNS'!C122+'4b. FNS Impacted Gen'!C122)</f>
        <v>169.35599999999999</v>
      </c>
      <c r="D122" s="14">
        <f>SUM('4a. FNS'!D122+'4b. FNS Impacted Gen'!D122)</f>
        <v>176.32</v>
      </c>
      <c r="E122" s="14">
        <f>SUM('4a. FNS'!E122+'4b. FNS Impacted Gen'!E122)</f>
        <v>180.29</v>
      </c>
      <c r="F122" s="14">
        <f>SUM('4a. FNS'!F122+'4b. FNS Impacted Gen'!F122)</f>
        <v>186.124</v>
      </c>
      <c r="G122" s="14">
        <f>SUM('4a. FNS'!G122+'4b. FNS Impacted Gen'!G122)</f>
        <v>194.59</v>
      </c>
      <c r="H122" s="14">
        <f>SUM('4a. FNS'!H122+'4b. FNS Impacted Gen'!H122)</f>
        <v>199.50900000000001</v>
      </c>
      <c r="I122" s="14">
        <f>SUM('4a. FNS'!I122+'4b. FNS Impacted Gen'!I122)</f>
        <v>199.54</v>
      </c>
      <c r="J122" s="14">
        <f>SUM('4a. FNS'!J122+'4b. FNS Impacted Gen'!J122)</f>
        <v>185.67599999999999</v>
      </c>
      <c r="K122" s="14">
        <f>SUM('4a. FNS'!K122+'4b. FNS Impacted Gen'!K122)</f>
        <v>174.05799999999999</v>
      </c>
      <c r="L122" s="14">
        <f>SUM('4a. FNS'!L122+'4b. FNS Impacted Gen'!L122)</f>
        <v>174.863</v>
      </c>
      <c r="M122" s="14">
        <f>SUM('4a. FNS'!M122+'4b. FNS Impacted Gen'!M122)</f>
        <v>171.619</v>
      </c>
      <c r="N122" s="14">
        <f>SUM('4a. FNS'!N122+'4b. FNS Impacted Gen'!N122)</f>
        <v>169.29100000000003</v>
      </c>
      <c r="O122" s="14">
        <f>SUM('4a. FNS'!O122+'4b. FNS Impacted Gen'!O122)</f>
        <v>171.42500000000001</v>
      </c>
      <c r="P122" s="14">
        <f>SUM('4a. FNS'!P122+'4b. FNS Impacted Gen'!P122)</f>
        <v>177.226</v>
      </c>
      <c r="Q122" s="14">
        <f>SUM('4a. FNS'!Q122+'4b. FNS Impacted Gen'!Q122)</f>
        <v>179.05600000000001</v>
      </c>
      <c r="R122" s="14">
        <f>SUM('4a. FNS'!R122+'4b. FNS Impacted Gen'!R122)</f>
        <v>188.023</v>
      </c>
      <c r="S122" s="14">
        <f>SUM('4a. FNS'!S122+'4b. FNS Impacted Gen'!S122)</f>
        <v>203.66800000000001</v>
      </c>
      <c r="T122" s="14">
        <f>SUM('4a. FNS'!T122+'4b. FNS Impacted Gen'!T122)</f>
        <v>212.88000000000002</v>
      </c>
      <c r="U122" s="14">
        <f>SUM('4a. FNS'!U122+'4b. FNS Impacted Gen'!U122)</f>
        <v>215.74699999999999</v>
      </c>
      <c r="V122" s="14">
        <f>SUM('4a. FNS'!V122+'4b. FNS Impacted Gen'!V122)</f>
        <v>221.102</v>
      </c>
      <c r="W122" s="14">
        <f>SUM('4a. FNS'!W122+'4b. FNS Impacted Gen'!W122)</f>
        <v>208.16200000000001</v>
      </c>
      <c r="X122" s="14">
        <f>SUM('4a. FNS'!X122+'4b. FNS Impacted Gen'!X122)</f>
        <v>196.70699999999999</v>
      </c>
      <c r="Y122" s="14">
        <f>SUM('4a. FNS'!Y122+'4b. FNS Impacted Gen'!Y122)</f>
        <v>184.53299999999999</v>
      </c>
      <c r="Z122" s="15">
        <f>SUM('4a. FNS'!Z122+'4b. FNS Impacted Gen'!Z122)</f>
        <v>0</v>
      </c>
    </row>
    <row r="123" spans="1:26" x14ac:dyDescent="0.3">
      <c r="A123" s="10">
        <f t="shared" si="1"/>
        <v>45046</v>
      </c>
      <c r="B123" s="31">
        <f>SUM('4a. FNS'!B123+'4b. FNS Impacted Gen'!B123)</f>
        <v>178.68199999999999</v>
      </c>
      <c r="C123" s="14">
        <f>SUM('4a. FNS'!C123+'4b. FNS Impacted Gen'!C123)</f>
        <v>177.32400000000001</v>
      </c>
      <c r="D123" s="14">
        <f>SUM('4a. FNS'!D123+'4b. FNS Impacted Gen'!D123)</f>
        <v>173.83500000000001</v>
      </c>
      <c r="E123" s="14">
        <f>SUM('4a. FNS'!E123+'4b. FNS Impacted Gen'!E123)</f>
        <v>165.20099999999999</v>
      </c>
      <c r="F123" s="14">
        <f>SUM('4a. FNS'!F123+'4b. FNS Impacted Gen'!F123)</f>
        <v>165.642</v>
      </c>
      <c r="G123" s="14">
        <f>SUM('4a. FNS'!G123+'4b. FNS Impacted Gen'!G123)</f>
        <v>171.089</v>
      </c>
      <c r="H123" s="14">
        <f>SUM('4a. FNS'!H123+'4b. FNS Impacted Gen'!H123)</f>
        <v>169.77</v>
      </c>
      <c r="I123" s="14">
        <f>SUM('4a. FNS'!I123+'4b. FNS Impacted Gen'!I123)</f>
        <v>168.886</v>
      </c>
      <c r="J123" s="14">
        <f>SUM('4a. FNS'!J123+'4b. FNS Impacted Gen'!J123)</f>
        <v>162.76500000000001</v>
      </c>
      <c r="K123" s="14">
        <f>SUM('4a. FNS'!K123+'4b. FNS Impacted Gen'!K123)</f>
        <v>159.59100000000001</v>
      </c>
      <c r="L123" s="14">
        <f>SUM('4a. FNS'!L123+'4b. FNS Impacted Gen'!L123)</f>
        <v>162.72999999999999</v>
      </c>
      <c r="M123" s="14">
        <f>SUM('4a. FNS'!M123+'4b. FNS Impacted Gen'!M123)</f>
        <v>158.77699999999999</v>
      </c>
      <c r="N123" s="14">
        <f>SUM('4a. FNS'!N123+'4b. FNS Impacted Gen'!N123)</f>
        <v>160.262</v>
      </c>
      <c r="O123" s="14">
        <f>SUM('4a. FNS'!O123+'4b. FNS Impacted Gen'!O123)</f>
        <v>159.36600000000001</v>
      </c>
      <c r="P123" s="14">
        <f>SUM('4a. FNS'!P123+'4b. FNS Impacted Gen'!P123)</f>
        <v>159.708</v>
      </c>
      <c r="Q123" s="14">
        <f>SUM('4a. FNS'!Q123+'4b. FNS Impacted Gen'!Q123)</f>
        <v>166.29899999999998</v>
      </c>
      <c r="R123" s="14">
        <f>SUM('4a. FNS'!R123+'4b. FNS Impacted Gen'!R123)</f>
        <v>178.62100000000001</v>
      </c>
      <c r="S123" s="14">
        <f>SUM('4a. FNS'!S123+'4b. FNS Impacted Gen'!S123)</f>
        <v>197.37200000000001</v>
      </c>
      <c r="T123" s="14">
        <f>SUM('4a. FNS'!T123+'4b. FNS Impacted Gen'!T123)</f>
        <v>209.11199999999999</v>
      </c>
      <c r="U123" s="14">
        <f>SUM('4a. FNS'!U123+'4b. FNS Impacted Gen'!U123)</f>
        <v>215.39600000000002</v>
      </c>
      <c r="V123" s="14">
        <f>SUM('4a. FNS'!V123+'4b. FNS Impacted Gen'!V123)</f>
        <v>215.27500000000001</v>
      </c>
      <c r="W123" s="14">
        <f>SUM('4a. FNS'!W123+'4b. FNS Impacted Gen'!W123)</f>
        <v>205.43299999999999</v>
      </c>
      <c r="X123" s="14">
        <f>SUM('4a. FNS'!X123+'4b. FNS Impacted Gen'!X123)</f>
        <v>197.857</v>
      </c>
      <c r="Y123" s="14">
        <f>SUM('4a. FNS'!Y123+'4b. FNS Impacted Gen'!Y123)</f>
        <v>185.81700000000001</v>
      </c>
      <c r="Z123" s="15">
        <f>SUM('4a. FNS'!Z123+'4b. FNS Impacted Gen'!Z123)</f>
        <v>0</v>
      </c>
    </row>
    <row r="124" spans="1:26" x14ac:dyDescent="0.3">
      <c r="A124" s="10">
        <f t="shared" si="1"/>
        <v>45047</v>
      </c>
      <c r="B124" s="31">
        <f>SUM('4a. FNS'!B124+'4b. FNS Impacted Gen'!B124)</f>
        <v>180.97499999999999</v>
      </c>
      <c r="C124" s="14">
        <f>SUM('4a. FNS'!C124+'4b. FNS Impacted Gen'!C124)</f>
        <v>172.13300000000001</v>
      </c>
      <c r="D124" s="14">
        <f>SUM('4a. FNS'!D124+'4b. FNS Impacted Gen'!D124)</f>
        <v>167.61799999999999</v>
      </c>
      <c r="E124" s="14">
        <f>SUM('4a. FNS'!E124+'4b. FNS Impacted Gen'!E124)</f>
        <v>167.27600000000001</v>
      </c>
      <c r="F124" s="14">
        <f>SUM('4a. FNS'!F124+'4b. FNS Impacted Gen'!F124)</f>
        <v>173.77699999999999</v>
      </c>
      <c r="G124" s="14">
        <f>SUM('4a. FNS'!G124+'4b. FNS Impacted Gen'!G124)</f>
        <v>185.63400000000001</v>
      </c>
      <c r="H124" s="14">
        <f>SUM('4a. FNS'!H124+'4b. FNS Impacted Gen'!H124)</f>
        <v>195.589</v>
      </c>
      <c r="I124" s="14">
        <f>SUM('4a. FNS'!I124+'4b. FNS Impacted Gen'!I124)</f>
        <v>199.40699999999998</v>
      </c>
      <c r="J124" s="14">
        <f>SUM('4a. FNS'!J124+'4b. FNS Impacted Gen'!J124)</f>
        <v>193.54</v>
      </c>
      <c r="K124" s="14">
        <f>SUM('4a. FNS'!K124+'4b. FNS Impacted Gen'!K124)</f>
        <v>183.32199999999997</v>
      </c>
      <c r="L124" s="14">
        <f>SUM('4a. FNS'!L124+'4b. FNS Impacted Gen'!L124)</f>
        <v>170.15600000000001</v>
      </c>
      <c r="M124" s="14">
        <f>SUM('4a. FNS'!M124+'4b. FNS Impacted Gen'!M124)</f>
        <v>167.613</v>
      </c>
      <c r="N124" s="14">
        <f>SUM('4a. FNS'!N124+'4b. FNS Impacted Gen'!N124)</f>
        <v>167.42</v>
      </c>
      <c r="O124" s="14">
        <f>SUM('4a. FNS'!O124+'4b. FNS Impacted Gen'!O124)</f>
        <v>176.51599999999999</v>
      </c>
      <c r="P124" s="14">
        <f>SUM('4a. FNS'!P124+'4b. FNS Impacted Gen'!P124)</f>
        <v>184.66</v>
      </c>
      <c r="Q124" s="14">
        <f>SUM('4a. FNS'!Q124+'4b. FNS Impacted Gen'!Q124)</f>
        <v>190.13800000000001</v>
      </c>
      <c r="R124" s="14">
        <f>SUM('4a. FNS'!R124+'4b. FNS Impacted Gen'!R124)</f>
        <v>199.589</v>
      </c>
      <c r="S124" s="14">
        <f>SUM('4a. FNS'!S124+'4b. FNS Impacted Gen'!S124)</f>
        <v>211.36799999999999</v>
      </c>
      <c r="T124" s="14">
        <f>SUM('4a. FNS'!T124+'4b. FNS Impacted Gen'!T124)</f>
        <v>218.71300000000002</v>
      </c>
      <c r="U124" s="14">
        <f>SUM('4a. FNS'!U124+'4b. FNS Impacted Gen'!U124)</f>
        <v>216.184</v>
      </c>
      <c r="V124" s="14">
        <f>SUM('4a. FNS'!V124+'4b. FNS Impacted Gen'!V124)</f>
        <v>225.518</v>
      </c>
      <c r="W124" s="14">
        <f>SUM('4a. FNS'!W124+'4b. FNS Impacted Gen'!W124)</f>
        <v>213.066</v>
      </c>
      <c r="X124" s="14">
        <f>SUM('4a. FNS'!X124+'4b. FNS Impacted Gen'!X124)</f>
        <v>198.94200000000001</v>
      </c>
      <c r="Y124" s="14">
        <f>SUM('4a. FNS'!Y124+'4b. FNS Impacted Gen'!Y124)</f>
        <v>188.465</v>
      </c>
      <c r="Z124" s="15">
        <f>SUM('4a. FNS'!Z124+'4b. FNS Impacted Gen'!Z124)</f>
        <v>0</v>
      </c>
    </row>
    <row r="125" spans="1:26" x14ac:dyDescent="0.3">
      <c r="A125" s="10">
        <f t="shared" si="1"/>
        <v>45048</v>
      </c>
      <c r="B125" s="31">
        <f>SUM('4a. FNS'!B125+'4b. FNS Impacted Gen'!B125)</f>
        <v>180.74100000000001</v>
      </c>
      <c r="C125" s="14">
        <f>SUM('4a. FNS'!C125+'4b. FNS Impacted Gen'!C125)</f>
        <v>175.87</v>
      </c>
      <c r="D125" s="14">
        <f>SUM('4a. FNS'!D125+'4b. FNS Impacted Gen'!D125)</f>
        <v>173.06899999999999</v>
      </c>
      <c r="E125" s="14">
        <f>SUM('4a. FNS'!E125+'4b. FNS Impacted Gen'!E125)</f>
        <v>165.761</v>
      </c>
      <c r="F125" s="14">
        <f>SUM('4a. FNS'!F125+'4b. FNS Impacted Gen'!F125)</f>
        <v>175.86699999999999</v>
      </c>
      <c r="G125" s="14">
        <f>SUM('4a. FNS'!G125+'4b. FNS Impacted Gen'!G125)</f>
        <v>182.864</v>
      </c>
      <c r="H125" s="14">
        <f>SUM('4a. FNS'!H125+'4b. FNS Impacted Gen'!H125)</f>
        <v>188.03100000000001</v>
      </c>
      <c r="I125" s="14">
        <f>SUM('4a. FNS'!I125+'4b. FNS Impacted Gen'!I125)</f>
        <v>190.39200000000002</v>
      </c>
      <c r="J125" s="14">
        <f>SUM('4a. FNS'!J125+'4b. FNS Impacted Gen'!J125)</f>
        <v>186.17599999999999</v>
      </c>
      <c r="K125" s="14">
        <f>SUM('4a. FNS'!K125+'4b. FNS Impacted Gen'!K125)</f>
        <v>177.059</v>
      </c>
      <c r="L125" s="14">
        <f>SUM('4a. FNS'!L125+'4b. FNS Impacted Gen'!L125)</f>
        <v>170.55699999999999</v>
      </c>
      <c r="M125" s="14">
        <f>SUM('4a. FNS'!M125+'4b. FNS Impacted Gen'!M125)</f>
        <v>168.66499999999999</v>
      </c>
      <c r="N125" s="14">
        <f>SUM('4a. FNS'!N125+'4b. FNS Impacted Gen'!N125)</f>
        <v>170.11799999999999</v>
      </c>
      <c r="O125" s="14">
        <f>SUM('4a. FNS'!O125+'4b. FNS Impacted Gen'!O125)</f>
        <v>171.26999999999998</v>
      </c>
      <c r="P125" s="14">
        <f>SUM('4a. FNS'!P125+'4b. FNS Impacted Gen'!P125)</f>
        <v>190.6</v>
      </c>
      <c r="Q125" s="14">
        <f>SUM('4a. FNS'!Q125+'4b. FNS Impacted Gen'!Q125)</f>
        <v>203.25799999999998</v>
      </c>
      <c r="R125" s="14">
        <f>SUM('4a. FNS'!R125+'4b. FNS Impacted Gen'!R125)</f>
        <v>210.81</v>
      </c>
      <c r="S125" s="14">
        <f>SUM('4a. FNS'!S125+'4b. FNS Impacted Gen'!S125)</f>
        <v>214.941</v>
      </c>
      <c r="T125" s="14">
        <f>SUM('4a. FNS'!T125+'4b. FNS Impacted Gen'!T125)</f>
        <v>212.49700000000001</v>
      </c>
      <c r="U125" s="14">
        <f>SUM('4a. FNS'!U125+'4b. FNS Impacted Gen'!U125)</f>
        <v>218.49299999999999</v>
      </c>
      <c r="V125" s="14">
        <f>SUM('4a. FNS'!V125+'4b. FNS Impacted Gen'!V125)</f>
        <v>215.56100000000001</v>
      </c>
      <c r="W125" s="14">
        <f>SUM('4a. FNS'!W125+'4b. FNS Impacted Gen'!W125)</f>
        <v>209.905</v>
      </c>
      <c r="X125" s="14">
        <f>SUM('4a. FNS'!X125+'4b. FNS Impacted Gen'!X125)</f>
        <v>193.107</v>
      </c>
      <c r="Y125" s="14">
        <f>SUM('4a. FNS'!Y125+'4b. FNS Impacted Gen'!Y125)</f>
        <v>184.803</v>
      </c>
      <c r="Z125" s="15">
        <f>SUM('4a. FNS'!Z125+'4b. FNS Impacted Gen'!Z125)</f>
        <v>0</v>
      </c>
    </row>
    <row r="126" spans="1:26" x14ac:dyDescent="0.3">
      <c r="A126" s="10">
        <f t="shared" si="1"/>
        <v>45049</v>
      </c>
      <c r="B126" s="31">
        <f>SUM('4a. FNS'!B126+'4b. FNS Impacted Gen'!B126)</f>
        <v>177.79400000000001</v>
      </c>
      <c r="C126" s="14">
        <f>SUM('4a. FNS'!C126+'4b. FNS Impacted Gen'!C126)</f>
        <v>173.59700000000001</v>
      </c>
      <c r="D126" s="14">
        <f>SUM('4a. FNS'!D126+'4b. FNS Impacted Gen'!D126)</f>
        <v>172.92500000000001</v>
      </c>
      <c r="E126" s="14">
        <f>SUM('4a. FNS'!E126+'4b. FNS Impacted Gen'!E126)</f>
        <v>171.26599999999999</v>
      </c>
      <c r="F126" s="14">
        <f>SUM('4a. FNS'!F126+'4b. FNS Impacted Gen'!F126)</f>
        <v>173.59700000000001</v>
      </c>
      <c r="G126" s="14">
        <f>SUM('4a. FNS'!G126+'4b. FNS Impacted Gen'!G126)</f>
        <v>176.477</v>
      </c>
      <c r="H126" s="14">
        <f>SUM('4a. FNS'!H126+'4b. FNS Impacted Gen'!H126)</f>
        <v>185.202</v>
      </c>
      <c r="I126" s="14">
        <f>SUM('4a. FNS'!I126+'4b. FNS Impacted Gen'!I126)</f>
        <v>189.78299999999999</v>
      </c>
      <c r="J126" s="14">
        <f>SUM('4a. FNS'!J126+'4b. FNS Impacted Gen'!J126)</f>
        <v>187.06800000000001</v>
      </c>
      <c r="K126" s="14">
        <f>SUM('4a. FNS'!K126+'4b. FNS Impacted Gen'!K126)</f>
        <v>178.98099999999999</v>
      </c>
      <c r="L126" s="14">
        <f>SUM('4a. FNS'!L126+'4b. FNS Impacted Gen'!L126)</f>
        <v>181.56200000000001</v>
      </c>
      <c r="M126" s="14">
        <f>SUM('4a. FNS'!M126+'4b. FNS Impacted Gen'!M126)</f>
        <v>178.047</v>
      </c>
      <c r="N126" s="14">
        <f>SUM('4a. FNS'!N126+'4b. FNS Impacted Gen'!N126)</f>
        <v>179.636</v>
      </c>
      <c r="O126" s="14">
        <f>SUM('4a. FNS'!O126+'4b. FNS Impacted Gen'!O126)</f>
        <v>184.39500000000001</v>
      </c>
      <c r="P126" s="14">
        <f>SUM('4a. FNS'!P126+'4b. FNS Impacted Gen'!P126)</f>
        <v>196.04499999999999</v>
      </c>
      <c r="Q126" s="14">
        <f>SUM('4a. FNS'!Q126+'4b. FNS Impacted Gen'!Q126)</f>
        <v>202.99299999999999</v>
      </c>
      <c r="R126" s="14">
        <f>SUM('4a. FNS'!R126+'4b. FNS Impacted Gen'!R126)</f>
        <v>215.69400000000002</v>
      </c>
      <c r="S126" s="14">
        <f>SUM('4a. FNS'!S126+'4b. FNS Impacted Gen'!S126)</f>
        <v>230.54299999999998</v>
      </c>
      <c r="T126" s="14">
        <f>SUM('4a. FNS'!T126+'4b. FNS Impacted Gen'!T126)</f>
        <v>242.99199999999999</v>
      </c>
      <c r="U126" s="14">
        <f>SUM('4a. FNS'!U126+'4b. FNS Impacted Gen'!U126)</f>
        <v>237.50399999999999</v>
      </c>
      <c r="V126" s="14">
        <f>SUM('4a. FNS'!V126+'4b. FNS Impacted Gen'!V126)</f>
        <v>233.631</v>
      </c>
      <c r="W126" s="14">
        <f>SUM('4a. FNS'!W126+'4b. FNS Impacted Gen'!W126)</f>
        <v>216.39699999999999</v>
      </c>
      <c r="X126" s="14">
        <f>SUM('4a. FNS'!X126+'4b. FNS Impacted Gen'!X126)</f>
        <v>201.90799999999999</v>
      </c>
      <c r="Y126" s="14">
        <f>SUM('4a. FNS'!Y126+'4b. FNS Impacted Gen'!Y126)</f>
        <v>190.31800000000001</v>
      </c>
      <c r="Z126" s="15">
        <f>SUM('4a. FNS'!Z126+'4b. FNS Impacted Gen'!Z126)</f>
        <v>0</v>
      </c>
    </row>
    <row r="127" spans="1:26" x14ac:dyDescent="0.3">
      <c r="A127" s="10">
        <f t="shared" si="1"/>
        <v>45050</v>
      </c>
      <c r="B127" s="31">
        <f>SUM('4a. FNS'!B127+'4b. FNS Impacted Gen'!B127)</f>
        <v>180.327</v>
      </c>
      <c r="C127" s="14">
        <f>SUM('4a. FNS'!C127+'4b. FNS Impacted Gen'!C127)</f>
        <v>164.53899999999999</v>
      </c>
      <c r="D127" s="14">
        <f>SUM('4a. FNS'!D127+'4b. FNS Impacted Gen'!D127)</f>
        <v>162.291</v>
      </c>
      <c r="E127" s="14">
        <f>SUM('4a. FNS'!E127+'4b. FNS Impacted Gen'!E127)</f>
        <v>161.21799999999999</v>
      </c>
      <c r="F127" s="14">
        <f>SUM('4a. FNS'!F127+'4b. FNS Impacted Gen'!F127)</f>
        <v>170.334</v>
      </c>
      <c r="G127" s="14">
        <f>SUM('4a. FNS'!G127+'4b. FNS Impacted Gen'!G127)</f>
        <v>180.13800000000001</v>
      </c>
      <c r="H127" s="14">
        <f>SUM('4a. FNS'!H127+'4b. FNS Impacted Gen'!H127)</f>
        <v>198.53799999999998</v>
      </c>
      <c r="I127" s="14">
        <f>SUM('4a. FNS'!I127+'4b. FNS Impacted Gen'!I127)</f>
        <v>207.256</v>
      </c>
      <c r="J127" s="14">
        <f>SUM('4a. FNS'!J127+'4b. FNS Impacted Gen'!J127)</f>
        <v>210.62599999999998</v>
      </c>
      <c r="K127" s="14">
        <f>SUM('4a. FNS'!K127+'4b. FNS Impacted Gen'!K127)</f>
        <v>208.946</v>
      </c>
      <c r="L127" s="14">
        <f>SUM('4a. FNS'!L127+'4b. FNS Impacted Gen'!L127)</f>
        <v>190.31</v>
      </c>
      <c r="M127" s="14">
        <f>SUM('4a. FNS'!M127+'4b. FNS Impacted Gen'!M127)</f>
        <v>188.21600000000001</v>
      </c>
      <c r="N127" s="14">
        <f>SUM('4a. FNS'!N127+'4b. FNS Impacted Gen'!N127)</f>
        <v>192.47900000000001</v>
      </c>
      <c r="O127" s="14">
        <f>SUM('4a. FNS'!O127+'4b. FNS Impacted Gen'!O127)</f>
        <v>202.08600000000001</v>
      </c>
      <c r="P127" s="14">
        <f>SUM('4a. FNS'!P127+'4b. FNS Impacted Gen'!P127)</f>
        <v>214.66299999999998</v>
      </c>
      <c r="Q127" s="14">
        <f>SUM('4a. FNS'!Q127+'4b. FNS Impacted Gen'!Q127)</f>
        <v>221.02699999999999</v>
      </c>
      <c r="R127" s="14">
        <f>SUM('4a. FNS'!R127+'4b. FNS Impacted Gen'!R127)</f>
        <v>229.91400000000002</v>
      </c>
      <c r="S127" s="14">
        <f>SUM('4a. FNS'!S127+'4b. FNS Impacted Gen'!S127)</f>
        <v>239.203</v>
      </c>
      <c r="T127" s="14">
        <f>SUM('4a. FNS'!T127+'4b. FNS Impacted Gen'!T127)</f>
        <v>231.70999999999998</v>
      </c>
      <c r="U127" s="14">
        <f>SUM('4a. FNS'!U127+'4b. FNS Impacted Gen'!U127)</f>
        <v>228.89000000000001</v>
      </c>
      <c r="V127" s="14">
        <f>SUM('4a. FNS'!V127+'4b. FNS Impacted Gen'!V127)</f>
        <v>226.46299999999999</v>
      </c>
      <c r="W127" s="14">
        <f>SUM('4a. FNS'!W127+'4b. FNS Impacted Gen'!W127)</f>
        <v>213.53800000000001</v>
      </c>
      <c r="X127" s="14">
        <f>SUM('4a. FNS'!X127+'4b. FNS Impacted Gen'!X127)</f>
        <v>193.37799999999999</v>
      </c>
      <c r="Y127" s="14">
        <f>SUM('4a. FNS'!Y127+'4b. FNS Impacted Gen'!Y127)</f>
        <v>179.703</v>
      </c>
      <c r="Z127" s="15">
        <f>SUM('4a. FNS'!Z127+'4b. FNS Impacted Gen'!Z127)</f>
        <v>0</v>
      </c>
    </row>
    <row r="128" spans="1:26" x14ac:dyDescent="0.3">
      <c r="A128" s="10">
        <f t="shared" si="1"/>
        <v>45051</v>
      </c>
      <c r="B128" s="31">
        <f>SUM('4a. FNS'!B128+'4b. FNS Impacted Gen'!B128)</f>
        <v>170.452</v>
      </c>
      <c r="C128" s="14">
        <f>SUM('4a. FNS'!C128+'4b. FNS Impacted Gen'!C128)</f>
        <v>166.892</v>
      </c>
      <c r="D128" s="14">
        <f>SUM('4a. FNS'!D128+'4b. FNS Impacted Gen'!D128)</f>
        <v>162.755</v>
      </c>
      <c r="E128" s="14">
        <f>SUM('4a. FNS'!E128+'4b. FNS Impacted Gen'!E128)</f>
        <v>162.22800000000001</v>
      </c>
      <c r="F128" s="14">
        <f>SUM('4a. FNS'!F128+'4b. FNS Impacted Gen'!F128)</f>
        <v>161.82599999999999</v>
      </c>
      <c r="G128" s="14">
        <f>SUM('4a. FNS'!G128+'4b. FNS Impacted Gen'!G128)</f>
        <v>176.57000000000002</v>
      </c>
      <c r="H128" s="14">
        <f>SUM('4a. FNS'!H128+'4b. FNS Impacted Gen'!H128)</f>
        <v>187.715</v>
      </c>
      <c r="I128" s="14">
        <f>SUM('4a. FNS'!I128+'4b. FNS Impacted Gen'!I128)</f>
        <v>188.20699999999999</v>
      </c>
      <c r="J128" s="14">
        <f>SUM('4a. FNS'!J128+'4b. FNS Impacted Gen'!J128)</f>
        <v>186.48699999999999</v>
      </c>
      <c r="K128" s="14">
        <f>SUM('4a. FNS'!K128+'4b. FNS Impacted Gen'!K128)</f>
        <v>183.28</v>
      </c>
      <c r="L128" s="14">
        <f>SUM('4a. FNS'!L128+'4b. FNS Impacted Gen'!L128)</f>
        <v>182.495</v>
      </c>
      <c r="M128" s="14">
        <f>SUM('4a. FNS'!M128+'4b. FNS Impacted Gen'!M128)</f>
        <v>183.34200000000001</v>
      </c>
      <c r="N128" s="14">
        <f>SUM('4a. FNS'!N128+'4b. FNS Impacted Gen'!N128)</f>
        <v>186.67800000000003</v>
      </c>
      <c r="O128" s="14">
        <f>SUM('4a. FNS'!O128+'4b. FNS Impacted Gen'!O128)</f>
        <v>194.72899999999998</v>
      </c>
      <c r="P128" s="14">
        <f>SUM('4a. FNS'!P128+'4b. FNS Impacted Gen'!P128)</f>
        <v>207.63200000000001</v>
      </c>
      <c r="Q128" s="14">
        <f>SUM('4a. FNS'!Q128+'4b. FNS Impacted Gen'!Q128)</f>
        <v>207.285</v>
      </c>
      <c r="R128" s="14">
        <f>SUM('4a. FNS'!R128+'4b. FNS Impacted Gen'!R128)</f>
        <v>212.51100000000002</v>
      </c>
      <c r="S128" s="14">
        <f>SUM('4a. FNS'!S128+'4b. FNS Impacted Gen'!S128)</f>
        <v>218.161</v>
      </c>
      <c r="T128" s="14">
        <f>SUM('4a. FNS'!T128+'4b. FNS Impacted Gen'!T128)</f>
        <v>221.721</v>
      </c>
      <c r="U128" s="14">
        <f>SUM('4a. FNS'!U128+'4b. FNS Impacted Gen'!U128)</f>
        <v>218.791</v>
      </c>
      <c r="V128" s="14">
        <f>SUM('4a. FNS'!V128+'4b. FNS Impacted Gen'!V128)</f>
        <v>215.459</v>
      </c>
      <c r="W128" s="14">
        <f>SUM('4a. FNS'!W128+'4b. FNS Impacted Gen'!W128)</f>
        <v>206.505</v>
      </c>
      <c r="X128" s="14">
        <f>SUM('4a. FNS'!X128+'4b. FNS Impacted Gen'!X128)</f>
        <v>188.154</v>
      </c>
      <c r="Y128" s="14">
        <f>SUM('4a. FNS'!Y128+'4b. FNS Impacted Gen'!Y128)</f>
        <v>179.68600000000001</v>
      </c>
      <c r="Z128" s="15">
        <f>SUM('4a. FNS'!Z128+'4b. FNS Impacted Gen'!Z128)</f>
        <v>0</v>
      </c>
    </row>
    <row r="129" spans="1:26" x14ac:dyDescent="0.3">
      <c r="A129" s="10">
        <f t="shared" si="1"/>
        <v>45052</v>
      </c>
      <c r="B129" s="31">
        <f>SUM('4a. FNS'!B129+'4b. FNS Impacted Gen'!B129)</f>
        <v>166.596</v>
      </c>
      <c r="C129" s="14">
        <f>SUM('4a. FNS'!C129+'4b. FNS Impacted Gen'!C129)</f>
        <v>163.857</v>
      </c>
      <c r="D129" s="14">
        <f>SUM('4a. FNS'!D129+'4b. FNS Impacted Gen'!D129)</f>
        <v>159.88800000000001</v>
      </c>
      <c r="E129" s="14">
        <f>SUM('4a. FNS'!E129+'4b. FNS Impacted Gen'!E129)</f>
        <v>155.89099999999999</v>
      </c>
      <c r="F129" s="14">
        <f>SUM('4a. FNS'!F129+'4b. FNS Impacted Gen'!F129)</f>
        <v>156.77199999999999</v>
      </c>
      <c r="G129" s="14">
        <f>SUM('4a. FNS'!G129+'4b. FNS Impacted Gen'!G129)</f>
        <v>164.59899999999999</v>
      </c>
      <c r="H129" s="14">
        <f>SUM('4a. FNS'!H129+'4b. FNS Impacted Gen'!H129)</f>
        <v>167.023</v>
      </c>
      <c r="I129" s="14">
        <f>SUM('4a. FNS'!I129+'4b. FNS Impacted Gen'!I129)</f>
        <v>165.25899999999999</v>
      </c>
      <c r="J129" s="14">
        <f>SUM('4a. FNS'!J129+'4b. FNS Impacted Gen'!J129)</f>
        <v>160.672</v>
      </c>
      <c r="K129" s="14">
        <f>SUM('4a. FNS'!K129+'4b. FNS Impacted Gen'!K129)</f>
        <v>156.71300000000002</v>
      </c>
      <c r="L129" s="14">
        <f>SUM('4a. FNS'!L129+'4b. FNS Impacted Gen'!L129)</f>
        <v>151.32399999999998</v>
      </c>
      <c r="M129" s="14">
        <f>SUM('4a. FNS'!M129+'4b. FNS Impacted Gen'!M129)</f>
        <v>150.19999999999999</v>
      </c>
      <c r="N129" s="14">
        <f>SUM('4a. FNS'!N129+'4b. FNS Impacted Gen'!N129)</f>
        <v>153.53299999999999</v>
      </c>
      <c r="O129" s="14">
        <f>SUM('4a. FNS'!O129+'4b. FNS Impacted Gen'!O129)</f>
        <v>158.70600000000002</v>
      </c>
      <c r="P129" s="14">
        <f>SUM('4a. FNS'!P129+'4b. FNS Impacted Gen'!P129)</f>
        <v>168.96899999999999</v>
      </c>
      <c r="Q129" s="14">
        <f>SUM('4a. FNS'!Q129+'4b. FNS Impacted Gen'!Q129)</f>
        <v>183.27500000000001</v>
      </c>
      <c r="R129" s="14">
        <f>SUM('4a. FNS'!R129+'4b. FNS Impacted Gen'!R129)</f>
        <v>195.43100000000001</v>
      </c>
      <c r="S129" s="14">
        <f>SUM('4a. FNS'!S129+'4b. FNS Impacted Gen'!S129)</f>
        <v>211.15599999999998</v>
      </c>
      <c r="T129" s="14">
        <f>SUM('4a. FNS'!T129+'4b. FNS Impacted Gen'!T129)</f>
        <v>215.36800000000002</v>
      </c>
      <c r="U129" s="14">
        <f>SUM('4a. FNS'!U129+'4b. FNS Impacted Gen'!U129)</f>
        <v>212.46600000000001</v>
      </c>
      <c r="V129" s="14">
        <f>SUM('4a. FNS'!V129+'4b. FNS Impacted Gen'!V129)</f>
        <v>207.941</v>
      </c>
      <c r="W129" s="14">
        <f>SUM('4a. FNS'!W129+'4b. FNS Impacted Gen'!W129)</f>
        <v>196.03299999999999</v>
      </c>
      <c r="X129" s="14">
        <f>SUM('4a. FNS'!X129+'4b. FNS Impacted Gen'!X129)</f>
        <v>186.453</v>
      </c>
      <c r="Y129" s="14">
        <f>SUM('4a. FNS'!Y129+'4b. FNS Impacted Gen'!Y129)</f>
        <v>174.886</v>
      </c>
      <c r="Z129" s="15">
        <f>SUM('4a. FNS'!Z129+'4b. FNS Impacted Gen'!Z129)</f>
        <v>0</v>
      </c>
    </row>
    <row r="130" spans="1:26" x14ac:dyDescent="0.3">
      <c r="A130" s="10">
        <f t="shared" si="1"/>
        <v>45053</v>
      </c>
      <c r="B130" s="31">
        <f>SUM('4a. FNS'!B130+'4b. FNS Impacted Gen'!B130)</f>
        <v>165.89099999999999</v>
      </c>
      <c r="C130" s="14">
        <f>SUM('4a. FNS'!C130+'4b. FNS Impacted Gen'!C130)</f>
        <v>159.11699999999999</v>
      </c>
      <c r="D130" s="14">
        <f>SUM('4a. FNS'!D130+'4b. FNS Impacted Gen'!D130)</f>
        <v>155.46799999999999</v>
      </c>
      <c r="E130" s="14">
        <f>SUM('4a. FNS'!E130+'4b. FNS Impacted Gen'!E130)</f>
        <v>154.68</v>
      </c>
      <c r="F130" s="14">
        <f>SUM('4a. FNS'!F130+'4b. FNS Impacted Gen'!F130)</f>
        <v>155.91200000000001</v>
      </c>
      <c r="G130" s="14">
        <f>SUM('4a. FNS'!G130+'4b. FNS Impacted Gen'!G130)</f>
        <v>155.39700000000002</v>
      </c>
      <c r="H130" s="14">
        <f>SUM('4a. FNS'!H130+'4b. FNS Impacted Gen'!H130)</f>
        <v>159.34399999999999</v>
      </c>
      <c r="I130" s="14">
        <f>SUM('4a. FNS'!I130+'4b. FNS Impacted Gen'!I130)</f>
        <v>159.126</v>
      </c>
      <c r="J130" s="14">
        <f>SUM('4a. FNS'!J130+'4b. FNS Impacted Gen'!J130)</f>
        <v>157.50700000000001</v>
      </c>
      <c r="K130" s="14">
        <f>SUM('4a. FNS'!K130+'4b. FNS Impacted Gen'!K130)</f>
        <v>158.15199999999999</v>
      </c>
      <c r="L130" s="14">
        <f>SUM('4a. FNS'!L130+'4b. FNS Impacted Gen'!L130)</f>
        <v>165.5</v>
      </c>
      <c r="M130" s="14">
        <f>SUM('4a. FNS'!M130+'4b. FNS Impacted Gen'!M130)</f>
        <v>165.69900000000001</v>
      </c>
      <c r="N130" s="14">
        <f>SUM('4a. FNS'!N130+'4b. FNS Impacted Gen'!N130)</f>
        <v>172.011</v>
      </c>
      <c r="O130" s="14">
        <f>SUM('4a. FNS'!O130+'4b. FNS Impacted Gen'!O130)</f>
        <v>185.22200000000001</v>
      </c>
      <c r="P130" s="14">
        <f>SUM('4a. FNS'!P130+'4b. FNS Impacted Gen'!P130)</f>
        <v>197.13900000000001</v>
      </c>
      <c r="Q130" s="14">
        <f>SUM('4a. FNS'!Q130+'4b. FNS Impacted Gen'!Q130)</f>
        <v>203.34900000000002</v>
      </c>
      <c r="R130" s="14">
        <f>SUM('4a. FNS'!R130+'4b. FNS Impacted Gen'!R130)</f>
        <v>206.90700000000001</v>
      </c>
      <c r="S130" s="14">
        <f>SUM('4a. FNS'!S130+'4b. FNS Impacted Gen'!S130)</f>
        <v>217.27799999999999</v>
      </c>
      <c r="T130" s="14">
        <f>SUM('4a. FNS'!T130+'4b. FNS Impacted Gen'!T130)</f>
        <v>219.68699999999998</v>
      </c>
      <c r="U130" s="14">
        <f>SUM('4a. FNS'!U130+'4b. FNS Impacted Gen'!U130)</f>
        <v>216.86100000000002</v>
      </c>
      <c r="V130" s="14">
        <f>SUM('4a. FNS'!V130+'4b. FNS Impacted Gen'!V130)</f>
        <v>212.51900000000001</v>
      </c>
      <c r="W130" s="14">
        <f>SUM('4a. FNS'!W130+'4b. FNS Impacted Gen'!W130)</f>
        <v>199.43600000000001</v>
      </c>
      <c r="X130" s="14">
        <f>SUM('4a. FNS'!X130+'4b. FNS Impacted Gen'!X130)</f>
        <v>185.83500000000001</v>
      </c>
      <c r="Y130" s="14">
        <f>SUM('4a. FNS'!Y130+'4b. FNS Impacted Gen'!Y130)</f>
        <v>174.84800000000001</v>
      </c>
      <c r="Z130" s="15">
        <f>SUM('4a. FNS'!Z130+'4b. FNS Impacted Gen'!Z130)</f>
        <v>0</v>
      </c>
    </row>
    <row r="131" spans="1:26" x14ac:dyDescent="0.3">
      <c r="A131" s="10">
        <f t="shared" si="1"/>
        <v>45054</v>
      </c>
      <c r="B131" s="31">
        <f>SUM('4a. FNS'!B131+'4b. FNS Impacted Gen'!B131)</f>
        <v>166.36600000000001</v>
      </c>
      <c r="C131" s="14">
        <f>SUM('4a. FNS'!C131+'4b. FNS Impacted Gen'!C131)</f>
        <v>166.20099999999999</v>
      </c>
      <c r="D131" s="14">
        <f>SUM('4a. FNS'!D131+'4b. FNS Impacted Gen'!D131)</f>
        <v>164.792</v>
      </c>
      <c r="E131" s="14">
        <f>SUM('4a. FNS'!E131+'4b. FNS Impacted Gen'!E131)</f>
        <v>163.27699999999999</v>
      </c>
      <c r="F131" s="14">
        <f>SUM('4a. FNS'!F131+'4b. FNS Impacted Gen'!F131)</f>
        <v>166.90700000000001</v>
      </c>
      <c r="G131" s="14">
        <f>SUM('4a. FNS'!G131+'4b. FNS Impacted Gen'!G131)</f>
        <v>172.69499999999999</v>
      </c>
      <c r="H131" s="14">
        <f>SUM('4a. FNS'!H131+'4b. FNS Impacted Gen'!H131)</f>
        <v>180.607</v>
      </c>
      <c r="I131" s="14">
        <f>SUM('4a. FNS'!I131+'4b. FNS Impacted Gen'!I131)</f>
        <v>183.595</v>
      </c>
      <c r="J131" s="14">
        <f>SUM('4a. FNS'!J131+'4b. FNS Impacted Gen'!J131)</f>
        <v>181.946</v>
      </c>
      <c r="K131" s="14">
        <f>SUM('4a. FNS'!K131+'4b. FNS Impacted Gen'!K131)</f>
        <v>174.048</v>
      </c>
      <c r="L131" s="14">
        <f>SUM('4a. FNS'!L131+'4b. FNS Impacted Gen'!L131)</f>
        <v>173.76299999999998</v>
      </c>
      <c r="M131" s="14">
        <f>SUM('4a. FNS'!M131+'4b. FNS Impacted Gen'!M131)</f>
        <v>176.66800000000001</v>
      </c>
      <c r="N131" s="14">
        <f>SUM('4a. FNS'!N131+'4b. FNS Impacted Gen'!N131)</f>
        <v>175.602</v>
      </c>
      <c r="O131" s="14">
        <f>SUM('4a. FNS'!O131+'4b. FNS Impacted Gen'!O131)</f>
        <v>181.53800000000001</v>
      </c>
      <c r="P131" s="14">
        <f>SUM('4a. FNS'!P131+'4b. FNS Impacted Gen'!P131)</f>
        <v>193.92599999999999</v>
      </c>
      <c r="Q131" s="14">
        <f>SUM('4a. FNS'!Q131+'4b. FNS Impacted Gen'!Q131)</f>
        <v>207.636</v>
      </c>
      <c r="R131" s="14">
        <f>SUM('4a. FNS'!R131+'4b. FNS Impacted Gen'!R131)</f>
        <v>225.678</v>
      </c>
      <c r="S131" s="14">
        <f>SUM('4a. FNS'!S131+'4b. FNS Impacted Gen'!S131)</f>
        <v>233.30199999999999</v>
      </c>
      <c r="T131" s="14">
        <f>SUM('4a. FNS'!T131+'4b. FNS Impacted Gen'!T131)</f>
        <v>229.33699999999999</v>
      </c>
      <c r="U131" s="14">
        <f>SUM('4a. FNS'!U131+'4b. FNS Impacted Gen'!U131)</f>
        <v>222.821</v>
      </c>
      <c r="V131" s="14">
        <f>SUM('4a. FNS'!V131+'4b. FNS Impacted Gen'!V131)</f>
        <v>226.13300000000001</v>
      </c>
      <c r="W131" s="14">
        <f>SUM('4a. FNS'!W131+'4b. FNS Impacted Gen'!W131)</f>
        <v>214.053</v>
      </c>
      <c r="X131" s="14">
        <f>SUM('4a. FNS'!X131+'4b. FNS Impacted Gen'!X131)</f>
        <v>196.732</v>
      </c>
      <c r="Y131" s="14">
        <f>SUM('4a. FNS'!Y131+'4b. FNS Impacted Gen'!Y131)</f>
        <v>183.00299999999999</v>
      </c>
      <c r="Z131" s="15">
        <f>SUM('4a. FNS'!Z131+'4b. FNS Impacted Gen'!Z131)</f>
        <v>0</v>
      </c>
    </row>
    <row r="132" spans="1:26" x14ac:dyDescent="0.3">
      <c r="A132" s="10">
        <f t="shared" si="1"/>
        <v>45055</v>
      </c>
      <c r="B132" s="31">
        <f>SUM('4a. FNS'!B132+'4b. FNS Impacted Gen'!B132)</f>
        <v>165.56800000000001</v>
      </c>
      <c r="C132" s="14">
        <f>SUM('4a. FNS'!C132+'4b. FNS Impacted Gen'!C132)</f>
        <v>159.238</v>
      </c>
      <c r="D132" s="14">
        <f>SUM('4a. FNS'!D132+'4b. FNS Impacted Gen'!D132)</f>
        <v>158.16800000000001</v>
      </c>
      <c r="E132" s="14">
        <f>SUM('4a. FNS'!E132+'4b. FNS Impacted Gen'!E132)</f>
        <v>164.81399999999999</v>
      </c>
      <c r="F132" s="14">
        <f>SUM('4a. FNS'!F132+'4b. FNS Impacted Gen'!F132)</f>
        <v>168.35</v>
      </c>
      <c r="G132" s="14">
        <f>SUM('4a. FNS'!G132+'4b. FNS Impacted Gen'!G132)</f>
        <v>179.50299999999999</v>
      </c>
      <c r="H132" s="14">
        <f>SUM('4a. FNS'!H132+'4b. FNS Impacted Gen'!H132)</f>
        <v>188.88499999999999</v>
      </c>
      <c r="I132" s="14">
        <f>SUM('4a. FNS'!I132+'4b. FNS Impacted Gen'!I132)</f>
        <v>193.798</v>
      </c>
      <c r="J132" s="14">
        <f>SUM('4a. FNS'!J132+'4b. FNS Impacted Gen'!J132)</f>
        <v>190.708</v>
      </c>
      <c r="K132" s="14">
        <f>SUM('4a. FNS'!K132+'4b. FNS Impacted Gen'!K132)</f>
        <v>183.02</v>
      </c>
      <c r="L132" s="14">
        <f>SUM('4a. FNS'!L132+'4b. FNS Impacted Gen'!L132)</f>
        <v>184.83799999999999</v>
      </c>
      <c r="M132" s="14">
        <f>SUM('4a. FNS'!M132+'4b. FNS Impacted Gen'!M132)</f>
        <v>188.136</v>
      </c>
      <c r="N132" s="14">
        <f>SUM('4a. FNS'!N132+'4b. FNS Impacted Gen'!N132)</f>
        <v>187.63799999999998</v>
      </c>
      <c r="O132" s="14">
        <f>SUM('4a. FNS'!O132+'4b. FNS Impacted Gen'!O132)</f>
        <v>197.81900000000002</v>
      </c>
      <c r="P132" s="14">
        <f>SUM('4a. FNS'!P132+'4b. FNS Impacted Gen'!P132)</f>
        <v>203.93700000000001</v>
      </c>
      <c r="Q132" s="14">
        <f>SUM('4a. FNS'!Q132+'4b. FNS Impacted Gen'!Q132)</f>
        <v>218.59599999999998</v>
      </c>
      <c r="R132" s="14">
        <f>SUM('4a. FNS'!R132+'4b. FNS Impacted Gen'!R132)</f>
        <v>236.91399999999999</v>
      </c>
      <c r="S132" s="14">
        <f>SUM('4a. FNS'!S132+'4b. FNS Impacted Gen'!S132)</f>
        <v>249.04599999999999</v>
      </c>
      <c r="T132" s="14">
        <f>SUM('4a. FNS'!T132+'4b. FNS Impacted Gen'!T132)</f>
        <v>255.01000000000002</v>
      </c>
      <c r="U132" s="14">
        <f>SUM('4a. FNS'!U132+'4b. FNS Impacted Gen'!U132)</f>
        <v>245.93</v>
      </c>
      <c r="V132" s="14">
        <f>SUM('4a. FNS'!V132+'4b. FNS Impacted Gen'!V132)</f>
        <v>240.1</v>
      </c>
      <c r="W132" s="14">
        <f>SUM('4a. FNS'!W132+'4b. FNS Impacted Gen'!W132)</f>
        <v>221.059</v>
      </c>
      <c r="X132" s="14">
        <f>SUM('4a. FNS'!X132+'4b. FNS Impacted Gen'!X132)</f>
        <v>198.80099999999999</v>
      </c>
      <c r="Y132" s="14">
        <f>SUM('4a. FNS'!Y132+'4b. FNS Impacted Gen'!Y132)</f>
        <v>186.79400000000001</v>
      </c>
      <c r="Z132" s="15">
        <f>SUM('4a. FNS'!Z132+'4b. FNS Impacted Gen'!Z132)</f>
        <v>0</v>
      </c>
    </row>
    <row r="133" spans="1:26" x14ac:dyDescent="0.3">
      <c r="A133" s="10">
        <f t="shared" si="1"/>
        <v>45056</v>
      </c>
      <c r="B133" s="31">
        <f>SUM('4a. FNS'!B133+'4b. FNS Impacted Gen'!B133)</f>
        <v>185.32400000000001</v>
      </c>
      <c r="C133" s="14">
        <f>SUM('4a. FNS'!C133+'4b. FNS Impacted Gen'!C133)</f>
        <v>178.613</v>
      </c>
      <c r="D133" s="14">
        <f>SUM('4a. FNS'!D133+'4b. FNS Impacted Gen'!D133)</f>
        <v>175.47499999999999</v>
      </c>
      <c r="E133" s="14">
        <f>SUM('4a. FNS'!E133+'4b. FNS Impacted Gen'!E133)</f>
        <v>174.589</v>
      </c>
      <c r="F133" s="14">
        <f>SUM('4a. FNS'!F133+'4b. FNS Impacted Gen'!F133)</f>
        <v>174.91200000000001</v>
      </c>
      <c r="G133" s="14">
        <f>SUM('4a. FNS'!G133+'4b. FNS Impacted Gen'!G133)</f>
        <v>184.6</v>
      </c>
      <c r="H133" s="14">
        <f>SUM('4a. FNS'!H133+'4b. FNS Impacted Gen'!H133)</f>
        <v>194.202</v>
      </c>
      <c r="I133" s="14">
        <f>SUM('4a. FNS'!I133+'4b. FNS Impacted Gen'!I133)</f>
        <v>197.22399999999999</v>
      </c>
      <c r="J133" s="14">
        <f>SUM('4a. FNS'!J133+'4b. FNS Impacted Gen'!J133)</f>
        <v>192.02599999999998</v>
      </c>
      <c r="K133" s="14">
        <f>SUM('4a. FNS'!K133+'4b. FNS Impacted Gen'!K133)</f>
        <v>187.85499999999999</v>
      </c>
      <c r="L133" s="14">
        <f>SUM('4a. FNS'!L133+'4b. FNS Impacted Gen'!L133)</f>
        <v>186.48700000000002</v>
      </c>
      <c r="M133" s="14">
        <f>SUM('4a. FNS'!M133+'4b. FNS Impacted Gen'!M133)</f>
        <v>191.64499999999998</v>
      </c>
      <c r="N133" s="14">
        <f>SUM('4a. FNS'!N133+'4b. FNS Impacted Gen'!N133)</f>
        <v>199.00899999999999</v>
      </c>
      <c r="O133" s="14">
        <f>SUM('4a. FNS'!O133+'4b. FNS Impacted Gen'!O133)</f>
        <v>217.97900000000001</v>
      </c>
      <c r="P133" s="14">
        <f>SUM('4a. FNS'!P133+'4b. FNS Impacted Gen'!P133)</f>
        <v>238.82300000000001</v>
      </c>
      <c r="Q133" s="14">
        <f>SUM('4a. FNS'!Q133+'4b. FNS Impacted Gen'!Q133)</f>
        <v>244.71600000000001</v>
      </c>
      <c r="R133" s="14">
        <f>SUM('4a. FNS'!R133+'4b. FNS Impacted Gen'!R133)</f>
        <v>239.12200000000001</v>
      </c>
      <c r="S133" s="14">
        <f>SUM('4a. FNS'!S133+'4b. FNS Impacted Gen'!S133)</f>
        <v>233.554</v>
      </c>
      <c r="T133" s="14">
        <f>SUM('4a. FNS'!T133+'4b. FNS Impacted Gen'!T133)</f>
        <v>227.14599999999999</v>
      </c>
      <c r="U133" s="14">
        <f>SUM('4a. FNS'!U133+'4b. FNS Impacted Gen'!U133)</f>
        <v>225.60900000000001</v>
      </c>
      <c r="V133" s="14">
        <f>SUM('4a. FNS'!V133+'4b. FNS Impacted Gen'!V133)</f>
        <v>222.73</v>
      </c>
      <c r="W133" s="14">
        <f>SUM('4a. FNS'!W133+'4b. FNS Impacted Gen'!W133)</f>
        <v>205.50700000000001</v>
      </c>
      <c r="X133" s="14">
        <f>SUM('4a. FNS'!X133+'4b. FNS Impacted Gen'!X133)</f>
        <v>189.18</v>
      </c>
      <c r="Y133" s="14">
        <f>SUM('4a. FNS'!Y133+'4b. FNS Impacted Gen'!Y133)</f>
        <v>184.072</v>
      </c>
      <c r="Z133" s="15">
        <f>SUM('4a. FNS'!Z133+'4b. FNS Impacted Gen'!Z133)</f>
        <v>0</v>
      </c>
    </row>
    <row r="134" spans="1:26" x14ac:dyDescent="0.3">
      <c r="A134" s="10">
        <f t="shared" ref="A134:A197" si="2">A133+1</f>
        <v>45057</v>
      </c>
      <c r="B134" s="31">
        <f>SUM('4a. FNS'!B134+'4b. FNS Impacted Gen'!B134)</f>
        <v>176.88800000000001</v>
      </c>
      <c r="C134" s="14">
        <f>SUM('4a. FNS'!C134+'4b. FNS Impacted Gen'!C134)</f>
        <v>162.85</v>
      </c>
      <c r="D134" s="14">
        <f>SUM('4a. FNS'!D134+'4b. FNS Impacted Gen'!D134)</f>
        <v>159.88300000000001</v>
      </c>
      <c r="E134" s="14">
        <f>SUM('4a. FNS'!E134+'4b. FNS Impacted Gen'!E134)</f>
        <v>158.886</v>
      </c>
      <c r="F134" s="14">
        <f>SUM('4a. FNS'!F134+'4b. FNS Impacted Gen'!F134)</f>
        <v>162.91200000000001</v>
      </c>
      <c r="G134" s="14">
        <f>SUM('4a. FNS'!G134+'4b. FNS Impacted Gen'!G134)</f>
        <v>173.577</v>
      </c>
      <c r="H134" s="14">
        <f>SUM('4a. FNS'!H134+'4b. FNS Impacted Gen'!H134)</f>
        <v>184.869</v>
      </c>
      <c r="I134" s="14">
        <f>SUM('4a. FNS'!I134+'4b. FNS Impacted Gen'!I134)</f>
        <v>193.29599999999999</v>
      </c>
      <c r="J134" s="14">
        <f>SUM('4a. FNS'!J134+'4b. FNS Impacted Gen'!J134)</f>
        <v>194.297</v>
      </c>
      <c r="K134" s="14">
        <f>SUM('4a. FNS'!K134+'4b. FNS Impacted Gen'!K134)</f>
        <v>185.92699999999999</v>
      </c>
      <c r="L134" s="14">
        <f>SUM('4a. FNS'!L134+'4b. FNS Impacted Gen'!L134)</f>
        <v>161.59699999999998</v>
      </c>
      <c r="M134" s="14">
        <f>SUM('4a. FNS'!M134+'4b. FNS Impacted Gen'!M134)</f>
        <v>163.291</v>
      </c>
      <c r="N134" s="14">
        <f>SUM('4a. FNS'!N134+'4b. FNS Impacted Gen'!N134)</f>
        <v>171.321</v>
      </c>
      <c r="O134" s="14">
        <f>SUM('4a. FNS'!O134+'4b. FNS Impacted Gen'!O134)</f>
        <v>168.29</v>
      </c>
      <c r="P134" s="14">
        <f>SUM('4a. FNS'!P134+'4b. FNS Impacted Gen'!P134)</f>
        <v>169.16</v>
      </c>
      <c r="Q134" s="14">
        <f>SUM('4a. FNS'!Q134+'4b. FNS Impacted Gen'!Q134)</f>
        <v>186.49799999999999</v>
      </c>
      <c r="R134" s="14">
        <f>SUM('4a. FNS'!R134+'4b. FNS Impacted Gen'!R134)</f>
        <v>196.59</v>
      </c>
      <c r="S134" s="14">
        <f>SUM('4a. FNS'!S134+'4b. FNS Impacted Gen'!S134)</f>
        <v>199.666</v>
      </c>
      <c r="T134" s="14">
        <f>SUM('4a. FNS'!T134+'4b. FNS Impacted Gen'!T134)</f>
        <v>206.739</v>
      </c>
      <c r="U134" s="14">
        <f>SUM('4a. FNS'!U134+'4b. FNS Impacted Gen'!U134)</f>
        <v>211.785</v>
      </c>
      <c r="V134" s="14">
        <f>SUM('4a. FNS'!V134+'4b. FNS Impacted Gen'!V134)</f>
        <v>204.798</v>
      </c>
      <c r="W134" s="14">
        <f>SUM('4a. FNS'!W134+'4b. FNS Impacted Gen'!W134)</f>
        <v>200.28700000000001</v>
      </c>
      <c r="X134" s="14">
        <f>SUM('4a. FNS'!X134+'4b. FNS Impacted Gen'!X134)</f>
        <v>188.79599999999999</v>
      </c>
      <c r="Y134" s="14">
        <f>SUM('4a. FNS'!Y134+'4b. FNS Impacted Gen'!Y134)</f>
        <v>182.214</v>
      </c>
      <c r="Z134" s="15">
        <f>SUM('4a. FNS'!Z134+'4b. FNS Impacted Gen'!Z134)</f>
        <v>0</v>
      </c>
    </row>
    <row r="135" spans="1:26" x14ac:dyDescent="0.3">
      <c r="A135" s="10">
        <f t="shared" si="2"/>
        <v>45058</v>
      </c>
      <c r="B135" s="31">
        <f>SUM('4a. FNS'!B135+'4b. FNS Impacted Gen'!B135)</f>
        <v>173.22499999999999</v>
      </c>
      <c r="C135" s="14">
        <f>SUM('4a. FNS'!C135+'4b. FNS Impacted Gen'!C135)</f>
        <v>172.791</v>
      </c>
      <c r="D135" s="14">
        <f>SUM('4a. FNS'!D135+'4b. FNS Impacted Gen'!D135)</f>
        <v>176.25800000000001</v>
      </c>
      <c r="E135" s="14">
        <f>SUM('4a. FNS'!E135+'4b. FNS Impacted Gen'!E135)</f>
        <v>175.57599999999999</v>
      </c>
      <c r="F135" s="14">
        <f>SUM('4a. FNS'!F135+'4b. FNS Impacted Gen'!F135)</f>
        <v>173.14599999999999</v>
      </c>
      <c r="G135" s="14">
        <f>SUM('4a. FNS'!G135+'4b. FNS Impacted Gen'!G135)</f>
        <v>181.50500000000002</v>
      </c>
      <c r="H135" s="14">
        <f>SUM('4a. FNS'!H135+'4b. FNS Impacted Gen'!H135)</f>
        <v>192.51400000000001</v>
      </c>
      <c r="I135" s="14">
        <f>SUM('4a. FNS'!I135+'4b. FNS Impacted Gen'!I135)</f>
        <v>198.12599999999998</v>
      </c>
      <c r="J135" s="14">
        <f>SUM('4a. FNS'!J135+'4b. FNS Impacted Gen'!J135)</f>
        <v>198.69499999999999</v>
      </c>
      <c r="K135" s="14">
        <f>SUM('4a. FNS'!K135+'4b. FNS Impacted Gen'!K135)</f>
        <v>179.28399999999999</v>
      </c>
      <c r="L135" s="14">
        <f>SUM('4a. FNS'!L135+'4b. FNS Impacted Gen'!L135)</f>
        <v>182.45499999999998</v>
      </c>
      <c r="M135" s="14">
        <f>SUM('4a. FNS'!M135+'4b. FNS Impacted Gen'!M135)</f>
        <v>184.67399999999998</v>
      </c>
      <c r="N135" s="14">
        <f>SUM('4a. FNS'!N135+'4b. FNS Impacted Gen'!N135)</f>
        <v>179.71899999999999</v>
      </c>
      <c r="O135" s="14">
        <f>SUM('4a. FNS'!O135+'4b. FNS Impacted Gen'!O135)</f>
        <v>172.10599999999999</v>
      </c>
      <c r="P135" s="14">
        <f>SUM('4a. FNS'!P135+'4b. FNS Impacted Gen'!P135)</f>
        <v>178.52799999999999</v>
      </c>
      <c r="Q135" s="14">
        <f>SUM('4a. FNS'!Q135+'4b. FNS Impacted Gen'!Q135)</f>
        <v>192.35999999999999</v>
      </c>
      <c r="R135" s="14">
        <f>SUM('4a. FNS'!R135+'4b. FNS Impacted Gen'!R135)</f>
        <v>208.67500000000001</v>
      </c>
      <c r="S135" s="14">
        <f>SUM('4a. FNS'!S135+'4b. FNS Impacted Gen'!S135)</f>
        <v>214.80799999999999</v>
      </c>
      <c r="T135" s="14">
        <f>SUM('4a. FNS'!T135+'4b. FNS Impacted Gen'!T135)</f>
        <v>215.779</v>
      </c>
      <c r="U135" s="14">
        <f>SUM('4a. FNS'!U135+'4b. FNS Impacted Gen'!U135)</f>
        <v>210.23700000000002</v>
      </c>
      <c r="V135" s="14">
        <f>SUM('4a. FNS'!V135+'4b. FNS Impacted Gen'!V135)</f>
        <v>209.495</v>
      </c>
      <c r="W135" s="14">
        <f>SUM('4a. FNS'!W135+'4b. FNS Impacted Gen'!W135)</f>
        <v>199.62700000000001</v>
      </c>
      <c r="X135" s="14">
        <f>SUM('4a. FNS'!X135+'4b. FNS Impacted Gen'!X135)</f>
        <v>191.94800000000001</v>
      </c>
      <c r="Y135" s="14">
        <f>SUM('4a. FNS'!Y135+'4b. FNS Impacted Gen'!Y135)</f>
        <v>182.34399999999999</v>
      </c>
      <c r="Z135" s="15">
        <f>SUM('4a. FNS'!Z135+'4b. FNS Impacted Gen'!Z135)</f>
        <v>0</v>
      </c>
    </row>
    <row r="136" spans="1:26" x14ac:dyDescent="0.3">
      <c r="A136" s="10">
        <f t="shared" si="2"/>
        <v>45059</v>
      </c>
      <c r="B136" s="31">
        <f>SUM('4a. FNS'!B136+'4b. FNS Impacted Gen'!B136)</f>
        <v>171.05699999999999</v>
      </c>
      <c r="C136" s="14">
        <f>SUM('4a. FNS'!C136+'4b. FNS Impacted Gen'!C136)</f>
        <v>164.196</v>
      </c>
      <c r="D136" s="14">
        <f>SUM('4a. FNS'!D136+'4b. FNS Impacted Gen'!D136)</f>
        <v>166.78700000000001</v>
      </c>
      <c r="E136" s="14">
        <f>SUM('4a. FNS'!E136+'4b. FNS Impacted Gen'!E136)</f>
        <v>166.46700000000001</v>
      </c>
      <c r="F136" s="14">
        <f>SUM('4a. FNS'!F136+'4b. FNS Impacted Gen'!F136)</f>
        <v>169.61099999999999</v>
      </c>
      <c r="G136" s="14">
        <f>SUM('4a. FNS'!G136+'4b. FNS Impacted Gen'!G136)</f>
        <v>170.262</v>
      </c>
      <c r="H136" s="14">
        <f>SUM('4a. FNS'!H136+'4b. FNS Impacted Gen'!H136)</f>
        <v>173.965</v>
      </c>
      <c r="I136" s="14">
        <f>SUM('4a. FNS'!I136+'4b. FNS Impacted Gen'!I136)</f>
        <v>180.63900000000001</v>
      </c>
      <c r="J136" s="14">
        <f>SUM('4a. FNS'!J136+'4b. FNS Impacted Gen'!J136)</f>
        <v>178.53</v>
      </c>
      <c r="K136" s="14">
        <f>SUM('4a. FNS'!K136+'4b. FNS Impacted Gen'!K136)</f>
        <v>176.30599999999998</v>
      </c>
      <c r="L136" s="14">
        <f>SUM('4a. FNS'!L136+'4b. FNS Impacted Gen'!L136)</f>
        <v>175.12199999999999</v>
      </c>
      <c r="M136" s="14">
        <f>SUM('4a. FNS'!M136+'4b. FNS Impacted Gen'!M136)</f>
        <v>183.47399999999999</v>
      </c>
      <c r="N136" s="14">
        <f>SUM('4a. FNS'!N136+'4b. FNS Impacted Gen'!N136)</f>
        <v>179.6</v>
      </c>
      <c r="O136" s="14">
        <f>SUM('4a. FNS'!O136+'4b. FNS Impacted Gen'!O136)</f>
        <v>185.77100000000002</v>
      </c>
      <c r="P136" s="14">
        <f>SUM('4a. FNS'!P136+'4b. FNS Impacted Gen'!P136)</f>
        <v>192.26999999999998</v>
      </c>
      <c r="Q136" s="14">
        <f>SUM('4a. FNS'!Q136+'4b. FNS Impacted Gen'!Q136)</f>
        <v>194.244</v>
      </c>
      <c r="R136" s="14">
        <f>SUM('4a. FNS'!R136+'4b. FNS Impacted Gen'!R136)</f>
        <v>202.76999999999998</v>
      </c>
      <c r="S136" s="14">
        <f>SUM('4a. FNS'!S136+'4b. FNS Impacted Gen'!S136)</f>
        <v>210.197</v>
      </c>
      <c r="T136" s="14">
        <f>SUM('4a. FNS'!T136+'4b. FNS Impacted Gen'!T136)</f>
        <v>209.511</v>
      </c>
      <c r="U136" s="14">
        <f>SUM('4a. FNS'!U136+'4b. FNS Impacted Gen'!U136)</f>
        <v>206.81399999999999</v>
      </c>
      <c r="V136" s="14">
        <f>SUM('4a. FNS'!V136+'4b. FNS Impacted Gen'!V136)</f>
        <v>209.214</v>
      </c>
      <c r="W136" s="14">
        <f>SUM('4a. FNS'!W136+'4b. FNS Impacted Gen'!W136)</f>
        <v>201.90600000000001</v>
      </c>
      <c r="X136" s="14">
        <f>SUM('4a. FNS'!X136+'4b. FNS Impacted Gen'!X136)</f>
        <v>193.203</v>
      </c>
      <c r="Y136" s="14">
        <f>SUM('4a. FNS'!Y136+'4b. FNS Impacted Gen'!Y136)</f>
        <v>184.79300000000001</v>
      </c>
      <c r="Z136" s="15">
        <f>SUM('4a. FNS'!Z136+'4b. FNS Impacted Gen'!Z136)</f>
        <v>0</v>
      </c>
    </row>
    <row r="137" spans="1:26" x14ac:dyDescent="0.3">
      <c r="A137" s="10">
        <f t="shared" si="2"/>
        <v>45060</v>
      </c>
      <c r="B137" s="31">
        <f>SUM('4a. FNS'!B137+'4b. FNS Impacted Gen'!B137)</f>
        <v>179.51599999999999</v>
      </c>
      <c r="C137" s="14">
        <f>SUM('4a. FNS'!C137+'4b. FNS Impacted Gen'!C137)</f>
        <v>170.77600000000001</v>
      </c>
      <c r="D137" s="14">
        <f>SUM('4a. FNS'!D137+'4b. FNS Impacted Gen'!D137)</f>
        <v>172.30500000000001</v>
      </c>
      <c r="E137" s="14">
        <f>SUM('4a. FNS'!E137+'4b. FNS Impacted Gen'!E137)</f>
        <v>162.33099999999999</v>
      </c>
      <c r="F137" s="14">
        <f>SUM('4a. FNS'!F137+'4b. FNS Impacted Gen'!F137)</f>
        <v>168.77600000000001</v>
      </c>
      <c r="G137" s="14">
        <f>SUM('4a. FNS'!G137+'4b. FNS Impacted Gen'!G137)</f>
        <v>172.60400000000001</v>
      </c>
      <c r="H137" s="14">
        <f>SUM('4a. FNS'!H137+'4b. FNS Impacted Gen'!H137)</f>
        <v>175.71599999999998</v>
      </c>
      <c r="I137" s="14">
        <f>SUM('4a. FNS'!I137+'4b. FNS Impacted Gen'!I137)</f>
        <v>179.88500000000002</v>
      </c>
      <c r="J137" s="14">
        <f>SUM('4a. FNS'!J137+'4b. FNS Impacted Gen'!J137)</f>
        <v>183.28700000000001</v>
      </c>
      <c r="K137" s="14">
        <f>SUM('4a. FNS'!K137+'4b. FNS Impacted Gen'!K137)</f>
        <v>181.68199999999999</v>
      </c>
      <c r="L137" s="14">
        <f>SUM('4a. FNS'!L137+'4b. FNS Impacted Gen'!L137)</f>
        <v>180.89400000000001</v>
      </c>
      <c r="M137" s="14">
        <f>SUM('4a. FNS'!M137+'4b. FNS Impacted Gen'!M137)</f>
        <v>186.23999999999998</v>
      </c>
      <c r="N137" s="14">
        <f>SUM('4a. FNS'!N137+'4b. FNS Impacted Gen'!N137)</f>
        <v>186.786</v>
      </c>
      <c r="O137" s="14">
        <f>SUM('4a. FNS'!O137+'4b. FNS Impacted Gen'!O137)</f>
        <v>183.929</v>
      </c>
      <c r="P137" s="14">
        <f>SUM('4a. FNS'!P137+'4b. FNS Impacted Gen'!P137)</f>
        <v>184.14400000000001</v>
      </c>
      <c r="Q137" s="14">
        <f>SUM('4a. FNS'!Q137+'4b. FNS Impacted Gen'!Q137)</f>
        <v>189.97</v>
      </c>
      <c r="R137" s="14">
        <f>SUM('4a. FNS'!R137+'4b. FNS Impacted Gen'!R137)</f>
        <v>204.91800000000001</v>
      </c>
      <c r="S137" s="14">
        <f>SUM('4a. FNS'!S137+'4b. FNS Impacted Gen'!S137)</f>
        <v>205.96100000000001</v>
      </c>
      <c r="T137" s="14">
        <f>SUM('4a. FNS'!T137+'4b. FNS Impacted Gen'!T137)</f>
        <v>212.14999999999998</v>
      </c>
      <c r="U137" s="14">
        <f>SUM('4a. FNS'!U137+'4b. FNS Impacted Gen'!U137)</f>
        <v>215.6</v>
      </c>
      <c r="V137" s="14">
        <f>SUM('4a. FNS'!V137+'4b. FNS Impacted Gen'!V137)</f>
        <v>218.21</v>
      </c>
      <c r="W137" s="14">
        <f>SUM('4a. FNS'!W137+'4b. FNS Impacted Gen'!W137)</f>
        <v>210.12700000000001</v>
      </c>
      <c r="X137" s="14">
        <f>SUM('4a. FNS'!X137+'4b. FNS Impacted Gen'!X137)</f>
        <v>201.755</v>
      </c>
      <c r="Y137" s="14">
        <f>SUM('4a. FNS'!Y137+'4b. FNS Impacted Gen'!Y137)</f>
        <v>192.58</v>
      </c>
      <c r="Z137" s="15">
        <f>SUM('4a. FNS'!Z137+'4b. FNS Impacted Gen'!Z137)</f>
        <v>0</v>
      </c>
    </row>
    <row r="138" spans="1:26" x14ac:dyDescent="0.3">
      <c r="A138" s="10">
        <f t="shared" si="2"/>
        <v>45061</v>
      </c>
      <c r="B138" s="31">
        <f>SUM('4a. FNS'!B138+'4b. FNS Impacted Gen'!B138)</f>
        <v>186.184</v>
      </c>
      <c r="C138" s="14">
        <f>SUM('4a. FNS'!C138+'4b. FNS Impacted Gen'!C138)</f>
        <v>181.79300000000001</v>
      </c>
      <c r="D138" s="14">
        <f>SUM('4a. FNS'!D138+'4b. FNS Impacted Gen'!D138)</f>
        <v>178.149</v>
      </c>
      <c r="E138" s="14">
        <f>SUM('4a. FNS'!E138+'4b. FNS Impacted Gen'!E138)</f>
        <v>179.048</v>
      </c>
      <c r="F138" s="14">
        <f>SUM('4a. FNS'!F138+'4b. FNS Impacted Gen'!F138)</f>
        <v>183.154</v>
      </c>
      <c r="G138" s="14">
        <f>SUM('4a. FNS'!G138+'4b. FNS Impacted Gen'!G138)</f>
        <v>193.089</v>
      </c>
      <c r="H138" s="14">
        <f>SUM('4a. FNS'!H138+'4b. FNS Impacted Gen'!H138)</f>
        <v>195.96299999999999</v>
      </c>
      <c r="I138" s="14">
        <f>SUM('4a. FNS'!I138+'4b. FNS Impacted Gen'!I138)</f>
        <v>199.45399999999998</v>
      </c>
      <c r="J138" s="14">
        <f>SUM('4a. FNS'!J138+'4b. FNS Impacted Gen'!J138)</f>
        <v>193.52199999999999</v>
      </c>
      <c r="K138" s="14">
        <f>SUM('4a. FNS'!K138+'4b. FNS Impacted Gen'!K138)</f>
        <v>202.07299999999998</v>
      </c>
      <c r="L138" s="14">
        <f>SUM('4a. FNS'!L138+'4b. FNS Impacted Gen'!L138)</f>
        <v>200.666</v>
      </c>
      <c r="M138" s="14">
        <f>SUM('4a. FNS'!M138+'4b. FNS Impacted Gen'!M138)</f>
        <v>192.52900000000002</v>
      </c>
      <c r="N138" s="14">
        <f>SUM('4a. FNS'!N138+'4b. FNS Impacted Gen'!N138)</f>
        <v>194.81900000000002</v>
      </c>
      <c r="O138" s="14">
        <f>SUM('4a. FNS'!O138+'4b. FNS Impacted Gen'!O138)</f>
        <v>190.101</v>
      </c>
      <c r="P138" s="14">
        <f>SUM('4a. FNS'!P138+'4b. FNS Impacted Gen'!P138)</f>
        <v>205.845</v>
      </c>
      <c r="Q138" s="14">
        <f>SUM('4a. FNS'!Q138+'4b. FNS Impacted Gen'!Q138)</f>
        <v>205.38</v>
      </c>
      <c r="R138" s="14">
        <f>SUM('4a. FNS'!R138+'4b. FNS Impacted Gen'!R138)</f>
        <v>215.333</v>
      </c>
      <c r="S138" s="14">
        <f>SUM('4a. FNS'!S138+'4b. FNS Impacted Gen'!S138)</f>
        <v>219.68600000000001</v>
      </c>
      <c r="T138" s="14">
        <f>SUM('4a. FNS'!T138+'4b. FNS Impacted Gen'!T138)</f>
        <v>230.78299999999999</v>
      </c>
      <c r="U138" s="14">
        <f>SUM('4a. FNS'!U138+'4b. FNS Impacted Gen'!U138)</f>
        <v>227.99700000000001</v>
      </c>
      <c r="V138" s="14">
        <f>SUM('4a. FNS'!V138+'4b. FNS Impacted Gen'!V138)</f>
        <v>226.50299999999999</v>
      </c>
      <c r="W138" s="14">
        <f>SUM('4a. FNS'!W138+'4b. FNS Impacted Gen'!W138)</f>
        <v>218.101</v>
      </c>
      <c r="X138" s="14">
        <f>SUM('4a. FNS'!X138+'4b. FNS Impacted Gen'!X138)</f>
        <v>201.34700000000001</v>
      </c>
      <c r="Y138" s="14">
        <f>SUM('4a. FNS'!Y138+'4b. FNS Impacted Gen'!Y138)</f>
        <v>194.33199999999999</v>
      </c>
      <c r="Z138" s="15">
        <f>SUM('4a. FNS'!Z138+'4b. FNS Impacted Gen'!Z138)</f>
        <v>0</v>
      </c>
    </row>
    <row r="139" spans="1:26" x14ac:dyDescent="0.3">
      <c r="A139" s="10">
        <f t="shared" si="2"/>
        <v>45062</v>
      </c>
      <c r="B139" s="31">
        <f>SUM('4a. FNS'!B139+'4b. FNS Impacted Gen'!B139)</f>
        <v>186.89400000000001</v>
      </c>
      <c r="C139" s="14">
        <f>SUM('4a. FNS'!C139+'4b. FNS Impacted Gen'!C139)</f>
        <v>183.529</v>
      </c>
      <c r="D139" s="14">
        <f>SUM('4a. FNS'!D139+'4b. FNS Impacted Gen'!D139)</f>
        <v>179.661</v>
      </c>
      <c r="E139" s="14">
        <f>SUM('4a. FNS'!E139+'4b. FNS Impacted Gen'!E139)</f>
        <v>181.173</v>
      </c>
      <c r="F139" s="14">
        <f>SUM('4a. FNS'!F139+'4b. FNS Impacted Gen'!F139)</f>
        <v>182.636</v>
      </c>
      <c r="G139" s="14">
        <f>SUM('4a. FNS'!G139+'4b. FNS Impacted Gen'!G139)</f>
        <v>191.548</v>
      </c>
      <c r="H139" s="14">
        <f>SUM('4a. FNS'!H139+'4b. FNS Impacted Gen'!H139)</f>
        <v>203.709</v>
      </c>
      <c r="I139" s="14">
        <f>SUM('4a. FNS'!I139+'4b. FNS Impacted Gen'!I139)</f>
        <v>207.58199999999999</v>
      </c>
      <c r="J139" s="14">
        <f>SUM('4a. FNS'!J139+'4b. FNS Impacted Gen'!J139)</f>
        <v>201.71899999999999</v>
      </c>
      <c r="K139" s="14">
        <f>SUM('4a. FNS'!K139+'4b. FNS Impacted Gen'!K139)</f>
        <v>196.00799999999998</v>
      </c>
      <c r="L139" s="14">
        <f>SUM('4a. FNS'!L139+'4b. FNS Impacted Gen'!L139)</f>
        <v>190.584</v>
      </c>
      <c r="M139" s="14">
        <f>SUM('4a. FNS'!M139+'4b. FNS Impacted Gen'!M139)</f>
        <v>192.98399999999998</v>
      </c>
      <c r="N139" s="14">
        <f>SUM('4a. FNS'!N139+'4b. FNS Impacted Gen'!N139)</f>
        <v>201.03699999999998</v>
      </c>
      <c r="O139" s="14">
        <f>SUM('4a. FNS'!O139+'4b. FNS Impacted Gen'!O139)</f>
        <v>206.88200000000001</v>
      </c>
      <c r="P139" s="14">
        <f>SUM('4a. FNS'!P139+'4b. FNS Impacted Gen'!P139)</f>
        <v>217.89099999999999</v>
      </c>
      <c r="Q139" s="14">
        <f>SUM('4a. FNS'!Q139+'4b. FNS Impacted Gen'!Q139)</f>
        <v>223.57499999999999</v>
      </c>
      <c r="R139" s="14">
        <f>SUM('4a. FNS'!R139+'4b. FNS Impacted Gen'!R139)</f>
        <v>230.208</v>
      </c>
      <c r="S139" s="14">
        <f>SUM('4a. FNS'!S139+'4b. FNS Impacted Gen'!S139)</f>
        <v>243.06200000000001</v>
      </c>
      <c r="T139" s="14">
        <f>SUM('4a. FNS'!T139+'4b. FNS Impacted Gen'!T139)</f>
        <v>259.36700000000002</v>
      </c>
      <c r="U139" s="14">
        <f>SUM('4a. FNS'!U139+'4b. FNS Impacted Gen'!U139)</f>
        <v>252.31800000000001</v>
      </c>
      <c r="V139" s="14">
        <f>SUM('4a. FNS'!V139+'4b. FNS Impacted Gen'!V139)</f>
        <v>250.34899999999999</v>
      </c>
      <c r="W139" s="14">
        <f>SUM('4a. FNS'!W139+'4b. FNS Impacted Gen'!W139)</f>
        <v>224.05600000000001</v>
      </c>
      <c r="X139" s="14">
        <f>SUM('4a. FNS'!X139+'4b. FNS Impacted Gen'!X139)</f>
        <v>217.56</v>
      </c>
      <c r="Y139" s="14">
        <f>SUM('4a. FNS'!Y139+'4b. FNS Impacted Gen'!Y139)</f>
        <v>195.74100000000001</v>
      </c>
      <c r="Z139" s="15">
        <f>SUM('4a. FNS'!Z139+'4b. FNS Impacted Gen'!Z139)</f>
        <v>0</v>
      </c>
    </row>
    <row r="140" spans="1:26" x14ac:dyDescent="0.3">
      <c r="A140" s="10">
        <f t="shared" si="2"/>
        <v>45063</v>
      </c>
      <c r="B140" s="31">
        <f>SUM('4a. FNS'!B140+'4b. FNS Impacted Gen'!B140)</f>
        <v>190.14500000000001</v>
      </c>
      <c r="C140" s="14">
        <f>SUM('4a. FNS'!C140+'4b. FNS Impacted Gen'!C140)</f>
        <v>184.51300000000001</v>
      </c>
      <c r="D140" s="14">
        <f>SUM('4a. FNS'!D140+'4b. FNS Impacted Gen'!D140)</f>
        <v>182.327</v>
      </c>
      <c r="E140" s="14">
        <f>SUM('4a. FNS'!E140+'4b. FNS Impacted Gen'!E140)</f>
        <v>177.90799999999999</v>
      </c>
      <c r="F140" s="14">
        <f>SUM('4a. FNS'!F140+'4b. FNS Impacted Gen'!F140)</f>
        <v>171.12</v>
      </c>
      <c r="G140" s="14">
        <f>SUM('4a. FNS'!G140+'4b. FNS Impacted Gen'!G140)</f>
        <v>177.25400000000002</v>
      </c>
      <c r="H140" s="14">
        <f>SUM('4a. FNS'!H140+'4b. FNS Impacted Gen'!H140)</f>
        <v>190.54</v>
      </c>
      <c r="I140" s="14">
        <f>SUM('4a. FNS'!I140+'4b. FNS Impacted Gen'!I140)</f>
        <v>188.98400000000001</v>
      </c>
      <c r="J140" s="14">
        <f>SUM('4a. FNS'!J140+'4b. FNS Impacted Gen'!J140)</f>
        <v>195.21799999999999</v>
      </c>
      <c r="K140" s="14">
        <f>SUM('4a. FNS'!K140+'4b. FNS Impacted Gen'!K140)</f>
        <v>198.92000000000002</v>
      </c>
      <c r="L140" s="14">
        <f>SUM('4a. FNS'!L140+'4b. FNS Impacted Gen'!L140)</f>
        <v>201.29900000000001</v>
      </c>
      <c r="M140" s="14">
        <f>SUM('4a. FNS'!M140+'4b. FNS Impacted Gen'!M140)</f>
        <v>203.33799999999999</v>
      </c>
      <c r="N140" s="14">
        <f>SUM('4a. FNS'!N140+'4b. FNS Impacted Gen'!N140)</f>
        <v>209.28099999999998</v>
      </c>
      <c r="O140" s="14">
        <f>SUM('4a. FNS'!O140+'4b. FNS Impacted Gen'!O140)</f>
        <v>223.61900000000003</v>
      </c>
      <c r="P140" s="14">
        <f>SUM('4a. FNS'!P140+'4b. FNS Impacted Gen'!P140)</f>
        <v>239.79100000000003</v>
      </c>
      <c r="Q140" s="14">
        <f>SUM('4a. FNS'!Q140+'4b. FNS Impacted Gen'!Q140)</f>
        <v>253.29799999999997</v>
      </c>
      <c r="R140" s="14">
        <f>SUM('4a. FNS'!R140+'4b. FNS Impacted Gen'!R140)</f>
        <v>248.24799999999999</v>
      </c>
      <c r="S140" s="14">
        <f>SUM('4a. FNS'!S140+'4b. FNS Impacted Gen'!S140)</f>
        <v>249.62700000000001</v>
      </c>
      <c r="T140" s="14">
        <f>SUM('4a. FNS'!T140+'4b. FNS Impacted Gen'!T140)</f>
        <v>239.24699999999999</v>
      </c>
      <c r="U140" s="14">
        <f>SUM('4a. FNS'!U140+'4b. FNS Impacted Gen'!U140)</f>
        <v>236.55700000000002</v>
      </c>
      <c r="V140" s="14">
        <f>SUM('4a. FNS'!V140+'4b. FNS Impacted Gen'!V140)</f>
        <v>237.964</v>
      </c>
      <c r="W140" s="14">
        <f>SUM('4a. FNS'!W140+'4b. FNS Impacted Gen'!W140)</f>
        <v>229.23699999999999</v>
      </c>
      <c r="X140" s="14">
        <f>SUM('4a. FNS'!X140+'4b. FNS Impacted Gen'!X140)</f>
        <v>208.22</v>
      </c>
      <c r="Y140" s="14">
        <f>SUM('4a. FNS'!Y140+'4b. FNS Impacted Gen'!Y140)</f>
        <v>192.84</v>
      </c>
      <c r="Z140" s="15">
        <f>SUM('4a. FNS'!Z140+'4b. FNS Impacted Gen'!Z140)</f>
        <v>0</v>
      </c>
    </row>
    <row r="141" spans="1:26" x14ac:dyDescent="0.3">
      <c r="A141" s="10">
        <f t="shared" si="2"/>
        <v>45064</v>
      </c>
      <c r="B141" s="31">
        <f>SUM('4a. FNS'!B141+'4b. FNS Impacted Gen'!B141)</f>
        <v>182.893</v>
      </c>
      <c r="C141" s="14">
        <f>SUM('4a. FNS'!C141+'4b. FNS Impacted Gen'!C141)</f>
        <v>180.041</v>
      </c>
      <c r="D141" s="14">
        <f>SUM('4a. FNS'!D141+'4b. FNS Impacted Gen'!D141)</f>
        <v>173.476</v>
      </c>
      <c r="E141" s="14">
        <f>SUM('4a. FNS'!E141+'4b. FNS Impacted Gen'!E141)</f>
        <v>169.334</v>
      </c>
      <c r="F141" s="14">
        <f>SUM('4a. FNS'!F141+'4b. FNS Impacted Gen'!F141)</f>
        <v>168.46</v>
      </c>
      <c r="G141" s="14">
        <f>SUM('4a. FNS'!G141+'4b. FNS Impacted Gen'!G141)</f>
        <v>176.56</v>
      </c>
      <c r="H141" s="14">
        <f>SUM('4a. FNS'!H141+'4b. FNS Impacted Gen'!H141)</f>
        <v>187.88200000000001</v>
      </c>
      <c r="I141" s="14">
        <f>SUM('4a. FNS'!I141+'4b. FNS Impacted Gen'!I141)</f>
        <v>193.94399999999999</v>
      </c>
      <c r="J141" s="14">
        <f>SUM('4a. FNS'!J141+'4b. FNS Impacted Gen'!J141)</f>
        <v>202.70200000000003</v>
      </c>
      <c r="K141" s="14">
        <f>SUM('4a. FNS'!K141+'4b. FNS Impacted Gen'!K141)</f>
        <v>197.011</v>
      </c>
      <c r="L141" s="14">
        <f>SUM('4a. FNS'!L141+'4b. FNS Impacted Gen'!L141)</f>
        <v>194.392</v>
      </c>
      <c r="M141" s="14">
        <f>SUM('4a. FNS'!M141+'4b. FNS Impacted Gen'!M141)</f>
        <v>203.45299999999997</v>
      </c>
      <c r="N141" s="14">
        <f>SUM('4a. FNS'!N141+'4b. FNS Impacted Gen'!N141)</f>
        <v>214.75</v>
      </c>
      <c r="O141" s="14">
        <f>SUM('4a. FNS'!O141+'4b. FNS Impacted Gen'!O141)</f>
        <v>221.33199999999999</v>
      </c>
      <c r="P141" s="14">
        <f>SUM('4a. FNS'!P141+'4b. FNS Impacted Gen'!P141)</f>
        <v>226.29500000000002</v>
      </c>
      <c r="Q141" s="14">
        <f>SUM('4a. FNS'!Q141+'4b. FNS Impacted Gen'!Q141)</f>
        <v>224.49299999999999</v>
      </c>
      <c r="R141" s="14">
        <f>SUM('4a. FNS'!R141+'4b. FNS Impacted Gen'!R141)</f>
        <v>229.69800000000001</v>
      </c>
      <c r="S141" s="14">
        <f>SUM('4a. FNS'!S141+'4b. FNS Impacted Gen'!S141)</f>
        <v>223.00199999999998</v>
      </c>
      <c r="T141" s="14">
        <f>SUM('4a. FNS'!T141+'4b. FNS Impacted Gen'!T141)</f>
        <v>223.869</v>
      </c>
      <c r="U141" s="14">
        <f>SUM('4a. FNS'!U141+'4b. FNS Impacted Gen'!U141)</f>
        <v>221.66500000000002</v>
      </c>
      <c r="V141" s="14">
        <f>SUM('4a. FNS'!V141+'4b. FNS Impacted Gen'!V141)</f>
        <v>227.56200000000001</v>
      </c>
      <c r="W141" s="14">
        <f>SUM('4a. FNS'!W141+'4b. FNS Impacted Gen'!W141)</f>
        <v>223.346</v>
      </c>
      <c r="X141" s="14">
        <f>SUM('4a. FNS'!X141+'4b. FNS Impacted Gen'!X141)</f>
        <v>208.96299999999999</v>
      </c>
      <c r="Y141" s="14">
        <f>SUM('4a. FNS'!Y141+'4b. FNS Impacted Gen'!Y141)</f>
        <v>200.70500000000001</v>
      </c>
      <c r="Z141" s="15">
        <f>SUM('4a. FNS'!Z141+'4b. FNS Impacted Gen'!Z141)</f>
        <v>0</v>
      </c>
    </row>
    <row r="142" spans="1:26" x14ac:dyDescent="0.3">
      <c r="A142" s="10">
        <f t="shared" si="2"/>
        <v>45065</v>
      </c>
      <c r="B142" s="31">
        <f>SUM('4a. FNS'!B142+'4b. FNS Impacted Gen'!B142)</f>
        <v>190.81700000000001</v>
      </c>
      <c r="C142" s="14">
        <f>SUM('4a. FNS'!C142+'4b. FNS Impacted Gen'!C142)</f>
        <v>189.327</v>
      </c>
      <c r="D142" s="14">
        <f>SUM('4a. FNS'!D142+'4b. FNS Impacted Gen'!D142)</f>
        <v>180.821</v>
      </c>
      <c r="E142" s="14">
        <f>SUM('4a. FNS'!E142+'4b. FNS Impacted Gen'!E142)</f>
        <v>187.01300000000001</v>
      </c>
      <c r="F142" s="14">
        <f>SUM('4a. FNS'!F142+'4b. FNS Impacted Gen'!F142)</f>
        <v>185.75700000000001</v>
      </c>
      <c r="G142" s="14">
        <f>SUM('4a. FNS'!G142+'4b. FNS Impacted Gen'!G142)</f>
        <v>195.42599999999999</v>
      </c>
      <c r="H142" s="14">
        <f>SUM('4a. FNS'!H142+'4b. FNS Impacted Gen'!H142)</f>
        <v>203.37800000000001</v>
      </c>
      <c r="I142" s="14">
        <f>SUM('4a. FNS'!I142+'4b. FNS Impacted Gen'!I142)</f>
        <v>210.999</v>
      </c>
      <c r="J142" s="14">
        <f>SUM('4a. FNS'!J142+'4b. FNS Impacted Gen'!J142)</f>
        <v>218.16</v>
      </c>
      <c r="K142" s="14">
        <f>SUM('4a. FNS'!K142+'4b. FNS Impacted Gen'!K142)</f>
        <v>221.726</v>
      </c>
      <c r="L142" s="14">
        <f>SUM('4a. FNS'!L142+'4b. FNS Impacted Gen'!L142)</f>
        <v>217.923</v>
      </c>
      <c r="M142" s="14">
        <f>SUM('4a. FNS'!M142+'4b. FNS Impacted Gen'!M142)</f>
        <v>214.685</v>
      </c>
      <c r="N142" s="14">
        <f>SUM('4a. FNS'!N142+'4b. FNS Impacted Gen'!N142)</f>
        <v>214.5</v>
      </c>
      <c r="O142" s="14">
        <f>SUM('4a. FNS'!O142+'4b. FNS Impacted Gen'!O142)</f>
        <v>213.84099999999998</v>
      </c>
      <c r="P142" s="14">
        <f>SUM('4a. FNS'!P142+'4b. FNS Impacted Gen'!P142)</f>
        <v>222.19299999999998</v>
      </c>
      <c r="Q142" s="14">
        <f>SUM('4a. FNS'!Q142+'4b. FNS Impacted Gen'!Q142)</f>
        <v>222.691</v>
      </c>
      <c r="R142" s="14">
        <f>SUM('4a. FNS'!R142+'4b. FNS Impacted Gen'!R142)</f>
        <v>223.22800000000001</v>
      </c>
      <c r="S142" s="14">
        <f>SUM('4a. FNS'!S142+'4b. FNS Impacted Gen'!S142)</f>
        <v>224.29</v>
      </c>
      <c r="T142" s="14">
        <f>SUM('4a. FNS'!T142+'4b. FNS Impacted Gen'!T142)</f>
        <v>222.03400000000002</v>
      </c>
      <c r="U142" s="14">
        <f>SUM('4a. FNS'!U142+'4b. FNS Impacted Gen'!U142)</f>
        <v>220.97900000000001</v>
      </c>
      <c r="V142" s="14">
        <f>SUM('4a. FNS'!V142+'4b. FNS Impacted Gen'!V142)</f>
        <v>220.81</v>
      </c>
      <c r="W142" s="14">
        <f>SUM('4a. FNS'!W142+'4b. FNS Impacted Gen'!W142)</f>
        <v>213.24799999999999</v>
      </c>
      <c r="X142" s="14">
        <f>SUM('4a. FNS'!X142+'4b. FNS Impacted Gen'!X142)</f>
        <v>203.33500000000001</v>
      </c>
      <c r="Y142" s="14">
        <f>SUM('4a. FNS'!Y142+'4b. FNS Impacted Gen'!Y142)</f>
        <v>193.56899999999999</v>
      </c>
      <c r="Z142" s="15">
        <f>SUM('4a. FNS'!Z142+'4b. FNS Impacted Gen'!Z142)</f>
        <v>0</v>
      </c>
    </row>
    <row r="143" spans="1:26" x14ac:dyDescent="0.3">
      <c r="A143" s="10">
        <f t="shared" si="2"/>
        <v>45066</v>
      </c>
      <c r="B143" s="31">
        <f>SUM('4a. FNS'!B143+'4b. FNS Impacted Gen'!B143)</f>
        <v>189.084</v>
      </c>
      <c r="C143" s="14">
        <f>SUM('4a. FNS'!C143+'4b. FNS Impacted Gen'!C143)</f>
        <v>185.32499999999999</v>
      </c>
      <c r="D143" s="14">
        <f>SUM('4a. FNS'!D143+'4b. FNS Impacted Gen'!D143)</f>
        <v>183.839</v>
      </c>
      <c r="E143" s="14">
        <f>SUM('4a. FNS'!E143+'4b. FNS Impacted Gen'!E143)</f>
        <v>182.00700000000001</v>
      </c>
      <c r="F143" s="14">
        <f>SUM('4a. FNS'!F143+'4b. FNS Impacted Gen'!F143)</f>
        <v>183.95599999999999</v>
      </c>
      <c r="G143" s="14">
        <f>SUM('4a. FNS'!G143+'4b. FNS Impacted Gen'!G143)</f>
        <v>173.61799999999999</v>
      </c>
      <c r="H143" s="14">
        <f>SUM('4a. FNS'!H143+'4b. FNS Impacted Gen'!H143)</f>
        <v>177.87</v>
      </c>
      <c r="I143" s="14">
        <f>SUM('4a. FNS'!I143+'4b. FNS Impacted Gen'!I143)</f>
        <v>179.96199999999999</v>
      </c>
      <c r="J143" s="14">
        <f>SUM('4a. FNS'!J143+'4b. FNS Impacted Gen'!J143)</f>
        <v>184.67099999999999</v>
      </c>
      <c r="K143" s="14">
        <f>SUM('4a. FNS'!K143+'4b. FNS Impacted Gen'!K143)</f>
        <v>178.60799999999998</v>
      </c>
      <c r="L143" s="14">
        <f>SUM('4a. FNS'!L143+'4b. FNS Impacted Gen'!L143)</f>
        <v>176.56799999999998</v>
      </c>
      <c r="M143" s="14">
        <f>SUM('4a. FNS'!M143+'4b. FNS Impacted Gen'!M143)</f>
        <v>178.94800000000001</v>
      </c>
      <c r="N143" s="14">
        <f>SUM('4a. FNS'!N143+'4b. FNS Impacted Gen'!N143)</f>
        <v>175.899</v>
      </c>
      <c r="O143" s="14">
        <f>SUM('4a. FNS'!O143+'4b. FNS Impacted Gen'!O143)</f>
        <v>180.64400000000001</v>
      </c>
      <c r="P143" s="14">
        <f>SUM('4a. FNS'!P143+'4b. FNS Impacted Gen'!P143)</f>
        <v>189.55200000000002</v>
      </c>
      <c r="Q143" s="14">
        <f>SUM('4a. FNS'!Q143+'4b. FNS Impacted Gen'!Q143)</f>
        <v>203.874</v>
      </c>
      <c r="R143" s="14">
        <f>SUM('4a. FNS'!R143+'4b. FNS Impacted Gen'!R143)</f>
        <v>221.01599999999999</v>
      </c>
      <c r="S143" s="14">
        <f>SUM('4a. FNS'!S143+'4b. FNS Impacted Gen'!S143)</f>
        <v>225.881</v>
      </c>
      <c r="T143" s="14">
        <f>SUM('4a. FNS'!T143+'4b. FNS Impacted Gen'!T143)</f>
        <v>217.36700000000002</v>
      </c>
      <c r="U143" s="14">
        <f>SUM('4a. FNS'!U143+'4b. FNS Impacted Gen'!U143)</f>
        <v>207.65299999999999</v>
      </c>
      <c r="V143" s="14">
        <f>SUM('4a. FNS'!V143+'4b. FNS Impacted Gen'!V143)</f>
        <v>210.63900000000001</v>
      </c>
      <c r="W143" s="14">
        <f>SUM('4a. FNS'!W143+'4b. FNS Impacted Gen'!W143)</f>
        <v>209.41200000000001</v>
      </c>
      <c r="X143" s="14">
        <f>SUM('4a. FNS'!X143+'4b. FNS Impacted Gen'!X143)</f>
        <v>200.28899999999999</v>
      </c>
      <c r="Y143" s="14">
        <f>SUM('4a. FNS'!Y143+'4b. FNS Impacted Gen'!Y143)</f>
        <v>185.12299999999999</v>
      </c>
      <c r="Z143" s="15">
        <f>SUM('4a. FNS'!Z143+'4b. FNS Impacted Gen'!Z143)</f>
        <v>0</v>
      </c>
    </row>
    <row r="144" spans="1:26" x14ac:dyDescent="0.3">
      <c r="A144" s="10">
        <f t="shared" si="2"/>
        <v>45067</v>
      </c>
      <c r="B144" s="31">
        <f>SUM('4a. FNS'!B144+'4b. FNS Impacted Gen'!B144)</f>
        <v>172.26900000000001</v>
      </c>
      <c r="C144" s="14">
        <f>SUM('4a. FNS'!C144+'4b. FNS Impacted Gen'!C144)</f>
        <v>167.292</v>
      </c>
      <c r="D144" s="14">
        <f>SUM('4a. FNS'!D144+'4b. FNS Impacted Gen'!D144)</f>
        <v>167.00800000000001</v>
      </c>
      <c r="E144" s="14">
        <f>SUM('4a. FNS'!E144+'4b. FNS Impacted Gen'!E144)</f>
        <v>164.96799999999999</v>
      </c>
      <c r="F144" s="14">
        <f>SUM('4a. FNS'!F144+'4b. FNS Impacted Gen'!F144)</f>
        <v>165.465</v>
      </c>
      <c r="G144" s="14">
        <f>SUM('4a. FNS'!G144+'4b. FNS Impacted Gen'!G144)</f>
        <v>165.89699999999999</v>
      </c>
      <c r="H144" s="14">
        <f>SUM('4a. FNS'!H144+'4b. FNS Impacted Gen'!H144)</f>
        <v>166.54400000000001</v>
      </c>
      <c r="I144" s="14">
        <f>SUM('4a. FNS'!I144+'4b. FNS Impacted Gen'!I144)</f>
        <v>166.239</v>
      </c>
      <c r="J144" s="14">
        <f>SUM('4a. FNS'!J144+'4b. FNS Impacted Gen'!J144)</f>
        <v>166.815</v>
      </c>
      <c r="K144" s="14">
        <f>SUM('4a. FNS'!K144+'4b. FNS Impacted Gen'!K144)</f>
        <v>163.49199999999999</v>
      </c>
      <c r="L144" s="14">
        <f>SUM('4a. FNS'!L144+'4b. FNS Impacted Gen'!L144)</f>
        <v>164.95400000000001</v>
      </c>
      <c r="M144" s="14">
        <f>SUM('4a. FNS'!M144+'4b. FNS Impacted Gen'!M144)</f>
        <v>169.98</v>
      </c>
      <c r="N144" s="14">
        <f>SUM('4a. FNS'!N144+'4b. FNS Impacted Gen'!N144)</f>
        <v>179.16499999999999</v>
      </c>
      <c r="O144" s="14">
        <f>SUM('4a. FNS'!O144+'4b. FNS Impacted Gen'!O144)</f>
        <v>177.70699999999999</v>
      </c>
      <c r="P144" s="14">
        <f>SUM('4a. FNS'!P144+'4b. FNS Impacted Gen'!P144)</f>
        <v>181.08199999999999</v>
      </c>
      <c r="Q144" s="14">
        <f>SUM('4a. FNS'!Q144+'4b. FNS Impacted Gen'!Q144)</f>
        <v>192.28299999999999</v>
      </c>
      <c r="R144" s="14">
        <f>SUM('4a. FNS'!R144+'4b. FNS Impacted Gen'!R144)</f>
        <v>210.45099999999999</v>
      </c>
      <c r="S144" s="14">
        <f>SUM('4a. FNS'!S144+'4b. FNS Impacted Gen'!S144)</f>
        <v>222.36800000000002</v>
      </c>
      <c r="T144" s="14">
        <f>SUM('4a. FNS'!T144+'4b. FNS Impacted Gen'!T144)</f>
        <v>225.09899999999999</v>
      </c>
      <c r="U144" s="14">
        <f>SUM('4a. FNS'!U144+'4b. FNS Impacted Gen'!U144)</f>
        <v>219.93600000000001</v>
      </c>
      <c r="V144" s="14">
        <f>SUM('4a. FNS'!V144+'4b. FNS Impacted Gen'!V144)</f>
        <v>216.60900000000001</v>
      </c>
      <c r="W144" s="14">
        <f>SUM('4a. FNS'!W144+'4b. FNS Impacted Gen'!W144)</f>
        <v>204.59800000000001</v>
      </c>
      <c r="X144" s="14">
        <f>SUM('4a. FNS'!X144+'4b. FNS Impacted Gen'!X144)</f>
        <v>191.75399999999999</v>
      </c>
      <c r="Y144" s="14">
        <f>SUM('4a. FNS'!Y144+'4b. FNS Impacted Gen'!Y144)</f>
        <v>180.803</v>
      </c>
      <c r="Z144" s="15">
        <f>SUM('4a. FNS'!Z144+'4b. FNS Impacted Gen'!Z144)</f>
        <v>0</v>
      </c>
    </row>
    <row r="145" spans="1:26" x14ac:dyDescent="0.3">
      <c r="A145" s="10">
        <f t="shared" si="2"/>
        <v>45068</v>
      </c>
      <c r="B145" s="31">
        <f>SUM('4a. FNS'!B145+'4b. FNS Impacted Gen'!B145)</f>
        <v>173.45699999999999</v>
      </c>
      <c r="C145" s="14">
        <f>SUM('4a. FNS'!C145+'4b. FNS Impacted Gen'!C145)</f>
        <v>165.76300000000001</v>
      </c>
      <c r="D145" s="14">
        <f>SUM('4a. FNS'!D145+'4b. FNS Impacted Gen'!D145)</f>
        <v>164.50299999999999</v>
      </c>
      <c r="E145" s="14">
        <f>SUM('4a. FNS'!E145+'4b. FNS Impacted Gen'!E145)</f>
        <v>164.042</v>
      </c>
      <c r="F145" s="14">
        <f>SUM('4a. FNS'!F145+'4b. FNS Impacted Gen'!F145)</f>
        <v>167.81200000000001</v>
      </c>
      <c r="G145" s="14">
        <f>SUM('4a. FNS'!G145+'4b. FNS Impacted Gen'!G145)</f>
        <v>177.071</v>
      </c>
      <c r="H145" s="14">
        <f>SUM('4a. FNS'!H145+'4b. FNS Impacted Gen'!H145)</f>
        <v>188.29900000000001</v>
      </c>
      <c r="I145" s="14">
        <f>SUM('4a. FNS'!I145+'4b. FNS Impacted Gen'!I145)</f>
        <v>193.36599999999999</v>
      </c>
      <c r="J145" s="14">
        <f>SUM('4a. FNS'!J145+'4b. FNS Impacted Gen'!J145)</f>
        <v>192.869</v>
      </c>
      <c r="K145" s="14">
        <f>SUM('4a. FNS'!K145+'4b. FNS Impacted Gen'!K145)</f>
        <v>192.72299999999998</v>
      </c>
      <c r="L145" s="14">
        <f>SUM('4a. FNS'!L145+'4b. FNS Impacted Gen'!L145)</f>
        <v>190.31799999999998</v>
      </c>
      <c r="M145" s="14">
        <f>SUM('4a. FNS'!M145+'4b. FNS Impacted Gen'!M145)</f>
        <v>194.23500000000001</v>
      </c>
      <c r="N145" s="14">
        <f>SUM('4a. FNS'!N145+'4b. FNS Impacted Gen'!N145)</f>
        <v>194.232</v>
      </c>
      <c r="O145" s="14">
        <f>SUM('4a. FNS'!O145+'4b. FNS Impacted Gen'!O145)</f>
        <v>198.136</v>
      </c>
      <c r="P145" s="14">
        <f>SUM('4a. FNS'!P145+'4b. FNS Impacted Gen'!P145)</f>
        <v>208.43700000000001</v>
      </c>
      <c r="Q145" s="14">
        <f>SUM('4a. FNS'!Q145+'4b. FNS Impacted Gen'!Q145)</f>
        <v>225.80900000000003</v>
      </c>
      <c r="R145" s="14">
        <f>SUM('4a. FNS'!R145+'4b. FNS Impacted Gen'!R145)</f>
        <v>240.096</v>
      </c>
      <c r="S145" s="14">
        <f>SUM('4a. FNS'!S145+'4b. FNS Impacted Gen'!S145)</f>
        <v>241.06199999999998</v>
      </c>
      <c r="T145" s="14">
        <f>SUM('4a. FNS'!T145+'4b. FNS Impacted Gen'!T145)</f>
        <v>238.29399999999998</v>
      </c>
      <c r="U145" s="14">
        <f>SUM('4a. FNS'!U145+'4b. FNS Impacted Gen'!U145)</f>
        <v>232.798</v>
      </c>
      <c r="V145" s="14">
        <f>SUM('4a. FNS'!V145+'4b. FNS Impacted Gen'!V145)</f>
        <v>233.23400000000001</v>
      </c>
      <c r="W145" s="14">
        <f>SUM('4a. FNS'!W145+'4b. FNS Impacted Gen'!W145)</f>
        <v>220.434</v>
      </c>
      <c r="X145" s="14">
        <f>SUM('4a. FNS'!X145+'4b. FNS Impacted Gen'!X145)</f>
        <v>206.17500000000001</v>
      </c>
      <c r="Y145" s="14">
        <f>SUM('4a. FNS'!Y145+'4b. FNS Impacted Gen'!Y145)</f>
        <v>192.42400000000001</v>
      </c>
      <c r="Z145" s="15">
        <f>SUM('4a. FNS'!Z145+'4b. FNS Impacted Gen'!Z145)</f>
        <v>0</v>
      </c>
    </row>
    <row r="146" spans="1:26" x14ac:dyDescent="0.3">
      <c r="A146" s="10">
        <f t="shared" si="2"/>
        <v>45069</v>
      </c>
      <c r="B146" s="31">
        <f>SUM('4a. FNS'!B146+'4b. FNS Impacted Gen'!B146)</f>
        <v>182.82599999999999</v>
      </c>
      <c r="C146" s="14">
        <f>SUM('4a. FNS'!C146+'4b. FNS Impacted Gen'!C146)</f>
        <v>177.702</v>
      </c>
      <c r="D146" s="14">
        <f>SUM('4a. FNS'!D146+'4b. FNS Impacted Gen'!D146)</f>
        <v>173.66900000000001</v>
      </c>
      <c r="E146" s="14">
        <f>SUM('4a. FNS'!E146+'4b. FNS Impacted Gen'!E146)</f>
        <v>172.99299999999999</v>
      </c>
      <c r="F146" s="14">
        <f>SUM('4a. FNS'!F146+'4b. FNS Impacted Gen'!F146)</f>
        <v>177.26900000000001</v>
      </c>
      <c r="G146" s="14">
        <f>SUM('4a. FNS'!G146+'4b. FNS Impacted Gen'!G146)</f>
        <v>184.39999999999998</v>
      </c>
      <c r="H146" s="14">
        <f>SUM('4a. FNS'!H146+'4b. FNS Impacted Gen'!H146)</f>
        <v>192.934</v>
      </c>
      <c r="I146" s="14">
        <f>SUM('4a. FNS'!I146+'4b. FNS Impacted Gen'!I146)</f>
        <v>201.273</v>
      </c>
      <c r="J146" s="14">
        <f>SUM('4a. FNS'!J146+'4b. FNS Impacted Gen'!J146)</f>
        <v>200.458</v>
      </c>
      <c r="K146" s="14">
        <f>SUM('4a. FNS'!K146+'4b. FNS Impacted Gen'!K146)</f>
        <v>197.916</v>
      </c>
      <c r="L146" s="14">
        <f>SUM('4a. FNS'!L146+'4b. FNS Impacted Gen'!L146)</f>
        <v>194.268</v>
      </c>
      <c r="M146" s="14">
        <f>SUM('4a. FNS'!M146+'4b. FNS Impacted Gen'!M146)</f>
        <v>200.59299999999999</v>
      </c>
      <c r="N146" s="14">
        <f>SUM('4a. FNS'!N146+'4b. FNS Impacted Gen'!N146)</f>
        <v>203.49199999999999</v>
      </c>
      <c r="O146" s="14">
        <f>SUM('4a. FNS'!O146+'4b. FNS Impacted Gen'!O146)</f>
        <v>213.14000000000001</v>
      </c>
      <c r="P146" s="14">
        <f>SUM('4a. FNS'!P146+'4b. FNS Impacted Gen'!P146)</f>
        <v>222.00300000000001</v>
      </c>
      <c r="Q146" s="14">
        <f>SUM('4a. FNS'!Q146+'4b. FNS Impacted Gen'!Q146)</f>
        <v>240.37</v>
      </c>
      <c r="R146" s="14">
        <f>SUM('4a. FNS'!R146+'4b. FNS Impacted Gen'!R146)</f>
        <v>255.28700000000001</v>
      </c>
      <c r="S146" s="14">
        <f>SUM('4a. FNS'!S146+'4b. FNS Impacted Gen'!S146)</f>
        <v>267.57499999999999</v>
      </c>
      <c r="T146" s="14">
        <f>SUM('4a. FNS'!T146+'4b. FNS Impacted Gen'!T146)</f>
        <v>260.31700000000001</v>
      </c>
      <c r="U146" s="14">
        <f>SUM('4a. FNS'!U146+'4b. FNS Impacted Gen'!U146)</f>
        <v>256.012</v>
      </c>
      <c r="V146" s="14">
        <f>SUM('4a. FNS'!V146+'4b. FNS Impacted Gen'!V146)</f>
        <v>251.24100000000001</v>
      </c>
      <c r="W146" s="14">
        <f>SUM('4a. FNS'!W146+'4b. FNS Impacted Gen'!W146)</f>
        <v>238.39599999999999</v>
      </c>
      <c r="X146" s="14">
        <f>SUM('4a. FNS'!X146+'4b. FNS Impacted Gen'!X146)</f>
        <v>224.36</v>
      </c>
      <c r="Y146" s="14">
        <f>SUM('4a. FNS'!Y146+'4b. FNS Impacted Gen'!Y146)</f>
        <v>210.58099999999999</v>
      </c>
      <c r="Z146" s="15">
        <f>SUM('4a. FNS'!Z146+'4b. FNS Impacted Gen'!Z146)</f>
        <v>0</v>
      </c>
    </row>
    <row r="147" spans="1:26" x14ac:dyDescent="0.3">
      <c r="A147" s="10">
        <f t="shared" si="2"/>
        <v>45070</v>
      </c>
      <c r="B147" s="31">
        <f>SUM('4a. FNS'!B147+'4b. FNS Impacted Gen'!B147)</f>
        <v>195.845</v>
      </c>
      <c r="C147" s="14">
        <f>SUM('4a. FNS'!C147+'4b. FNS Impacted Gen'!C147)</f>
        <v>195.11099999999999</v>
      </c>
      <c r="D147" s="14">
        <f>SUM('4a. FNS'!D147+'4b. FNS Impacted Gen'!D147)</f>
        <v>187.791</v>
      </c>
      <c r="E147" s="14">
        <f>SUM('4a. FNS'!E147+'4b. FNS Impacted Gen'!E147)</f>
        <v>184.79300000000001</v>
      </c>
      <c r="F147" s="14">
        <f>SUM('4a. FNS'!F147+'4b. FNS Impacted Gen'!F147)</f>
        <v>190.09399999999999</v>
      </c>
      <c r="G147" s="14">
        <f>SUM('4a. FNS'!G147+'4b. FNS Impacted Gen'!G147)</f>
        <v>199.17599999999999</v>
      </c>
      <c r="H147" s="14">
        <f>SUM('4a. FNS'!H147+'4b. FNS Impacted Gen'!H147)</f>
        <v>208.148</v>
      </c>
      <c r="I147" s="14">
        <f>SUM('4a. FNS'!I147+'4b. FNS Impacted Gen'!I147)</f>
        <v>215.34</v>
      </c>
      <c r="J147" s="14">
        <f>SUM('4a. FNS'!J147+'4b. FNS Impacted Gen'!J147)</f>
        <v>213.17000000000002</v>
      </c>
      <c r="K147" s="14">
        <f>SUM('4a. FNS'!K147+'4b. FNS Impacted Gen'!K147)</f>
        <v>206.239</v>
      </c>
      <c r="L147" s="14">
        <f>SUM('4a. FNS'!L147+'4b. FNS Impacted Gen'!L147)</f>
        <v>209.74799999999999</v>
      </c>
      <c r="M147" s="14">
        <f>SUM('4a. FNS'!M147+'4b. FNS Impacted Gen'!M147)</f>
        <v>210.113</v>
      </c>
      <c r="N147" s="14">
        <f>SUM('4a. FNS'!N147+'4b. FNS Impacted Gen'!N147)</f>
        <v>208.21799999999999</v>
      </c>
      <c r="O147" s="14">
        <f>SUM('4a. FNS'!O147+'4b. FNS Impacted Gen'!O147)</f>
        <v>226.73499999999999</v>
      </c>
      <c r="P147" s="14">
        <f>SUM('4a. FNS'!P147+'4b. FNS Impacted Gen'!P147)</f>
        <v>238.16800000000001</v>
      </c>
      <c r="Q147" s="14">
        <f>SUM('4a. FNS'!Q147+'4b. FNS Impacted Gen'!Q147)</f>
        <v>250.965</v>
      </c>
      <c r="R147" s="14">
        <f>SUM('4a. FNS'!R147+'4b. FNS Impacted Gen'!R147)</f>
        <v>251.72900000000001</v>
      </c>
      <c r="S147" s="14">
        <f>SUM('4a. FNS'!S147+'4b. FNS Impacted Gen'!S147)</f>
        <v>239.28800000000001</v>
      </c>
      <c r="T147" s="14">
        <f>SUM('4a. FNS'!T147+'4b. FNS Impacted Gen'!T147)</f>
        <v>218.23699999999999</v>
      </c>
      <c r="U147" s="14">
        <f>SUM('4a. FNS'!U147+'4b. FNS Impacted Gen'!U147)</f>
        <v>214.71899999999999</v>
      </c>
      <c r="V147" s="14">
        <f>SUM('4a. FNS'!V147+'4b. FNS Impacted Gen'!V147)</f>
        <v>220.73699999999999</v>
      </c>
      <c r="W147" s="14">
        <f>SUM('4a. FNS'!W147+'4b. FNS Impacted Gen'!W147)</f>
        <v>218.202</v>
      </c>
      <c r="X147" s="14">
        <f>SUM('4a. FNS'!X147+'4b. FNS Impacted Gen'!X147)</f>
        <v>206.47300000000001</v>
      </c>
      <c r="Y147" s="14">
        <f>SUM('4a. FNS'!Y147+'4b. FNS Impacted Gen'!Y147)</f>
        <v>194.268</v>
      </c>
      <c r="Z147" s="15">
        <f>SUM('4a. FNS'!Z147+'4b. FNS Impacted Gen'!Z147)</f>
        <v>0</v>
      </c>
    </row>
    <row r="148" spans="1:26" x14ac:dyDescent="0.3">
      <c r="A148" s="10">
        <f t="shared" si="2"/>
        <v>45071</v>
      </c>
      <c r="B148" s="31">
        <f>SUM('4a. FNS'!B148+'4b. FNS Impacted Gen'!B148)</f>
        <v>189.63800000000001</v>
      </c>
      <c r="C148" s="14">
        <f>SUM('4a. FNS'!C148+'4b. FNS Impacted Gen'!C148)</f>
        <v>184.59100000000001</v>
      </c>
      <c r="D148" s="14">
        <f>SUM('4a. FNS'!D148+'4b. FNS Impacted Gen'!D148)</f>
        <v>180.56100000000001</v>
      </c>
      <c r="E148" s="14">
        <f>SUM('4a. FNS'!E148+'4b. FNS Impacted Gen'!E148)</f>
        <v>180.995</v>
      </c>
      <c r="F148" s="14">
        <f>SUM('4a. FNS'!F148+'4b. FNS Impacted Gen'!F148)</f>
        <v>175.87100000000001</v>
      </c>
      <c r="G148" s="14">
        <f>SUM('4a. FNS'!G148+'4b. FNS Impacted Gen'!G148)</f>
        <v>184.84899999999999</v>
      </c>
      <c r="H148" s="14">
        <f>SUM('4a. FNS'!H148+'4b. FNS Impacted Gen'!H148)</f>
        <v>198.429</v>
      </c>
      <c r="I148" s="14">
        <f>SUM('4a. FNS'!I148+'4b. FNS Impacted Gen'!I148)</f>
        <v>201.465</v>
      </c>
      <c r="J148" s="14">
        <f>SUM('4a. FNS'!J148+'4b. FNS Impacted Gen'!J148)</f>
        <v>200.63900000000001</v>
      </c>
      <c r="K148" s="14">
        <f>SUM('4a. FNS'!K148+'4b. FNS Impacted Gen'!K148)</f>
        <v>199.15900000000002</v>
      </c>
      <c r="L148" s="14">
        <f>SUM('4a. FNS'!L148+'4b. FNS Impacted Gen'!L148)</f>
        <v>192.38900000000001</v>
      </c>
      <c r="M148" s="14">
        <f>SUM('4a. FNS'!M148+'4b. FNS Impacted Gen'!M148)</f>
        <v>194.41900000000001</v>
      </c>
      <c r="N148" s="14">
        <f>SUM('4a. FNS'!N148+'4b. FNS Impacted Gen'!N148)</f>
        <v>196.584</v>
      </c>
      <c r="O148" s="14">
        <f>SUM('4a. FNS'!O148+'4b. FNS Impacted Gen'!O148)</f>
        <v>203.012</v>
      </c>
      <c r="P148" s="14">
        <f>SUM('4a. FNS'!P148+'4b. FNS Impacted Gen'!P148)</f>
        <v>219.98699999999999</v>
      </c>
      <c r="Q148" s="14">
        <f>SUM('4a. FNS'!Q148+'4b. FNS Impacted Gen'!Q148)</f>
        <v>224.047</v>
      </c>
      <c r="R148" s="14">
        <f>SUM('4a. FNS'!R148+'4b. FNS Impacted Gen'!R148)</f>
        <v>234.27500000000001</v>
      </c>
      <c r="S148" s="14">
        <f>SUM('4a. FNS'!S148+'4b. FNS Impacted Gen'!S148)</f>
        <v>246.845</v>
      </c>
      <c r="T148" s="14">
        <f>SUM('4a. FNS'!T148+'4b. FNS Impacted Gen'!T148)</f>
        <v>246.84899999999999</v>
      </c>
      <c r="U148" s="14">
        <f>SUM('4a. FNS'!U148+'4b. FNS Impacted Gen'!U148)</f>
        <v>243.61099999999999</v>
      </c>
      <c r="V148" s="14">
        <f>SUM('4a. FNS'!V148+'4b. FNS Impacted Gen'!V148)</f>
        <v>239.995</v>
      </c>
      <c r="W148" s="14">
        <f>SUM('4a. FNS'!W148+'4b. FNS Impacted Gen'!W148)</f>
        <v>231.89</v>
      </c>
      <c r="X148" s="14">
        <f>SUM('4a. FNS'!X148+'4b. FNS Impacted Gen'!X148)</f>
        <v>215.49199999999999</v>
      </c>
      <c r="Y148" s="14">
        <f>SUM('4a. FNS'!Y148+'4b. FNS Impacted Gen'!Y148)</f>
        <v>204.89699999999999</v>
      </c>
      <c r="Z148" s="15">
        <f>SUM('4a. FNS'!Z148+'4b. FNS Impacted Gen'!Z148)</f>
        <v>0</v>
      </c>
    </row>
    <row r="149" spans="1:26" x14ac:dyDescent="0.3">
      <c r="A149" s="10">
        <f t="shared" si="2"/>
        <v>45072</v>
      </c>
      <c r="B149" s="31">
        <f>SUM('4a. FNS'!B149+'4b. FNS Impacted Gen'!B149)</f>
        <v>184.67099999999999</v>
      </c>
      <c r="C149" s="14">
        <f>SUM('4a. FNS'!C149+'4b. FNS Impacted Gen'!C149)</f>
        <v>181.613</v>
      </c>
      <c r="D149" s="14">
        <f>SUM('4a. FNS'!D149+'4b. FNS Impacted Gen'!D149)</f>
        <v>179.77600000000001</v>
      </c>
      <c r="E149" s="14">
        <f>SUM('4a. FNS'!E149+'4b. FNS Impacted Gen'!E149)</f>
        <v>183.88</v>
      </c>
      <c r="F149" s="14">
        <f>SUM('4a. FNS'!F149+'4b. FNS Impacted Gen'!F149)</f>
        <v>188.851</v>
      </c>
      <c r="G149" s="14">
        <f>SUM('4a. FNS'!G149+'4b. FNS Impacted Gen'!G149)</f>
        <v>198.84799999999998</v>
      </c>
      <c r="H149" s="14">
        <f>SUM('4a. FNS'!H149+'4b. FNS Impacted Gen'!H149)</f>
        <v>205.34800000000001</v>
      </c>
      <c r="I149" s="14">
        <f>SUM('4a. FNS'!I149+'4b. FNS Impacted Gen'!I149)</f>
        <v>207.898</v>
      </c>
      <c r="J149" s="14">
        <f>SUM('4a. FNS'!J149+'4b. FNS Impacted Gen'!J149)</f>
        <v>202.90600000000001</v>
      </c>
      <c r="K149" s="14">
        <f>SUM('4a. FNS'!K149+'4b. FNS Impacted Gen'!K149)</f>
        <v>200.94299999999998</v>
      </c>
      <c r="L149" s="14">
        <f>SUM('4a. FNS'!L149+'4b. FNS Impacted Gen'!L149)</f>
        <v>198.58600000000001</v>
      </c>
      <c r="M149" s="14">
        <f>SUM('4a. FNS'!M149+'4b. FNS Impacted Gen'!M149)</f>
        <v>204.79300000000001</v>
      </c>
      <c r="N149" s="14">
        <f>SUM('4a. FNS'!N149+'4b. FNS Impacted Gen'!N149)</f>
        <v>218.18099999999998</v>
      </c>
      <c r="O149" s="14">
        <f>SUM('4a. FNS'!O149+'4b. FNS Impacted Gen'!O149)</f>
        <v>239.80499999999998</v>
      </c>
      <c r="P149" s="14">
        <f>SUM('4a. FNS'!P149+'4b. FNS Impacted Gen'!P149)</f>
        <v>248.505</v>
      </c>
      <c r="Q149" s="14">
        <f>SUM('4a. FNS'!Q149+'4b. FNS Impacted Gen'!Q149)</f>
        <v>235.74</v>
      </c>
      <c r="R149" s="14">
        <f>SUM('4a. FNS'!R149+'4b. FNS Impacted Gen'!R149)</f>
        <v>215.81200000000001</v>
      </c>
      <c r="S149" s="14">
        <f>SUM('4a. FNS'!S149+'4b. FNS Impacted Gen'!S149)</f>
        <v>227.19499999999999</v>
      </c>
      <c r="T149" s="14">
        <f>SUM('4a. FNS'!T149+'4b. FNS Impacted Gen'!T149)</f>
        <v>230.09699999999998</v>
      </c>
      <c r="U149" s="14">
        <f>SUM('4a. FNS'!U149+'4b. FNS Impacted Gen'!U149)</f>
        <v>224.57599999999999</v>
      </c>
      <c r="V149" s="14">
        <f>SUM('4a. FNS'!V149+'4b. FNS Impacted Gen'!V149)</f>
        <v>231.92500000000001</v>
      </c>
      <c r="W149" s="14">
        <f>SUM('4a. FNS'!W149+'4b. FNS Impacted Gen'!W149)</f>
        <v>228.33</v>
      </c>
      <c r="X149" s="14">
        <f>SUM('4a. FNS'!X149+'4b. FNS Impacted Gen'!X149)</f>
        <v>216.28100000000001</v>
      </c>
      <c r="Y149" s="14">
        <f>SUM('4a. FNS'!Y149+'4b. FNS Impacted Gen'!Y149)</f>
        <v>207.732</v>
      </c>
      <c r="Z149" s="15">
        <f>SUM('4a. FNS'!Z149+'4b. FNS Impacted Gen'!Z149)</f>
        <v>0</v>
      </c>
    </row>
    <row r="150" spans="1:26" x14ac:dyDescent="0.3">
      <c r="A150" s="10">
        <f t="shared" si="2"/>
        <v>45073</v>
      </c>
      <c r="B150" s="31">
        <f>SUM('4a. FNS'!B150+'4b. FNS Impacted Gen'!B150)</f>
        <v>199.06700000000001</v>
      </c>
      <c r="C150" s="14">
        <f>SUM('4a. FNS'!C150+'4b. FNS Impacted Gen'!C150)</f>
        <v>190.58099999999999</v>
      </c>
      <c r="D150" s="14">
        <f>SUM('4a. FNS'!D150+'4b. FNS Impacted Gen'!D150)</f>
        <v>180.69499999999999</v>
      </c>
      <c r="E150" s="14">
        <f>SUM('4a. FNS'!E150+'4b. FNS Impacted Gen'!E150)</f>
        <v>171.767</v>
      </c>
      <c r="F150" s="14">
        <f>SUM('4a. FNS'!F150+'4b. FNS Impacted Gen'!F150)</f>
        <v>173.624</v>
      </c>
      <c r="G150" s="14">
        <f>SUM('4a. FNS'!G150+'4b. FNS Impacted Gen'!G150)</f>
        <v>183.136</v>
      </c>
      <c r="H150" s="14">
        <f>SUM('4a. FNS'!H150+'4b. FNS Impacted Gen'!H150)</f>
        <v>184.87</v>
      </c>
      <c r="I150" s="14">
        <f>SUM('4a. FNS'!I150+'4b. FNS Impacted Gen'!I150)</f>
        <v>186.99299999999999</v>
      </c>
      <c r="J150" s="14">
        <f>SUM('4a. FNS'!J150+'4b. FNS Impacted Gen'!J150)</f>
        <v>183.107</v>
      </c>
      <c r="K150" s="14">
        <f>SUM('4a. FNS'!K150+'4b. FNS Impacted Gen'!K150)</f>
        <v>176.90799999999999</v>
      </c>
      <c r="L150" s="14">
        <f>SUM('4a. FNS'!L150+'4b. FNS Impacted Gen'!L150)</f>
        <v>175.57199999999997</v>
      </c>
      <c r="M150" s="14">
        <f>SUM('4a. FNS'!M150+'4b. FNS Impacted Gen'!M150)</f>
        <v>177.756</v>
      </c>
      <c r="N150" s="14">
        <f>SUM('4a. FNS'!N150+'4b. FNS Impacted Gen'!N150)</f>
        <v>186.584</v>
      </c>
      <c r="O150" s="14">
        <f>SUM('4a. FNS'!O150+'4b. FNS Impacted Gen'!O150)</f>
        <v>216.60999999999999</v>
      </c>
      <c r="P150" s="14">
        <f>SUM('4a. FNS'!P150+'4b. FNS Impacted Gen'!P150)</f>
        <v>222.56899999999999</v>
      </c>
      <c r="Q150" s="14">
        <f>SUM('4a. FNS'!Q150+'4b. FNS Impacted Gen'!Q150)</f>
        <v>220.29900000000001</v>
      </c>
      <c r="R150" s="14">
        <f>SUM('4a. FNS'!R150+'4b. FNS Impacted Gen'!R150)</f>
        <v>229.96099999999998</v>
      </c>
      <c r="S150" s="14">
        <f>SUM('4a. FNS'!S150+'4b. FNS Impacted Gen'!S150)</f>
        <v>240.84299999999999</v>
      </c>
      <c r="T150" s="14">
        <f>SUM('4a. FNS'!T150+'4b. FNS Impacted Gen'!T150)</f>
        <v>249.34699999999998</v>
      </c>
      <c r="U150" s="14">
        <f>SUM('4a. FNS'!U150+'4b. FNS Impacted Gen'!U150)</f>
        <v>239.32299999999998</v>
      </c>
      <c r="V150" s="14">
        <f>SUM('4a. FNS'!V150+'4b. FNS Impacted Gen'!V150)</f>
        <v>232.297</v>
      </c>
      <c r="W150" s="14">
        <f>SUM('4a. FNS'!W150+'4b. FNS Impacted Gen'!W150)</f>
        <v>229.80600000000001</v>
      </c>
      <c r="X150" s="14">
        <f>SUM('4a. FNS'!X150+'4b. FNS Impacted Gen'!X150)</f>
        <v>217.578</v>
      </c>
      <c r="Y150" s="14">
        <f>SUM('4a. FNS'!Y150+'4b. FNS Impacted Gen'!Y150)</f>
        <v>203.75</v>
      </c>
      <c r="Z150" s="15">
        <f>SUM('4a. FNS'!Z150+'4b. FNS Impacted Gen'!Z150)</f>
        <v>0</v>
      </c>
    </row>
    <row r="151" spans="1:26" x14ac:dyDescent="0.3">
      <c r="A151" s="10">
        <f t="shared" si="2"/>
        <v>45074</v>
      </c>
      <c r="B151" s="31">
        <f>SUM('4a. FNS'!B151+'4b. FNS Impacted Gen'!B151)</f>
        <v>195.95699999999999</v>
      </c>
      <c r="C151" s="14">
        <f>SUM('4a. FNS'!C151+'4b. FNS Impacted Gen'!C151)</f>
        <v>190.37700000000001</v>
      </c>
      <c r="D151" s="14">
        <f>SUM('4a. FNS'!D151+'4b. FNS Impacted Gen'!D151)</f>
        <v>180.40700000000001</v>
      </c>
      <c r="E151" s="14">
        <f>SUM('4a. FNS'!E151+'4b. FNS Impacted Gen'!E151)</f>
        <v>172.29300000000001</v>
      </c>
      <c r="F151" s="14">
        <f>SUM('4a. FNS'!F151+'4b. FNS Impacted Gen'!F151)</f>
        <v>174.60599999999999</v>
      </c>
      <c r="G151" s="14">
        <f>SUM('4a. FNS'!G151+'4b. FNS Impacted Gen'!G151)</f>
        <v>173.64099999999999</v>
      </c>
      <c r="H151" s="14">
        <f>SUM('4a. FNS'!H151+'4b. FNS Impacted Gen'!H151)</f>
        <v>182.238</v>
      </c>
      <c r="I151" s="14">
        <f>SUM('4a. FNS'!I151+'4b. FNS Impacted Gen'!I151)</f>
        <v>182.875</v>
      </c>
      <c r="J151" s="14">
        <f>SUM('4a. FNS'!J151+'4b. FNS Impacted Gen'!J151)</f>
        <v>174.99199999999999</v>
      </c>
      <c r="K151" s="14">
        <f>SUM('4a. FNS'!K151+'4b. FNS Impacted Gen'!K151)</f>
        <v>173.21699999999998</v>
      </c>
      <c r="L151" s="14">
        <f>SUM('4a. FNS'!L151+'4b. FNS Impacted Gen'!L151)</f>
        <v>173.10899999999998</v>
      </c>
      <c r="M151" s="14">
        <f>SUM('4a. FNS'!M151+'4b. FNS Impacted Gen'!M151)</f>
        <v>181.54999999999998</v>
      </c>
      <c r="N151" s="14">
        <f>SUM('4a. FNS'!N151+'4b. FNS Impacted Gen'!N151)</f>
        <v>190.273</v>
      </c>
      <c r="O151" s="14">
        <f>SUM('4a. FNS'!O151+'4b. FNS Impacted Gen'!O151)</f>
        <v>192.65899999999999</v>
      </c>
      <c r="P151" s="14">
        <f>SUM('4a. FNS'!P151+'4b. FNS Impacted Gen'!P151)</f>
        <v>200.964</v>
      </c>
      <c r="Q151" s="14">
        <f>SUM('4a. FNS'!Q151+'4b. FNS Impacted Gen'!Q151)</f>
        <v>216.70699999999999</v>
      </c>
      <c r="R151" s="14">
        <f>SUM('4a. FNS'!R151+'4b. FNS Impacted Gen'!R151)</f>
        <v>241.79399999999998</v>
      </c>
      <c r="S151" s="14">
        <f>SUM('4a. FNS'!S151+'4b. FNS Impacted Gen'!S151)</f>
        <v>246.97799999999998</v>
      </c>
      <c r="T151" s="14">
        <f>SUM('4a. FNS'!T151+'4b. FNS Impacted Gen'!T151)</f>
        <v>259.17700000000002</v>
      </c>
      <c r="U151" s="14">
        <f>SUM('4a. FNS'!U151+'4b. FNS Impacted Gen'!U151)</f>
        <v>255.02100000000002</v>
      </c>
      <c r="V151" s="14">
        <f>SUM('4a. FNS'!V151+'4b. FNS Impacted Gen'!V151)</f>
        <v>242.822</v>
      </c>
      <c r="W151" s="14">
        <f>SUM('4a. FNS'!W151+'4b. FNS Impacted Gen'!W151)</f>
        <v>228.446</v>
      </c>
      <c r="X151" s="14">
        <f>SUM('4a. FNS'!X151+'4b. FNS Impacted Gen'!X151)</f>
        <v>210.53100000000001</v>
      </c>
      <c r="Y151" s="14">
        <f>SUM('4a. FNS'!Y151+'4b. FNS Impacted Gen'!Y151)</f>
        <v>199.57499999999999</v>
      </c>
      <c r="Z151" s="15">
        <f>SUM('4a. FNS'!Z151+'4b. FNS Impacted Gen'!Z151)</f>
        <v>0</v>
      </c>
    </row>
    <row r="152" spans="1:26" x14ac:dyDescent="0.3">
      <c r="A152" s="10">
        <f t="shared" si="2"/>
        <v>45075</v>
      </c>
      <c r="B152" s="31">
        <f>SUM('4a. FNS'!B152+'4b. FNS Impacted Gen'!B152)</f>
        <v>187.44499999999999</v>
      </c>
      <c r="C152" s="14">
        <f>SUM('4a. FNS'!C152+'4b. FNS Impacted Gen'!C152)</f>
        <v>181.17699999999999</v>
      </c>
      <c r="D152" s="14">
        <f>SUM('4a. FNS'!D152+'4b. FNS Impacted Gen'!D152)</f>
        <v>175.465</v>
      </c>
      <c r="E152" s="14">
        <f>SUM('4a. FNS'!E152+'4b. FNS Impacted Gen'!E152)</f>
        <v>171.87</v>
      </c>
      <c r="F152" s="14">
        <f>SUM('4a. FNS'!F152+'4b. FNS Impacted Gen'!F152)</f>
        <v>173.143</v>
      </c>
      <c r="G152" s="14">
        <f>SUM('4a. FNS'!G152+'4b. FNS Impacted Gen'!G152)</f>
        <v>177.44200000000001</v>
      </c>
      <c r="H152" s="14">
        <f>SUM('4a. FNS'!H152+'4b. FNS Impacted Gen'!H152)</f>
        <v>178.57300000000001</v>
      </c>
      <c r="I152" s="14">
        <f>SUM('4a. FNS'!I152+'4b. FNS Impacted Gen'!I152)</f>
        <v>181.249</v>
      </c>
      <c r="J152" s="14">
        <f>SUM('4a. FNS'!J152+'4b. FNS Impacted Gen'!J152)</f>
        <v>181.887</v>
      </c>
      <c r="K152" s="14">
        <f>SUM('4a. FNS'!K152+'4b. FNS Impacted Gen'!K152)</f>
        <v>186.82</v>
      </c>
      <c r="L152" s="14">
        <f>SUM('4a. FNS'!L152+'4b. FNS Impacted Gen'!L152)</f>
        <v>188.79400000000001</v>
      </c>
      <c r="M152" s="14">
        <f>SUM('4a. FNS'!M152+'4b. FNS Impacted Gen'!M152)</f>
        <v>202.04500000000002</v>
      </c>
      <c r="N152" s="14">
        <f>SUM('4a. FNS'!N152+'4b. FNS Impacted Gen'!N152)</f>
        <v>214.10399999999998</v>
      </c>
      <c r="O152" s="14">
        <f>SUM('4a. FNS'!O152+'4b. FNS Impacted Gen'!O152)</f>
        <v>228.64000000000001</v>
      </c>
      <c r="P152" s="14">
        <f>SUM('4a. FNS'!P152+'4b. FNS Impacted Gen'!P152)</f>
        <v>244.946</v>
      </c>
      <c r="Q152" s="14">
        <f>SUM('4a. FNS'!Q152+'4b. FNS Impacted Gen'!Q152)</f>
        <v>250.90199999999999</v>
      </c>
      <c r="R152" s="14">
        <f>SUM('4a. FNS'!R152+'4b. FNS Impacted Gen'!R152)</f>
        <v>261.22899999999998</v>
      </c>
      <c r="S152" s="14">
        <f>SUM('4a. FNS'!S152+'4b. FNS Impacted Gen'!S152)</f>
        <v>282.221</v>
      </c>
      <c r="T152" s="14">
        <f>SUM('4a. FNS'!T152+'4b. FNS Impacted Gen'!T152)</f>
        <v>277.209</v>
      </c>
      <c r="U152" s="14">
        <f>SUM('4a. FNS'!U152+'4b. FNS Impacted Gen'!U152)</f>
        <v>267.07900000000001</v>
      </c>
      <c r="V152" s="14">
        <f>SUM('4a. FNS'!V152+'4b. FNS Impacted Gen'!V152)</f>
        <v>254.071</v>
      </c>
      <c r="W152" s="14">
        <f>SUM('4a. FNS'!W152+'4b. FNS Impacted Gen'!W152)</f>
        <v>229.797</v>
      </c>
      <c r="X152" s="14">
        <f>SUM('4a. FNS'!X152+'4b. FNS Impacted Gen'!X152)</f>
        <v>213.65100000000001</v>
      </c>
      <c r="Y152" s="14">
        <f>SUM('4a. FNS'!Y152+'4b. FNS Impacted Gen'!Y152)</f>
        <v>195.83799999999999</v>
      </c>
      <c r="Z152" s="15">
        <f>SUM('4a. FNS'!Z152+'4b. FNS Impacted Gen'!Z152)</f>
        <v>0</v>
      </c>
    </row>
    <row r="153" spans="1:26" x14ac:dyDescent="0.3">
      <c r="A153" s="10">
        <f t="shared" si="2"/>
        <v>45076</v>
      </c>
      <c r="B153" s="31">
        <f>SUM('4a. FNS'!B153+'4b. FNS Impacted Gen'!B153)</f>
        <v>185.03899999999999</v>
      </c>
      <c r="C153" s="14">
        <f>SUM('4a. FNS'!C153+'4b. FNS Impacted Gen'!C153)</f>
        <v>177.27799999999999</v>
      </c>
      <c r="D153" s="14">
        <f>SUM('4a. FNS'!D153+'4b. FNS Impacted Gen'!D153)</f>
        <v>171.09</v>
      </c>
      <c r="E153" s="14">
        <f>SUM('4a. FNS'!E153+'4b. FNS Impacted Gen'!E153)</f>
        <v>166.387</v>
      </c>
      <c r="F153" s="14">
        <f>SUM('4a. FNS'!F153+'4b. FNS Impacted Gen'!F153)</f>
        <v>167.27</v>
      </c>
      <c r="G153" s="14">
        <f>SUM('4a. FNS'!G153+'4b. FNS Impacted Gen'!G153)</f>
        <v>173.553</v>
      </c>
      <c r="H153" s="14">
        <f>SUM('4a. FNS'!H153+'4b. FNS Impacted Gen'!H153)</f>
        <v>193.625</v>
      </c>
      <c r="I153" s="14">
        <f>SUM('4a. FNS'!I153+'4b. FNS Impacted Gen'!I153)</f>
        <v>196.774</v>
      </c>
      <c r="J153" s="14">
        <f>SUM('4a. FNS'!J153+'4b. FNS Impacted Gen'!J153)</f>
        <v>201.77499999999998</v>
      </c>
      <c r="K153" s="14">
        <f>SUM('4a. FNS'!K153+'4b. FNS Impacted Gen'!K153)</f>
        <v>200.672</v>
      </c>
      <c r="L153" s="14">
        <f>SUM('4a. FNS'!L153+'4b. FNS Impacted Gen'!L153)</f>
        <v>206.53300000000002</v>
      </c>
      <c r="M153" s="14">
        <f>SUM('4a. FNS'!M153+'4b. FNS Impacted Gen'!M153)</f>
        <v>229.042</v>
      </c>
      <c r="N153" s="14">
        <f>SUM('4a. FNS'!N153+'4b. FNS Impacted Gen'!N153)</f>
        <v>235.71599999999998</v>
      </c>
      <c r="O153" s="14">
        <f>SUM('4a. FNS'!O153+'4b. FNS Impacted Gen'!O153)</f>
        <v>249.69</v>
      </c>
      <c r="P153" s="14">
        <f>SUM('4a. FNS'!P153+'4b. FNS Impacted Gen'!P153)</f>
        <v>265.755</v>
      </c>
      <c r="Q153" s="14">
        <f>SUM('4a. FNS'!Q153+'4b. FNS Impacted Gen'!Q153)</f>
        <v>276.38</v>
      </c>
      <c r="R153" s="14">
        <f>SUM('4a. FNS'!R153+'4b. FNS Impacted Gen'!R153)</f>
        <v>264.54000000000002</v>
      </c>
      <c r="S153" s="14">
        <f>SUM('4a. FNS'!S153+'4b. FNS Impacted Gen'!S153)</f>
        <v>271.76799999999997</v>
      </c>
      <c r="T153" s="14">
        <f>SUM('4a. FNS'!T153+'4b. FNS Impacted Gen'!T153)</f>
        <v>261.57799999999997</v>
      </c>
      <c r="U153" s="14">
        <f>SUM('4a. FNS'!U153+'4b. FNS Impacted Gen'!U153)</f>
        <v>252.64100000000002</v>
      </c>
      <c r="V153" s="14">
        <f>SUM('4a. FNS'!V153+'4b. FNS Impacted Gen'!V153)</f>
        <v>251.45700000000002</v>
      </c>
      <c r="W153" s="14">
        <f>SUM('4a. FNS'!W153+'4b. FNS Impacted Gen'!W153)</f>
        <v>243.14400000000001</v>
      </c>
      <c r="X153" s="14">
        <f>SUM('4a. FNS'!X153+'4b. FNS Impacted Gen'!X153)</f>
        <v>227.59800000000001</v>
      </c>
      <c r="Y153" s="14">
        <f>SUM('4a. FNS'!Y153+'4b. FNS Impacted Gen'!Y153)</f>
        <v>208.762</v>
      </c>
      <c r="Z153" s="15">
        <f>SUM('4a. FNS'!Z153+'4b. FNS Impacted Gen'!Z153)</f>
        <v>0</v>
      </c>
    </row>
    <row r="154" spans="1:26" x14ac:dyDescent="0.3">
      <c r="A154" s="10">
        <f t="shared" si="2"/>
        <v>45077</v>
      </c>
      <c r="B154" s="31">
        <f>SUM('4a. FNS'!B154+'4b. FNS Impacted Gen'!B154)</f>
        <v>199.3</v>
      </c>
      <c r="C154" s="14">
        <f>SUM('4a. FNS'!C154+'4b. FNS Impacted Gen'!C154)</f>
        <v>191.39500000000001</v>
      </c>
      <c r="D154" s="14">
        <f>SUM('4a. FNS'!D154+'4b. FNS Impacted Gen'!D154)</f>
        <v>185.01900000000001</v>
      </c>
      <c r="E154" s="14">
        <f>SUM('4a. FNS'!E154+'4b. FNS Impacted Gen'!E154)</f>
        <v>184.96899999999999</v>
      </c>
      <c r="F154" s="14">
        <f>SUM('4a. FNS'!F154+'4b. FNS Impacted Gen'!F154)</f>
        <v>187.45099999999999</v>
      </c>
      <c r="G154" s="14">
        <f>SUM('4a. FNS'!G154+'4b. FNS Impacted Gen'!G154)</f>
        <v>193.45499999999998</v>
      </c>
      <c r="H154" s="14">
        <f>SUM('4a. FNS'!H154+'4b. FNS Impacted Gen'!H154)</f>
        <v>201.708</v>
      </c>
      <c r="I154" s="14">
        <f>SUM('4a. FNS'!I154+'4b. FNS Impacted Gen'!I154)</f>
        <v>209.33199999999999</v>
      </c>
      <c r="J154" s="14">
        <f>SUM('4a. FNS'!J154+'4b. FNS Impacted Gen'!J154)</f>
        <v>199.464</v>
      </c>
      <c r="K154" s="14">
        <f>SUM('4a. FNS'!K154+'4b. FNS Impacted Gen'!K154)</f>
        <v>195.35499999999999</v>
      </c>
      <c r="L154" s="14">
        <f>SUM('4a. FNS'!L154+'4b. FNS Impacted Gen'!L154)</f>
        <v>203.41799999999998</v>
      </c>
      <c r="M154" s="14">
        <f>SUM('4a. FNS'!M154+'4b. FNS Impacted Gen'!M154)</f>
        <v>218.39600000000002</v>
      </c>
      <c r="N154" s="14">
        <f>SUM('4a. FNS'!N154+'4b. FNS Impacted Gen'!N154)</f>
        <v>229.55900000000003</v>
      </c>
      <c r="O154" s="14">
        <f>SUM('4a. FNS'!O154+'4b. FNS Impacted Gen'!O154)</f>
        <v>243.99799999999999</v>
      </c>
      <c r="P154" s="14">
        <f>SUM('4a. FNS'!P154+'4b. FNS Impacted Gen'!P154)</f>
        <v>255.08600000000001</v>
      </c>
      <c r="Q154" s="14">
        <f>SUM('4a. FNS'!Q154+'4b. FNS Impacted Gen'!Q154)</f>
        <v>261.70299999999997</v>
      </c>
      <c r="R154" s="14">
        <f>SUM('4a. FNS'!R154+'4b. FNS Impacted Gen'!R154)</f>
        <v>258.72800000000001</v>
      </c>
      <c r="S154" s="14">
        <f>SUM('4a. FNS'!S154+'4b. FNS Impacted Gen'!S154)</f>
        <v>262.00900000000001</v>
      </c>
      <c r="T154" s="14">
        <f>SUM('4a. FNS'!T154+'4b. FNS Impacted Gen'!T154)</f>
        <v>260.10599999999999</v>
      </c>
      <c r="U154" s="14">
        <f>SUM('4a. FNS'!U154+'4b. FNS Impacted Gen'!U154)</f>
        <v>252.274</v>
      </c>
      <c r="V154" s="14">
        <f>SUM('4a. FNS'!V154+'4b. FNS Impacted Gen'!V154)</f>
        <v>237.25</v>
      </c>
      <c r="W154" s="14">
        <f>SUM('4a. FNS'!W154+'4b. FNS Impacted Gen'!W154)</f>
        <v>231.733</v>
      </c>
      <c r="X154" s="14">
        <f>SUM('4a. FNS'!X154+'4b. FNS Impacted Gen'!X154)</f>
        <v>216.524</v>
      </c>
      <c r="Y154" s="14">
        <f>SUM('4a. FNS'!Y154+'4b. FNS Impacted Gen'!Y154)</f>
        <v>206.83199999999999</v>
      </c>
      <c r="Z154" s="15">
        <f>SUM('4a. FNS'!Z154+'4b. FNS Impacted Gen'!Z154)</f>
        <v>0</v>
      </c>
    </row>
    <row r="155" spans="1:26" x14ac:dyDescent="0.3">
      <c r="A155" s="10">
        <f t="shared" si="2"/>
        <v>45078</v>
      </c>
      <c r="B155" s="31">
        <f>SUM('4a. FNS'!B155+'4b. FNS Impacted Gen'!B155)</f>
        <v>201.63200000000001</v>
      </c>
      <c r="C155" s="14">
        <f>SUM('4a. FNS'!C155+'4b. FNS Impacted Gen'!C155)</f>
        <v>196.501</v>
      </c>
      <c r="D155" s="14">
        <f>SUM('4a. FNS'!D155+'4b. FNS Impacted Gen'!D155)</f>
        <v>189.80500000000001</v>
      </c>
      <c r="E155" s="14">
        <f>SUM('4a. FNS'!E155+'4b. FNS Impacted Gen'!E155)</f>
        <v>191.14699999999999</v>
      </c>
      <c r="F155" s="14">
        <f>SUM('4a. FNS'!F155+'4b. FNS Impacted Gen'!F155)</f>
        <v>192.07499999999999</v>
      </c>
      <c r="G155" s="14">
        <f>SUM('4a. FNS'!G155+'4b. FNS Impacted Gen'!G155)</f>
        <v>195.39699999999999</v>
      </c>
      <c r="H155" s="14">
        <f>SUM('4a. FNS'!H155+'4b. FNS Impacted Gen'!H155)</f>
        <v>201.65599999999998</v>
      </c>
      <c r="I155" s="14">
        <f>SUM('4a. FNS'!I155+'4b. FNS Impacted Gen'!I155)</f>
        <v>199.55199999999999</v>
      </c>
      <c r="J155" s="14">
        <f>SUM('4a. FNS'!J155+'4b. FNS Impacted Gen'!J155)</f>
        <v>202.31399999999999</v>
      </c>
      <c r="K155" s="14">
        <f>SUM('4a. FNS'!K155+'4b. FNS Impacted Gen'!K155)</f>
        <v>200.18299999999999</v>
      </c>
      <c r="L155" s="14">
        <f>SUM('4a. FNS'!L155+'4b. FNS Impacted Gen'!L155)</f>
        <v>204.55</v>
      </c>
      <c r="M155" s="14">
        <f>SUM('4a. FNS'!M155+'4b. FNS Impacted Gen'!M155)</f>
        <v>211.58500000000001</v>
      </c>
      <c r="N155" s="14">
        <f>SUM('4a. FNS'!N155+'4b. FNS Impacted Gen'!N155)</f>
        <v>220.179</v>
      </c>
      <c r="O155" s="14">
        <f>SUM('4a. FNS'!O155+'4b. FNS Impacted Gen'!O155)</f>
        <v>225.91800000000001</v>
      </c>
      <c r="P155" s="14">
        <f>SUM('4a. FNS'!P155+'4b. FNS Impacted Gen'!P155)</f>
        <v>248.30900000000003</v>
      </c>
      <c r="Q155" s="14">
        <f>SUM('4a. FNS'!Q155+'4b. FNS Impacted Gen'!Q155)</f>
        <v>269.12900000000002</v>
      </c>
      <c r="R155" s="14">
        <f>SUM('4a. FNS'!R155+'4b. FNS Impacted Gen'!R155)</f>
        <v>271.59699999999998</v>
      </c>
      <c r="S155" s="14">
        <f>SUM('4a. FNS'!S155+'4b. FNS Impacted Gen'!S155)</f>
        <v>250.084</v>
      </c>
      <c r="T155" s="14">
        <f>SUM('4a. FNS'!T155+'4b. FNS Impacted Gen'!T155)</f>
        <v>234.40199999999999</v>
      </c>
      <c r="U155" s="14">
        <f>SUM('4a. FNS'!U155+'4b. FNS Impacted Gen'!U155)</f>
        <v>231.11600000000001</v>
      </c>
      <c r="V155" s="14">
        <f>SUM('4a. FNS'!V155+'4b. FNS Impacted Gen'!V155)</f>
        <v>222.66299999999998</v>
      </c>
      <c r="W155" s="14">
        <f>SUM('4a. FNS'!W155+'4b. FNS Impacted Gen'!W155)</f>
        <v>217.61099999999999</v>
      </c>
      <c r="X155" s="14">
        <f>SUM('4a. FNS'!X155+'4b. FNS Impacted Gen'!X155)</f>
        <v>203.35300000000001</v>
      </c>
      <c r="Y155" s="14">
        <f>SUM('4a. FNS'!Y155+'4b. FNS Impacted Gen'!Y155)</f>
        <v>201.33699999999999</v>
      </c>
      <c r="Z155" s="15">
        <f>SUM('4a. FNS'!Z155+'4b. FNS Impacted Gen'!Z155)</f>
        <v>0</v>
      </c>
    </row>
    <row r="156" spans="1:26" x14ac:dyDescent="0.3">
      <c r="A156" s="10">
        <f t="shared" si="2"/>
        <v>45079</v>
      </c>
      <c r="B156" s="31">
        <f>SUM('4a. FNS'!B156+'4b. FNS Impacted Gen'!B156)</f>
        <v>197.88900000000001</v>
      </c>
      <c r="C156" s="14">
        <f>SUM('4a. FNS'!C156+'4b. FNS Impacted Gen'!C156)</f>
        <v>189.36199999999999</v>
      </c>
      <c r="D156" s="14">
        <f>SUM('4a. FNS'!D156+'4b. FNS Impacted Gen'!D156)</f>
        <v>177.77799999999999</v>
      </c>
      <c r="E156" s="14">
        <f>SUM('4a. FNS'!E156+'4b. FNS Impacted Gen'!E156)</f>
        <v>174.46100000000001</v>
      </c>
      <c r="F156" s="14">
        <f>SUM('4a. FNS'!F156+'4b. FNS Impacted Gen'!F156)</f>
        <v>186.69300000000001</v>
      </c>
      <c r="G156" s="14">
        <f>SUM('4a. FNS'!G156+'4b. FNS Impacted Gen'!G156)</f>
        <v>192.03399999999999</v>
      </c>
      <c r="H156" s="14">
        <f>SUM('4a. FNS'!H156+'4b. FNS Impacted Gen'!H156)</f>
        <v>199.398</v>
      </c>
      <c r="I156" s="14">
        <f>SUM('4a. FNS'!I156+'4b. FNS Impacted Gen'!I156)</f>
        <v>201.994</v>
      </c>
      <c r="J156" s="14">
        <f>SUM('4a. FNS'!J156+'4b. FNS Impacted Gen'!J156)</f>
        <v>199.81399999999999</v>
      </c>
      <c r="K156" s="14">
        <f>SUM('4a. FNS'!K156+'4b. FNS Impacted Gen'!K156)</f>
        <v>193.88499999999999</v>
      </c>
      <c r="L156" s="14">
        <f>SUM('4a. FNS'!L156+'4b. FNS Impacted Gen'!L156)</f>
        <v>192.28199999999998</v>
      </c>
      <c r="M156" s="14">
        <f>SUM('4a. FNS'!M156+'4b. FNS Impacted Gen'!M156)</f>
        <v>203.89400000000001</v>
      </c>
      <c r="N156" s="14">
        <f>SUM('4a. FNS'!N156+'4b. FNS Impacted Gen'!N156)</f>
        <v>207.505</v>
      </c>
      <c r="O156" s="14">
        <f>SUM('4a. FNS'!O156+'4b. FNS Impacted Gen'!O156)</f>
        <v>218.99</v>
      </c>
      <c r="P156" s="14">
        <f>SUM('4a. FNS'!P156+'4b. FNS Impacted Gen'!P156)</f>
        <v>235.316</v>
      </c>
      <c r="Q156" s="14">
        <f>SUM('4a. FNS'!Q156+'4b. FNS Impacted Gen'!Q156)</f>
        <v>238.67400000000001</v>
      </c>
      <c r="R156" s="14">
        <f>SUM('4a. FNS'!R156+'4b. FNS Impacted Gen'!R156)</f>
        <v>255.04300000000001</v>
      </c>
      <c r="S156" s="14">
        <f>SUM('4a. FNS'!S156+'4b. FNS Impacted Gen'!S156)</f>
        <v>254.786</v>
      </c>
      <c r="T156" s="14">
        <f>SUM('4a. FNS'!T156+'4b. FNS Impacted Gen'!T156)</f>
        <v>262.02699999999999</v>
      </c>
      <c r="U156" s="14">
        <f>SUM('4a. FNS'!U156+'4b. FNS Impacted Gen'!U156)</f>
        <v>259.464</v>
      </c>
      <c r="V156" s="14">
        <f>SUM('4a. FNS'!V156+'4b. FNS Impacted Gen'!V156)</f>
        <v>245.67999999999998</v>
      </c>
      <c r="W156" s="14">
        <f>SUM('4a. FNS'!W156+'4b. FNS Impacted Gen'!W156)</f>
        <v>231.36500000000001</v>
      </c>
      <c r="X156" s="14">
        <f>SUM('4a. FNS'!X156+'4b. FNS Impacted Gen'!X156)</f>
        <v>224.45400000000001</v>
      </c>
      <c r="Y156" s="14">
        <f>SUM('4a. FNS'!Y156+'4b. FNS Impacted Gen'!Y156)</f>
        <v>214.60599999999999</v>
      </c>
      <c r="Z156" s="15">
        <f>SUM('4a. FNS'!Z156+'4b. FNS Impacted Gen'!Z156)</f>
        <v>0</v>
      </c>
    </row>
    <row r="157" spans="1:26" x14ac:dyDescent="0.3">
      <c r="A157" s="10">
        <f t="shared" si="2"/>
        <v>45080</v>
      </c>
      <c r="B157" s="31">
        <f>SUM('4a. FNS'!B157+'4b. FNS Impacted Gen'!B157)</f>
        <v>206.54300000000001</v>
      </c>
      <c r="C157" s="14">
        <f>SUM('4a. FNS'!C157+'4b. FNS Impacted Gen'!C157)</f>
        <v>196.58799999999999</v>
      </c>
      <c r="D157" s="14">
        <f>SUM('4a. FNS'!D157+'4b. FNS Impacted Gen'!D157)</f>
        <v>187.09700000000001</v>
      </c>
      <c r="E157" s="14">
        <f>SUM('4a. FNS'!E157+'4b. FNS Impacted Gen'!E157)</f>
        <v>179.33099999999999</v>
      </c>
      <c r="F157" s="14">
        <f>SUM('4a. FNS'!F157+'4b. FNS Impacted Gen'!F157)</f>
        <v>184.333</v>
      </c>
      <c r="G157" s="14">
        <f>SUM('4a. FNS'!G157+'4b. FNS Impacted Gen'!G157)</f>
        <v>189.94399999999999</v>
      </c>
      <c r="H157" s="14">
        <f>SUM('4a. FNS'!H157+'4b. FNS Impacted Gen'!H157)</f>
        <v>192.98500000000001</v>
      </c>
      <c r="I157" s="14">
        <f>SUM('4a. FNS'!I157+'4b. FNS Impacted Gen'!I157)</f>
        <v>202.19000000000003</v>
      </c>
      <c r="J157" s="14">
        <f>SUM('4a. FNS'!J157+'4b. FNS Impacted Gen'!J157)</f>
        <v>204.434</v>
      </c>
      <c r="K157" s="14">
        <f>SUM('4a. FNS'!K157+'4b. FNS Impacted Gen'!K157)</f>
        <v>209.839</v>
      </c>
      <c r="L157" s="14">
        <f>SUM('4a. FNS'!L157+'4b. FNS Impacted Gen'!L157)</f>
        <v>211.38899999999998</v>
      </c>
      <c r="M157" s="14">
        <f>SUM('4a. FNS'!M157+'4b. FNS Impacted Gen'!M157)</f>
        <v>206.797</v>
      </c>
      <c r="N157" s="14">
        <f>SUM('4a. FNS'!N157+'4b. FNS Impacted Gen'!N157)</f>
        <v>197.86399999999998</v>
      </c>
      <c r="O157" s="14">
        <f>SUM('4a. FNS'!O157+'4b. FNS Impacted Gen'!O157)</f>
        <v>197.28299999999999</v>
      </c>
      <c r="P157" s="14">
        <f>SUM('4a. FNS'!P157+'4b. FNS Impacted Gen'!P157)</f>
        <v>199.65200000000002</v>
      </c>
      <c r="Q157" s="14">
        <f>SUM('4a. FNS'!Q157+'4b. FNS Impacted Gen'!Q157)</f>
        <v>191.38800000000001</v>
      </c>
      <c r="R157" s="14">
        <f>SUM('4a. FNS'!R157+'4b. FNS Impacted Gen'!R157)</f>
        <v>196.78800000000001</v>
      </c>
      <c r="S157" s="14">
        <f>SUM('4a. FNS'!S157+'4b. FNS Impacted Gen'!S157)</f>
        <v>212.09100000000001</v>
      </c>
      <c r="T157" s="14">
        <f>SUM('4a. FNS'!T157+'4b. FNS Impacted Gen'!T157)</f>
        <v>219.96100000000001</v>
      </c>
      <c r="U157" s="14">
        <f>SUM('4a. FNS'!U157+'4b. FNS Impacted Gen'!U157)</f>
        <v>222.72799999999998</v>
      </c>
      <c r="V157" s="14">
        <f>SUM('4a. FNS'!V157+'4b. FNS Impacted Gen'!V157)</f>
        <v>222.06899999999999</v>
      </c>
      <c r="W157" s="14">
        <f>SUM('4a. FNS'!W157+'4b. FNS Impacted Gen'!W157)</f>
        <v>219.30199999999999</v>
      </c>
      <c r="X157" s="14">
        <f>SUM('4a. FNS'!X157+'4b. FNS Impacted Gen'!X157)</f>
        <v>208.81899999999999</v>
      </c>
      <c r="Y157" s="14">
        <f>SUM('4a. FNS'!Y157+'4b. FNS Impacted Gen'!Y157)</f>
        <v>199.988</v>
      </c>
      <c r="Z157" s="15">
        <f>SUM('4a. FNS'!Z157+'4b. FNS Impacted Gen'!Z157)</f>
        <v>0</v>
      </c>
    </row>
    <row r="158" spans="1:26" x14ac:dyDescent="0.3">
      <c r="A158" s="10">
        <f t="shared" si="2"/>
        <v>45081</v>
      </c>
      <c r="B158" s="31">
        <f>SUM('4a. FNS'!B158+'4b. FNS Impacted Gen'!B158)</f>
        <v>193.066</v>
      </c>
      <c r="C158" s="14">
        <f>SUM('4a. FNS'!C158+'4b. FNS Impacted Gen'!C158)</f>
        <v>186.87200000000001</v>
      </c>
      <c r="D158" s="14">
        <f>SUM('4a. FNS'!D158+'4b. FNS Impacted Gen'!D158)</f>
        <v>183.97800000000001</v>
      </c>
      <c r="E158" s="14">
        <f>SUM('4a. FNS'!E158+'4b. FNS Impacted Gen'!E158)</f>
        <v>180.04</v>
      </c>
      <c r="F158" s="14">
        <f>SUM('4a. FNS'!F158+'4b. FNS Impacted Gen'!F158)</f>
        <v>183.464</v>
      </c>
      <c r="G158" s="14">
        <f>SUM('4a. FNS'!G158+'4b. FNS Impacted Gen'!G158)</f>
        <v>182.911</v>
      </c>
      <c r="H158" s="14">
        <f>SUM('4a. FNS'!H158+'4b. FNS Impacted Gen'!H158)</f>
        <v>187.73600000000002</v>
      </c>
      <c r="I158" s="14">
        <f>SUM('4a. FNS'!I158+'4b. FNS Impacted Gen'!I158)</f>
        <v>191.74499999999998</v>
      </c>
      <c r="J158" s="14">
        <f>SUM('4a. FNS'!J158+'4b. FNS Impacted Gen'!J158)</f>
        <v>197.02500000000001</v>
      </c>
      <c r="K158" s="14">
        <f>SUM('4a. FNS'!K158+'4b. FNS Impacted Gen'!K158)</f>
        <v>197.30100000000002</v>
      </c>
      <c r="L158" s="14">
        <f>SUM('4a. FNS'!L158+'4b. FNS Impacted Gen'!L158)</f>
        <v>196.05500000000001</v>
      </c>
      <c r="M158" s="14">
        <f>SUM('4a. FNS'!M158+'4b. FNS Impacted Gen'!M158)</f>
        <v>190.19200000000001</v>
      </c>
      <c r="N158" s="14">
        <f>SUM('4a. FNS'!N158+'4b. FNS Impacted Gen'!N158)</f>
        <v>190.94799999999998</v>
      </c>
      <c r="O158" s="14">
        <f>SUM('4a. FNS'!O158+'4b. FNS Impacted Gen'!O158)</f>
        <v>200.05800000000002</v>
      </c>
      <c r="P158" s="14">
        <f>SUM('4a. FNS'!P158+'4b. FNS Impacted Gen'!P158)</f>
        <v>200.53200000000001</v>
      </c>
      <c r="Q158" s="14">
        <f>SUM('4a. FNS'!Q158+'4b. FNS Impacted Gen'!Q158)</f>
        <v>200.8</v>
      </c>
      <c r="R158" s="14">
        <f>SUM('4a. FNS'!R158+'4b. FNS Impacted Gen'!R158)</f>
        <v>209.215</v>
      </c>
      <c r="S158" s="14">
        <f>SUM('4a. FNS'!S158+'4b. FNS Impacted Gen'!S158)</f>
        <v>224.88600000000002</v>
      </c>
      <c r="T158" s="14">
        <f>SUM('4a. FNS'!T158+'4b. FNS Impacted Gen'!T158)</f>
        <v>222.99199999999999</v>
      </c>
      <c r="U158" s="14">
        <f>SUM('4a. FNS'!U158+'4b. FNS Impacted Gen'!U158)</f>
        <v>227.83199999999999</v>
      </c>
      <c r="V158" s="14">
        <f>SUM('4a. FNS'!V158+'4b. FNS Impacted Gen'!V158)</f>
        <v>225.172</v>
      </c>
      <c r="W158" s="14">
        <f>SUM('4a. FNS'!W158+'4b. FNS Impacted Gen'!W158)</f>
        <v>219.04300000000001</v>
      </c>
      <c r="X158" s="14">
        <f>SUM('4a. FNS'!X158+'4b. FNS Impacted Gen'!X158)</f>
        <v>198.19399999999999</v>
      </c>
      <c r="Y158" s="14">
        <f>SUM('4a. FNS'!Y158+'4b. FNS Impacted Gen'!Y158)</f>
        <v>188.94900000000001</v>
      </c>
      <c r="Z158" s="15">
        <f>SUM('4a. FNS'!Z158+'4b. FNS Impacted Gen'!Z158)</f>
        <v>0</v>
      </c>
    </row>
    <row r="159" spans="1:26" x14ac:dyDescent="0.3">
      <c r="A159" s="10">
        <f t="shared" si="2"/>
        <v>45082</v>
      </c>
      <c r="B159" s="31">
        <f>SUM('4a. FNS'!B159+'4b. FNS Impacted Gen'!B159)</f>
        <v>178.27500000000001</v>
      </c>
      <c r="C159" s="14">
        <f>SUM('4a. FNS'!C159+'4b. FNS Impacted Gen'!C159)</f>
        <v>176.40199999999999</v>
      </c>
      <c r="D159" s="14">
        <f>SUM('4a. FNS'!D159+'4b. FNS Impacted Gen'!D159)</f>
        <v>172.39400000000001</v>
      </c>
      <c r="E159" s="14">
        <f>SUM('4a. FNS'!E159+'4b. FNS Impacted Gen'!E159)</f>
        <v>175.83699999999999</v>
      </c>
      <c r="F159" s="14">
        <f>SUM('4a. FNS'!F159+'4b. FNS Impacted Gen'!F159)</f>
        <v>184.88499999999999</v>
      </c>
      <c r="G159" s="14">
        <f>SUM('4a. FNS'!G159+'4b. FNS Impacted Gen'!G159)</f>
        <v>193.6</v>
      </c>
      <c r="H159" s="14">
        <f>SUM('4a. FNS'!H159+'4b. FNS Impacted Gen'!H159)</f>
        <v>196.20399999999998</v>
      </c>
      <c r="I159" s="14">
        <f>SUM('4a. FNS'!I159+'4b. FNS Impacted Gen'!I159)</f>
        <v>203.70699999999999</v>
      </c>
      <c r="J159" s="14">
        <f>SUM('4a. FNS'!J159+'4b. FNS Impacted Gen'!J159)</f>
        <v>207.971</v>
      </c>
      <c r="K159" s="14">
        <f>SUM('4a. FNS'!K159+'4b. FNS Impacted Gen'!K159)</f>
        <v>206.619</v>
      </c>
      <c r="L159" s="14">
        <f>SUM('4a. FNS'!L159+'4b. FNS Impacted Gen'!L159)</f>
        <v>209.24</v>
      </c>
      <c r="M159" s="14">
        <f>SUM('4a. FNS'!M159+'4b. FNS Impacted Gen'!M159)</f>
        <v>213.87299999999999</v>
      </c>
      <c r="N159" s="14">
        <f>SUM('4a. FNS'!N159+'4b. FNS Impacted Gen'!N159)</f>
        <v>206.45</v>
      </c>
      <c r="O159" s="14">
        <f>SUM('4a. FNS'!O159+'4b. FNS Impacted Gen'!O159)</f>
        <v>195.19799999999998</v>
      </c>
      <c r="P159" s="14">
        <f>SUM('4a. FNS'!P159+'4b. FNS Impacted Gen'!P159)</f>
        <v>198.09100000000001</v>
      </c>
      <c r="Q159" s="14">
        <f>SUM('4a. FNS'!Q159+'4b. FNS Impacted Gen'!Q159)</f>
        <v>213.173</v>
      </c>
      <c r="R159" s="14">
        <f>SUM('4a. FNS'!R159+'4b. FNS Impacted Gen'!R159)</f>
        <v>219.92600000000002</v>
      </c>
      <c r="S159" s="14">
        <f>SUM('4a. FNS'!S159+'4b. FNS Impacted Gen'!S159)</f>
        <v>223.935</v>
      </c>
      <c r="T159" s="14">
        <f>SUM('4a. FNS'!T159+'4b. FNS Impacted Gen'!T159)</f>
        <v>226.46600000000001</v>
      </c>
      <c r="U159" s="14">
        <f>SUM('4a. FNS'!U159+'4b. FNS Impacted Gen'!U159)</f>
        <v>227.76500000000001</v>
      </c>
      <c r="V159" s="14">
        <f>SUM('4a. FNS'!V159+'4b. FNS Impacted Gen'!V159)</f>
        <v>228.28099999999998</v>
      </c>
      <c r="W159" s="14">
        <f>SUM('4a. FNS'!W159+'4b. FNS Impacted Gen'!W159)</f>
        <v>221.00800000000001</v>
      </c>
      <c r="X159" s="14">
        <f>SUM('4a. FNS'!X159+'4b. FNS Impacted Gen'!X159)</f>
        <v>211.72499999999999</v>
      </c>
      <c r="Y159" s="14">
        <f>SUM('4a. FNS'!Y159+'4b. FNS Impacted Gen'!Y159)</f>
        <v>200.32900000000001</v>
      </c>
      <c r="Z159" s="15">
        <f>SUM('4a. FNS'!Z159+'4b. FNS Impacted Gen'!Z159)</f>
        <v>0</v>
      </c>
    </row>
    <row r="160" spans="1:26" x14ac:dyDescent="0.3">
      <c r="A160" s="10">
        <f t="shared" si="2"/>
        <v>45083</v>
      </c>
      <c r="B160" s="31">
        <f>SUM('4a. FNS'!B160+'4b. FNS Impacted Gen'!B160)</f>
        <v>192.9</v>
      </c>
      <c r="C160" s="14">
        <f>SUM('4a. FNS'!C160+'4b. FNS Impacted Gen'!C160)</f>
        <v>188.624</v>
      </c>
      <c r="D160" s="14">
        <f>SUM('4a. FNS'!D160+'4b. FNS Impacted Gen'!D160)</f>
        <v>183.32300000000001</v>
      </c>
      <c r="E160" s="14">
        <f>SUM('4a. FNS'!E160+'4b. FNS Impacted Gen'!E160)</f>
        <v>180.44300000000001</v>
      </c>
      <c r="F160" s="14">
        <f>SUM('4a. FNS'!F160+'4b. FNS Impacted Gen'!F160)</f>
        <v>188.09</v>
      </c>
      <c r="G160" s="14">
        <f>SUM('4a. FNS'!G160+'4b. FNS Impacted Gen'!G160)</f>
        <v>191.279</v>
      </c>
      <c r="H160" s="14">
        <f>SUM('4a. FNS'!H160+'4b. FNS Impacted Gen'!H160)</f>
        <v>198.63900000000001</v>
      </c>
      <c r="I160" s="14">
        <f>SUM('4a. FNS'!I160+'4b. FNS Impacted Gen'!I160)</f>
        <v>207.298</v>
      </c>
      <c r="J160" s="14">
        <f>SUM('4a. FNS'!J160+'4b. FNS Impacted Gen'!J160)</f>
        <v>202.10399999999998</v>
      </c>
      <c r="K160" s="14">
        <f>SUM('4a. FNS'!K160+'4b. FNS Impacted Gen'!K160)</f>
        <v>193.98400000000001</v>
      </c>
      <c r="L160" s="14">
        <f>SUM('4a. FNS'!L160+'4b. FNS Impacted Gen'!L160)</f>
        <v>194.04</v>
      </c>
      <c r="M160" s="14">
        <f>SUM('4a. FNS'!M160+'4b. FNS Impacted Gen'!M160)</f>
        <v>193.59800000000001</v>
      </c>
      <c r="N160" s="14">
        <f>SUM('4a. FNS'!N160+'4b. FNS Impacted Gen'!N160)</f>
        <v>198.52099999999999</v>
      </c>
      <c r="O160" s="14">
        <f>SUM('4a. FNS'!O160+'4b. FNS Impacted Gen'!O160)</f>
        <v>222.136</v>
      </c>
      <c r="P160" s="14">
        <f>SUM('4a. FNS'!P160+'4b. FNS Impacted Gen'!P160)</f>
        <v>235.012</v>
      </c>
      <c r="Q160" s="14">
        <f>SUM('4a. FNS'!Q160+'4b. FNS Impacted Gen'!Q160)</f>
        <v>256.78800000000001</v>
      </c>
      <c r="R160" s="14">
        <f>SUM('4a. FNS'!R160+'4b. FNS Impacted Gen'!R160)</f>
        <v>270.38200000000001</v>
      </c>
      <c r="S160" s="14">
        <f>SUM('4a. FNS'!S160+'4b. FNS Impacted Gen'!S160)</f>
        <v>273.48199999999997</v>
      </c>
      <c r="T160" s="14">
        <f>SUM('4a. FNS'!T160+'4b. FNS Impacted Gen'!T160)</f>
        <v>251.32599999999999</v>
      </c>
      <c r="U160" s="14">
        <f>SUM('4a. FNS'!U160+'4b. FNS Impacted Gen'!U160)</f>
        <v>242.471</v>
      </c>
      <c r="V160" s="14">
        <f>SUM('4a. FNS'!V160+'4b. FNS Impacted Gen'!V160)</f>
        <v>239.245</v>
      </c>
      <c r="W160" s="14">
        <f>SUM('4a. FNS'!W160+'4b. FNS Impacted Gen'!W160)</f>
        <v>232.096</v>
      </c>
      <c r="X160" s="14">
        <f>SUM('4a. FNS'!X160+'4b. FNS Impacted Gen'!X160)</f>
        <v>216.90199999999999</v>
      </c>
      <c r="Y160" s="14">
        <f>SUM('4a. FNS'!Y160+'4b. FNS Impacted Gen'!Y160)</f>
        <v>205.15700000000001</v>
      </c>
      <c r="Z160" s="15">
        <f>SUM('4a. FNS'!Z160+'4b. FNS Impacted Gen'!Z160)</f>
        <v>0</v>
      </c>
    </row>
    <row r="161" spans="1:26" x14ac:dyDescent="0.3">
      <c r="A161" s="10">
        <f t="shared" si="2"/>
        <v>45084</v>
      </c>
      <c r="B161" s="31">
        <f>SUM('4a. FNS'!B161+'4b. FNS Impacted Gen'!B161)</f>
        <v>196.84800000000001</v>
      </c>
      <c r="C161" s="14">
        <f>SUM('4a. FNS'!C161+'4b. FNS Impacted Gen'!C161)</f>
        <v>194.49100000000001</v>
      </c>
      <c r="D161" s="14">
        <f>SUM('4a. FNS'!D161+'4b. FNS Impacted Gen'!D161)</f>
        <v>192.244</v>
      </c>
      <c r="E161" s="14">
        <f>SUM('4a. FNS'!E161+'4b. FNS Impacted Gen'!E161)</f>
        <v>190.98599999999999</v>
      </c>
      <c r="F161" s="14">
        <f>SUM('4a. FNS'!F161+'4b. FNS Impacted Gen'!F161)</f>
        <v>193.15799999999999</v>
      </c>
      <c r="G161" s="14">
        <f>SUM('4a. FNS'!G161+'4b. FNS Impacted Gen'!G161)</f>
        <v>191.72300000000001</v>
      </c>
      <c r="H161" s="14">
        <f>SUM('4a. FNS'!H161+'4b. FNS Impacted Gen'!H161)</f>
        <v>199.953</v>
      </c>
      <c r="I161" s="14">
        <f>SUM('4a. FNS'!I161+'4b. FNS Impacted Gen'!I161)</f>
        <v>207.499</v>
      </c>
      <c r="J161" s="14">
        <f>SUM('4a. FNS'!J161+'4b. FNS Impacted Gen'!J161)</f>
        <v>207.286</v>
      </c>
      <c r="K161" s="14">
        <f>SUM('4a. FNS'!K161+'4b. FNS Impacted Gen'!K161)</f>
        <v>198.77699999999999</v>
      </c>
      <c r="L161" s="14">
        <f>SUM('4a. FNS'!L161+'4b. FNS Impacted Gen'!L161)</f>
        <v>197.86199999999999</v>
      </c>
      <c r="M161" s="14">
        <f>SUM('4a. FNS'!M161+'4b. FNS Impacted Gen'!M161)</f>
        <v>199.947</v>
      </c>
      <c r="N161" s="14">
        <f>SUM('4a. FNS'!N161+'4b. FNS Impacted Gen'!N161)</f>
        <v>205.64699999999999</v>
      </c>
      <c r="O161" s="14">
        <f>SUM('4a. FNS'!O161+'4b. FNS Impacted Gen'!O161)</f>
        <v>221.505</v>
      </c>
      <c r="P161" s="14">
        <f>SUM('4a. FNS'!P161+'4b. FNS Impacted Gen'!P161)</f>
        <v>243.44300000000001</v>
      </c>
      <c r="Q161" s="14">
        <f>SUM('4a. FNS'!Q161+'4b. FNS Impacted Gen'!Q161)</f>
        <v>264.31200000000001</v>
      </c>
      <c r="R161" s="14">
        <f>SUM('4a. FNS'!R161+'4b. FNS Impacted Gen'!R161)</f>
        <v>260.90600000000001</v>
      </c>
      <c r="S161" s="14">
        <f>SUM('4a. FNS'!S161+'4b. FNS Impacted Gen'!S161)</f>
        <v>254.67000000000002</v>
      </c>
      <c r="T161" s="14">
        <f>SUM('4a. FNS'!T161+'4b. FNS Impacted Gen'!T161)</f>
        <v>240.30600000000001</v>
      </c>
      <c r="U161" s="14">
        <f>SUM('4a. FNS'!U161+'4b. FNS Impacted Gen'!U161)</f>
        <v>239.797</v>
      </c>
      <c r="V161" s="14">
        <f>SUM('4a. FNS'!V161+'4b. FNS Impacted Gen'!V161)</f>
        <v>238.27199999999999</v>
      </c>
      <c r="W161" s="14">
        <f>SUM('4a. FNS'!W161+'4b. FNS Impacted Gen'!W161)</f>
        <v>231.62899999999999</v>
      </c>
      <c r="X161" s="14">
        <f>SUM('4a. FNS'!X161+'4b. FNS Impacted Gen'!X161)</f>
        <v>217.126</v>
      </c>
      <c r="Y161" s="14">
        <f>SUM('4a. FNS'!Y161+'4b. FNS Impacted Gen'!Y161)</f>
        <v>207.35900000000001</v>
      </c>
      <c r="Z161" s="15">
        <f>SUM('4a. FNS'!Z161+'4b. FNS Impacted Gen'!Z161)</f>
        <v>0</v>
      </c>
    </row>
    <row r="162" spans="1:26" x14ac:dyDescent="0.3">
      <c r="A162" s="10">
        <f t="shared" si="2"/>
        <v>45085</v>
      </c>
      <c r="B162" s="31">
        <f>SUM('4a. FNS'!B162+'4b. FNS Impacted Gen'!B162)</f>
        <v>197.858</v>
      </c>
      <c r="C162" s="14">
        <f>SUM('4a. FNS'!C162+'4b. FNS Impacted Gen'!C162)</f>
        <v>192.29900000000001</v>
      </c>
      <c r="D162" s="14">
        <f>SUM('4a. FNS'!D162+'4b. FNS Impacted Gen'!D162)</f>
        <v>187.91</v>
      </c>
      <c r="E162" s="14">
        <f>SUM('4a. FNS'!E162+'4b. FNS Impacted Gen'!E162)</f>
        <v>187.30799999999999</v>
      </c>
      <c r="F162" s="14">
        <f>SUM('4a. FNS'!F162+'4b. FNS Impacted Gen'!F162)</f>
        <v>189.108</v>
      </c>
      <c r="G162" s="14">
        <f>SUM('4a. FNS'!G162+'4b. FNS Impacted Gen'!G162)</f>
        <v>189.703</v>
      </c>
      <c r="H162" s="14">
        <f>SUM('4a. FNS'!H162+'4b. FNS Impacted Gen'!H162)</f>
        <v>190.37700000000001</v>
      </c>
      <c r="I162" s="14">
        <f>SUM('4a. FNS'!I162+'4b. FNS Impacted Gen'!I162)</f>
        <v>199.95499999999998</v>
      </c>
      <c r="J162" s="14">
        <f>SUM('4a. FNS'!J162+'4b. FNS Impacted Gen'!J162)</f>
        <v>201.375</v>
      </c>
      <c r="K162" s="14">
        <f>SUM('4a. FNS'!K162+'4b. FNS Impacted Gen'!K162)</f>
        <v>201.85400000000001</v>
      </c>
      <c r="L162" s="14">
        <f>SUM('4a. FNS'!L162+'4b. FNS Impacted Gen'!L162)</f>
        <v>202.809</v>
      </c>
      <c r="M162" s="14">
        <f>SUM('4a. FNS'!M162+'4b. FNS Impacted Gen'!M162)</f>
        <v>213.803</v>
      </c>
      <c r="N162" s="14">
        <f>SUM('4a. FNS'!N162+'4b. FNS Impacted Gen'!N162)</f>
        <v>219.24099999999999</v>
      </c>
      <c r="O162" s="14">
        <f>SUM('4a. FNS'!O162+'4b. FNS Impacted Gen'!O162)</f>
        <v>230.71</v>
      </c>
      <c r="P162" s="14">
        <f>SUM('4a. FNS'!P162+'4b. FNS Impacted Gen'!P162)</f>
        <v>251.351</v>
      </c>
      <c r="Q162" s="14">
        <f>SUM('4a. FNS'!Q162+'4b. FNS Impacted Gen'!Q162)</f>
        <v>263.12199999999996</v>
      </c>
      <c r="R162" s="14">
        <f>SUM('4a. FNS'!R162+'4b. FNS Impacted Gen'!R162)</f>
        <v>278.15800000000002</v>
      </c>
      <c r="S162" s="14">
        <f>SUM('4a. FNS'!S162+'4b. FNS Impacted Gen'!S162)</f>
        <v>291.94</v>
      </c>
      <c r="T162" s="14">
        <f>SUM('4a. FNS'!T162+'4b. FNS Impacted Gen'!T162)</f>
        <v>293.80099999999999</v>
      </c>
      <c r="U162" s="14">
        <f>SUM('4a. FNS'!U162+'4b. FNS Impacted Gen'!U162)</f>
        <v>285.50900000000001</v>
      </c>
      <c r="V162" s="14">
        <f>SUM('4a. FNS'!V162+'4b. FNS Impacted Gen'!V162)</f>
        <v>274.67</v>
      </c>
      <c r="W162" s="14">
        <f>SUM('4a. FNS'!W162+'4b. FNS Impacted Gen'!W162)</f>
        <v>256.55599999999998</v>
      </c>
      <c r="X162" s="14">
        <f>SUM('4a. FNS'!X162+'4b. FNS Impacted Gen'!X162)</f>
        <v>235.697</v>
      </c>
      <c r="Y162" s="14">
        <f>SUM('4a. FNS'!Y162+'4b. FNS Impacted Gen'!Y162)</f>
        <v>220.64400000000001</v>
      </c>
      <c r="Z162" s="15">
        <f>SUM('4a. FNS'!Z162+'4b. FNS Impacted Gen'!Z162)</f>
        <v>0</v>
      </c>
    </row>
    <row r="163" spans="1:26" x14ac:dyDescent="0.3">
      <c r="A163" s="10">
        <f t="shared" si="2"/>
        <v>45086</v>
      </c>
      <c r="B163" s="31">
        <f>SUM('4a. FNS'!B163+'4b. FNS Impacted Gen'!B163)</f>
        <v>206.19399999999999</v>
      </c>
      <c r="C163" s="14">
        <f>SUM('4a. FNS'!C163+'4b. FNS Impacted Gen'!C163)</f>
        <v>199.642</v>
      </c>
      <c r="D163" s="14">
        <f>SUM('4a. FNS'!D163+'4b. FNS Impacted Gen'!D163)</f>
        <v>195.70599999999999</v>
      </c>
      <c r="E163" s="14">
        <f>SUM('4a. FNS'!E163+'4b. FNS Impacted Gen'!E163)</f>
        <v>190.952</v>
      </c>
      <c r="F163" s="14">
        <f>SUM('4a. FNS'!F163+'4b. FNS Impacted Gen'!F163)</f>
        <v>182.982</v>
      </c>
      <c r="G163" s="14">
        <f>SUM('4a. FNS'!G163+'4b. FNS Impacted Gen'!G163)</f>
        <v>187.38200000000001</v>
      </c>
      <c r="H163" s="14">
        <f>SUM('4a. FNS'!H163+'4b. FNS Impacted Gen'!H163)</f>
        <v>200.488</v>
      </c>
      <c r="I163" s="14">
        <f>SUM('4a. FNS'!I163+'4b. FNS Impacted Gen'!I163)</f>
        <v>215.24599999999998</v>
      </c>
      <c r="J163" s="14">
        <f>SUM('4a. FNS'!J163+'4b. FNS Impacted Gen'!J163)</f>
        <v>216.88400000000001</v>
      </c>
      <c r="K163" s="14">
        <f>SUM('4a. FNS'!K163+'4b. FNS Impacted Gen'!K163)</f>
        <v>215.31200000000001</v>
      </c>
      <c r="L163" s="14">
        <f>SUM('4a. FNS'!L163+'4b. FNS Impacted Gen'!L163)</f>
        <v>208.578</v>
      </c>
      <c r="M163" s="14">
        <f>SUM('4a. FNS'!M163+'4b. FNS Impacted Gen'!M163)</f>
        <v>226.614</v>
      </c>
      <c r="N163" s="14">
        <f>SUM('4a. FNS'!N163+'4b. FNS Impacted Gen'!N163)</f>
        <v>242.096</v>
      </c>
      <c r="O163" s="14">
        <f>SUM('4a. FNS'!O163+'4b. FNS Impacted Gen'!O163)</f>
        <v>267.05200000000002</v>
      </c>
      <c r="P163" s="14">
        <f>SUM('4a. FNS'!P163+'4b. FNS Impacted Gen'!P163)</f>
        <v>268.005</v>
      </c>
      <c r="Q163" s="14">
        <f>SUM('4a. FNS'!Q163+'4b. FNS Impacted Gen'!Q163)</f>
        <v>259.81900000000002</v>
      </c>
      <c r="R163" s="14">
        <f>SUM('4a. FNS'!R163+'4b. FNS Impacted Gen'!R163)</f>
        <v>273.56800000000004</v>
      </c>
      <c r="S163" s="14">
        <f>SUM('4a. FNS'!S163+'4b. FNS Impacted Gen'!S163)</f>
        <v>255.46200000000002</v>
      </c>
      <c r="T163" s="14">
        <f>SUM('4a. FNS'!T163+'4b. FNS Impacted Gen'!T163)</f>
        <v>250.565</v>
      </c>
      <c r="U163" s="14">
        <f>SUM('4a. FNS'!U163+'4b. FNS Impacted Gen'!U163)</f>
        <v>243.77199999999999</v>
      </c>
      <c r="V163" s="14">
        <f>SUM('4a. FNS'!V163+'4b. FNS Impacted Gen'!V163)</f>
        <v>239.83600000000001</v>
      </c>
      <c r="W163" s="14">
        <f>SUM('4a. FNS'!W163+'4b. FNS Impacted Gen'!W163)</f>
        <v>237.791</v>
      </c>
      <c r="X163" s="14">
        <f>SUM('4a. FNS'!X163+'4b. FNS Impacted Gen'!X163)</f>
        <v>223.83699999999999</v>
      </c>
      <c r="Y163" s="14">
        <f>SUM('4a. FNS'!Y163+'4b. FNS Impacted Gen'!Y163)</f>
        <v>206.58799999999999</v>
      </c>
      <c r="Z163" s="15">
        <f>SUM('4a. FNS'!Z163+'4b. FNS Impacted Gen'!Z163)</f>
        <v>0</v>
      </c>
    </row>
    <row r="164" spans="1:26" x14ac:dyDescent="0.3">
      <c r="A164" s="10">
        <f t="shared" si="2"/>
        <v>45087</v>
      </c>
      <c r="B164" s="31">
        <f>SUM('4a. FNS'!B164+'4b. FNS Impacted Gen'!B164)</f>
        <v>196.041</v>
      </c>
      <c r="C164" s="14">
        <f>SUM('4a. FNS'!C164+'4b. FNS Impacted Gen'!C164)</f>
        <v>187.82400000000001</v>
      </c>
      <c r="D164" s="14">
        <f>SUM('4a. FNS'!D164+'4b. FNS Impacted Gen'!D164)</f>
        <v>174.32300000000001</v>
      </c>
      <c r="E164" s="14">
        <f>SUM('4a. FNS'!E164+'4b. FNS Impacted Gen'!E164)</f>
        <v>172.44399999999999</v>
      </c>
      <c r="F164" s="14">
        <f>SUM('4a. FNS'!F164+'4b. FNS Impacted Gen'!F164)</f>
        <v>172.15799999999999</v>
      </c>
      <c r="G164" s="14">
        <f>SUM('4a. FNS'!G164+'4b. FNS Impacted Gen'!G164)</f>
        <v>171.19399999999999</v>
      </c>
      <c r="H164" s="14">
        <f>SUM('4a. FNS'!H164+'4b. FNS Impacted Gen'!H164)</f>
        <v>181.98099999999999</v>
      </c>
      <c r="I164" s="14">
        <f>SUM('4a. FNS'!I164+'4b. FNS Impacted Gen'!I164)</f>
        <v>186.33199999999999</v>
      </c>
      <c r="J164" s="14">
        <f>SUM('4a. FNS'!J164+'4b. FNS Impacted Gen'!J164)</f>
        <v>182.46900000000002</v>
      </c>
      <c r="K164" s="14">
        <f>SUM('4a. FNS'!K164+'4b. FNS Impacted Gen'!K164)</f>
        <v>185.661</v>
      </c>
      <c r="L164" s="14">
        <f>SUM('4a. FNS'!L164+'4b. FNS Impacted Gen'!L164)</f>
        <v>189.40600000000001</v>
      </c>
      <c r="M164" s="14">
        <f>SUM('4a. FNS'!M164+'4b. FNS Impacted Gen'!M164)</f>
        <v>196.73000000000002</v>
      </c>
      <c r="N164" s="14">
        <f>SUM('4a. FNS'!N164+'4b. FNS Impacted Gen'!N164)</f>
        <v>208.46899999999999</v>
      </c>
      <c r="O164" s="14">
        <f>SUM('4a. FNS'!O164+'4b. FNS Impacted Gen'!O164)</f>
        <v>214.94600000000003</v>
      </c>
      <c r="P164" s="14">
        <f>SUM('4a. FNS'!P164+'4b. FNS Impacted Gen'!P164)</f>
        <v>224.39700000000002</v>
      </c>
      <c r="Q164" s="14">
        <f>SUM('4a. FNS'!Q164+'4b. FNS Impacted Gen'!Q164)</f>
        <v>239.999</v>
      </c>
      <c r="R164" s="14">
        <f>SUM('4a. FNS'!R164+'4b. FNS Impacted Gen'!R164)</f>
        <v>255.86199999999999</v>
      </c>
      <c r="S164" s="14">
        <f>SUM('4a. FNS'!S164+'4b. FNS Impacted Gen'!S164)</f>
        <v>259.26800000000003</v>
      </c>
      <c r="T164" s="14">
        <f>SUM('4a. FNS'!T164+'4b. FNS Impacted Gen'!T164)</f>
        <v>255.041</v>
      </c>
      <c r="U164" s="14">
        <f>SUM('4a. FNS'!U164+'4b. FNS Impacted Gen'!U164)</f>
        <v>238.21600000000001</v>
      </c>
      <c r="V164" s="14">
        <f>SUM('4a. FNS'!V164+'4b. FNS Impacted Gen'!V164)</f>
        <v>236.35299999999998</v>
      </c>
      <c r="W164" s="14">
        <f>SUM('4a. FNS'!W164+'4b. FNS Impacted Gen'!W164)</f>
        <v>234.773</v>
      </c>
      <c r="X164" s="14">
        <f>SUM('4a. FNS'!X164+'4b. FNS Impacted Gen'!X164)</f>
        <v>214.327</v>
      </c>
      <c r="Y164" s="14">
        <f>SUM('4a. FNS'!Y164+'4b. FNS Impacted Gen'!Y164)</f>
        <v>197.91399999999999</v>
      </c>
      <c r="Z164" s="15">
        <f>SUM('4a. FNS'!Z164+'4b. FNS Impacted Gen'!Z164)</f>
        <v>0</v>
      </c>
    </row>
    <row r="165" spans="1:26" x14ac:dyDescent="0.3">
      <c r="A165" s="10">
        <f t="shared" si="2"/>
        <v>45088</v>
      </c>
      <c r="B165" s="31">
        <f>SUM('4a. FNS'!B165+'4b. FNS Impacted Gen'!B165)</f>
        <v>196.137</v>
      </c>
      <c r="C165" s="14">
        <f>SUM('4a. FNS'!C165+'4b. FNS Impacted Gen'!C165)</f>
        <v>190.85499999999999</v>
      </c>
      <c r="D165" s="14">
        <f>SUM('4a. FNS'!D165+'4b. FNS Impacted Gen'!D165)</f>
        <v>185.43</v>
      </c>
      <c r="E165" s="14">
        <f>SUM('4a. FNS'!E165+'4b. FNS Impacted Gen'!E165)</f>
        <v>182.44499999999999</v>
      </c>
      <c r="F165" s="14">
        <f>SUM('4a. FNS'!F165+'4b. FNS Impacted Gen'!F165)</f>
        <v>186.13800000000001</v>
      </c>
      <c r="G165" s="14">
        <f>SUM('4a. FNS'!G165+'4b. FNS Impacted Gen'!G165)</f>
        <v>181.27199999999999</v>
      </c>
      <c r="H165" s="14">
        <f>SUM('4a. FNS'!H165+'4b. FNS Impacted Gen'!H165)</f>
        <v>183.40700000000001</v>
      </c>
      <c r="I165" s="14">
        <f>SUM('4a. FNS'!I165+'4b. FNS Impacted Gen'!I165)</f>
        <v>183.566</v>
      </c>
      <c r="J165" s="14">
        <f>SUM('4a. FNS'!J165+'4b. FNS Impacted Gen'!J165)</f>
        <v>178.21199999999999</v>
      </c>
      <c r="K165" s="14">
        <f>SUM('4a. FNS'!K165+'4b. FNS Impacted Gen'!K165)</f>
        <v>186.20000000000002</v>
      </c>
      <c r="L165" s="14">
        <f>SUM('4a. FNS'!L165+'4b. FNS Impacted Gen'!L165)</f>
        <v>192.006</v>
      </c>
      <c r="M165" s="14">
        <f>SUM('4a. FNS'!M165+'4b. FNS Impacted Gen'!M165)</f>
        <v>195.06</v>
      </c>
      <c r="N165" s="14">
        <f>SUM('4a. FNS'!N165+'4b. FNS Impacted Gen'!N165)</f>
        <v>210.62300000000002</v>
      </c>
      <c r="O165" s="14">
        <f>SUM('4a. FNS'!O165+'4b. FNS Impacted Gen'!O165)</f>
        <v>211.58699999999999</v>
      </c>
      <c r="P165" s="14">
        <f>SUM('4a. FNS'!P165+'4b. FNS Impacted Gen'!P165)</f>
        <v>209.39699999999999</v>
      </c>
      <c r="Q165" s="14">
        <f>SUM('4a. FNS'!Q165+'4b. FNS Impacted Gen'!Q165)</f>
        <v>213.49499999999998</v>
      </c>
      <c r="R165" s="14">
        <f>SUM('4a. FNS'!R165+'4b. FNS Impacted Gen'!R165)</f>
        <v>225.21299999999999</v>
      </c>
      <c r="S165" s="14">
        <f>SUM('4a. FNS'!S165+'4b. FNS Impacted Gen'!S165)</f>
        <v>219.547</v>
      </c>
      <c r="T165" s="14">
        <f>SUM('4a. FNS'!T165+'4b. FNS Impacted Gen'!T165)</f>
        <v>227.25</v>
      </c>
      <c r="U165" s="14">
        <f>SUM('4a. FNS'!U165+'4b. FNS Impacted Gen'!U165)</f>
        <v>230.49199999999999</v>
      </c>
      <c r="V165" s="14">
        <f>SUM('4a. FNS'!V165+'4b. FNS Impacted Gen'!V165)</f>
        <v>232.708</v>
      </c>
      <c r="W165" s="14">
        <f>SUM('4a. FNS'!W165+'4b. FNS Impacted Gen'!W165)</f>
        <v>225.96700000000001</v>
      </c>
      <c r="X165" s="14">
        <f>SUM('4a. FNS'!X165+'4b. FNS Impacted Gen'!X165)</f>
        <v>213.22900000000001</v>
      </c>
      <c r="Y165" s="14">
        <f>SUM('4a. FNS'!Y165+'4b. FNS Impacted Gen'!Y165)</f>
        <v>200.13300000000001</v>
      </c>
      <c r="Z165" s="15">
        <f>SUM('4a. FNS'!Z165+'4b. FNS Impacted Gen'!Z165)</f>
        <v>0</v>
      </c>
    </row>
    <row r="166" spans="1:26" x14ac:dyDescent="0.3">
      <c r="A166" s="10">
        <f t="shared" si="2"/>
        <v>45089</v>
      </c>
      <c r="B166" s="31">
        <f>SUM('4a. FNS'!B166+'4b. FNS Impacted Gen'!B166)</f>
        <v>191.75700000000001</v>
      </c>
      <c r="C166" s="14">
        <f>SUM('4a. FNS'!C166+'4b. FNS Impacted Gen'!C166)</f>
        <v>185.44800000000001</v>
      </c>
      <c r="D166" s="14">
        <f>SUM('4a. FNS'!D166+'4b. FNS Impacted Gen'!D166)</f>
        <v>183.214</v>
      </c>
      <c r="E166" s="14">
        <f>SUM('4a. FNS'!E166+'4b. FNS Impacted Gen'!E166)</f>
        <v>181.47800000000001</v>
      </c>
      <c r="F166" s="14">
        <f>SUM('4a. FNS'!F166+'4b. FNS Impacted Gen'!F166)</f>
        <v>185.01</v>
      </c>
      <c r="G166" s="14">
        <f>SUM('4a. FNS'!G166+'4b. FNS Impacted Gen'!G166)</f>
        <v>189.99200000000002</v>
      </c>
      <c r="H166" s="14">
        <f>SUM('4a. FNS'!H166+'4b. FNS Impacted Gen'!H166)</f>
        <v>196.94300000000001</v>
      </c>
      <c r="I166" s="14">
        <f>SUM('4a. FNS'!I166+'4b. FNS Impacted Gen'!I166)</f>
        <v>207.363</v>
      </c>
      <c r="J166" s="14">
        <f>SUM('4a. FNS'!J166+'4b. FNS Impacted Gen'!J166)</f>
        <v>204.68</v>
      </c>
      <c r="K166" s="14">
        <f>SUM('4a. FNS'!K166+'4b. FNS Impacted Gen'!K166)</f>
        <v>206.06500000000003</v>
      </c>
      <c r="L166" s="14">
        <f>SUM('4a. FNS'!L166+'4b. FNS Impacted Gen'!L166)</f>
        <v>206.75200000000001</v>
      </c>
      <c r="M166" s="14">
        <f>SUM('4a. FNS'!M166+'4b. FNS Impacted Gen'!M166)</f>
        <v>206.30700000000002</v>
      </c>
      <c r="N166" s="14">
        <f>SUM('4a. FNS'!N166+'4b. FNS Impacted Gen'!N166)</f>
        <v>212.82300000000001</v>
      </c>
      <c r="O166" s="14">
        <f>SUM('4a. FNS'!O166+'4b. FNS Impacted Gen'!O166)</f>
        <v>232.137</v>
      </c>
      <c r="P166" s="14">
        <f>SUM('4a. FNS'!P166+'4b. FNS Impacted Gen'!P166)</f>
        <v>226.745</v>
      </c>
      <c r="Q166" s="14">
        <f>SUM('4a. FNS'!Q166+'4b. FNS Impacted Gen'!Q166)</f>
        <v>216.125</v>
      </c>
      <c r="R166" s="14">
        <f>SUM('4a. FNS'!R166+'4b. FNS Impacted Gen'!R166)</f>
        <v>214.078</v>
      </c>
      <c r="S166" s="14">
        <f>SUM('4a. FNS'!S166+'4b. FNS Impacted Gen'!S166)</f>
        <v>212.01399999999998</v>
      </c>
      <c r="T166" s="14">
        <f>SUM('4a. FNS'!T166+'4b. FNS Impacted Gen'!T166)</f>
        <v>209.79400000000001</v>
      </c>
      <c r="U166" s="14">
        <f>SUM('4a. FNS'!U166+'4b. FNS Impacted Gen'!U166)</f>
        <v>208.738</v>
      </c>
      <c r="V166" s="14">
        <f>SUM('4a. FNS'!V166+'4b. FNS Impacted Gen'!V166)</f>
        <v>211.28399999999999</v>
      </c>
      <c r="W166" s="14">
        <f>SUM('4a. FNS'!W166+'4b. FNS Impacted Gen'!W166)</f>
        <v>205.89099999999999</v>
      </c>
      <c r="X166" s="14">
        <f>SUM('4a. FNS'!X166+'4b. FNS Impacted Gen'!X166)</f>
        <v>192.953</v>
      </c>
      <c r="Y166" s="14">
        <f>SUM('4a. FNS'!Y166+'4b. FNS Impacted Gen'!Y166)</f>
        <v>183.803</v>
      </c>
      <c r="Z166" s="15">
        <f>SUM('4a. FNS'!Z166+'4b. FNS Impacted Gen'!Z166)</f>
        <v>0</v>
      </c>
    </row>
    <row r="167" spans="1:26" x14ac:dyDescent="0.3">
      <c r="A167" s="10">
        <f t="shared" si="2"/>
        <v>45090</v>
      </c>
      <c r="B167" s="31">
        <f>SUM('4a. FNS'!B167+'4b. FNS Impacted Gen'!B167)</f>
        <v>175.06200000000001</v>
      </c>
      <c r="C167" s="14">
        <f>SUM('4a. FNS'!C167+'4b. FNS Impacted Gen'!C167)</f>
        <v>172.898</v>
      </c>
      <c r="D167" s="14">
        <f>SUM('4a. FNS'!D167+'4b. FNS Impacted Gen'!D167)</f>
        <v>167.30600000000001</v>
      </c>
      <c r="E167" s="14">
        <f>SUM('4a. FNS'!E167+'4b. FNS Impacted Gen'!E167)</f>
        <v>166.672</v>
      </c>
      <c r="F167" s="14">
        <f>SUM('4a. FNS'!F167+'4b. FNS Impacted Gen'!F167)</f>
        <v>165.26599999999999</v>
      </c>
      <c r="G167" s="14">
        <f>SUM('4a. FNS'!G167+'4b. FNS Impacted Gen'!G167)</f>
        <v>170.22</v>
      </c>
      <c r="H167" s="14">
        <f>SUM('4a. FNS'!H167+'4b. FNS Impacted Gen'!H167)</f>
        <v>177.32599999999999</v>
      </c>
      <c r="I167" s="14">
        <f>SUM('4a. FNS'!I167+'4b. FNS Impacted Gen'!I167)</f>
        <v>180.703</v>
      </c>
      <c r="J167" s="14">
        <f>SUM('4a. FNS'!J167+'4b. FNS Impacted Gen'!J167)</f>
        <v>179.273</v>
      </c>
      <c r="K167" s="14">
        <f>SUM('4a. FNS'!K167+'4b. FNS Impacted Gen'!K167)</f>
        <v>176.601</v>
      </c>
      <c r="L167" s="14">
        <f>SUM('4a. FNS'!L167+'4b. FNS Impacted Gen'!L167)</f>
        <v>170.66499999999999</v>
      </c>
      <c r="M167" s="14">
        <f>SUM('4a. FNS'!M167+'4b. FNS Impacted Gen'!M167)</f>
        <v>174.345</v>
      </c>
      <c r="N167" s="14">
        <f>SUM('4a. FNS'!N167+'4b. FNS Impacted Gen'!N167)</f>
        <v>194.297</v>
      </c>
      <c r="O167" s="14">
        <f>SUM('4a. FNS'!O167+'4b. FNS Impacted Gen'!O167)</f>
        <v>209.53700000000001</v>
      </c>
      <c r="P167" s="14">
        <f>SUM('4a. FNS'!P167+'4b. FNS Impacted Gen'!P167)</f>
        <v>196.97399999999999</v>
      </c>
      <c r="Q167" s="14">
        <f>SUM('4a. FNS'!Q167+'4b. FNS Impacted Gen'!Q167)</f>
        <v>183.80799999999999</v>
      </c>
      <c r="R167" s="14">
        <f>SUM('4a. FNS'!R167+'4b. FNS Impacted Gen'!R167)</f>
        <v>192.434</v>
      </c>
      <c r="S167" s="14">
        <f>SUM('4a. FNS'!S167+'4b. FNS Impacted Gen'!S167)</f>
        <v>204.26300000000001</v>
      </c>
      <c r="T167" s="14">
        <f>SUM('4a. FNS'!T167+'4b. FNS Impacted Gen'!T167)</f>
        <v>205.24099999999999</v>
      </c>
      <c r="U167" s="14">
        <f>SUM('4a. FNS'!U167+'4b. FNS Impacted Gen'!U167)</f>
        <v>207.49699999999999</v>
      </c>
      <c r="V167" s="14">
        <f>SUM('4a. FNS'!V167+'4b. FNS Impacted Gen'!V167)</f>
        <v>209.68299999999999</v>
      </c>
      <c r="W167" s="14">
        <f>SUM('4a. FNS'!W167+'4b. FNS Impacted Gen'!W167)</f>
        <v>201.69</v>
      </c>
      <c r="X167" s="14">
        <f>SUM('4a. FNS'!X167+'4b. FNS Impacted Gen'!X167)</f>
        <v>188.13200000000001</v>
      </c>
      <c r="Y167" s="14">
        <f>SUM('4a. FNS'!Y167+'4b. FNS Impacted Gen'!Y167)</f>
        <v>176.375</v>
      </c>
      <c r="Z167" s="15">
        <f>SUM('4a. FNS'!Z167+'4b. FNS Impacted Gen'!Z167)</f>
        <v>0</v>
      </c>
    </row>
    <row r="168" spans="1:26" x14ac:dyDescent="0.3">
      <c r="A168" s="10">
        <f t="shared" si="2"/>
        <v>45091</v>
      </c>
      <c r="B168" s="31">
        <f>SUM('4a. FNS'!B168+'4b. FNS Impacted Gen'!B168)</f>
        <v>170.846</v>
      </c>
      <c r="C168" s="14">
        <f>SUM('4a. FNS'!C168+'4b. FNS Impacted Gen'!C168)</f>
        <v>167.221</v>
      </c>
      <c r="D168" s="14">
        <f>SUM('4a. FNS'!D168+'4b. FNS Impacted Gen'!D168)</f>
        <v>165.06800000000001</v>
      </c>
      <c r="E168" s="14">
        <f>SUM('4a. FNS'!E168+'4b. FNS Impacted Gen'!E168)</f>
        <v>161.976</v>
      </c>
      <c r="F168" s="14">
        <f>SUM('4a. FNS'!F168+'4b. FNS Impacted Gen'!F168)</f>
        <v>165.52699999999999</v>
      </c>
      <c r="G168" s="14">
        <f>SUM('4a. FNS'!G168+'4b. FNS Impacted Gen'!G168)</f>
        <v>170.755</v>
      </c>
      <c r="H168" s="14">
        <f>SUM('4a. FNS'!H168+'4b. FNS Impacted Gen'!H168)</f>
        <v>177.64000000000001</v>
      </c>
      <c r="I168" s="14">
        <f>SUM('4a. FNS'!I168+'4b. FNS Impacted Gen'!I168)</f>
        <v>182.65</v>
      </c>
      <c r="J168" s="14">
        <f>SUM('4a. FNS'!J168+'4b. FNS Impacted Gen'!J168)</f>
        <v>177.81599999999997</v>
      </c>
      <c r="K168" s="14">
        <f>SUM('4a. FNS'!K168+'4b. FNS Impacted Gen'!K168)</f>
        <v>178.108</v>
      </c>
      <c r="L168" s="14">
        <f>SUM('4a. FNS'!L168+'4b. FNS Impacted Gen'!L168)</f>
        <v>177.673</v>
      </c>
      <c r="M168" s="14">
        <f>SUM('4a. FNS'!M168+'4b. FNS Impacted Gen'!M168)</f>
        <v>179.50400000000002</v>
      </c>
      <c r="N168" s="14">
        <f>SUM('4a. FNS'!N168+'4b. FNS Impacted Gen'!N168)</f>
        <v>186.95999999999998</v>
      </c>
      <c r="O168" s="14">
        <f>SUM('4a. FNS'!O168+'4b. FNS Impacted Gen'!O168)</f>
        <v>196.36999999999998</v>
      </c>
      <c r="P168" s="14">
        <f>SUM('4a. FNS'!P168+'4b. FNS Impacted Gen'!P168)</f>
        <v>207.67</v>
      </c>
      <c r="Q168" s="14">
        <f>SUM('4a. FNS'!Q168+'4b. FNS Impacted Gen'!Q168)</f>
        <v>222.14099999999999</v>
      </c>
      <c r="R168" s="14">
        <f>SUM('4a. FNS'!R168+'4b. FNS Impacted Gen'!R168)</f>
        <v>236.10500000000002</v>
      </c>
      <c r="S168" s="14">
        <f>SUM('4a. FNS'!S168+'4b. FNS Impacted Gen'!S168)</f>
        <v>251.45699999999999</v>
      </c>
      <c r="T168" s="14">
        <f>SUM('4a. FNS'!T168+'4b. FNS Impacted Gen'!T168)</f>
        <v>245.976</v>
      </c>
      <c r="U168" s="14">
        <f>SUM('4a. FNS'!U168+'4b. FNS Impacted Gen'!U168)</f>
        <v>236.874</v>
      </c>
      <c r="V168" s="14">
        <f>SUM('4a. FNS'!V168+'4b. FNS Impacted Gen'!V168)</f>
        <v>229.34200000000001</v>
      </c>
      <c r="W168" s="14">
        <f>SUM('4a. FNS'!W168+'4b. FNS Impacted Gen'!W168)</f>
        <v>223.13399999999999</v>
      </c>
      <c r="X168" s="14">
        <f>SUM('4a. FNS'!X168+'4b. FNS Impacted Gen'!X168)</f>
        <v>207.38200000000001</v>
      </c>
      <c r="Y168" s="14">
        <f>SUM('4a. FNS'!Y168+'4b. FNS Impacted Gen'!Y168)</f>
        <v>192.28399999999999</v>
      </c>
      <c r="Z168" s="15">
        <f>SUM('4a. FNS'!Z168+'4b. FNS Impacted Gen'!Z168)</f>
        <v>0</v>
      </c>
    </row>
    <row r="169" spans="1:26" x14ac:dyDescent="0.3">
      <c r="A169" s="10">
        <f t="shared" si="2"/>
        <v>45092</v>
      </c>
      <c r="B169" s="31">
        <f>SUM('4a. FNS'!B169+'4b. FNS Impacted Gen'!B169)</f>
        <v>181.51499999999999</v>
      </c>
      <c r="C169" s="14">
        <f>SUM('4a. FNS'!C169+'4b. FNS Impacted Gen'!C169)</f>
        <v>173.048</v>
      </c>
      <c r="D169" s="14">
        <f>SUM('4a. FNS'!D169+'4b. FNS Impacted Gen'!D169)</f>
        <v>171.071</v>
      </c>
      <c r="E169" s="14">
        <f>SUM('4a. FNS'!E169+'4b. FNS Impacted Gen'!E169)</f>
        <v>167.40899999999999</v>
      </c>
      <c r="F169" s="14">
        <f>SUM('4a. FNS'!F169+'4b. FNS Impacted Gen'!F169)</f>
        <v>166.678</v>
      </c>
      <c r="G169" s="14">
        <f>SUM('4a. FNS'!G169+'4b. FNS Impacted Gen'!G169)</f>
        <v>171.80500000000001</v>
      </c>
      <c r="H169" s="14">
        <f>SUM('4a. FNS'!H169+'4b. FNS Impacted Gen'!H169)</f>
        <v>172.501</v>
      </c>
      <c r="I169" s="14">
        <f>SUM('4a. FNS'!I169+'4b. FNS Impacted Gen'!I169)</f>
        <v>181.554</v>
      </c>
      <c r="J169" s="14">
        <f>SUM('4a. FNS'!J169+'4b. FNS Impacted Gen'!J169)</f>
        <v>181.203</v>
      </c>
      <c r="K169" s="14">
        <f>SUM('4a. FNS'!K169+'4b. FNS Impacted Gen'!K169)</f>
        <v>184.566</v>
      </c>
      <c r="L169" s="14">
        <f>SUM('4a. FNS'!L169+'4b. FNS Impacted Gen'!L169)</f>
        <v>191.63900000000001</v>
      </c>
      <c r="M169" s="14">
        <f>SUM('4a. FNS'!M169+'4b. FNS Impacted Gen'!M169)</f>
        <v>198.78399999999999</v>
      </c>
      <c r="N169" s="14">
        <f>SUM('4a. FNS'!N169+'4b. FNS Impacted Gen'!N169)</f>
        <v>210.089</v>
      </c>
      <c r="O169" s="14">
        <f>SUM('4a. FNS'!O169+'4b. FNS Impacted Gen'!O169)</f>
        <v>225.39700000000002</v>
      </c>
      <c r="P169" s="14">
        <f>SUM('4a. FNS'!P169+'4b. FNS Impacted Gen'!P169)</f>
        <v>220.07499999999999</v>
      </c>
      <c r="Q169" s="14">
        <f>SUM('4a. FNS'!Q169+'4b. FNS Impacted Gen'!Q169)</f>
        <v>217.83700000000002</v>
      </c>
      <c r="R169" s="14">
        <f>SUM('4a. FNS'!R169+'4b. FNS Impacted Gen'!R169)</f>
        <v>232.93100000000001</v>
      </c>
      <c r="S169" s="14">
        <f>SUM('4a. FNS'!S169+'4b. FNS Impacted Gen'!S169)</f>
        <v>237.102</v>
      </c>
      <c r="T169" s="14">
        <f>SUM('4a. FNS'!T169+'4b. FNS Impacted Gen'!T169)</f>
        <v>236.21899999999999</v>
      </c>
      <c r="U169" s="14">
        <f>SUM('4a. FNS'!U169+'4b. FNS Impacted Gen'!U169)</f>
        <v>230.726</v>
      </c>
      <c r="V169" s="14">
        <f>SUM('4a. FNS'!V169+'4b. FNS Impacted Gen'!V169)</f>
        <v>224.18200000000002</v>
      </c>
      <c r="W169" s="14">
        <f>SUM('4a. FNS'!W169+'4b. FNS Impacted Gen'!W169)</f>
        <v>211.625</v>
      </c>
      <c r="X169" s="14">
        <f>SUM('4a. FNS'!X169+'4b. FNS Impacted Gen'!X169)</f>
        <v>193.876</v>
      </c>
      <c r="Y169" s="14">
        <f>SUM('4a. FNS'!Y169+'4b. FNS Impacted Gen'!Y169)</f>
        <v>177.34399999999999</v>
      </c>
      <c r="Z169" s="15">
        <f>SUM('4a. FNS'!Z169+'4b. FNS Impacted Gen'!Z169)</f>
        <v>0</v>
      </c>
    </row>
    <row r="170" spans="1:26" x14ac:dyDescent="0.3">
      <c r="A170" s="10">
        <f t="shared" si="2"/>
        <v>45093</v>
      </c>
      <c r="B170" s="31">
        <f>SUM('4a. FNS'!B170+'4b. FNS Impacted Gen'!B170)</f>
        <v>167.57400000000001</v>
      </c>
      <c r="C170" s="14">
        <f>SUM('4a. FNS'!C170+'4b. FNS Impacted Gen'!C170)</f>
        <v>165.07300000000001</v>
      </c>
      <c r="D170" s="14">
        <f>SUM('4a. FNS'!D170+'4b. FNS Impacted Gen'!D170)</f>
        <v>166.92099999999999</v>
      </c>
      <c r="E170" s="14">
        <f>SUM('4a. FNS'!E170+'4b. FNS Impacted Gen'!E170)</f>
        <v>164.84</v>
      </c>
      <c r="F170" s="14">
        <f>SUM('4a. FNS'!F170+'4b. FNS Impacted Gen'!F170)</f>
        <v>164.905</v>
      </c>
      <c r="G170" s="14">
        <f>SUM('4a. FNS'!G170+'4b. FNS Impacted Gen'!G170)</f>
        <v>170.34299999999999</v>
      </c>
      <c r="H170" s="14">
        <f>SUM('4a. FNS'!H170+'4b. FNS Impacted Gen'!H170)</f>
        <v>176.881</v>
      </c>
      <c r="I170" s="14">
        <f>SUM('4a. FNS'!I170+'4b. FNS Impacted Gen'!I170)</f>
        <v>183.69000000000003</v>
      </c>
      <c r="J170" s="14">
        <f>SUM('4a. FNS'!J170+'4b. FNS Impacted Gen'!J170)</f>
        <v>186.73</v>
      </c>
      <c r="K170" s="14">
        <f>SUM('4a. FNS'!K170+'4b. FNS Impacted Gen'!K170)</f>
        <v>185.49099999999999</v>
      </c>
      <c r="L170" s="14">
        <f>SUM('4a. FNS'!L170+'4b. FNS Impacted Gen'!L170)</f>
        <v>185.20400000000001</v>
      </c>
      <c r="M170" s="14">
        <f>SUM('4a. FNS'!M170+'4b. FNS Impacted Gen'!M170)</f>
        <v>186.20400000000001</v>
      </c>
      <c r="N170" s="14">
        <f>SUM('4a. FNS'!N170+'4b. FNS Impacted Gen'!N170)</f>
        <v>194.35900000000001</v>
      </c>
      <c r="O170" s="14">
        <f>SUM('4a. FNS'!O170+'4b. FNS Impacted Gen'!O170)</f>
        <v>214.38300000000001</v>
      </c>
      <c r="P170" s="14">
        <f>SUM('4a. FNS'!P170+'4b. FNS Impacted Gen'!P170)</f>
        <v>218.404</v>
      </c>
      <c r="Q170" s="14">
        <f>SUM('4a. FNS'!Q170+'4b. FNS Impacted Gen'!Q170)</f>
        <v>238.12700000000001</v>
      </c>
      <c r="R170" s="14">
        <f>SUM('4a. FNS'!R170+'4b. FNS Impacted Gen'!R170)</f>
        <v>235.56299999999999</v>
      </c>
      <c r="S170" s="14">
        <f>SUM('4a. FNS'!S170+'4b. FNS Impacted Gen'!S170)</f>
        <v>227.245</v>
      </c>
      <c r="T170" s="14">
        <f>SUM('4a. FNS'!T170+'4b. FNS Impacted Gen'!T170)</f>
        <v>218.572</v>
      </c>
      <c r="U170" s="14">
        <f>SUM('4a. FNS'!U170+'4b. FNS Impacted Gen'!U170)</f>
        <v>217.905</v>
      </c>
      <c r="V170" s="14">
        <f>SUM('4a. FNS'!V170+'4b. FNS Impacted Gen'!V170)</f>
        <v>215.274</v>
      </c>
      <c r="W170" s="14">
        <f>SUM('4a. FNS'!W170+'4b. FNS Impacted Gen'!W170)</f>
        <v>201.49799999999999</v>
      </c>
      <c r="X170" s="14">
        <f>SUM('4a. FNS'!X170+'4b. FNS Impacted Gen'!X170)</f>
        <v>184.208</v>
      </c>
      <c r="Y170" s="14">
        <f>SUM('4a. FNS'!Y170+'4b. FNS Impacted Gen'!Y170)</f>
        <v>178.76900000000001</v>
      </c>
      <c r="Z170" s="15">
        <f>SUM('4a. FNS'!Z170+'4b. FNS Impacted Gen'!Z170)</f>
        <v>0</v>
      </c>
    </row>
    <row r="171" spans="1:26" x14ac:dyDescent="0.3">
      <c r="A171" s="10">
        <f t="shared" si="2"/>
        <v>45094</v>
      </c>
      <c r="B171" s="31">
        <f>SUM('4a. FNS'!B171+'4b. FNS Impacted Gen'!B171)</f>
        <v>173.61199999999999</v>
      </c>
      <c r="C171" s="14">
        <f>SUM('4a. FNS'!C171+'4b. FNS Impacted Gen'!C171)</f>
        <v>170.35400000000001</v>
      </c>
      <c r="D171" s="14">
        <f>SUM('4a. FNS'!D171+'4b. FNS Impacted Gen'!D171)</f>
        <v>160.459</v>
      </c>
      <c r="E171" s="14">
        <f>SUM('4a. FNS'!E171+'4b. FNS Impacted Gen'!E171)</f>
        <v>160.5</v>
      </c>
      <c r="F171" s="14">
        <f>SUM('4a. FNS'!F171+'4b. FNS Impacted Gen'!F171)</f>
        <v>163.363</v>
      </c>
      <c r="G171" s="14">
        <f>SUM('4a. FNS'!G171+'4b. FNS Impacted Gen'!G171)</f>
        <v>166.15899999999999</v>
      </c>
      <c r="H171" s="14">
        <f>SUM('4a. FNS'!H171+'4b. FNS Impacted Gen'!H171)</f>
        <v>165.434</v>
      </c>
      <c r="I171" s="14">
        <f>SUM('4a. FNS'!I171+'4b. FNS Impacted Gen'!I171)</f>
        <v>171.53100000000001</v>
      </c>
      <c r="J171" s="14">
        <f>SUM('4a. FNS'!J171+'4b. FNS Impacted Gen'!J171)</f>
        <v>168.75399999999999</v>
      </c>
      <c r="K171" s="14">
        <f>SUM('4a. FNS'!K171+'4b. FNS Impacted Gen'!K171)</f>
        <v>166.47800000000001</v>
      </c>
      <c r="L171" s="14">
        <f>SUM('4a. FNS'!L171+'4b. FNS Impacted Gen'!L171)</f>
        <v>167.958</v>
      </c>
      <c r="M171" s="14">
        <f>SUM('4a. FNS'!M171+'4b. FNS Impacted Gen'!M171)</f>
        <v>175.63499999999999</v>
      </c>
      <c r="N171" s="14">
        <f>SUM('4a. FNS'!N171+'4b. FNS Impacted Gen'!N171)</f>
        <v>199.20399999999998</v>
      </c>
      <c r="O171" s="14">
        <f>SUM('4a. FNS'!O171+'4b. FNS Impacted Gen'!O171)</f>
        <v>205.18199999999999</v>
      </c>
      <c r="P171" s="14">
        <f>SUM('4a. FNS'!P171+'4b. FNS Impacted Gen'!P171)</f>
        <v>200.155</v>
      </c>
      <c r="Q171" s="14">
        <f>SUM('4a. FNS'!Q171+'4b. FNS Impacted Gen'!Q171)</f>
        <v>194.68599999999998</v>
      </c>
      <c r="R171" s="14">
        <f>SUM('4a. FNS'!R171+'4b. FNS Impacted Gen'!R171)</f>
        <v>180.73699999999999</v>
      </c>
      <c r="S171" s="14">
        <f>SUM('4a. FNS'!S171+'4b. FNS Impacted Gen'!S171)</f>
        <v>178.77199999999999</v>
      </c>
      <c r="T171" s="14">
        <f>SUM('4a. FNS'!T171+'4b. FNS Impacted Gen'!T171)</f>
        <v>186.03</v>
      </c>
      <c r="U171" s="14">
        <f>SUM('4a. FNS'!U171+'4b. FNS Impacted Gen'!U171)</f>
        <v>195.244</v>
      </c>
      <c r="V171" s="14">
        <f>SUM('4a. FNS'!V171+'4b. FNS Impacted Gen'!V171)</f>
        <v>194.49</v>
      </c>
      <c r="W171" s="14">
        <f>SUM('4a. FNS'!W171+'4b. FNS Impacted Gen'!W171)</f>
        <v>192.01900000000001</v>
      </c>
      <c r="X171" s="14">
        <f>SUM('4a. FNS'!X171+'4b. FNS Impacted Gen'!X171)</f>
        <v>180.792</v>
      </c>
      <c r="Y171" s="14">
        <f>SUM('4a. FNS'!Y171+'4b. FNS Impacted Gen'!Y171)</f>
        <v>170.989</v>
      </c>
      <c r="Z171" s="15">
        <f>SUM('4a. FNS'!Z171+'4b. FNS Impacted Gen'!Z171)</f>
        <v>0</v>
      </c>
    </row>
    <row r="172" spans="1:26" x14ac:dyDescent="0.3">
      <c r="A172" s="10">
        <f t="shared" si="2"/>
        <v>45095</v>
      </c>
      <c r="B172" s="31">
        <f>SUM('4a. FNS'!B172+'4b. FNS Impacted Gen'!B172)</f>
        <v>164.80699999999999</v>
      </c>
      <c r="C172" s="14">
        <f>SUM('4a. FNS'!C172+'4b. FNS Impacted Gen'!C172)</f>
        <v>159.822</v>
      </c>
      <c r="D172" s="14">
        <f>SUM('4a. FNS'!D172+'4b. FNS Impacted Gen'!D172)</f>
        <v>157.983</v>
      </c>
      <c r="E172" s="14">
        <f>SUM('4a. FNS'!E172+'4b. FNS Impacted Gen'!E172)</f>
        <v>158.81800000000001</v>
      </c>
      <c r="F172" s="14">
        <f>SUM('4a. FNS'!F172+'4b. FNS Impacted Gen'!F172)</f>
        <v>161.01499999999999</v>
      </c>
      <c r="G172" s="14">
        <f>SUM('4a. FNS'!G172+'4b. FNS Impacted Gen'!G172)</f>
        <v>164.27799999999999</v>
      </c>
      <c r="H172" s="14">
        <f>SUM('4a. FNS'!H172+'4b. FNS Impacted Gen'!H172)</f>
        <v>167.39599999999999</v>
      </c>
      <c r="I172" s="14">
        <f>SUM('4a. FNS'!I172+'4b. FNS Impacted Gen'!I172)</f>
        <v>165.66799999999998</v>
      </c>
      <c r="J172" s="14">
        <f>SUM('4a. FNS'!J172+'4b. FNS Impacted Gen'!J172)</f>
        <v>168.73699999999999</v>
      </c>
      <c r="K172" s="14">
        <f>SUM('4a. FNS'!K172+'4b. FNS Impacted Gen'!K172)</f>
        <v>165.261</v>
      </c>
      <c r="L172" s="14">
        <f>SUM('4a. FNS'!L172+'4b. FNS Impacted Gen'!L172)</f>
        <v>169.29199999999997</v>
      </c>
      <c r="M172" s="14">
        <f>SUM('4a. FNS'!M172+'4b. FNS Impacted Gen'!M172)</f>
        <v>177.15300000000002</v>
      </c>
      <c r="N172" s="14">
        <f>SUM('4a. FNS'!N172+'4b. FNS Impacted Gen'!N172)</f>
        <v>184.142</v>
      </c>
      <c r="O172" s="14">
        <f>SUM('4a. FNS'!O172+'4b. FNS Impacted Gen'!O172)</f>
        <v>195.75300000000001</v>
      </c>
      <c r="P172" s="14">
        <f>SUM('4a. FNS'!P172+'4b. FNS Impacted Gen'!P172)</f>
        <v>210.988</v>
      </c>
      <c r="Q172" s="14">
        <f>SUM('4a. FNS'!Q172+'4b. FNS Impacted Gen'!Q172)</f>
        <v>230.03899999999999</v>
      </c>
      <c r="R172" s="14">
        <f>SUM('4a. FNS'!R172+'4b. FNS Impacted Gen'!R172)</f>
        <v>244.34299999999999</v>
      </c>
      <c r="S172" s="14">
        <f>SUM('4a. FNS'!S172+'4b. FNS Impacted Gen'!S172)</f>
        <v>261.50700000000001</v>
      </c>
      <c r="T172" s="14">
        <f>SUM('4a. FNS'!T172+'4b. FNS Impacted Gen'!T172)</f>
        <v>269.19499999999999</v>
      </c>
      <c r="U172" s="14">
        <f>SUM('4a. FNS'!U172+'4b. FNS Impacted Gen'!U172)</f>
        <v>259.47800000000001</v>
      </c>
      <c r="V172" s="14">
        <f>SUM('4a. FNS'!V172+'4b. FNS Impacted Gen'!V172)</f>
        <v>247.34200000000001</v>
      </c>
      <c r="W172" s="14">
        <f>SUM('4a. FNS'!W172+'4b. FNS Impacted Gen'!W172)</f>
        <v>236.46100000000001</v>
      </c>
      <c r="X172" s="14">
        <f>SUM('4a. FNS'!X172+'4b. FNS Impacted Gen'!X172)</f>
        <v>215.82599999999999</v>
      </c>
      <c r="Y172" s="14">
        <f>SUM('4a. FNS'!Y172+'4b. FNS Impacted Gen'!Y172)</f>
        <v>198.405</v>
      </c>
      <c r="Z172" s="15">
        <f>SUM('4a. FNS'!Z172+'4b. FNS Impacted Gen'!Z172)</f>
        <v>0</v>
      </c>
    </row>
    <row r="173" spans="1:26" x14ac:dyDescent="0.3">
      <c r="A173" s="10">
        <f t="shared" si="2"/>
        <v>45096</v>
      </c>
      <c r="B173" s="31">
        <f>SUM('4a. FNS'!B173+'4b. FNS Impacted Gen'!B173)</f>
        <v>182.41</v>
      </c>
      <c r="C173" s="14">
        <f>SUM('4a. FNS'!C173+'4b. FNS Impacted Gen'!C173)</f>
        <v>175.78700000000001</v>
      </c>
      <c r="D173" s="14">
        <f>SUM('4a. FNS'!D173+'4b. FNS Impacted Gen'!D173)</f>
        <v>171.429</v>
      </c>
      <c r="E173" s="14">
        <f>SUM('4a. FNS'!E173+'4b. FNS Impacted Gen'!E173)</f>
        <v>169.83199999999999</v>
      </c>
      <c r="F173" s="14">
        <f>SUM('4a. FNS'!F173+'4b. FNS Impacted Gen'!F173)</f>
        <v>169.90700000000001</v>
      </c>
      <c r="G173" s="14">
        <f>SUM('4a. FNS'!G173+'4b. FNS Impacted Gen'!G173)</f>
        <v>173.72300000000001</v>
      </c>
      <c r="H173" s="14">
        <f>SUM('4a. FNS'!H173+'4b. FNS Impacted Gen'!H173)</f>
        <v>184.54500000000002</v>
      </c>
      <c r="I173" s="14">
        <f>SUM('4a. FNS'!I173+'4b. FNS Impacted Gen'!I173)</f>
        <v>191.93199999999999</v>
      </c>
      <c r="J173" s="14">
        <f>SUM('4a. FNS'!J173+'4b. FNS Impacted Gen'!J173)</f>
        <v>197.08100000000002</v>
      </c>
      <c r="K173" s="14">
        <f>SUM('4a. FNS'!K173+'4b. FNS Impacted Gen'!K173)</f>
        <v>204.09200000000001</v>
      </c>
      <c r="L173" s="14">
        <f>SUM('4a. FNS'!L173+'4b. FNS Impacted Gen'!L173)</f>
        <v>211.16900000000001</v>
      </c>
      <c r="M173" s="14">
        <f>SUM('4a. FNS'!M173+'4b. FNS Impacted Gen'!M173)</f>
        <v>220.49299999999999</v>
      </c>
      <c r="N173" s="14">
        <f>SUM('4a. FNS'!N173+'4b. FNS Impacted Gen'!N173)</f>
        <v>234.55</v>
      </c>
      <c r="O173" s="14">
        <f>SUM('4a. FNS'!O173+'4b. FNS Impacted Gen'!O173)</f>
        <v>253.88800000000001</v>
      </c>
      <c r="P173" s="14">
        <f>SUM('4a. FNS'!P173+'4b. FNS Impacted Gen'!P173)</f>
        <v>268.86799999999999</v>
      </c>
      <c r="Q173" s="14">
        <f>SUM('4a. FNS'!Q173+'4b. FNS Impacted Gen'!Q173)</f>
        <v>287.10599999999999</v>
      </c>
      <c r="R173" s="14">
        <f>SUM('4a. FNS'!R173+'4b. FNS Impacted Gen'!R173)</f>
        <v>310.76499999999999</v>
      </c>
      <c r="S173" s="14">
        <f>SUM('4a. FNS'!S173+'4b. FNS Impacted Gen'!S173)</f>
        <v>318.45100000000002</v>
      </c>
      <c r="T173" s="14">
        <f>SUM('4a. FNS'!T173+'4b. FNS Impacted Gen'!T173)</f>
        <v>317.91500000000002</v>
      </c>
      <c r="U173" s="14">
        <f>SUM('4a. FNS'!U173+'4b. FNS Impacted Gen'!U173)</f>
        <v>307.93</v>
      </c>
      <c r="V173" s="14">
        <f>SUM('4a. FNS'!V173+'4b. FNS Impacted Gen'!V173)</f>
        <v>288.99200000000002</v>
      </c>
      <c r="W173" s="14">
        <f>SUM('4a. FNS'!W173+'4b. FNS Impacted Gen'!W173)</f>
        <v>270.39699999999999</v>
      </c>
      <c r="X173" s="14">
        <f>SUM('4a. FNS'!X173+'4b. FNS Impacted Gen'!X173)</f>
        <v>245.52</v>
      </c>
      <c r="Y173" s="14">
        <f>SUM('4a. FNS'!Y173+'4b. FNS Impacted Gen'!Y173)</f>
        <v>226.07</v>
      </c>
      <c r="Z173" s="15">
        <f>SUM('4a. FNS'!Z173+'4b. FNS Impacted Gen'!Z173)</f>
        <v>0</v>
      </c>
    </row>
    <row r="174" spans="1:26" x14ac:dyDescent="0.3">
      <c r="A174" s="10">
        <f t="shared" si="2"/>
        <v>45097</v>
      </c>
      <c r="B174" s="31">
        <f>SUM('4a. FNS'!B174+'4b. FNS Impacted Gen'!B174)</f>
        <v>209.13300000000001</v>
      </c>
      <c r="C174" s="14">
        <f>SUM('4a. FNS'!C174+'4b. FNS Impacted Gen'!C174)</f>
        <v>201.14400000000001</v>
      </c>
      <c r="D174" s="14">
        <f>SUM('4a. FNS'!D174+'4b. FNS Impacted Gen'!D174)</f>
        <v>194.10300000000001</v>
      </c>
      <c r="E174" s="14">
        <f>SUM('4a. FNS'!E174+'4b. FNS Impacted Gen'!E174)</f>
        <v>178.917</v>
      </c>
      <c r="F174" s="14">
        <f>SUM('4a. FNS'!F174+'4b. FNS Impacted Gen'!F174)</f>
        <v>180.96100000000001</v>
      </c>
      <c r="G174" s="14">
        <f>SUM('4a. FNS'!G174+'4b. FNS Impacted Gen'!G174)</f>
        <v>188.35299999999998</v>
      </c>
      <c r="H174" s="14">
        <f>SUM('4a. FNS'!H174+'4b. FNS Impacted Gen'!H174)</f>
        <v>197.61799999999999</v>
      </c>
      <c r="I174" s="14">
        <f>SUM('4a. FNS'!I174+'4b. FNS Impacted Gen'!I174)</f>
        <v>207.94499999999999</v>
      </c>
      <c r="J174" s="14">
        <f>SUM('4a. FNS'!J174+'4b. FNS Impacted Gen'!J174)</f>
        <v>216.12</v>
      </c>
      <c r="K174" s="14">
        <f>SUM('4a. FNS'!K174+'4b. FNS Impacted Gen'!K174)</f>
        <v>219.517</v>
      </c>
      <c r="L174" s="14">
        <f>SUM('4a. FNS'!L174+'4b. FNS Impacted Gen'!L174)</f>
        <v>220.90300000000002</v>
      </c>
      <c r="M174" s="14">
        <f>SUM('4a. FNS'!M174+'4b. FNS Impacted Gen'!M174)</f>
        <v>229.12199999999999</v>
      </c>
      <c r="N174" s="14">
        <f>SUM('4a. FNS'!N174+'4b. FNS Impacted Gen'!N174)</f>
        <v>227.721</v>
      </c>
      <c r="O174" s="14">
        <f>SUM('4a. FNS'!O174+'4b. FNS Impacted Gen'!O174)</f>
        <v>239.40600000000001</v>
      </c>
      <c r="P174" s="14">
        <f>SUM('4a. FNS'!P174+'4b. FNS Impacted Gen'!P174)</f>
        <v>253.87799999999999</v>
      </c>
      <c r="Q174" s="14">
        <f>SUM('4a. FNS'!Q174+'4b. FNS Impacted Gen'!Q174)</f>
        <v>277.87799999999999</v>
      </c>
      <c r="R174" s="14">
        <f>SUM('4a. FNS'!R174+'4b. FNS Impacted Gen'!R174)</f>
        <v>296.72199999999998</v>
      </c>
      <c r="S174" s="14">
        <f>SUM('4a. FNS'!S174+'4b. FNS Impacted Gen'!S174)</f>
        <v>306.18899999999996</v>
      </c>
      <c r="T174" s="14">
        <f>SUM('4a. FNS'!T174+'4b. FNS Impacted Gen'!T174)</f>
        <v>317.44299999999998</v>
      </c>
      <c r="U174" s="14">
        <f>SUM('4a. FNS'!U174+'4b. FNS Impacted Gen'!U174)</f>
        <v>309.30399999999997</v>
      </c>
      <c r="V174" s="14">
        <f>SUM('4a. FNS'!V174+'4b. FNS Impacted Gen'!V174)</f>
        <v>285.43700000000001</v>
      </c>
      <c r="W174" s="14">
        <f>SUM('4a. FNS'!W174+'4b. FNS Impacted Gen'!W174)</f>
        <v>270.80599999999998</v>
      </c>
      <c r="X174" s="14">
        <f>SUM('4a. FNS'!X174+'4b. FNS Impacted Gen'!X174)</f>
        <v>242.916</v>
      </c>
      <c r="Y174" s="14">
        <f>SUM('4a. FNS'!Y174+'4b. FNS Impacted Gen'!Y174)</f>
        <v>219.27</v>
      </c>
      <c r="Z174" s="15">
        <f>SUM('4a. FNS'!Z174+'4b. FNS Impacted Gen'!Z174)</f>
        <v>0</v>
      </c>
    </row>
    <row r="175" spans="1:26" x14ac:dyDescent="0.3">
      <c r="A175" s="10">
        <f t="shared" si="2"/>
        <v>45098</v>
      </c>
      <c r="B175" s="31">
        <f>SUM('4a. FNS'!B175+'4b. FNS Impacted Gen'!B175)</f>
        <v>204.65799999999999</v>
      </c>
      <c r="C175" s="14">
        <f>SUM('4a. FNS'!C175+'4b. FNS Impacted Gen'!C175)</f>
        <v>199.19800000000001</v>
      </c>
      <c r="D175" s="14">
        <f>SUM('4a. FNS'!D175+'4b. FNS Impacted Gen'!D175)</f>
        <v>194.62299999999999</v>
      </c>
      <c r="E175" s="14">
        <f>SUM('4a. FNS'!E175+'4b. FNS Impacted Gen'!E175)</f>
        <v>191.261</v>
      </c>
      <c r="F175" s="14">
        <f>SUM('4a. FNS'!F175+'4b. FNS Impacted Gen'!F175)</f>
        <v>186.631</v>
      </c>
      <c r="G175" s="14">
        <f>SUM('4a. FNS'!G175+'4b. FNS Impacted Gen'!G175)</f>
        <v>190.61799999999999</v>
      </c>
      <c r="H175" s="14">
        <f>SUM('4a. FNS'!H175+'4b. FNS Impacted Gen'!H175)</f>
        <v>205.55500000000001</v>
      </c>
      <c r="I175" s="14">
        <f>SUM('4a. FNS'!I175+'4b. FNS Impacted Gen'!I175)</f>
        <v>210.64100000000002</v>
      </c>
      <c r="J175" s="14">
        <f>SUM('4a. FNS'!J175+'4b. FNS Impacted Gen'!J175)</f>
        <v>205.131</v>
      </c>
      <c r="K175" s="14">
        <f>SUM('4a. FNS'!K175+'4b. FNS Impacted Gen'!K175)</f>
        <v>206.34599999999998</v>
      </c>
      <c r="L175" s="14">
        <f>SUM('4a. FNS'!L175+'4b. FNS Impacted Gen'!L175)</f>
        <v>214.71900000000002</v>
      </c>
      <c r="M175" s="14">
        <f>SUM('4a. FNS'!M175+'4b. FNS Impacted Gen'!M175)</f>
        <v>233.18900000000002</v>
      </c>
      <c r="N175" s="14">
        <f>SUM('4a. FNS'!N175+'4b. FNS Impacted Gen'!N175)</f>
        <v>250.702</v>
      </c>
      <c r="O175" s="14">
        <f>SUM('4a. FNS'!O175+'4b. FNS Impacted Gen'!O175)</f>
        <v>263.37599999999998</v>
      </c>
      <c r="P175" s="14">
        <f>SUM('4a. FNS'!P175+'4b. FNS Impacted Gen'!P175)</f>
        <v>275.05099999999999</v>
      </c>
      <c r="Q175" s="14">
        <f>SUM('4a. FNS'!Q175+'4b. FNS Impacted Gen'!Q175)</f>
        <v>287.57100000000003</v>
      </c>
      <c r="R175" s="14">
        <f>SUM('4a. FNS'!R175+'4b. FNS Impacted Gen'!R175)</f>
        <v>302.017</v>
      </c>
      <c r="S175" s="14">
        <f>SUM('4a. FNS'!S175+'4b. FNS Impacted Gen'!S175)</f>
        <v>315.30600000000004</v>
      </c>
      <c r="T175" s="14">
        <f>SUM('4a. FNS'!T175+'4b. FNS Impacted Gen'!T175)</f>
        <v>324.36599999999999</v>
      </c>
      <c r="U175" s="14">
        <f>SUM('4a. FNS'!U175+'4b. FNS Impacted Gen'!U175)</f>
        <v>316.56</v>
      </c>
      <c r="V175" s="14">
        <f>SUM('4a. FNS'!V175+'4b. FNS Impacted Gen'!V175)</f>
        <v>304.54000000000002</v>
      </c>
      <c r="W175" s="14">
        <f>SUM('4a. FNS'!W175+'4b. FNS Impacted Gen'!W175)</f>
        <v>296.36500000000001</v>
      </c>
      <c r="X175" s="14">
        <f>SUM('4a. FNS'!X175+'4b. FNS Impacted Gen'!X175)</f>
        <v>274.976</v>
      </c>
      <c r="Y175" s="14">
        <f>SUM('4a. FNS'!Y175+'4b. FNS Impacted Gen'!Y175)</f>
        <v>252.91200000000001</v>
      </c>
      <c r="Z175" s="15">
        <f>SUM('4a. FNS'!Z175+'4b. FNS Impacted Gen'!Z175)</f>
        <v>0</v>
      </c>
    </row>
    <row r="176" spans="1:26" x14ac:dyDescent="0.3">
      <c r="A176" s="10">
        <f t="shared" si="2"/>
        <v>45099</v>
      </c>
      <c r="B176" s="31">
        <f>SUM('4a. FNS'!B176+'4b. FNS Impacted Gen'!B176)</f>
        <v>219.31200000000001</v>
      </c>
      <c r="C176" s="14">
        <f>SUM('4a. FNS'!C176+'4b. FNS Impacted Gen'!C176)</f>
        <v>201.303</v>
      </c>
      <c r="D176" s="14">
        <f>SUM('4a. FNS'!D176+'4b. FNS Impacted Gen'!D176)</f>
        <v>186.608</v>
      </c>
      <c r="E176" s="14">
        <f>SUM('4a. FNS'!E176+'4b. FNS Impacted Gen'!E176)</f>
        <v>187.08199999999999</v>
      </c>
      <c r="F176" s="14">
        <f>SUM('4a. FNS'!F176+'4b. FNS Impacted Gen'!F176)</f>
        <v>181.48500000000001</v>
      </c>
      <c r="G176" s="14">
        <f>SUM('4a. FNS'!G176+'4b. FNS Impacted Gen'!G176)</f>
        <v>196.15700000000001</v>
      </c>
      <c r="H176" s="14">
        <f>SUM('4a. FNS'!H176+'4b. FNS Impacted Gen'!H176)</f>
        <v>195.327</v>
      </c>
      <c r="I176" s="14">
        <f>SUM('4a. FNS'!I176+'4b. FNS Impacted Gen'!I176)</f>
        <v>204.26300000000001</v>
      </c>
      <c r="J176" s="14">
        <f>SUM('4a. FNS'!J176+'4b. FNS Impacted Gen'!J176)</f>
        <v>209.30500000000001</v>
      </c>
      <c r="K176" s="14">
        <f>SUM('4a. FNS'!K176+'4b. FNS Impacted Gen'!K176)</f>
        <v>211.31</v>
      </c>
      <c r="L176" s="14">
        <f>SUM('4a. FNS'!L176+'4b. FNS Impacted Gen'!L176)</f>
        <v>216.49200000000002</v>
      </c>
      <c r="M176" s="14">
        <f>SUM('4a. FNS'!M176+'4b. FNS Impacted Gen'!M176)</f>
        <v>223.15600000000001</v>
      </c>
      <c r="N176" s="14">
        <f>SUM('4a. FNS'!N176+'4b. FNS Impacted Gen'!N176)</f>
        <v>236.77</v>
      </c>
      <c r="O176" s="14">
        <f>SUM('4a. FNS'!O176+'4b. FNS Impacted Gen'!O176)</f>
        <v>250.56400000000002</v>
      </c>
      <c r="P176" s="14">
        <f>SUM('4a. FNS'!P176+'4b. FNS Impacted Gen'!P176)</f>
        <v>269.74299999999999</v>
      </c>
      <c r="Q176" s="14">
        <f>SUM('4a. FNS'!Q176+'4b. FNS Impacted Gen'!Q176)</f>
        <v>276.05699999999996</v>
      </c>
      <c r="R176" s="14">
        <f>SUM('4a. FNS'!R176+'4b. FNS Impacted Gen'!R176)</f>
        <v>286.65300000000002</v>
      </c>
      <c r="S176" s="14">
        <f>SUM('4a. FNS'!S176+'4b. FNS Impacted Gen'!S176)</f>
        <v>291.60999999999996</v>
      </c>
      <c r="T176" s="14">
        <f>SUM('4a. FNS'!T176+'4b. FNS Impacted Gen'!T176)</f>
        <v>286.46700000000004</v>
      </c>
      <c r="U176" s="14">
        <f>SUM('4a. FNS'!U176+'4b. FNS Impacted Gen'!U176)</f>
        <v>271.88600000000002</v>
      </c>
      <c r="V176" s="14">
        <f>SUM('4a. FNS'!V176+'4b. FNS Impacted Gen'!V176)</f>
        <v>262.11199999999997</v>
      </c>
      <c r="W176" s="14">
        <f>SUM('4a. FNS'!W176+'4b. FNS Impacted Gen'!W176)</f>
        <v>251.458</v>
      </c>
      <c r="X176" s="14">
        <f>SUM('4a. FNS'!X176+'4b. FNS Impacted Gen'!X176)</f>
        <v>229.82599999999999</v>
      </c>
      <c r="Y176" s="14">
        <f>SUM('4a. FNS'!Y176+'4b. FNS Impacted Gen'!Y176)</f>
        <v>215.12200000000001</v>
      </c>
      <c r="Z176" s="15">
        <f>SUM('4a. FNS'!Z176+'4b. FNS Impacted Gen'!Z176)</f>
        <v>0</v>
      </c>
    </row>
    <row r="177" spans="1:26" x14ac:dyDescent="0.3">
      <c r="A177" s="10">
        <f t="shared" si="2"/>
        <v>45100</v>
      </c>
      <c r="B177" s="31">
        <f>SUM('4a. FNS'!B177+'4b. FNS Impacted Gen'!B177)</f>
        <v>203.626</v>
      </c>
      <c r="C177" s="14">
        <f>SUM('4a. FNS'!C177+'4b. FNS Impacted Gen'!C177)</f>
        <v>198.44399999999999</v>
      </c>
      <c r="D177" s="14">
        <f>SUM('4a. FNS'!D177+'4b. FNS Impacted Gen'!D177)</f>
        <v>194.60599999999999</v>
      </c>
      <c r="E177" s="14">
        <f>SUM('4a. FNS'!E177+'4b. FNS Impacted Gen'!E177)</f>
        <v>196.52099999999999</v>
      </c>
      <c r="F177" s="14">
        <f>SUM('4a. FNS'!F177+'4b. FNS Impacted Gen'!F177)</f>
        <v>198.11</v>
      </c>
      <c r="G177" s="14">
        <f>SUM('4a. FNS'!G177+'4b. FNS Impacted Gen'!G177)</f>
        <v>202.87700000000001</v>
      </c>
      <c r="H177" s="14">
        <f>SUM('4a. FNS'!H177+'4b. FNS Impacted Gen'!H177)</f>
        <v>209.56899999999999</v>
      </c>
      <c r="I177" s="14">
        <f>SUM('4a. FNS'!I177+'4b. FNS Impacted Gen'!I177)</f>
        <v>218.24700000000001</v>
      </c>
      <c r="J177" s="14">
        <f>SUM('4a. FNS'!J177+'4b. FNS Impacted Gen'!J177)</f>
        <v>213.26599999999999</v>
      </c>
      <c r="K177" s="14">
        <f>SUM('4a. FNS'!K177+'4b. FNS Impacted Gen'!K177)</f>
        <v>218.06700000000001</v>
      </c>
      <c r="L177" s="14">
        <f>SUM('4a. FNS'!L177+'4b. FNS Impacted Gen'!L177)</f>
        <v>228.22400000000002</v>
      </c>
      <c r="M177" s="14">
        <f>SUM('4a. FNS'!M177+'4b. FNS Impacted Gen'!M177)</f>
        <v>247.10300000000001</v>
      </c>
      <c r="N177" s="14">
        <f>SUM('4a. FNS'!N177+'4b. FNS Impacted Gen'!N177)</f>
        <v>264.29300000000001</v>
      </c>
      <c r="O177" s="14">
        <f>SUM('4a. FNS'!O177+'4b. FNS Impacted Gen'!O177)</f>
        <v>287.548</v>
      </c>
      <c r="P177" s="14">
        <f>SUM('4a. FNS'!P177+'4b. FNS Impacted Gen'!P177)</f>
        <v>304.95699999999999</v>
      </c>
      <c r="Q177" s="14">
        <f>SUM('4a. FNS'!Q177+'4b. FNS Impacted Gen'!Q177)</f>
        <v>314.58699999999999</v>
      </c>
      <c r="R177" s="14">
        <f>SUM('4a. FNS'!R177+'4b. FNS Impacted Gen'!R177)</f>
        <v>328.95100000000002</v>
      </c>
      <c r="S177" s="14">
        <f>SUM('4a. FNS'!S177+'4b. FNS Impacted Gen'!S177)</f>
        <v>334.13399999999996</v>
      </c>
      <c r="T177" s="14">
        <f>SUM('4a. FNS'!T177+'4b. FNS Impacted Gen'!T177)</f>
        <v>331</v>
      </c>
      <c r="U177" s="14">
        <f>SUM('4a. FNS'!U177+'4b. FNS Impacted Gen'!U177)</f>
        <v>309.99099999999999</v>
      </c>
      <c r="V177" s="14">
        <f>SUM('4a. FNS'!V177+'4b. FNS Impacted Gen'!V177)</f>
        <v>291.20400000000001</v>
      </c>
      <c r="W177" s="14">
        <f>SUM('4a. FNS'!W177+'4b. FNS Impacted Gen'!W177)</f>
        <v>271.41300000000001</v>
      </c>
      <c r="X177" s="14">
        <f>SUM('4a. FNS'!X177+'4b. FNS Impacted Gen'!X177)</f>
        <v>249.3</v>
      </c>
      <c r="Y177" s="14">
        <f>SUM('4a. FNS'!Y177+'4b. FNS Impacted Gen'!Y177)</f>
        <v>224.578</v>
      </c>
      <c r="Z177" s="15">
        <f>SUM('4a. FNS'!Z177+'4b. FNS Impacted Gen'!Z177)</f>
        <v>0</v>
      </c>
    </row>
    <row r="178" spans="1:26" x14ac:dyDescent="0.3">
      <c r="A178" s="10">
        <f t="shared" si="2"/>
        <v>45101</v>
      </c>
      <c r="B178" s="31">
        <f>SUM('4a. FNS'!B178+'4b. FNS Impacted Gen'!B178)</f>
        <v>205.62799999999999</v>
      </c>
      <c r="C178" s="14">
        <f>SUM('4a. FNS'!C178+'4b. FNS Impacted Gen'!C178)</f>
        <v>203.22900000000001</v>
      </c>
      <c r="D178" s="14">
        <f>SUM('4a. FNS'!D178+'4b. FNS Impacted Gen'!D178)</f>
        <v>185.77699999999999</v>
      </c>
      <c r="E178" s="14">
        <f>SUM('4a. FNS'!E178+'4b. FNS Impacted Gen'!E178)</f>
        <v>171.39</v>
      </c>
      <c r="F178" s="14">
        <f>SUM('4a. FNS'!F178+'4b. FNS Impacted Gen'!F178)</f>
        <v>171.14099999999999</v>
      </c>
      <c r="G178" s="14">
        <f>SUM('4a. FNS'!G178+'4b. FNS Impacted Gen'!G178)</f>
        <v>177.13300000000001</v>
      </c>
      <c r="H178" s="14">
        <f>SUM('4a. FNS'!H178+'4b. FNS Impacted Gen'!H178)</f>
        <v>179.654</v>
      </c>
      <c r="I178" s="14">
        <f>SUM('4a. FNS'!I178+'4b. FNS Impacted Gen'!I178)</f>
        <v>179.64499999999998</v>
      </c>
      <c r="J178" s="14">
        <f>SUM('4a. FNS'!J178+'4b. FNS Impacted Gen'!J178)</f>
        <v>185.71299999999999</v>
      </c>
      <c r="K178" s="14">
        <f>SUM('4a. FNS'!K178+'4b. FNS Impacted Gen'!K178)</f>
        <v>189.77800000000002</v>
      </c>
      <c r="L178" s="14">
        <f>SUM('4a. FNS'!L178+'4b. FNS Impacted Gen'!L178)</f>
        <v>192.57500000000002</v>
      </c>
      <c r="M178" s="14">
        <f>SUM('4a. FNS'!M178+'4b. FNS Impacted Gen'!M178)</f>
        <v>201.07300000000001</v>
      </c>
      <c r="N178" s="14">
        <f>SUM('4a. FNS'!N178+'4b. FNS Impacted Gen'!N178)</f>
        <v>214.01599999999999</v>
      </c>
      <c r="O178" s="14">
        <f>SUM('4a. FNS'!O178+'4b. FNS Impacted Gen'!O178)</f>
        <v>220.339</v>
      </c>
      <c r="P178" s="14">
        <f>SUM('4a. FNS'!P178+'4b. FNS Impacted Gen'!P178)</f>
        <v>236.53500000000003</v>
      </c>
      <c r="Q178" s="14">
        <f>SUM('4a. FNS'!Q178+'4b. FNS Impacted Gen'!Q178)</f>
        <v>255.54499999999999</v>
      </c>
      <c r="R178" s="14">
        <f>SUM('4a. FNS'!R178+'4b. FNS Impacted Gen'!R178)</f>
        <v>274.67400000000004</v>
      </c>
      <c r="S178" s="14">
        <f>SUM('4a. FNS'!S178+'4b. FNS Impacted Gen'!S178)</f>
        <v>300.41399999999999</v>
      </c>
      <c r="T178" s="14">
        <f>SUM('4a. FNS'!T178+'4b. FNS Impacted Gen'!T178)</f>
        <v>305.471</v>
      </c>
      <c r="U178" s="14">
        <f>SUM('4a. FNS'!U178+'4b. FNS Impacted Gen'!U178)</f>
        <v>294.88300000000004</v>
      </c>
      <c r="V178" s="14">
        <f>SUM('4a. FNS'!V178+'4b. FNS Impacted Gen'!V178)</f>
        <v>275.52100000000002</v>
      </c>
      <c r="W178" s="14">
        <f>SUM('4a. FNS'!W178+'4b. FNS Impacted Gen'!W178)</f>
        <v>263.88900000000001</v>
      </c>
      <c r="X178" s="14">
        <f>SUM('4a. FNS'!X178+'4b. FNS Impacted Gen'!X178)</f>
        <v>241.11699999999999</v>
      </c>
      <c r="Y178" s="14">
        <f>SUM('4a. FNS'!Y178+'4b. FNS Impacted Gen'!Y178)</f>
        <v>227.96899999999999</v>
      </c>
      <c r="Z178" s="15">
        <f>SUM('4a. FNS'!Z178+'4b. FNS Impacted Gen'!Z178)</f>
        <v>0</v>
      </c>
    </row>
    <row r="179" spans="1:26" x14ac:dyDescent="0.3">
      <c r="A179" s="10">
        <f t="shared" si="2"/>
        <v>45102</v>
      </c>
      <c r="B179" s="31">
        <f>SUM('4a. FNS'!B179+'4b. FNS Impacted Gen'!B179)</f>
        <v>218.21899999999999</v>
      </c>
      <c r="C179" s="14">
        <f>SUM('4a. FNS'!C179+'4b. FNS Impacted Gen'!C179)</f>
        <v>208.745</v>
      </c>
      <c r="D179" s="14">
        <f>SUM('4a. FNS'!D179+'4b. FNS Impacted Gen'!D179)</f>
        <v>199.23699999999999</v>
      </c>
      <c r="E179" s="14">
        <f>SUM('4a. FNS'!E179+'4b. FNS Impacted Gen'!E179)</f>
        <v>186.196</v>
      </c>
      <c r="F179" s="14">
        <f>SUM('4a. FNS'!F179+'4b. FNS Impacted Gen'!F179)</f>
        <v>183.65199999999999</v>
      </c>
      <c r="G179" s="14">
        <f>SUM('4a. FNS'!G179+'4b. FNS Impacted Gen'!G179)</f>
        <v>188.185</v>
      </c>
      <c r="H179" s="14">
        <f>SUM('4a. FNS'!H179+'4b. FNS Impacted Gen'!H179)</f>
        <v>192.48099999999999</v>
      </c>
      <c r="I179" s="14">
        <f>SUM('4a. FNS'!I179+'4b. FNS Impacted Gen'!I179)</f>
        <v>197.04900000000001</v>
      </c>
      <c r="J179" s="14">
        <f>SUM('4a. FNS'!J179+'4b. FNS Impacted Gen'!J179)</f>
        <v>198.92000000000002</v>
      </c>
      <c r="K179" s="14">
        <f>SUM('4a. FNS'!K179+'4b. FNS Impacted Gen'!K179)</f>
        <v>194.65799999999999</v>
      </c>
      <c r="L179" s="14">
        <f>SUM('4a. FNS'!L179+'4b. FNS Impacted Gen'!L179)</f>
        <v>201.56100000000001</v>
      </c>
      <c r="M179" s="14">
        <f>SUM('4a. FNS'!M179+'4b. FNS Impacted Gen'!M179)</f>
        <v>218.08500000000001</v>
      </c>
      <c r="N179" s="14">
        <f>SUM('4a. FNS'!N179+'4b. FNS Impacted Gen'!N179)</f>
        <v>229.04999999999998</v>
      </c>
      <c r="O179" s="14">
        <f>SUM('4a. FNS'!O179+'4b. FNS Impacted Gen'!O179)</f>
        <v>240.077</v>
      </c>
      <c r="P179" s="14">
        <f>SUM('4a. FNS'!P179+'4b. FNS Impacted Gen'!P179)</f>
        <v>256.45999999999998</v>
      </c>
      <c r="Q179" s="14">
        <f>SUM('4a. FNS'!Q179+'4b. FNS Impacted Gen'!Q179)</f>
        <v>275.09699999999998</v>
      </c>
      <c r="R179" s="14">
        <f>SUM('4a. FNS'!R179+'4b. FNS Impacted Gen'!R179)</f>
        <v>290.476</v>
      </c>
      <c r="S179" s="14">
        <f>SUM('4a. FNS'!S179+'4b. FNS Impacted Gen'!S179)</f>
        <v>307.786</v>
      </c>
      <c r="T179" s="14">
        <f>SUM('4a. FNS'!T179+'4b. FNS Impacted Gen'!T179)</f>
        <v>313.51299999999998</v>
      </c>
      <c r="U179" s="14">
        <f>SUM('4a. FNS'!U179+'4b. FNS Impacted Gen'!U179)</f>
        <v>306.56700000000001</v>
      </c>
      <c r="V179" s="14">
        <f>SUM('4a. FNS'!V179+'4b. FNS Impacted Gen'!V179)</f>
        <v>291.45499999999998</v>
      </c>
      <c r="W179" s="14">
        <f>SUM('4a. FNS'!W179+'4b. FNS Impacted Gen'!W179)</f>
        <v>273.68900000000002</v>
      </c>
      <c r="X179" s="14">
        <f>SUM('4a. FNS'!X179+'4b. FNS Impacted Gen'!X179)</f>
        <v>251.41200000000001</v>
      </c>
      <c r="Y179" s="14">
        <f>SUM('4a. FNS'!Y179+'4b. FNS Impacted Gen'!Y179)</f>
        <v>231.55099999999999</v>
      </c>
      <c r="Z179" s="15">
        <f>SUM('4a. FNS'!Z179+'4b. FNS Impacted Gen'!Z179)</f>
        <v>0</v>
      </c>
    </row>
    <row r="180" spans="1:26" x14ac:dyDescent="0.3">
      <c r="A180" s="10">
        <f t="shared" si="2"/>
        <v>45103</v>
      </c>
      <c r="B180" s="31">
        <f>SUM('4a. FNS'!B180+'4b. FNS Impacted Gen'!B180)</f>
        <v>213.34399999999999</v>
      </c>
      <c r="C180" s="14">
        <f>SUM('4a. FNS'!C180+'4b. FNS Impacted Gen'!C180)</f>
        <v>205.464</v>
      </c>
      <c r="D180" s="14">
        <f>SUM('4a. FNS'!D180+'4b. FNS Impacted Gen'!D180)</f>
        <v>198.102</v>
      </c>
      <c r="E180" s="14">
        <f>SUM('4a. FNS'!E180+'4b. FNS Impacted Gen'!E180)</f>
        <v>195.55099999999999</v>
      </c>
      <c r="F180" s="14">
        <f>SUM('4a. FNS'!F180+'4b. FNS Impacted Gen'!F180)</f>
        <v>195.52</v>
      </c>
      <c r="G180" s="14">
        <f>SUM('4a. FNS'!G180+'4b. FNS Impacted Gen'!G180)</f>
        <v>200.86699999999999</v>
      </c>
      <c r="H180" s="14">
        <f>SUM('4a. FNS'!H180+'4b. FNS Impacted Gen'!H180)</f>
        <v>211.25800000000001</v>
      </c>
      <c r="I180" s="14">
        <f>SUM('4a. FNS'!I180+'4b. FNS Impacted Gen'!I180)</f>
        <v>222.339</v>
      </c>
      <c r="J180" s="14">
        <f>SUM('4a. FNS'!J180+'4b. FNS Impacted Gen'!J180)</f>
        <v>218.125</v>
      </c>
      <c r="K180" s="14">
        <f>SUM('4a. FNS'!K180+'4b. FNS Impacted Gen'!K180)</f>
        <v>230.541</v>
      </c>
      <c r="L180" s="14">
        <f>SUM('4a. FNS'!L180+'4b. FNS Impacted Gen'!L180)</f>
        <v>246.99800000000002</v>
      </c>
      <c r="M180" s="14">
        <f>SUM('4a. FNS'!M180+'4b. FNS Impacted Gen'!M180)</f>
        <v>262.65600000000001</v>
      </c>
      <c r="N180" s="14">
        <f>SUM('4a. FNS'!N180+'4b. FNS Impacted Gen'!N180)</f>
        <v>272.363</v>
      </c>
      <c r="O180" s="14">
        <f>SUM('4a. FNS'!O180+'4b. FNS Impacted Gen'!O180)</f>
        <v>292.26900000000001</v>
      </c>
      <c r="P180" s="14">
        <f>SUM('4a. FNS'!P180+'4b. FNS Impacted Gen'!P180)</f>
        <v>312.25800000000004</v>
      </c>
      <c r="Q180" s="14">
        <f>SUM('4a. FNS'!Q180+'4b. FNS Impacted Gen'!Q180)</f>
        <v>331.363</v>
      </c>
      <c r="R180" s="14">
        <f>SUM('4a. FNS'!R180+'4b. FNS Impacted Gen'!R180)</f>
        <v>353.57000000000005</v>
      </c>
      <c r="S180" s="14">
        <f>SUM('4a. FNS'!S180+'4b. FNS Impacted Gen'!S180)</f>
        <v>354.79900000000004</v>
      </c>
      <c r="T180" s="14">
        <f>SUM('4a. FNS'!T180+'4b. FNS Impacted Gen'!T180)</f>
        <v>337.1</v>
      </c>
      <c r="U180" s="14">
        <f>SUM('4a. FNS'!U180+'4b. FNS Impacted Gen'!U180)</f>
        <v>326.005</v>
      </c>
      <c r="V180" s="14">
        <f>SUM('4a. FNS'!V180+'4b. FNS Impacted Gen'!V180)</f>
        <v>316.18099999999998</v>
      </c>
      <c r="W180" s="14">
        <f>SUM('4a. FNS'!W180+'4b. FNS Impacted Gen'!W180)</f>
        <v>306.51100000000002</v>
      </c>
      <c r="X180" s="14">
        <f>SUM('4a. FNS'!X180+'4b. FNS Impacted Gen'!X180)</f>
        <v>281.93799999999999</v>
      </c>
      <c r="Y180" s="14">
        <f>SUM('4a. FNS'!Y180+'4b. FNS Impacted Gen'!Y180)</f>
        <v>259.64100000000002</v>
      </c>
      <c r="Z180" s="15">
        <f>SUM('4a. FNS'!Z180+'4b. FNS Impacted Gen'!Z180)</f>
        <v>0</v>
      </c>
    </row>
    <row r="181" spans="1:26" x14ac:dyDescent="0.3">
      <c r="A181" s="10">
        <f t="shared" si="2"/>
        <v>45104</v>
      </c>
      <c r="B181" s="31">
        <f>SUM('4a. FNS'!B181+'4b. FNS Impacted Gen'!B181)</f>
        <v>241.11199999999999</v>
      </c>
      <c r="C181" s="14">
        <f>SUM('4a. FNS'!C181+'4b. FNS Impacted Gen'!C181)</f>
        <v>223.41399999999999</v>
      </c>
      <c r="D181" s="14">
        <f>SUM('4a. FNS'!D181+'4b. FNS Impacted Gen'!D181)</f>
        <v>216.66300000000001</v>
      </c>
      <c r="E181" s="14">
        <f>SUM('4a. FNS'!E181+'4b. FNS Impacted Gen'!E181)</f>
        <v>216.66499999999999</v>
      </c>
      <c r="F181" s="14">
        <f>SUM('4a. FNS'!F181+'4b. FNS Impacted Gen'!F181)</f>
        <v>215.37200000000001</v>
      </c>
      <c r="G181" s="14">
        <f>SUM('4a. FNS'!G181+'4b. FNS Impacted Gen'!G181)</f>
        <v>215.47499999999999</v>
      </c>
      <c r="H181" s="14">
        <f>SUM('4a. FNS'!H181+'4b. FNS Impacted Gen'!H181)</f>
        <v>216.232</v>
      </c>
      <c r="I181" s="14">
        <f>SUM('4a. FNS'!I181+'4b. FNS Impacted Gen'!I181)</f>
        <v>235.126</v>
      </c>
      <c r="J181" s="14">
        <f>SUM('4a. FNS'!J181+'4b. FNS Impacted Gen'!J181)</f>
        <v>241.845</v>
      </c>
      <c r="K181" s="14">
        <f>SUM('4a. FNS'!K181+'4b. FNS Impacted Gen'!K181)</f>
        <v>241.50200000000001</v>
      </c>
      <c r="L181" s="14">
        <f>SUM('4a. FNS'!L181+'4b. FNS Impacted Gen'!L181)</f>
        <v>260.76</v>
      </c>
      <c r="M181" s="14">
        <f>SUM('4a. FNS'!M181+'4b. FNS Impacted Gen'!M181)</f>
        <v>270.798</v>
      </c>
      <c r="N181" s="14">
        <f>SUM('4a. FNS'!N181+'4b. FNS Impacted Gen'!N181)</f>
        <v>289.779</v>
      </c>
      <c r="O181" s="14">
        <f>SUM('4a. FNS'!O181+'4b. FNS Impacted Gen'!O181)</f>
        <v>305.21999999999997</v>
      </c>
      <c r="P181" s="14">
        <f>SUM('4a. FNS'!P181+'4b. FNS Impacted Gen'!P181)</f>
        <v>328.017</v>
      </c>
      <c r="Q181" s="14">
        <f>SUM('4a. FNS'!Q181+'4b. FNS Impacted Gen'!Q181)</f>
        <v>339.39100000000002</v>
      </c>
      <c r="R181" s="14">
        <f>SUM('4a. FNS'!R181+'4b. FNS Impacted Gen'!R181)</f>
        <v>351.79</v>
      </c>
      <c r="S181" s="14">
        <f>SUM('4a. FNS'!S181+'4b. FNS Impacted Gen'!S181)</f>
        <v>357.20500000000004</v>
      </c>
      <c r="T181" s="14">
        <f>SUM('4a. FNS'!T181+'4b. FNS Impacted Gen'!T181)</f>
        <v>357.36200000000002</v>
      </c>
      <c r="U181" s="14">
        <f>SUM('4a. FNS'!U181+'4b. FNS Impacted Gen'!U181)</f>
        <v>350.87099999999998</v>
      </c>
      <c r="V181" s="14">
        <f>SUM('4a. FNS'!V181+'4b. FNS Impacted Gen'!V181)</f>
        <v>330.24100000000004</v>
      </c>
      <c r="W181" s="14">
        <f>SUM('4a. FNS'!W181+'4b. FNS Impacted Gen'!W181)</f>
        <v>303.971</v>
      </c>
      <c r="X181" s="14">
        <f>SUM('4a. FNS'!X181+'4b. FNS Impacted Gen'!X181)</f>
        <v>273.92399999999998</v>
      </c>
      <c r="Y181" s="14">
        <f>SUM('4a. FNS'!Y181+'4b. FNS Impacted Gen'!Y181)</f>
        <v>249.524</v>
      </c>
      <c r="Z181" s="15">
        <f>SUM('4a. FNS'!Z181+'4b. FNS Impacted Gen'!Z181)</f>
        <v>0</v>
      </c>
    </row>
    <row r="182" spans="1:26" x14ac:dyDescent="0.3">
      <c r="A182" s="10">
        <f t="shared" si="2"/>
        <v>45105</v>
      </c>
      <c r="B182" s="31">
        <f>SUM('4a. FNS'!B182+'4b. FNS Impacted Gen'!B182)</f>
        <v>229.12799999999999</v>
      </c>
      <c r="C182" s="14">
        <f>SUM('4a. FNS'!C182+'4b. FNS Impacted Gen'!C182)</f>
        <v>214.66499999999999</v>
      </c>
      <c r="D182" s="14">
        <f>SUM('4a. FNS'!D182+'4b. FNS Impacted Gen'!D182)</f>
        <v>203.41800000000001</v>
      </c>
      <c r="E182" s="14">
        <f>SUM('4a. FNS'!E182+'4b. FNS Impacted Gen'!E182)</f>
        <v>194.33799999999999</v>
      </c>
      <c r="F182" s="14">
        <f>SUM('4a. FNS'!F182+'4b. FNS Impacted Gen'!F182)</f>
        <v>192.56</v>
      </c>
      <c r="G182" s="14">
        <f>SUM('4a. FNS'!G182+'4b. FNS Impacted Gen'!G182)</f>
        <v>197.43699999999998</v>
      </c>
      <c r="H182" s="14">
        <f>SUM('4a. FNS'!H182+'4b. FNS Impacted Gen'!H182)</f>
        <v>206.17399999999998</v>
      </c>
      <c r="I182" s="14">
        <f>SUM('4a. FNS'!I182+'4b. FNS Impacted Gen'!I182)</f>
        <v>217.86099999999999</v>
      </c>
      <c r="J182" s="14">
        <f>SUM('4a. FNS'!J182+'4b. FNS Impacted Gen'!J182)</f>
        <v>226.24499999999998</v>
      </c>
      <c r="K182" s="14">
        <f>SUM('4a. FNS'!K182+'4b. FNS Impacted Gen'!K182)</f>
        <v>232.85299999999998</v>
      </c>
      <c r="L182" s="14">
        <f>SUM('4a. FNS'!L182+'4b. FNS Impacted Gen'!L182)</f>
        <v>251.89099999999999</v>
      </c>
      <c r="M182" s="14">
        <f>SUM('4a. FNS'!M182+'4b. FNS Impacted Gen'!M182)</f>
        <v>275.21600000000001</v>
      </c>
      <c r="N182" s="14">
        <f>SUM('4a. FNS'!N182+'4b. FNS Impacted Gen'!N182)</f>
        <v>290.50700000000001</v>
      </c>
      <c r="O182" s="14">
        <f>SUM('4a. FNS'!O182+'4b. FNS Impacted Gen'!O182)</f>
        <v>306.738</v>
      </c>
      <c r="P182" s="14">
        <f>SUM('4a. FNS'!P182+'4b. FNS Impacted Gen'!P182)</f>
        <v>326.52299999999997</v>
      </c>
      <c r="Q182" s="14">
        <f>SUM('4a. FNS'!Q182+'4b. FNS Impacted Gen'!Q182)</f>
        <v>340.11900000000003</v>
      </c>
      <c r="R182" s="14">
        <f>SUM('4a. FNS'!R182+'4b. FNS Impacted Gen'!R182)</f>
        <v>352.10700000000003</v>
      </c>
      <c r="S182" s="14">
        <f>SUM('4a. FNS'!S182+'4b. FNS Impacted Gen'!S182)</f>
        <v>359.928</v>
      </c>
      <c r="T182" s="14">
        <f>SUM('4a. FNS'!T182+'4b. FNS Impacted Gen'!T182)</f>
        <v>361.21200000000005</v>
      </c>
      <c r="U182" s="14">
        <f>SUM('4a. FNS'!U182+'4b. FNS Impacted Gen'!U182)</f>
        <v>347.71800000000002</v>
      </c>
      <c r="V182" s="14">
        <f>SUM('4a. FNS'!V182+'4b. FNS Impacted Gen'!V182)</f>
        <v>327.75399999999996</v>
      </c>
      <c r="W182" s="14">
        <f>SUM('4a. FNS'!W182+'4b. FNS Impacted Gen'!W182)</f>
        <v>302.02300000000002</v>
      </c>
      <c r="X182" s="14">
        <f>SUM('4a. FNS'!X182+'4b. FNS Impacted Gen'!X182)</f>
        <v>270.57799999999997</v>
      </c>
      <c r="Y182" s="14">
        <f>SUM('4a. FNS'!Y182+'4b. FNS Impacted Gen'!Y182)</f>
        <v>245.19900000000001</v>
      </c>
      <c r="Z182" s="15">
        <f>SUM('4a. FNS'!Z182+'4b. FNS Impacted Gen'!Z182)</f>
        <v>0</v>
      </c>
    </row>
    <row r="183" spans="1:26" x14ac:dyDescent="0.3">
      <c r="A183" s="10">
        <f t="shared" si="2"/>
        <v>45106</v>
      </c>
      <c r="B183" s="31">
        <f>SUM('4a. FNS'!B183+'4b. FNS Impacted Gen'!B183)</f>
        <v>227.12899999999999</v>
      </c>
      <c r="C183" s="14">
        <f>SUM('4a. FNS'!C183+'4b. FNS Impacted Gen'!C183)</f>
        <v>212.90600000000001</v>
      </c>
      <c r="D183" s="14">
        <f>SUM('4a. FNS'!D183+'4b. FNS Impacted Gen'!D183)</f>
        <v>207.035</v>
      </c>
      <c r="E183" s="14">
        <f>SUM('4a. FNS'!E183+'4b. FNS Impacted Gen'!E183)</f>
        <v>202.76900000000001</v>
      </c>
      <c r="F183" s="14">
        <f>SUM('4a. FNS'!F183+'4b. FNS Impacted Gen'!F183)</f>
        <v>200.22</v>
      </c>
      <c r="G183" s="14">
        <f>SUM('4a. FNS'!G183+'4b. FNS Impacted Gen'!G183)</f>
        <v>206.49299999999999</v>
      </c>
      <c r="H183" s="14">
        <f>SUM('4a. FNS'!H183+'4b. FNS Impacted Gen'!H183)</f>
        <v>219.09299999999999</v>
      </c>
      <c r="I183" s="14">
        <f>SUM('4a. FNS'!I183+'4b. FNS Impacted Gen'!I183)</f>
        <v>225.62</v>
      </c>
      <c r="J183" s="14">
        <f>SUM('4a. FNS'!J183+'4b. FNS Impacted Gen'!J183)</f>
        <v>225.96099999999998</v>
      </c>
      <c r="K183" s="14">
        <f>SUM('4a. FNS'!K183+'4b. FNS Impacted Gen'!K183)</f>
        <v>230.28</v>
      </c>
      <c r="L183" s="14">
        <f>SUM('4a. FNS'!L183+'4b. FNS Impacted Gen'!L183)</f>
        <v>234.16300000000001</v>
      </c>
      <c r="M183" s="14">
        <f>SUM('4a. FNS'!M183+'4b. FNS Impacted Gen'!M183)</f>
        <v>245.22699999999998</v>
      </c>
      <c r="N183" s="14">
        <f>SUM('4a. FNS'!N183+'4b. FNS Impacted Gen'!N183)</f>
        <v>258.03899999999999</v>
      </c>
      <c r="O183" s="14">
        <f>SUM('4a. FNS'!O183+'4b. FNS Impacted Gen'!O183)</f>
        <v>274.31</v>
      </c>
      <c r="P183" s="14">
        <f>SUM('4a. FNS'!P183+'4b. FNS Impacted Gen'!P183)</f>
        <v>298.286</v>
      </c>
      <c r="Q183" s="14">
        <f>SUM('4a. FNS'!Q183+'4b. FNS Impacted Gen'!Q183)</f>
        <v>302.32799999999997</v>
      </c>
      <c r="R183" s="14">
        <f>SUM('4a. FNS'!R183+'4b. FNS Impacted Gen'!R183)</f>
        <v>295.63299999999998</v>
      </c>
      <c r="S183" s="14">
        <f>SUM('4a. FNS'!S183+'4b. FNS Impacted Gen'!S183)</f>
        <v>294.87100000000004</v>
      </c>
      <c r="T183" s="14">
        <f>SUM('4a. FNS'!T183+'4b. FNS Impacted Gen'!T183)</f>
        <v>296.37599999999998</v>
      </c>
      <c r="U183" s="14">
        <f>SUM('4a. FNS'!U183+'4b. FNS Impacted Gen'!U183)</f>
        <v>287.89400000000001</v>
      </c>
      <c r="V183" s="14">
        <f>SUM('4a. FNS'!V183+'4b. FNS Impacted Gen'!V183)</f>
        <v>280.19399999999996</v>
      </c>
      <c r="W183" s="14">
        <f>SUM('4a. FNS'!W183+'4b. FNS Impacted Gen'!W183)</f>
        <v>263.15300000000002</v>
      </c>
      <c r="X183" s="14">
        <f>SUM('4a. FNS'!X183+'4b. FNS Impacted Gen'!X183)</f>
        <v>241.989</v>
      </c>
      <c r="Y183" s="14">
        <f>SUM('4a. FNS'!Y183+'4b. FNS Impacted Gen'!Y183)</f>
        <v>221.48599999999999</v>
      </c>
      <c r="Z183" s="15">
        <f>SUM('4a. FNS'!Z183+'4b. FNS Impacted Gen'!Z183)</f>
        <v>0</v>
      </c>
    </row>
    <row r="184" spans="1:26" x14ac:dyDescent="0.3">
      <c r="A184" s="10">
        <f t="shared" si="2"/>
        <v>45107</v>
      </c>
      <c r="B184" s="31">
        <f>SUM('4a. FNS'!B184+'4b. FNS Impacted Gen'!B184)</f>
        <v>206.15799999999999</v>
      </c>
      <c r="C184" s="14">
        <f>SUM('4a. FNS'!C184+'4b. FNS Impacted Gen'!C184)</f>
        <v>193.928</v>
      </c>
      <c r="D184" s="14">
        <f>SUM('4a. FNS'!D184+'4b. FNS Impacted Gen'!D184)</f>
        <v>187.488</v>
      </c>
      <c r="E184" s="14">
        <f>SUM('4a. FNS'!E184+'4b. FNS Impacted Gen'!E184)</f>
        <v>189.274</v>
      </c>
      <c r="F184" s="14">
        <f>SUM('4a. FNS'!F184+'4b. FNS Impacted Gen'!F184)</f>
        <v>188.40299999999999</v>
      </c>
      <c r="G184" s="14">
        <f>SUM('4a. FNS'!G184+'4b. FNS Impacted Gen'!G184)</f>
        <v>194.99</v>
      </c>
      <c r="H184" s="14">
        <f>SUM('4a. FNS'!H184+'4b. FNS Impacted Gen'!H184)</f>
        <v>200.41300000000001</v>
      </c>
      <c r="I184" s="14">
        <f>SUM('4a. FNS'!I184+'4b. FNS Impacted Gen'!I184)</f>
        <v>207.178</v>
      </c>
      <c r="J184" s="14">
        <f>SUM('4a. FNS'!J184+'4b. FNS Impacted Gen'!J184)</f>
        <v>211.67399999999998</v>
      </c>
      <c r="K184" s="14">
        <f>SUM('4a. FNS'!K184+'4b. FNS Impacted Gen'!K184)</f>
        <v>214.06700000000001</v>
      </c>
      <c r="L184" s="14">
        <f>SUM('4a. FNS'!L184+'4b. FNS Impacted Gen'!L184)</f>
        <v>216.58200000000002</v>
      </c>
      <c r="M184" s="14">
        <f>SUM('4a. FNS'!M184+'4b. FNS Impacted Gen'!M184)</f>
        <v>224.12800000000001</v>
      </c>
      <c r="N184" s="14">
        <f>SUM('4a. FNS'!N184+'4b. FNS Impacted Gen'!N184)</f>
        <v>238.07400000000001</v>
      </c>
      <c r="O184" s="14">
        <f>SUM('4a. FNS'!O184+'4b. FNS Impacted Gen'!O184)</f>
        <v>263.88100000000003</v>
      </c>
      <c r="P184" s="14">
        <f>SUM('4a. FNS'!P184+'4b. FNS Impacted Gen'!P184)</f>
        <v>264.142</v>
      </c>
      <c r="Q184" s="14">
        <f>SUM('4a. FNS'!Q184+'4b. FNS Impacted Gen'!Q184)</f>
        <v>255.89499999999998</v>
      </c>
      <c r="R184" s="14">
        <f>SUM('4a. FNS'!R184+'4b. FNS Impacted Gen'!R184)</f>
        <v>251.70699999999999</v>
      </c>
      <c r="S184" s="14">
        <f>SUM('4a. FNS'!S184+'4b. FNS Impacted Gen'!S184)</f>
        <v>244.73999999999998</v>
      </c>
      <c r="T184" s="14">
        <f>SUM('4a. FNS'!T184+'4b. FNS Impacted Gen'!T184)</f>
        <v>236.7</v>
      </c>
      <c r="U184" s="14">
        <f>SUM('4a. FNS'!U184+'4b. FNS Impacted Gen'!U184)</f>
        <v>240.19200000000001</v>
      </c>
      <c r="V184" s="14">
        <f>SUM('4a. FNS'!V184+'4b. FNS Impacted Gen'!V184)</f>
        <v>232.41499999999999</v>
      </c>
      <c r="W184" s="14">
        <f>SUM('4a. FNS'!W184+'4b. FNS Impacted Gen'!W184)</f>
        <v>222.81</v>
      </c>
      <c r="X184" s="14">
        <f>SUM('4a. FNS'!X184+'4b. FNS Impacted Gen'!X184)</f>
        <v>204.49700000000001</v>
      </c>
      <c r="Y184" s="14">
        <f>SUM('4a. FNS'!Y184+'4b. FNS Impacted Gen'!Y184)</f>
        <v>189.285</v>
      </c>
      <c r="Z184" s="15">
        <f>SUM('4a. FNS'!Z184+'4b. FNS Impacted Gen'!Z184)</f>
        <v>0</v>
      </c>
    </row>
    <row r="185" spans="1:26" x14ac:dyDescent="0.3">
      <c r="A185" s="10">
        <f t="shared" si="2"/>
        <v>45108</v>
      </c>
      <c r="B185" s="31">
        <f>SUM('4a. FNS'!B185+'4b. FNS Impacted Gen'!B185)</f>
        <v>177.76599999999999</v>
      </c>
      <c r="C185" s="14">
        <f>SUM('4a. FNS'!C185+'4b. FNS Impacted Gen'!C185)</f>
        <v>170.17500000000001</v>
      </c>
      <c r="D185" s="14">
        <f>SUM('4a. FNS'!D185+'4b. FNS Impacted Gen'!D185)</f>
        <v>165.173</v>
      </c>
      <c r="E185" s="14">
        <f>SUM('4a. FNS'!E185+'4b. FNS Impacted Gen'!E185)</f>
        <v>161.88999999999999</v>
      </c>
      <c r="F185" s="14">
        <f>SUM('4a. FNS'!F185+'4b. FNS Impacted Gen'!F185)</f>
        <v>160.98500000000001</v>
      </c>
      <c r="G185" s="14">
        <f>SUM('4a. FNS'!G185+'4b. FNS Impacted Gen'!G185)</f>
        <v>162.85900000000001</v>
      </c>
      <c r="H185" s="14">
        <f>SUM('4a. FNS'!H185+'4b. FNS Impacted Gen'!H185)</f>
        <v>163.251</v>
      </c>
      <c r="I185" s="14">
        <f>SUM('4a. FNS'!I185+'4b. FNS Impacted Gen'!I185)</f>
        <v>171.18299999999999</v>
      </c>
      <c r="J185" s="14">
        <f>SUM('4a. FNS'!J185+'4b. FNS Impacted Gen'!J185)</f>
        <v>169.636</v>
      </c>
      <c r="K185" s="14">
        <f>SUM('4a. FNS'!K185+'4b. FNS Impacted Gen'!K185)</f>
        <v>174.13799999999998</v>
      </c>
      <c r="L185" s="14">
        <f>SUM('4a. FNS'!L185+'4b. FNS Impacted Gen'!L185)</f>
        <v>179.86599999999999</v>
      </c>
      <c r="M185" s="14">
        <f>SUM('4a. FNS'!M185+'4b. FNS Impacted Gen'!M185)</f>
        <v>190.17699999999999</v>
      </c>
      <c r="N185" s="14">
        <f>SUM('4a. FNS'!N185+'4b. FNS Impacted Gen'!N185)</f>
        <v>201.24299999999999</v>
      </c>
      <c r="O185" s="14">
        <f>SUM('4a. FNS'!O185+'4b. FNS Impacted Gen'!O185)</f>
        <v>214.065</v>
      </c>
      <c r="P185" s="14">
        <f>SUM('4a. FNS'!P185+'4b. FNS Impacted Gen'!P185)</f>
        <v>230.01999999999998</v>
      </c>
      <c r="Q185" s="14">
        <f>SUM('4a. FNS'!Q185+'4b. FNS Impacted Gen'!Q185)</f>
        <v>246.92599999999999</v>
      </c>
      <c r="R185" s="14">
        <f>SUM('4a. FNS'!R185+'4b. FNS Impacted Gen'!R185)</f>
        <v>263.75700000000001</v>
      </c>
      <c r="S185" s="14">
        <f>SUM('4a. FNS'!S185+'4b. FNS Impacted Gen'!S185)</f>
        <v>283.45099999999996</v>
      </c>
      <c r="T185" s="14">
        <f>SUM('4a. FNS'!T185+'4b. FNS Impacted Gen'!T185)</f>
        <v>292.41899999999998</v>
      </c>
      <c r="U185" s="14">
        <f>SUM('4a. FNS'!U185+'4b. FNS Impacted Gen'!U185)</f>
        <v>278.05</v>
      </c>
      <c r="V185" s="14">
        <f>SUM('4a. FNS'!V185+'4b. FNS Impacted Gen'!V185)</f>
        <v>260.08300000000003</v>
      </c>
      <c r="W185" s="14">
        <f>SUM('4a. FNS'!W185+'4b. FNS Impacted Gen'!W185)</f>
        <v>248.047</v>
      </c>
      <c r="X185" s="14">
        <f>SUM('4a. FNS'!X185+'4b. FNS Impacted Gen'!X185)</f>
        <v>223.21299999999999</v>
      </c>
      <c r="Y185" s="14">
        <f>SUM('4a. FNS'!Y185+'4b. FNS Impacted Gen'!Y185)</f>
        <v>202.88200000000001</v>
      </c>
      <c r="Z185" s="15">
        <f>SUM('4a. FNS'!Z185+'4b. FNS Impacted Gen'!Z185)</f>
        <v>0</v>
      </c>
    </row>
    <row r="186" spans="1:26" x14ac:dyDescent="0.3">
      <c r="A186" s="10">
        <f t="shared" si="2"/>
        <v>45109</v>
      </c>
      <c r="B186" s="31">
        <f>SUM('4a. FNS'!B186+'4b. FNS Impacted Gen'!B186)</f>
        <v>187.96199999999999</v>
      </c>
      <c r="C186" s="14">
        <f>SUM('4a. FNS'!C186+'4b. FNS Impacted Gen'!C186)</f>
        <v>180.97499999999999</v>
      </c>
      <c r="D186" s="14">
        <f>SUM('4a. FNS'!D186+'4b. FNS Impacted Gen'!D186)</f>
        <v>179.68700000000001</v>
      </c>
      <c r="E186" s="14">
        <f>SUM('4a. FNS'!E186+'4b. FNS Impacted Gen'!E186)</f>
        <v>174.07300000000001</v>
      </c>
      <c r="F186" s="14">
        <f>SUM('4a. FNS'!F186+'4b. FNS Impacted Gen'!F186)</f>
        <v>174.02099999999999</v>
      </c>
      <c r="G186" s="14">
        <f>SUM('4a. FNS'!G186+'4b. FNS Impacted Gen'!G186)</f>
        <v>171.988</v>
      </c>
      <c r="H186" s="14">
        <f>SUM('4a. FNS'!H186+'4b. FNS Impacted Gen'!H186)</f>
        <v>173.56299999999999</v>
      </c>
      <c r="I186" s="14">
        <f>SUM('4a. FNS'!I186+'4b. FNS Impacted Gen'!I186)</f>
        <v>176.93899999999999</v>
      </c>
      <c r="J186" s="14">
        <f>SUM('4a. FNS'!J186+'4b. FNS Impacted Gen'!J186)</f>
        <v>184.684</v>
      </c>
      <c r="K186" s="14">
        <f>SUM('4a. FNS'!K186+'4b. FNS Impacted Gen'!K186)</f>
        <v>190.30199999999999</v>
      </c>
      <c r="L186" s="14">
        <f>SUM('4a. FNS'!L186+'4b. FNS Impacted Gen'!L186)</f>
        <v>203.334</v>
      </c>
      <c r="M186" s="14">
        <f>SUM('4a. FNS'!M186+'4b. FNS Impacted Gen'!M186)</f>
        <v>223.357</v>
      </c>
      <c r="N186" s="14">
        <f>SUM('4a. FNS'!N186+'4b. FNS Impacted Gen'!N186)</f>
        <v>244.64499999999998</v>
      </c>
      <c r="O186" s="14">
        <f>SUM('4a. FNS'!O186+'4b. FNS Impacted Gen'!O186)</f>
        <v>271.79000000000002</v>
      </c>
      <c r="P186" s="14">
        <f>SUM('4a. FNS'!P186+'4b. FNS Impacted Gen'!P186)</f>
        <v>278.149</v>
      </c>
      <c r="Q186" s="14">
        <f>SUM('4a. FNS'!Q186+'4b. FNS Impacted Gen'!Q186)</f>
        <v>269.06400000000002</v>
      </c>
      <c r="R186" s="14">
        <f>SUM('4a. FNS'!R186+'4b. FNS Impacted Gen'!R186)</f>
        <v>282.20400000000001</v>
      </c>
      <c r="S186" s="14">
        <f>SUM('4a. FNS'!S186+'4b. FNS Impacted Gen'!S186)</f>
        <v>292.12100000000004</v>
      </c>
      <c r="T186" s="14">
        <f>SUM('4a. FNS'!T186+'4b. FNS Impacted Gen'!T186)</f>
        <v>290.01500000000004</v>
      </c>
      <c r="U186" s="14">
        <f>SUM('4a. FNS'!U186+'4b. FNS Impacted Gen'!U186)</f>
        <v>284.54999999999995</v>
      </c>
      <c r="V186" s="14">
        <f>SUM('4a. FNS'!V186+'4b. FNS Impacted Gen'!V186)</f>
        <v>272.572</v>
      </c>
      <c r="W186" s="14">
        <f>SUM('4a. FNS'!W186+'4b. FNS Impacted Gen'!W186)</f>
        <v>255.352</v>
      </c>
      <c r="X186" s="14">
        <f>SUM('4a. FNS'!X186+'4b. FNS Impacted Gen'!X186)</f>
        <v>236.041</v>
      </c>
      <c r="Y186" s="14">
        <f>SUM('4a. FNS'!Y186+'4b. FNS Impacted Gen'!Y186)</f>
        <v>214.613</v>
      </c>
      <c r="Z186" s="15">
        <f>SUM('4a. FNS'!Z186+'4b. FNS Impacted Gen'!Z186)</f>
        <v>0</v>
      </c>
    </row>
    <row r="187" spans="1:26" x14ac:dyDescent="0.3">
      <c r="A187" s="10">
        <f t="shared" si="2"/>
        <v>45110</v>
      </c>
      <c r="B187" s="31">
        <f>SUM('4a. FNS'!B187+'4b. FNS Impacted Gen'!B187)</f>
        <v>197.905</v>
      </c>
      <c r="C187" s="14">
        <f>SUM('4a. FNS'!C187+'4b. FNS Impacted Gen'!C187)</f>
        <v>188.48599999999999</v>
      </c>
      <c r="D187" s="14">
        <f>SUM('4a. FNS'!D187+'4b. FNS Impacted Gen'!D187)</f>
        <v>181.637</v>
      </c>
      <c r="E187" s="14">
        <f>SUM('4a. FNS'!E187+'4b. FNS Impacted Gen'!E187)</f>
        <v>177.173</v>
      </c>
      <c r="F187" s="14">
        <f>SUM('4a. FNS'!F187+'4b. FNS Impacted Gen'!F187)</f>
        <v>179.529</v>
      </c>
      <c r="G187" s="14">
        <f>SUM('4a. FNS'!G187+'4b. FNS Impacted Gen'!G187)</f>
        <v>183.86599999999999</v>
      </c>
      <c r="H187" s="14">
        <f>SUM('4a. FNS'!H187+'4b. FNS Impacted Gen'!H187)</f>
        <v>189.892</v>
      </c>
      <c r="I187" s="14">
        <f>SUM('4a. FNS'!I187+'4b. FNS Impacted Gen'!I187)</f>
        <v>197.64400000000001</v>
      </c>
      <c r="J187" s="14">
        <f>SUM('4a. FNS'!J187+'4b. FNS Impacted Gen'!J187)</f>
        <v>204.99599999999998</v>
      </c>
      <c r="K187" s="14">
        <f>SUM('4a. FNS'!K187+'4b. FNS Impacted Gen'!K187)</f>
        <v>216.45699999999999</v>
      </c>
      <c r="L187" s="14">
        <f>SUM('4a. FNS'!L187+'4b. FNS Impacted Gen'!L187)</f>
        <v>230.38899999999998</v>
      </c>
      <c r="M187" s="14">
        <f>SUM('4a. FNS'!M187+'4b. FNS Impacted Gen'!M187)</f>
        <v>252.374</v>
      </c>
      <c r="N187" s="14">
        <f>SUM('4a. FNS'!N187+'4b. FNS Impacted Gen'!N187)</f>
        <v>273.39299999999997</v>
      </c>
      <c r="O187" s="14">
        <f>SUM('4a. FNS'!O187+'4b. FNS Impacted Gen'!O187)</f>
        <v>293.01499999999999</v>
      </c>
      <c r="P187" s="14">
        <f>SUM('4a. FNS'!P187+'4b. FNS Impacted Gen'!P187)</f>
        <v>308.70499999999998</v>
      </c>
      <c r="Q187" s="14">
        <f>SUM('4a. FNS'!Q187+'4b. FNS Impacted Gen'!Q187)</f>
        <v>324.84100000000001</v>
      </c>
      <c r="R187" s="14">
        <f>SUM('4a. FNS'!R187+'4b. FNS Impacted Gen'!R187)</f>
        <v>334.416</v>
      </c>
      <c r="S187" s="14">
        <f>SUM('4a. FNS'!S187+'4b. FNS Impacted Gen'!S187)</f>
        <v>335.279</v>
      </c>
      <c r="T187" s="14">
        <f>SUM('4a. FNS'!T187+'4b. FNS Impacted Gen'!T187)</f>
        <v>336.392</v>
      </c>
      <c r="U187" s="14">
        <f>SUM('4a. FNS'!U187+'4b. FNS Impacted Gen'!U187)</f>
        <v>324.22699999999998</v>
      </c>
      <c r="V187" s="14">
        <f>SUM('4a. FNS'!V187+'4b. FNS Impacted Gen'!V187)</f>
        <v>305.279</v>
      </c>
      <c r="W187" s="14">
        <f>SUM('4a. FNS'!W187+'4b. FNS Impacted Gen'!W187)</f>
        <v>288.19499999999999</v>
      </c>
      <c r="X187" s="14">
        <f>SUM('4a. FNS'!X187+'4b. FNS Impacted Gen'!X187)</f>
        <v>257.315</v>
      </c>
      <c r="Y187" s="14">
        <f>SUM('4a. FNS'!Y187+'4b. FNS Impacted Gen'!Y187)</f>
        <v>235.77799999999999</v>
      </c>
      <c r="Z187" s="15">
        <f>SUM('4a. FNS'!Z187+'4b. FNS Impacted Gen'!Z187)</f>
        <v>0</v>
      </c>
    </row>
    <row r="188" spans="1:26" x14ac:dyDescent="0.3">
      <c r="A188" s="10">
        <f t="shared" si="2"/>
        <v>45111</v>
      </c>
      <c r="B188" s="31">
        <f>SUM('4a. FNS'!B188+'4b. FNS Impacted Gen'!B188)</f>
        <v>217.47900000000001</v>
      </c>
      <c r="C188" s="14">
        <f>SUM('4a. FNS'!C188+'4b. FNS Impacted Gen'!C188)</f>
        <v>204.89400000000001</v>
      </c>
      <c r="D188" s="14">
        <f>SUM('4a. FNS'!D188+'4b. FNS Impacted Gen'!D188)</f>
        <v>194.63</v>
      </c>
      <c r="E188" s="14">
        <f>SUM('4a. FNS'!E188+'4b. FNS Impacted Gen'!E188)</f>
        <v>189.505</v>
      </c>
      <c r="F188" s="14">
        <f>SUM('4a. FNS'!F188+'4b. FNS Impacted Gen'!F188)</f>
        <v>186.75</v>
      </c>
      <c r="G188" s="14">
        <f>SUM('4a. FNS'!G188+'4b. FNS Impacted Gen'!G188)</f>
        <v>187.42499999999998</v>
      </c>
      <c r="H188" s="14">
        <f>SUM('4a. FNS'!H188+'4b. FNS Impacted Gen'!H188)</f>
        <v>189.93600000000001</v>
      </c>
      <c r="I188" s="14">
        <f>SUM('4a. FNS'!I188+'4b. FNS Impacted Gen'!I188)</f>
        <v>198.75800000000001</v>
      </c>
      <c r="J188" s="14">
        <f>SUM('4a. FNS'!J188+'4b. FNS Impacted Gen'!J188)</f>
        <v>204.59900000000002</v>
      </c>
      <c r="K188" s="14">
        <f>SUM('4a. FNS'!K188+'4b. FNS Impacted Gen'!K188)</f>
        <v>218.38200000000001</v>
      </c>
      <c r="L188" s="14">
        <f>SUM('4a. FNS'!L188+'4b. FNS Impacted Gen'!L188)</f>
        <v>233.03799999999998</v>
      </c>
      <c r="M188" s="14">
        <f>SUM('4a. FNS'!M188+'4b. FNS Impacted Gen'!M188)</f>
        <v>254.90100000000001</v>
      </c>
      <c r="N188" s="14">
        <f>SUM('4a. FNS'!N188+'4b. FNS Impacted Gen'!N188)</f>
        <v>278.09200000000004</v>
      </c>
      <c r="O188" s="14">
        <f>SUM('4a. FNS'!O188+'4b. FNS Impacted Gen'!O188)</f>
        <v>280.30599999999998</v>
      </c>
      <c r="P188" s="14">
        <f>SUM('4a. FNS'!P188+'4b. FNS Impacted Gen'!P188)</f>
        <v>299.41000000000003</v>
      </c>
      <c r="Q188" s="14">
        <f>SUM('4a. FNS'!Q188+'4b. FNS Impacted Gen'!Q188)</f>
        <v>309.23199999999997</v>
      </c>
      <c r="R188" s="14">
        <f>SUM('4a. FNS'!R188+'4b. FNS Impacted Gen'!R188)</f>
        <v>283.54300000000001</v>
      </c>
      <c r="S188" s="14">
        <f>SUM('4a. FNS'!S188+'4b. FNS Impacted Gen'!S188)</f>
        <v>290.03399999999999</v>
      </c>
      <c r="T188" s="14">
        <f>SUM('4a. FNS'!T188+'4b. FNS Impacted Gen'!T188)</f>
        <v>289.59699999999998</v>
      </c>
      <c r="U188" s="14">
        <f>SUM('4a. FNS'!U188+'4b. FNS Impacted Gen'!U188)</f>
        <v>279.57600000000002</v>
      </c>
      <c r="V188" s="14">
        <f>SUM('4a. FNS'!V188+'4b. FNS Impacted Gen'!V188)</f>
        <v>261.37099999999998</v>
      </c>
      <c r="W188" s="14">
        <f>SUM('4a. FNS'!W188+'4b. FNS Impacted Gen'!W188)</f>
        <v>245.00899999999999</v>
      </c>
      <c r="X188" s="14">
        <f>SUM('4a. FNS'!X188+'4b. FNS Impacted Gen'!X188)</f>
        <v>235.99</v>
      </c>
      <c r="Y188" s="14">
        <f>SUM('4a. FNS'!Y188+'4b. FNS Impacted Gen'!Y188)</f>
        <v>225.76300000000001</v>
      </c>
      <c r="Z188" s="15">
        <f>SUM('4a. FNS'!Z188+'4b. FNS Impacted Gen'!Z188)</f>
        <v>0</v>
      </c>
    </row>
    <row r="189" spans="1:26" x14ac:dyDescent="0.3">
      <c r="A189" s="10">
        <f t="shared" si="2"/>
        <v>45112</v>
      </c>
      <c r="B189" s="31">
        <f>SUM('4a. FNS'!B189+'4b. FNS Impacted Gen'!B189)</f>
        <v>212.42699999999999</v>
      </c>
      <c r="C189" s="14">
        <f>SUM('4a. FNS'!C189+'4b. FNS Impacted Gen'!C189)</f>
        <v>203.178</v>
      </c>
      <c r="D189" s="14">
        <f>SUM('4a. FNS'!D189+'4b. FNS Impacted Gen'!D189)</f>
        <v>194.494</v>
      </c>
      <c r="E189" s="14">
        <f>SUM('4a. FNS'!E189+'4b. FNS Impacted Gen'!E189)</f>
        <v>190.678</v>
      </c>
      <c r="F189" s="14">
        <f>SUM('4a. FNS'!F189+'4b. FNS Impacted Gen'!F189)</f>
        <v>188.90299999999999</v>
      </c>
      <c r="G189" s="14">
        <f>SUM('4a. FNS'!G189+'4b. FNS Impacted Gen'!G189)</f>
        <v>196.97200000000001</v>
      </c>
      <c r="H189" s="14">
        <f>SUM('4a. FNS'!H189+'4b. FNS Impacted Gen'!H189)</f>
        <v>205.14600000000002</v>
      </c>
      <c r="I189" s="14">
        <f>SUM('4a. FNS'!I189+'4b. FNS Impacted Gen'!I189)</f>
        <v>210.62099999999998</v>
      </c>
      <c r="J189" s="14">
        <f>SUM('4a. FNS'!J189+'4b. FNS Impacted Gen'!J189)</f>
        <v>213.73</v>
      </c>
      <c r="K189" s="14">
        <f>SUM('4a. FNS'!K189+'4b. FNS Impacted Gen'!K189)</f>
        <v>211.21100000000001</v>
      </c>
      <c r="L189" s="14">
        <f>SUM('4a. FNS'!L189+'4b. FNS Impacted Gen'!L189)</f>
        <v>214.048</v>
      </c>
      <c r="M189" s="14">
        <f>SUM('4a. FNS'!M189+'4b. FNS Impacted Gen'!M189)</f>
        <v>212.98699999999999</v>
      </c>
      <c r="N189" s="14">
        <f>SUM('4a. FNS'!N189+'4b. FNS Impacted Gen'!N189)</f>
        <v>210.887</v>
      </c>
      <c r="O189" s="14">
        <f>SUM('4a. FNS'!O189+'4b. FNS Impacted Gen'!O189)</f>
        <v>212.809</v>
      </c>
      <c r="P189" s="14">
        <f>SUM('4a. FNS'!P189+'4b. FNS Impacted Gen'!P189)</f>
        <v>216.602</v>
      </c>
      <c r="Q189" s="14">
        <f>SUM('4a. FNS'!Q189+'4b. FNS Impacted Gen'!Q189)</f>
        <v>231.68800000000002</v>
      </c>
      <c r="R189" s="14">
        <f>SUM('4a. FNS'!R189+'4b. FNS Impacted Gen'!R189)</f>
        <v>241.40100000000001</v>
      </c>
      <c r="S189" s="14">
        <f>SUM('4a. FNS'!S189+'4b. FNS Impacted Gen'!S189)</f>
        <v>251.48400000000001</v>
      </c>
      <c r="T189" s="14">
        <f>SUM('4a. FNS'!T189+'4b. FNS Impacted Gen'!T189)</f>
        <v>252.62799999999999</v>
      </c>
      <c r="U189" s="14">
        <f>SUM('4a. FNS'!U189+'4b. FNS Impacted Gen'!U189)</f>
        <v>244.333</v>
      </c>
      <c r="V189" s="14">
        <f>SUM('4a. FNS'!V189+'4b. FNS Impacted Gen'!V189)</f>
        <v>238.44399999999999</v>
      </c>
      <c r="W189" s="14">
        <f>SUM('4a. FNS'!W189+'4b. FNS Impacted Gen'!W189)</f>
        <v>226.29400000000001</v>
      </c>
      <c r="X189" s="14">
        <f>SUM('4a. FNS'!X189+'4b. FNS Impacted Gen'!X189)</f>
        <v>207.56299999999999</v>
      </c>
      <c r="Y189" s="14">
        <f>SUM('4a. FNS'!Y189+'4b. FNS Impacted Gen'!Y189)</f>
        <v>196.75800000000001</v>
      </c>
      <c r="Z189" s="15">
        <f>SUM('4a. FNS'!Z189+'4b. FNS Impacted Gen'!Z189)</f>
        <v>0</v>
      </c>
    </row>
    <row r="190" spans="1:26" x14ac:dyDescent="0.3">
      <c r="A190" s="10">
        <f t="shared" si="2"/>
        <v>45113</v>
      </c>
      <c r="B190" s="31">
        <f>SUM('4a. FNS'!B190+'4b. FNS Impacted Gen'!B190)</f>
        <v>183.70400000000001</v>
      </c>
      <c r="C190" s="14">
        <f>SUM('4a. FNS'!C190+'4b. FNS Impacted Gen'!C190)</f>
        <v>177.935</v>
      </c>
      <c r="D190" s="14">
        <f>SUM('4a. FNS'!D190+'4b. FNS Impacted Gen'!D190)</f>
        <v>168.78800000000001</v>
      </c>
      <c r="E190" s="14">
        <f>SUM('4a. FNS'!E190+'4b. FNS Impacted Gen'!E190)</f>
        <v>170.239</v>
      </c>
      <c r="F190" s="14">
        <f>SUM('4a. FNS'!F190+'4b. FNS Impacted Gen'!F190)</f>
        <v>169.04300000000001</v>
      </c>
      <c r="G190" s="14">
        <f>SUM('4a. FNS'!G190+'4b. FNS Impacted Gen'!G190)</f>
        <v>179.15200000000002</v>
      </c>
      <c r="H190" s="14">
        <f>SUM('4a. FNS'!H190+'4b. FNS Impacted Gen'!H190)</f>
        <v>187.5</v>
      </c>
      <c r="I190" s="14">
        <f>SUM('4a. FNS'!I190+'4b. FNS Impacted Gen'!I190)</f>
        <v>199.678</v>
      </c>
      <c r="J190" s="14">
        <f>SUM('4a. FNS'!J190+'4b. FNS Impacted Gen'!J190)</f>
        <v>202.251</v>
      </c>
      <c r="K190" s="14">
        <f>SUM('4a. FNS'!K190+'4b. FNS Impacted Gen'!K190)</f>
        <v>206.614</v>
      </c>
      <c r="L190" s="14">
        <f>SUM('4a. FNS'!L190+'4b. FNS Impacted Gen'!L190)</f>
        <v>205.136</v>
      </c>
      <c r="M190" s="14">
        <f>SUM('4a. FNS'!M190+'4b. FNS Impacted Gen'!M190)</f>
        <v>206.09200000000001</v>
      </c>
      <c r="N190" s="14">
        <f>SUM('4a. FNS'!N190+'4b. FNS Impacted Gen'!N190)</f>
        <v>208.49199999999999</v>
      </c>
      <c r="O190" s="14">
        <f>SUM('4a. FNS'!O190+'4b. FNS Impacted Gen'!O190)</f>
        <v>222.18</v>
      </c>
      <c r="P190" s="14">
        <f>SUM('4a. FNS'!P190+'4b. FNS Impacted Gen'!P190)</f>
        <v>234.08699999999999</v>
      </c>
      <c r="Q190" s="14">
        <f>SUM('4a. FNS'!Q190+'4b. FNS Impacted Gen'!Q190)</f>
        <v>250.53899999999999</v>
      </c>
      <c r="R190" s="14">
        <f>SUM('4a. FNS'!R190+'4b. FNS Impacted Gen'!R190)</f>
        <v>269.25700000000001</v>
      </c>
      <c r="S190" s="14">
        <f>SUM('4a. FNS'!S190+'4b. FNS Impacted Gen'!S190)</f>
        <v>285.50200000000001</v>
      </c>
      <c r="T190" s="14">
        <f>SUM('4a. FNS'!T190+'4b. FNS Impacted Gen'!T190)</f>
        <v>285.75900000000001</v>
      </c>
      <c r="U190" s="14">
        <f>SUM('4a. FNS'!U190+'4b. FNS Impacted Gen'!U190)</f>
        <v>277.35200000000003</v>
      </c>
      <c r="V190" s="14">
        <f>SUM('4a. FNS'!V190+'4b. FNS Impacted Gen'!V190)</f>
        <v>267.654</v>
      </c>
      <c r="W190" s="14">
        <f>SUM('4a. FNS'!W190+'4b. FNS Impacted Gen'!W190)</f>
        <v>253.98699999999999</v>
      </c>
      <c r="X190" s="14">
        <f>SUM('4a. FNS'!X190+'4b. FNS Impacted Gen'!X190)</f>
        <v>229.804</v>
      </c>
      <c r="Y190" s="14">
        <f>SUM('4a. FNS'!Y190+'4b. FNS Impacted Gen'!Y190)</f>
        <v>208.26400000000001</v>
      </c>
      <c r="Z190" s="15">
        <f>SUM('4a. FNS'!Z190+'4b. FNS Impacted Gen'!Z190)</f>
        <v>0</v>
      </c>
    </row>
    <row r="191" spans="1:26" x14ac:dyDescent="0.3">
      <c r="A191" s="10">
        <f t="shared" si="2"/>
        <v>45114</v>
      </c>
      <c r="B191" s="31">
        <f>SUM('4a. FNS'!B191+'4b. FNS Impacted Gen'!B191)</f>
        <v>193.43299999999999</v>
      </c>
      <c r="C191" s="14">
        <f>SUM('4a. FNS'!C191+'4b. FNS Impacted Gen'!C191)</f>
        <v>187.26</v>
      </c>
      <c r="D191" s="14">
        <f>SUM('4a. FNS'!D191+'4b. FNS Impacted Gen'!D191)</f>
        <v>187.119</v>
      </c>
      <c r="E191" s="14">
        <f>SUM('4a. FNS'!E191+'4b. FNS Impacted Gen'!E191)</f>
        <v>185.505</v>
      </c>
      <c r="F191" s="14">
        <f>SUM('4a. FNS'!F191+'4b. FNS Impacted Gen'!F191)</f>
        <v>191.18100000000001</v>
      </c>
      <c r="G191" s="14">
        <f>SUM('4a. FNS'!G191+'4b. FNS Impacted Gen'!G191)</f>
        <v>201.08600000000001</v>
      </c>
      <c r="H191" s="14">
        <f>SUM('4a. FNS'!H191+'4b. FNS Impacted Gen'!H191)</f>
        <v>210.035</v>
      </c>
      <c r="I191" s="14">
        <f>SUM('4a. FNS'!I191+'4b. FNS Impacted Gen'!I191)</f>
        <v>222.578</v>
      </c>
      <c r="J191" s="14">
        <f>SUM('4a. FNS'!J191+'4b. FNS Impacted Gen'!J191)</f>
        <v>231.374</v>
      </c>
      <c r="K191" s="14">
        <f>SUM('4a. FNS'!K191+'4b. FNS Impacted Gen'!K191)</f>
        <v>240.46199999999999</v>
      </c>
      <c r="L191" s="14">
        <f>SUM('4a. FNS'!L191+'4b. FNS Impacted Gen'!L191)</f>
        <v>253.17699999999999</v>
      </c>
      <c r="M191" s="14">
        <f>SUM('4a. FNS'!M191+'4b. FNS Impacted Gen'!M191)</f>
        <v>258.47699999999998</v>
      </c>
      <c r="N191" s="14">
        <f>SUM('4a. FNS'!N191+'4b. FNS Impacted Gen'!N191)</f>
        <v>272.14699999999999</v>
      </c>
      <c r="O191" s="14">
        <f>SUM('4a. FNS'!O191+'4b. FNS Impacted Gen'!O191)</f>
        <v>289.185</v>
      </c>
      <c r="P191" s="14">
        <f>SUM('4a. FNS'!P191+'4b. FNS Impacted Gen'!P191)</f>
        <v>303.38400000000001</v>
      </c>
      <c r="Q191" s="14">
        <f>SUM('4a. FNS'!Q191+'4b. FNS Impacted Gen'!Q191)</f>
        <v>315.185</v>
      </c>
      <c r="R191" s="14">
        <f>SUM('4a. FNS'!R191+'4b. FNS Impacted Gen'!R191)</f>
        <v>312.58</v>
      </c>
      <c r="S191" s="14">
        <f>SUM('4a. FNS'!S191+'4b. FNS Impacted Gen'!S191)</f>
        <v>299.95599999999996</v>
      </c>
      <c r="T191" s="14">
        <f>SUM('4a. FNS'!T191+'4b. FNS Impacted Gen'!T191)</f>
        <v>274.54399999999998</v>
      </c>
      <c r="U191" s="14">
        <f>SUM('4a. FNS'!U191+'4b. FNS Impacted Gen'!U191)</f>
        <v>272.21899999999999</v>
      </c>
      <c r="V191" s="14">
        <f>SUM('4a. FNS'!V191+'4b. FNS Impacted Gen'!V191)</f>
        <v>262.24200000000002</v>
      </c>
      <c r="W191" s="14">
        <f>SUM('4a. FNS'!W191+'4b. FNS Impacted Gen'!W191)</f>
        <v>252.32400000000001</v>
      </c>
      <c r="X191" s="14">
        <f>SUM('4a. FNS'!X191+'4b. FNS Impacted Gen'!X191)</f>
        <v>239.19399999999999</v>
      </c>
      <c r="Y191" s="14">
        <f>SUM('4a. FNS'!Y191+'4b. FNS Impacted Gen'!Y191)</f>
        <v>223.89599999999999</v>
      </c>
      <c r="Z191" s="15">
        <f>SUM('4a. FNS'!Z191+'4b. FNS Impacted Gen'!Z191)</f>
        <v>0</v>
      </c>
    </row>
    <row r="192" spans="1:26" x14ac:dyDescent="0.3">
      <c r="A192" s="10">
        <f t="shared" si="2"/>
        <v>45115</v>
      </c>
      <c r="B192" s="31">
        <f>SUM('4a. FNS'!B192+'4b. FNS Impacted Gen'!B192)</f>
        <v>215.31100000000001</v>
      </c>
      <c r="C192" s="14">
        <f>SUM('4a. FNS'!C192+'4b. FNS Impacted Gen'!C192)</f>
        <v>202.51499999999999</v>
      </c>
      <c r="D192" s="14">
        <f>SUM('4a. FNS'!D192+'4b. FNS Impacted Gen'!D192)</f>
        <v>193.37100000000001</v>
      </c>
      <c r="E192" s="14">
        <f>SUM('4a. FNS'!E192+'4b. FNS Impacted Gen'!E192)</f>
        <v>191.55600000000001</v>
      </c>
      <c r="F192" s="14">
        <f>SUM('4a. FNS'!F192+'4b. FNS Impacted Gen'!F192)</f>
        <v>184.63399999999999</v>
      </c>
      <c r="G192" s="14">
        <f>SUM('4a. FNS'!G192+'4b. FNS Impacted Gen'!G192)</f>
        <v>184.708</v>
      </c>
      <c r="H192" s="14">
        <f>SUM('4a. FNS'!H192+'4b. FNS Impacted Gen'!H192)</f>
        <v>186.40700000000001</v>
      </c>
      <c r="I192" s="14">
        <f>SUM('4a. FNS'!I192+'4b. FNS Impacted Gen'!I192)</f>
        <v>192.434</v>
      </c>
      <c r="J192" s="14">
        <f>SUM('4a. FNS'!J192+'4b. FNS Impacted Gen'!J192)</f>
        <v>196.303</v>
      </c>
      <c r="K192" s="14">
        <f>SUM('4a. FNS'!K192+'4b. FNS Impacted Gen'!K192)</f>
        <v>205.22200000000001</v>
      </c>
      <c r="L192" s="14">
        <f>SUM('4a. FNS'!L192+'4b. FNS Impacted Gen'!L192)</f>
        <v>207.92499999999998</v>
      </c>
      <c r="M192" s="14">
        <f>SUM('4a. FNS'!M192+'4b. FNS Impacted Gen'!M192)</f>
        <v>211.68899999999999</v>
      </c>
      <c r="N192" s="14">
        <f>SUM('4a. FNS'!N192+'4b. FNS Impacted Gen'!N192)</f>
        <v>223.26300000000001</v>
      </c>
      <c r="O192" s="14">
        <f>SUM('4a. FNS'!O192+'4b. FNS Impacted Gen'!O192)</f>
        <v>239.39299999999997</v>
      </c>
      <c r="P192" s="14">
        <f>SUM('4a. FNS'!P192+'4b. FNS Impacted Gen'!P192)</f>
        <v>258.27</v>
      </c>
      <c r="Q192" s="14">
        <f>SUM('4a. FNS'!Q192+'4b. FNS Impacted Gen'!Q192)</f>
        <v>276.12399999999997</v>
      </c>
      <c r="R192" s="14">
        <f>SUM('4a. FNS'!R192+'4b. FNS Impacted Gen'!R192)</f>
        <v>294.49099999999999</v>
      </c>
      <c r="S192" s="14">
        <f>SUM('4a. FNS'!S192+'4b. FNS Impacted Gen'!S192)</f>
        <v>319.27800000000002</v>
      </c>
      <c r="T192" s="14">
        <f>SUM('4a. FNS'!T192+'4b. FNS Impacted Gen'!T192)</f>
        <v>320.47300000000001</v>
      </c>
      <c r="U192" s="14">
        <f>SUM('4a. FNS'!U192+'4b. FNS Impacted Gen'!U192)</f>
        <v>309.70800000000003</v>
      </c>
      <c r="V192" s="14">
        <f>SUM('4a. FNS'!V192+'4b. FNS Impacted Gen'!V192)</f>
        <v>293.17200000000003</v>
      </c>
      <c r="W192" s="14">
        <f>SUM('4a. FNS'!W192+'4b. FNS Impacted Gen'!W192)</f>
        <v>275.44900000000001</v>
      </c>
      <c r="X192" s="14">
        <f>SUM('4a. FNS'!X192+'4b. FNS Impacted Gen'!X192)</f>
        <v>254.98599999999999</v>
      </c>
      <c r="Y192" s="14">
        <f>SUM('4a. FNS'!Y192+'4b. FNS Impacted Gen'!Y192)</f>
        <v>237.79300000000001</v>
      </c>
      <c r="Z192" s="15">
        <f>SUM('4a. FNS'!Z192+'4b. FNS Impacted Gen'!Z192)</f>
        <v>0</v>
      </c>
    </row>
    <row r="193" spans="1:26" x14ac:dyDescent="0.3">
      <c r="A193" s="10">
        <f t="shared" si="2"/>
        <v>45116</v>
      </c>
      <c r="B193" s="31">
        <f>SUM('4a. FNS'!B193+'4b. FNS Impacted Gen'!B193)</f>
        <v>218.404</v>
      </c>
      <c r="C193" s="14">
        <f>SUM('4a. FNS'!C193+'4b. FNS Impacted Gen'!C193)</f>
        <v>206.637</v>
      </c>
      <c r="D193" s="14">
        <f>SUM('4a. FNS'!D193+'4b. FNS Impacted Gen'!D193)</f>
        <v>199.898</v>
      </c>
      <c r="E193" s="14">
        <f>SUM('4a. FNS'!E193+'4b. FNS Impacted Gen'!E193)</f>
        <v>196.15100000000001</v>
      </c>
      <c r="F193" s="14">
        <f>SUM('4a. FNS'!F193+'4b. FNS Impacted Gen'!F193)</f>
        <v>198.59</v>
      </c>
      <c r="G193" s="14">
        <f>SUM('4a. FNS'!G193+'4b. FNS Impacted Gen'!G193)</f>
        <v>198.72499999999999</v>
      </c>
      <c r="H193" s="14">
        <f>SUM('4a. FNS'!H193+'4b. FNS Impacted Gen'!H193)</f>
        <v>198.25899999999999</v>
      </c>
      <c r="I193" s="14">
        <f>SUM('4a. FNS'!I193+'4b. FNS Impacted Gen'!I193)</f>
        <v>205.636</v>
      </c>
      <c r="J193" s="14">
        <f>SUM('4a. FNS'!J193+'4b. FNS Impacted Gen'!J193)</f>
        <v>201.79400000000001</v>
      </c>
      <c r="K193" s="14">
        <f>SUM('4a. FNS'!K193+'4b. FNS Impacted Gen'!K193)</f>
        <v>208.2</v>
      </c>
      <c r="L193" s="14">
        <f>SUM('4a. FNS'!L193+'4b. FNS Impacted Gen'!L193)</f>
        <v>214.989</v>
      </c>
      <c r="M193" s="14">
        <f>SUM('4a. FNS'!M193+'4b. FNS Impacted Gen'!M193)</f>
        <v>238.91299999999998</v>
      </c>
      <c r="N193" s="14">
        <f>SUM('4a. FNS'!N193+'4b. FNS Impacted Gen'!N193)</f>
        <v>255.60599999999999</v>
      </c>
      <c r="O193" s="14">
        <f>SUM('4a. FNS'!O193+'4b. FNS Impacted Gen'!O193)</f>
        <v>265.88100000000003</v>
      </c>
      <c r="P193" s="14">
        <f>SUM('4a. FNS'!P193+'4b. FNS Impacted Gen'!P193)</f>
        <v>283.30500000000001</v>
      </c>
      <c r="Q193" s="14">
        <f>SUM('4a. FNS'!Q193+'4b. FNS Impacted Gen'!Q193)</f>
        <v>306.73899999999998</v>
      </c>
      <c r="R193" s="14">
        <f>SUM('4a. FNS'!R193+'4b. FNS Impacted Gen'!R193)</f>
        <v>318.90500000000003</v>
      </c>
      <c r="S193" s="14">
        <f>SUM('4a. FNS'!S193+'4b. FNS Impacted Gen'!S193)</f>
        <v>325.64700000000005</v>
      </c>
      <c r="T193" s="14">
        <f>SUM('4a. FNS'!T193+'4b. FNS Impacted Gen'!T193)</f>
        <v>327.10699999999997</v>
      </c>
      <c r="U193" s="14">
        <f>SUM('4a. FNS'!U193+'4b. FNS Impacted Gen'!U193)</f>
        <v>315.51399999999995</v>
      </c>
      <c r="V193" s="14">
        <f>SUM('4a. FNS'!V193+'4b. FNS Impacted Gen'!V193)</f>
        <v>303.66400000000004</v>
      </c>
      <c r="W193" s="14">
        <f>SUM('4a. FNS'!W193+'4b. FNS Impacted Gen'!W193)</f>
        <v>289.40499999999997</v>
      </c>
      <c r="X193" s="14">
        <f>SUM('4a. FNS'!X193+'4b. FNS Impacted Gen'!X193)</f>
        <v>265.27</v>
      </c>
      <c r="Y193" s="14">
        <f>SUM('4a. FNS'!Y193+'4b. FNS Impacted Gen'!Y193)</f>
        <v>244.5</v>
      </c>
      <c r="Z193" s="15">
        <f>SUM('4a. FNS'!Z193+'4b. FNS Impacted Gen'!Z193)</f>
        <v>0</v>
      </c>
    </row>
    <row r="194" spans="1:26" x14ac:dyDescent="0.3">
      <c r="A194" s="10">
        <f t="shared" si="2"/>
        <v>45117</v>
      </c>
      <c r="B194" s="31">
        <f>SUM('4a. FNS'!B194+'4b. FNS Impacted Gen'!B194)</f>
        <v>229.27</v>
      </c>
      <c r="C194" s="14">
        <f>SUM('4a. FNS'!C194+'4b. FNS Impacted Gen'!C194)</f>
        <v>218.27699999999999</v>
      </c>
      <c r="D194" s="14">
        <f>SUM('4a. FNS'!D194+'4b. FNS Impacted Gen'!D194)</f>
        <v>213.393</v>
      </c>
      <c r="E194" s="14">
        <f>SUM('4a. FNS'!E194+'4b. FNS Impacted Gen'!E194)</f>
        <v>201.23500000000001</v>
      </c>
      <c r="F194" s="14">
        <f>SUM('4a. FNS'!F194+'4b. FNS Impacted Gen'!F194)</f>
        <v>202.173</v>
      </c>
      <c r="G194" s="14">
        <f>SUM('4a. FNS'!G194+'4b. FNS Impacted Gen'!G194)</f>
        <v>212.214</v>
      </c>
      <c r="H194" s="14">
        <f>SUM('4a. FNS'!H194+'4b. FNS Impacted Gen'!H194)</f>
        <v>224.00899999999999</v>
      </c>
      <c r="I194" s="14">
        <f>SUM('4a. FNS'!I194+'4b. FNS Impacted Gen'!I194)</f>
        <v>238.06200000000001</v>
      </c>
      <c r="J194" s="14">
        <f>SUM('4a. FNS'!J194+'4b. FNS Impacted Gen'!J194)</f>
        <v>251.37700000000001</v>
      </c>
      <c r="K194" s="14">
        <f>SUM('4a. FNS'!K194+'4b. FNS Impacted Gen'!K194)</f>
        <v>253.22199999999998</v>
      </c>
      <c r="L194" s="14">
        <f>SUM('4a. FNS'!L194+'4b. FNS Impacted Gen'!L194)</f>
        <v>271.34399999999999</v>
      </c>
      <c r="M194" s="14">
        <f>SUM('4a. FNS'!M194+'4b. FNS Impacted Gen'!M194)</f>
        <v>290.96300000000002</v>
      </c>
      <c r="N194" s="14">
        <f>SUM('4a. FNS'!N194+'4b. FNS Impacted Gen'!N194)</f>
        <v>307.63</v>
      </c>
      <c r="O194" s="14">
        <f>SUM('4a. FNS'!O194+'4b. FNS Impacted Gen'!O194)</f>
        <v>343.80900000000003</v>
      </c>
      <c r="P194" s="14">
        <f>SUM('4a. FNS'!P194+'4b. FNS Impacted Gen'!P194)</f>
        <v>322.22300000000001</v>
      </c>
      <c r="Q194" s="14">
        <f>SUM('4a. FNS'!Q194+'4b. FNS Impacted Gen'!Q194)</f>
        <v>318.09300000000002</v>
      </c>
      <c r="R194" s="14">
        <f>SUM('4a. FNS'!R194+'4b. FNS Impacted Gen'!R194)</f>
        <v>319.89300000000003</v>
      </c>
      <c r="S194" s="14">
        <f>SUM('4a. FNS'!S194+'4b. FNS Impacted Gen'!S194)</f>
        <v>332.78</v>
      </c>
      <c r="T194" s="14">
        <f>SUM('4a. FNS'!T194+'4b. FNS Impacted Gen'!T194)</f>
        <v>342.33</v>
      </c>
      <c r="U194" s="14">
        <f>SUM('4a. FNS'!U194+'4b. FNS Impacted Gen'!U194)</f>
        <v>334.51300000000003</v>
      </c>
      <c r="V194" s="14">
        <f>SUM('4a. FNS'!V194+'4b. FNS Impacted Gen'!V194)</f>
        <v>314.10700000000003</v>
      </c>
      <c r="W194" s="14">
        <f>SUM('4a. FNS'!W194+'4b. FNS Impacted Gen'!W194)</f>
        <v>283.64</v>
      </c>
      <c r="X194" s="14">
        <f>SUM('4a. FNS'!X194+'4b. FNS Impacted Gen'!X194)</f>
        <v>255.82400000000001</v>
      </c>
      <c r="Y194" s="14">
        <f>SUM('4a. FNS'!Y194+'4b. FNS Impacted Gen'!Y194)</f>
        <v>239.809</v>
      </c>
      <c r="Z194" s="15">
        <f>SUM('4a. FNS'!Z194+'4b. FNS Impacted Gen'!Z194)</f>
        <v>0</v>
      </c>
    </row>
    <row r="195" spans="1:26" x14ac:dyDescent="0.3">
      <c r="A195" s="10">
        <f t="shared" si="2"/>
        <v>45118</v>
      </c>
      <c r="B195" s="31">
        <f>SUM('4a. FNS'!B195+'4b. FNS Impacted Gen'!B195)</f>
        <v>222.54599999999999</v>
      </c>
      <c r="C195" s="14">
        <f>SUM('4a. FNS'!C195+'4b. FNS Impacted Gen'!C195)</f>
        <v>202.166</v>
      </c>
      <c r="D195" s="14">
        <f>SUM('4a. FNS'!D195+'4b. FNS Impacted Gen'!D195)</f>
        <v>195.64099999999999</v>
      </c>
      <c r="E195" s="14">
        <f>SUM('4a. FNS'!E195+'4b. FNS Impacted Gen'!E195)</f>
        <v>188.05600000000001</v>
      </c>
      <c r="F195" s="14">
        <f>SUM('4a. FNS'!F195+'4b. FNS Impacted Gen'!F195)</f>
        <v>189.69399999999999</v>
      </c>
      <c r="G195" s="14">
        <f>SUM('4a. FNS'!G195+'4b. FNS Impacted Gen'!G195)</f>
        <v>194.70499999999998</v>
      </c>
      <c r="H195" s="14">
        <f>SUM('4a. FNS'!H195+'4b. FNS Impacted Gen'!H195)</f>
        <v>202.41200000000001</v>
      </c>
      <c r="I195" s="14">
        <f>SUM('4a. FNS'!I195+'4b. FNS Impacted Gen'!I195)</f>
        <v>216.59700000000001</v>
      </c>
      <c r="J195" s="14">
        <f>SUM('4a. FNS'!J195+'4b. FNS Impacted Gen'!J195)</f>
        <v>222.92500000000001</v>
      </c>
      <c r="K195" s="14">
        <f>SUM('4a. FNS'!K195+'4b. FNS Impacted Gen'!K195)</f>
        <v>235.05599999999998</v>
      </c>
      <c r="L195" s="14">
        <f>SUM('4a. FNS'!L195+'4b. FNS Impacted Gen'!L195)</f>
        <v>254.01</v>
      </c>
      <c r="M195" s="14">
        <f>SUM('4a. FNS'!M195+'4b. FNS Impacted Gen'!M195)</f>
        <v>275.25100000000003</v>
      </c>
      <c r="N195" s="14">
        <f>SUM('4a. FNS'!N195+'4b. FNS Impacted Gen'!N195)</f>
        <v>299.71899999999999</v>
      </c>
      <c r="O195" s="14">
        <f>SUM('4a. FNS'!O195+'4b. FNS Impacted Gen'!O195)</f>
        <v>318.964</v>
      </c>
      <c r="P195" s="14">
        <f>SUM('4a. FNS'!P195+'4b. FNS Impacted Gen'!P195)</f>
        <v>334.31200000000001</v>
      </c>
      <c r="Q195" s="14">
        <f>SUM('4a. FNS'!Q195+'4b. FNS Impacted Gen'!Q195)</f>
        <v>348.572</v>
      </c>
      <c r="R195" s="14">
        <f>SUM('4a. FNS'!R195+'4b. FNS Impacted Gen'!R195)</f>
        <v>364.17699999999996</v>
      </c>
      <c r="S195" s="14">
        <f>SUM('4a. FNS'!S195+'4b. FNS Impacted Gen'!S195)</f>
        <v>365.25400000000002</v>
      </c>
      <c r="T195" s="14">
        <f>SUM('4a. FNS'!T195+'4b. FNS Impacted Gen'!T195)</f>
        <v>361.14800000000002</v>
      </c>
      <c r="U195" s="14">
        <f>SUM('4a. FNS'!U195+'4b. FNS Impacted Gen'!U195)</f>
        <v>346.37700000000001</v>
      </c>
      <c r="V195" s="14">
        <f>SUM('4a. FNS'!V195+'4b. FNS Impacted Gen'!V195)</f>
        <v>334.077</v>
      </c>
      <c r="W195" s="14">
        <f>SUM('4a. FNS'!W195+'4b. FNS Impacted Gen'!W195)</f>
        <v>305.31</v>
      </c>
      <c r="X195" s="14">
        <f>SUM('4a. FNS'!X195+'4b. FNS Impacted Gen'!X195)</f>
        <v>283.25700000000001</v>
      </c>
      <c r="Y195" s="14">
        <f>SUM('4a. FNS'!Y195+'4b. FNS Impacted Gen'!Y195)</f>
        <v>264.53800000000001</v>
      </c>
      <c r="Z195" s="15">
        <f>SUM('4a. FNS'!Z195+'4b. FNS Impacted Gen'!Z195)</f>
        <v>0</v>
      </c>
    </row>
    <row r="196" spans="1:26" x14ac:dyDescent="0.3">
      <c r="A196" s="10">
        <f t="shared" si="2"/>
        <v>45119</v>
      </c>
      <c r="B196" s="31">
        <f>SUM('4a. FNS'!B196+'4b. FNS Impacted Gen'!B196)</f>
        <v>249.39099999999999</v>
      </c>
      <c r="C196" s="14">
        <f>SUM('4a. FNS'!C196+'4b. FNS Impacted Gen'!C196)</f>
        <v>234.649</v>
      </c>
      <c r="D196" s="14">
        <f>SUM('4a. FNS'!D196+'4b. FNS Impacted Gen'!D196)</f>
        <v>223.916</v>
      </c>
      <c r="E196" s="14">
        <f>SUM('4a. FNS'!E196+'4b. FNS Impacted Gen'!E196)</f>
        <v>217.661</v>
      </c>
      <c r="F196" s="14">
        <f>SUM('4a. FNS'!F196+'4b. FNS Impacted Gen'!F196)</f>
        <v>218.48099999999999</v>
      </c>
      <c r="G196" s="14">
        <f>SUM('4a. FNS'!G196+'4b. FNS Impacted Gen'!G196)</f>
        <v>219.09699999999998</v>
      </c>
      <c r="H196" s="14">
        <f>SUM('4a. FNS'!H196+'4b. FNS Impacted Gen'!H196)</f>
        <v>223.346</v>
      </c>
      <c r="I196" s="14">
        <f>SUM('4a. FNS'!I196+'4b. FNS Impacted Gen'!I196)</f>
        <v>240.02099999999999</v>
      </c>
      <c r="J196" s="14">
        <f>SUM('4a. FNS'!J196+'4b. FNS Impacted Gen'!J196)</f>
        <v>256.59899999999999</v>
      </c>
      <c r="K196" s="14">
        <f>SUM('4a. FNS'!K196+'4b. FNS Impacted Gen'!K196)</f>
        <v>287.16200000000003</v>
      </c>
      <c r="L196" s="14">
        <f>SUM('4a. FNS'!L196+'4b. FNS Impacted Gen'!L196)</f>
        <v>302.56</v>
      </c>
      <c r="M196" s="14">
        <f>SUM('4a. FNS'!M196+'4b. FNS Impacted Gen'!M196)</f>
        <v>319.416</v>
      </c>
      <c r="N196" s="14">
        <f>SUM('4a. FNS'!N196+'4b. FNS Impacted Gen'!N196)</f>
        <v>338.03000000000003</v>
      </c>
      <c r="O196" s="14">
        <f>SUM('4a. FNS'!O196+'4b. FNS Impacted Gen'!O196)</f>
        <v>352.60299999999995</v>
      </c>
      <c r="P196" s="14">
        <f>SUM('4a. FNS'!P196+'4b. FNS Impacted Gen'!P196)</f>
        <v>361.18200000000002</v>
      </c>
      <c r="Q196" s="14">
        <f>SUM('4a. FNS'!Q196+'4b. FNS Impacted Gen'!Q196)</f>
        <v>366.93</v>
      </c>
      <c r="R196" s="14">
        <f>SUM('4a. FNS'!R196+'4b. FNS Impacted Gen'!R196)</f>
        <v>383.80200000000002</v>
      </c>
      <c r="S196" s="14">
        <f>SUM('4a. FNS'!S196+'4b. FNS Impacted Gen'!S196)</f>
        <v>390.35299999999995</v>
      </c>
      <c r="T196" s="14">
        <f>SUM('4a. FNS'!T196+'4b. FNS Impacted Gen'!T196)</f>
        <v>384.71599999999995</v>
      </c>
      <c r="U196" s="14">
        <f>SUM('4a. FNS'!U196+'4b. FNS Impacted Gen'!U196)</f>
        <v>373.68099999999998</v>
      </c>
      <c r="V196" s="14">
        <f>SUM('4a. FNS'!V196+'4b. FNS Impacted Gen'!V196)</f>
        <v>352.64400000000001</v>
      </c>
      <c r="W196" s="14">
        <f>SUM('4a. FNS'!W196+'4b. FNS Impacted Gen'!W196)</f>
        <v>334.53800000000001</v>
      </c>
      <c r="X196" s="14">
        <f>SUM('4a. FNS'!X196+'4b. FNS Impacted Gen'!X196)</f>
        <v>303.601</v>
      </c>
      <c r="Y196" s="14">
        <f>SUM('4a. FNS'!Y196+'4b. FNS Impacted Gen'!Y196)</f>
        <v>276.56</v>
      </c>
      <c r="Z196" s="15">
        <f>SUM('4a. FNS'!Z196+'4b. FNS Impacted Gen'!Z196)</f>
        <v>0</v>
      </c>
    </row>
    <row r="197" spans="1:26" x14ac:dyDescent="0.3">
      <c r="A197" s="10">
        <f t="shared" si="2"/>
        <v>45120</v>
      </c>
      <c r="B197" s="31">
        <f>SUM('4a. FNS'!B197+'4b. FNS Impacted Gen'!B197)</f>
        <v>251.84700000000001</v>
      </c>
      <c r="C197" s="14">
        <f>SUM('4a. FNS'!C197+'4b. FNS Impacted Gen'!C197)</f>
        <v>237.09399999999999</v>
      </c>
      <c r="D197" s="14">
        <f>SUM('4a. FNS'!D197+'4b. FNS Impacted Gen'!D197)</f>
        <v>226.21799999999999</v>
      </c>
      <c r="E197" s="14">
        <f>SUM('4a. FNS'!E197+'4b. FNS Impacted Gen'!E197)</f>
        <v>228.179</v>
      </c>
      <c r="F197" s="14">
        <f>SUM('4a. FNS'!F197+'4b. FNS Impacted Gen'!F197)</f>
        <v>226.73699999999999</v>
      </c>
      <c r="G197" s="14">
        <f>SUM('4a. FNS'!G197+'4b. FNS Impacted Gen'!G197)</f>
        <v>232.72899999999998</v>
      </c>
      <c r="H197" s="14">
        <f>SUM('4a. FNS'!H197+'4b. FNS Impacted Gen'!H197)</f>
        <v>242.834</v>
      </c>
      <c r="I197" s="14">
        <f>SUM('4a. FNS'!I197+'4b. FNS Impacted Gen'!I197)</f>
        <v>257.197</v>
      </c>
      <c r="J197" s="14">
        <f>SUM('4a. FNS'!J197+'4b. FNS Impacted Gen'!J197)</f>
        <v>272.87600000000003</v>
      </c>
      <c r="K197" s="14">
        <f>SUM('4a. FNS'!K197+'4b. FNS Impacted Gen'!K197)</f>
        <v>289.64699999999999</v>
      </c>
      <c r="L197" s="14">
        <f>SUM('4a. FNS'!L197+'4b. FNS Impacted Gen'!L197)</f>
        <v>309.13299999999998</v>
      </c>
      <c r="M197" s="14">
        <f>SUM('4a. FNS'!M197+'4b. FNS Impacted Gen'!M197)</f>
        <v>328.71699999999998</v>
      </c>
      <c r="N197" s="14">
        <f>SUM('4a. FNS'!N197+'4b. FNS Impacted Gen'!N197)</f>
        <v>347.62599999999998</v>
      </c>
      <c r="O197" s="14">
        <f>SUM('4a. FNS'!O197+'4b. FNS Impacted Gen'!O197)</f>
        <v>357.83599999999996</v>
      </c>
      <c r="P197" s="14">
        <f>SUM('4a. FNS'!P197+'4b. FNS Impacted Gen'!P197)</f>
        <v>368.80399999999997</v>
      </c>
      <c r="Q197" s="14">
        <f>SUM('4a. FNS'!Q197+'4b. FNS Impacted Gen'!Q197)</f>
        <v>380.44799999999998</v>
      </c>
      <c r="R197" s="14">
        <f>SUM('4a. FNS'!R197+'4b. FNS Impacted Gen'!R197)</f>
        <v>390.2</v>
      </c>
      <c r="S197" s="14">
        <f>SUM('4a. FNS'!S197+'4b. FNS Impacted Gen'!S197)</f>
        <v>370.73399999999998</v>
      </c>
      <c r="T197" s="14">
        <f>SUM('4a. FNS'!T197+'4b. FNS Impacted Gen'!T197)</f>
        <v>354.745</v>
      </c>
      <c r="U197" s="14">
        <f>SUM('4a. FNS'!U197+'4b. FNS Impacted Gen'!U197)</f>
        <v>320.08100000000002</v>
      </c>
      <c r="V197" s="14">
        <f>SUM('4a. FNS'!V197+'4b. FNS Impacted Gen'!V197)</f>
        <v>306.15299999999996</v>
      </c>
      <c r="W197" s="14">
        <f>SUM('4a. FNS'!W197+'4b. FNS Impacted Gen'!W197)</f>
        <v>291.00400000000002</v>
      </c>
      <c r="X197" s="14">
        <f>SUM('4a. FNS'!X197+'4b. FNS Impacted Gen'!X197)</f>
        <v>272.95400000000001</v>
      </c>
      <c r="Y197" s="14">
        <f>SUM('4a. FNS'!Y197+'4b. FNS Impacted Gen'!Y197)</f>
        <v>250.542</v>
      </c>
      <c r="Z197" s="15">
        <f>SUM('4a. FNS'!Z197+'4b. FNS Impacted Gen'!Z197)</f>
        <v>0</v>
      </c>
    </row>
    <row r="198" spans="1:26" x14ac:dyDescent="0.3">
      <c r="A198" s="10">
        <f t="shared" ref="A198:A261" si="3">A197+1</f>
        <v>45121</v>
      </c>
      <c r="B198" s="31">
        <f>SUM('4a. FNS'!B198+'4b. FNS Impacted Gen'!B198)</f>
        <v>243.15</v>
      </c>
      <c r="C198" s="14">
        <f>SUM('4a. FNS'!C198+'4b. FNS Impacted Gen'!C198)</f>
        <v>231.68199999999999</v>
      </c>
      <c r="D198" s="14">
        <f>SUM('4a. FNS'!D198+'4b. FNS Impacted Gen'!D198)</f>
        <v>221.53800000000001</v>
      </c>
      <c r="E198" s="14">
        <f>SUM('4a. FNS'!E198+'4b. FNS Impacted Gen'!E198)</f>
        <v>216.59200000000001</v>
      </c>
      <c r="F198" s="14">
        <f>SUM('4a. FNS'!F198+'4b. FNS Impacted Gen'!F198)</f>
        <v>219.43799999999999</v>
      </c>
      <c r="G198" s="14">
        <f>SUM('4a. FNS'!G198+'4b. FNS Impacted Gen'!G198)</f>
        <v>221.86200000000002</v>
      </c>
      <c r="H198" s="14">
        <f>SUM('4a. FNS'!H198+'4b. FNS Impacted Gen'!H198)</f>
        <v>227.86799999999999</v>
      </c>
      <c r="I198" s="14">
        <f>SUM('4a. FNS'!I198+'4b. FNS Impacted Gen'!I198)</f>
        <v>242.76400000000001</v>
      </c>
      <c r="J198" s="14">
        <f>SUM('4a. FNS'!J198+'4b. FNS Impacted Gen'!J198)</f>
        <v>252.505</v>
      </c>
      <c r="K198" s="14">
        <f>SUM('4a. FNS'!K198+'4b. FNS Impacted Gen'!K198)</f>
        <v>259.733</v>
      </c>
      <c r="L198" s="14">
        <f>SUM('4a. FNS'!L198+'4b. FNS Impacted Gen'!L198)</f>
        <v>281.327</v>
      </c>
      <c r="M198" s="14">
        <f>SUM('4a. FNS'!M198+'4b. FNS Impacted Gen'!M198)</f>
        <v>303.322</v>
      </c>
      <c r="N198" s="14">
        <f>SUM('4a. FNS'!N198+'4b. FNS Impacted Gen'!N198)</f>
        <v>313.255</v>
      </c>
      <c r="O198" s="14">
        <f>SUM('4a. FNS'!O198+'4b. FNS Impacted Gen'!O198)</f>
        <v>314.59800000000001</v>
      </c>
      <c r="P198" s="14">
        <f>SUM('4a. FNS'!P198+'4b. FNS Impacted Gen'!P198)</f>
        <v>321.34199999999998</v>
      </c>
      <c r="Q198" s="14">
        <f>SUM('4a. FNS'!Q198+'4b. FNS Impacted Gen'!Q198)</f>
        <v>319.21699999999998</v>
      </c>
      <c r="R198" s="14">
        <f>SUM('4a. FNS'!R198+'4b. FNS Impacted Gen'!R198)</f>
        <v>332.96100000000001</v>
      </c>
      <c r="S198" s="14">
        <f>SUM('4a. FNS'!S198+'4b. FNS Impacted Gen'!S198)</f>
        <v>337.04900000000004</v>
      </c>
      <c r="T198" s="14">
        <f>SUM('4a. FNS'!T198+'4b. FNS Impacted Gen'!T198)</f>
        <v>336.83300000000003</v>
      </c>
      <c r="U198" s="14">
        <f>SUM('4a. FNS'!U198+'4b. FNS Impacted Gen'!U198)</f>
        <v>326.94900000000001</v>
      </c>
      <c r="V198" s="14">
        <f>SUM('4a. FNS'!V198+'4b. FNS Impacted Gen'!V198)</f>
        <v>315.99599999999998</v>
      </c>
      <c r="W198" s="14">
        <f>SUM('4a. FNS'!W198+'4b. FNS Impacted Gen'!W198)</f>
        <v>299.73200000000003</v>
      </c>
      <c r="X198" s="14">
        <f>SUM('4a. FNS'!X198+'4b. FNS Impacted Gen'!X198)</f>
        <v>274.65600000000001</v>
      </c>
      <c r="Y198" s="14">
        <f>SUM('4a. FNS'!Y198+'4b. FNS Impacted Gen'!Y198)</f>
        <v>254.935</v>
      </c>
      <c r="Z198" s="15">
        <f>SUM('4a. FNS'!Z198+'4b. FNS Impacted Gen'!Z198)</f>
        <v>0</v>
      </c>
    </row>
    <row r="199" spans="1:26" x14ac:dyDescent="0.3">
      <c r="A199" s="10">
        <f t="shared" si="3"/>
        <v>45122</v>
      </c>
      <c r="B199" s="31">
        <f>SUM('4a. FNS'!B199+'4b. FNS Impacted Gen'!B199)</f>
        <v>237.42</v>
      </c>
      <c r="C199" s="14">
        <f>SUM('4a. FNS'!C199+'4b. FNS Impacted Gen'!C199)</f>
        <v>227.637</v>
      </c>
      <c r="D199" s="14">
        <f>SUM('4a. FNS'!D199+'4b. FNS Impacted Gen'!D199)</f>
        <v>219.63900000000001</v>
      </c>
      <c r="E199" s="14">
        <f>SUM('4a. FNS'!E199+'4b. FNS Impacted Gen'!E199)</f>
        <v>212.57300000000001</v>
      </c>
      <c r="F199" s="14">
        <f>SUM('4a. FNS'!F199+'4b. FNS Impacted Gen'!F199)</f>
        <v>211.35300000000001</v>
      </c>
      <c r="G199" s="14">
        <f>SUM('4a. FNS'!G199+'4b. FNS Impacted Gen'!G199)</f>
        <v>211.345</v>
      </c>
      <c r="H199" s="14">
        <f>SUM('4a. FNS'!H199+'4b. FNS Impacted Gen'!H199)</f>
        <v>212.249</v>
      </c>
      <c r="I199" s="14">
        <f>SUM('4a. FNS'!I199+'4b. FNS Impacted Gen'!I199)</f>
        <v>217.495</v>
      </c>
      <c r="J199" s="14">
        <f>SUM('4a. FNS'!J199+'4b. FNS Impacted Gen'!J199)</f>
        <v>220.36699999999999</v>
      </c>
      <c r="K199" s="14">
        <f>SUM('4a. FNS'!K199+'4b. FNS Impacted Gen'!K199)</f>
        <v>230.46499999999997</v>
      </c>
      <c r="L199" s="14">
        <f>SUM('4a. FNS'!L199+'4b. FNS Impacted Gen'!L199)</f>
        <v>246.98</v>
      </c>
      <c r="M199" s="14">
        <f>SUM('4a. FNS'!M199+'4b. FNS Impacted Gen'!M199)</f>
        <v>263.74799999999999</v>
      </c>
      <c r="N199" s="14">
        <f>SUM('4a. FNS'!N199+'4b. FNS Impacted Gen'!N199)</f>
        <v>273.81200000000001</v>
      </c>
      <c r="O199" s="14">
        <f>SUM('4a. FNS'!O199+'4b. FNS Impacted Gen'!O199)</f>
        <v>287.64699999999999</v>
      </c>
      <c r="P199" s="14">
        <f>SUM('4a. FNS'!P199+'4b. FNS Impacted Gen'!P199)</f>
        <v>304.66800000000001</v>
      </c>
      <c r="Q199" s="14">
        <f>SUM('4a. FNS'!Q199+'4b. FNS Impacted Gen'!Q199)</f>
        <v>326.04499999999996</v>
      </c>
      <c r="R199" s="14">
        <f>SUM('4a. FNS'!R199+'4b. FNS Impacted Gen'!R199)</f>
        <v>327.32900000000001</v>
      </c>
      <c r="S199" s="14">
        <f>SUM('4a. FNS'!S199+'4b. FNS Impacted Gen'!S199)</f>
        <v>324.452</v>
      </c>
      <c r="T199" s="14">
        <f>SUM('4a. FNS'!T199+'4b. FNS Impacted Gen'!T199)</f>
        <v>321.47900000000004</v>
      </c>
      <c r="U199" s="14">
        <f>SUM('4a. FNS'!U199+'4b. FNS Impacted Gen'!U199)</f>
        <v>322.70499999999998</v>
      </c>
      <c r="V199" s="14">
        <f>SUM('4a. FNS'!V199+'4b. FNS Impacted Gen'!V199)</f>
        <v>306.10199999999998</v>
      </c>
      <c r="W199" s="14">
        <f>SUM('4a. FNS'!W199+'4b. FNS Impacted Gen'!W199)</f>
        <v>291.14699999999999</v>
      </c>
      <c r="X199" s="14">
        <f>SUM('4a. FNS'!X199+'4b. FNS Impacted Gen'!X199)</f>
        <v>259.488</v>
      </c>
      <c r="Y199" s="14">
        <f>SUM('4a. FNS'!Y199+'4b. FNS Impacted Gen'!Y199)</f>
        <v>246.11699999999999</v>
      </c>
      <c r="Z199" s="15">
        <f>SUM('4a. FNS'!Z199+'4b. FNS Impacted Gen'!Z199)</f>
        <v>0</v>
      </c>
    </row>
    <row r="200" spans="1:26" x14ac:dyDescent="0.3">
      <c r="A200" s="10">
        <f t="shared" si="3"/>
        <v>45123</v>
      </c>
      <c r="B200" s="31">
        <f>SUM('4a. FNS'!B200+'4b. FNS Impacted Gen'!B200)</f>
        <v>236.548</v>
      </c>
      <c r="C200" s="14">
        <f>SUM('4a. FNS'!C200+'4b. FNS Impacted Gen'!C200)</f>
        <v>221.02099999999999</v>
      </c>
      <c r="D200" s="14">
        <f>SUM('4a. FNS'!D200+'4b. FNS Impacted Gen'!D200)</f>
        <v>214.23599999999999</v>
      </c>
      <c r="E200" s="14">
        <f>SUM('4a. FNS'!E200+'4b. FNS Impacted Gen'!E200)</f>
        <v>208.33</v>
      </c>
      <c r="F200" s="14">
        <f>SUM('4a. FNS'!F200+'4b. FNS Impacted Gen'!F200)</f>
        <v>208.37299999999999</v>
      </c>
      <c r="G200" s="14">
        <f>SUM('4a. FNS'!G200+'4b. FNS Impacted Gen'!G200)</f>
        <v>207.46699999999998</v>
      </c>
      <c r="H200" s="14">
        <f>SUM('4a. FNS'!H200+'4b. FNS Impacted Gen'!H200)</f>
        <v>206.947</v>
      </c>
      <c r="I200" s="14">
        <f>SUM('4a. FNS'!I200+'4b. FNS Impacted Gen'!I200)</f>
        <v>213.589</v>
      </c>
      <c r="J200" s="14">
        <f>SUM('4a. FNS'!J200+'4b. FNS Impacted Gen'!J200)</f>
        <v>224.97200000000001</v>
      </c>
      <c r="K200" s="14">
        <f>SUM('4a. FNS'!K200+'4b. FNS Impacted Gen'!K200)</f>
        <v>238.19499999999999</v>
      </c>
      <c r="L200" s="14">
        <f>SUM('4a. FNS'!L200+'4b. FNS Impacted Gen'!L200)</f>
        <v>259.80400000000003</v>
      </c>
      <c r="M200" s="14">
        <f>SUM('4a. FNS'!M200+'4b. FNS Impacted Gen'!M200)</f>
        <v>272.35599999999999</v>
      </c>
      <c r="N200" s="14">
        <f>SUM('4a. FNS'!N200+'4b. FNS Impacted Gen'!N200)</f>
        <v>291.25799999999998</v>
      </c>
      <c r="O200" s="14">
        <f>SUM('4a. FNS'!O200+'4b. FNS Impacted Gen'!O200)</f>
        <v>312.31700000000001</v>
      </c>
      <c r="P200" s="14">
        <f>SUM('4a. FNS'!P200+'4b. FNS Impacted Gen'!P200)</f>
        <v>320.98199999999997</v>
      </c>
      <c r="Q200" s="14">
        <f>SUM('4a. FNS'!Q200+'4b. FNS Impacted Gen'!Q200)</f>
        <v>332.54</v>
      </c>
      <c r="R200" s="14">
        <f>SUM('4a. FNS'!R200+'4b. FNS Impacted Gen'!R200)</f>
        <v>343.74200000000002</v>
      </c>
      <c r="S200" s="14">
        <f>SUM('4a. FNS'!S200+'4b. FNS Impacted Gen'!S200)</f>
        <v>355.38300000000004</v>
      </c>
      <c r="T200" s="14">
        <f>SUM('4a. FNS'!T200+'4b. FNS Impacted Gen'!T200)</f>
        <v>358.27600000000001</v>
      </c>
      <c r="U200" s="14">
        <f>SUM('4a. FNS'!U200+'4b. FNS Impacted Gen'!U200)</f>
        <v>354.62400000000002</v>
      </c>
      <c r="V200" s="14">
        <f>SUM('4a. FNS'!V200+'4b. FNS Impacted Gen'!V200)</f>
        <v>325.93400000000003</v>
      </c>
      <c r="W200" s="14">
        <f>SUM('4a. FNS'!W200+'4b. FNS Impacted Gen'!W200)</f>
        <v>302.01</v>
      </c>
      <c r="X200" s="14">
        <f>SUM('4a. FNS'!X200+'4b. FNS Impacted Gen'!X200)</f>
        <v>280.37299999999999</v>
      </c>
      <c r="Y200" s="14">
        <f>SUM('4a. FNS'!Y200+'4b. FNS Impacted Gen'!Y200)</f>
        <v>259.90499999999997</v>
      </c>
      <c r="Z200" s="15">
        <f>SUM('4a. FNS'!Z200+'4b. FNS Impacted Gen'!Z200)</f>
        <v>0</v>
      </c>
    </row>
    <row r="201" spans="1:26" x14ac:dyDescent="0.3">
      <c r="A201" s="10">
        <f t="shared" si="3"/>
        <v>45124</v>
      </c>
      <c r="B201" s="31">
        <f>SUM('4a. FNS'!B201+'4b. FNS Impacted Gen'!B201)</f>
        <v>237.72900000000001</v>
      </c>
      <c r="C201" s="14">
        <f>SUM('4a. FNS'!C201+'4b. FNS Impacted Gen'!C201)</f>
        <v>223.709</v>
      </c>
      <c r="D201" s="14">
        <f>SUM('4a. FNS'!D201+'4b. FNS Impacted Gen'!D201)</f>
        <v>213.86500000000001</v>
      </c>
      <c r="E201" s="14">
        <f>SUM('4a. FNS'!E201+'4b. FNS Impacted Gen'!E201)</f>
        <v>210.63900000000001</v>
      </c>
      <c r="F201" s="14">
        <f>SUM('4a. FNS'!F201+'4b. FNS Impacted Gen'!F201)</f>
        <v>211.738</v>
      </c>
      <c r="G201" s="14">
        <f>SUM('4a. FNS'!G201+'4b. FNS Impacted Gen'!G201)</f>
        <v>216.68</v>
      </c>
      <c r="H201" s="14">
        <f>SUM('4a. FNS'!H201+'4b. FNS Impacted Gen'!H201)</f>
        <v>222.387</v>
      </c>
      <c r="I201" s="14">
        <f>SUM('4a. FNS'!I201+'4b. FNS Impacted Gen'!I201)</f>
        <v>235.95500000000001</v>
      </c>
      <c r="J201" s="14">
        <f>SUM('4a. FNS'!J201+'4b. FNS Impacted Gen'!J201)</f>
        <v>256.11500000000001</v>
      </c>
      <c r="K201" s="14">
        <f>SUM('4a. FNS'!K201+'4b. FNS Impacted Gen'!K201)</f>
        <v>274.84399999999999</v>
      </c>
      <c r="L201" s="14">
        <f>SUM('4a. FNS'!L201+'4b. FNS Impacted Gen'!L201)</f>
        <v>299.09300000000002</v>
      </c>
      <c r="M201" s="14">
        <f>SUM('4a. FNS'!M201+'4b. FNS Impacted Gen'!M201)</f>
        <v>324.22500000000002</v>
      </c>
      <c r="N201" s="14">
        <f>SUM('4a. FNS'!N201+'4b. FNS Impacted Gen'!N201)</f>
        <v>343.50700000000001</v>
      </c>
      <c r="O201" s="14">
        <f>SUM('4a. FNS'!O201+'4b. FNS Impacted Gen'!O201)</f>
        <v>364.57500000000005</v>
      </c>
      <c r="P201" s="14">
        <f>SUM('4a. FNS'!P201+'4b. FNS Impacted Gen'!P201)</f>
        <v>376.637</v>
      </c>
      <c r="Q201" s="14">
        <f>SUM('4a. FNS'!Q201+'4b. FNS Impacted Gen'!Q201)</f>
        <v>387.971</v>
      </c>
      <c r="R201" s="14">
        <f>SUM('4a. FNS'!R201+'4b. FNS Impacted Gen'!R201)</f>
        <v>404.82799999999997</v>
      </c>
      <c r="S201" s="14">
        <f>SUM('4a. FNS'!S201+'4b. FNS Impacted Gen'!S201)</f>
        <v>402.62299999999999</v>
      </c>
      <c r="T201" s="14">
        <f>SUM('4a. FNS'!T201+'4b. FNS Impacted Gen'!T201)</f>
        <v>395.61400000000003</v>
      </c>
      <c r="U201" s="14">
        <f>SUM('4a. FNS'!U201+'4b. FNS Impacted Gen'!U201)</f>
        <v>373.94899999999996</v>
      </c>
      <c r="V201" s="14">
        <f>SUM('4a. FNS'!V201+'4b. FNS Impacted Gen'!V201)</f>
        <v>357.82400000000001</v>
      </c>
      <c r="W201" s="14">
        <f>SUM('4a. FNS'!W201+'4b. FNS Impacted Gen'!W201)</f>
        <v>337.81299999999999</v>
      </c>
      <c r="X201" s="14">
        <f>SUM('4a. FNS'!X201+'4b. FNS Impacted Gen'!X201)</f>
        <v>309.85000000000002</v>
      </c>
      <c r="Y201" s="14">
        <f>SUM('4a. FNS'!Y201+'4b. FNS Impacted Gen'!Y201)</f>
        <v>285.40800000000002</v>
      </c>
      <c r="Z201" s="15">
        <f>SUM('4a. FNS'!Z201+'4b. FNS Impacted Gen'!Z201)</f>
        <v>0</v>
      </c>
    </row>
    <row r="202" spans="1:26" x14ac:dyDescent="0.3">
      <c r="A202" s="10">
        <f t="shared" si="3"/>
        <v>45125</v>
      </c>
      <c r="B202" s="31">
        <f>SUM('4a. FNS'!B202+'4b. FNS Impacted Gen'!B202)</f>
        <v>265.8</v>
      </c>
      <c r="C202" s="14">
        <f>SUM('4a. FNS'!C202+'4b. FNS Impacted Gen'!C202)</f>
        <v>246.71299999999999</v>
      </c>
      <c r="D202" s="14">
        <f>SUM('4a. FNS'!D202+'4b. FNS Impacted Gen'!D202)</f>
        <v>233.76400000000001</v>
      </c>
      <c r="E202" s="14">
        <f>SUM('4a. FNS'!E202+'4b. FNS Impacted Gen'!E202)</f>
        <v>226.756</v>
      </c>
      <c r="F202" s="14">
        <f>SUM('4a. FNS'!F202+'4b. FNS Impacted Gen'!F202)</f>
        <v>223.767</v>
      </c>
      <c r="G202" s="14">
        <f>SUM('4a. FNS'!G202+'4b. FNS Impacted Gen'!G202)</f>
        <v>229.76399999999998</v>
      </c>
      <c r="H202" s="14">
        <f>SUM('4a. FNS'!H202+'4b. FNS Impacted Gen'!H202)</f>
        <v>232.03299999999999</v>
      </c>
      <c r="I202" s="14">
        <f>SUM('4a. FNS'!I202+'4b. FNS Impacted Gen'!I202)</f>
        <v>248.922</v>
      </c>
      <c r="J202" s="14">
        <f>SUM('4a. FNS'!J202+'4b. FNS Impacted Gen'!J202)</f>
        <v>262.84200000000004</v>
      </c>
      <c r="K202" s="14">
        <f>SUM('4a. FNS'!K202+'4b. FNS Impacted Gen'!K202)</f>
        <v>283.24599999999998</v>
      </c>
      <c r="L202" s="14">
        <f>SUM('4a. FNS'!L202+'4b. FNS Impacted Gen'!L202)</f>
        <v>304.149</v>
      </c>
      <c r="M202" s="14">
        <f>SUM('4a. FNS'!M202+'4b. FNS Impacted Gen'!M202)</f>
        <v>332.387</v>
      </c>
      <c r="N202" s="14">
        <f>SUM('4a. FNS'!N202+'4b. FNS Impacted Gen'!N202)</f>
        <v>352.58599999999996</v>
      </c>
      <c r="O202" s="14">
        <f>SUM('4a. FNS'!O202+'4b. FNS Impacted Gen'!O202)</f>
        <v>374.65899999999999</v>
      </c>
      <c r="P202" s="14">
        <f>SUM('4a. FNS'!P202+'4b. FNS Impacted Gen'!P202)</f>
        <v>386.72399999999999</v>
      </c>
      <c r="Q202" s="14">
        <f>SUM('4a. FNS'!Q202+'4b. FNS Impacted Gen'!Q202)</f>
        <v>391.99699999999996</v>
      </c>
      <c r="R202" s="14">
        <f>SUM('4a. FNS'!R202+'4b. FNS Impacted Gen'!R202)</f>
        <v>389.82599999999996</v>
      </c>
      <c r="S202" s="14">
        <f>SUM('4a. FNS'!S202+'4b. FNS Impacted Gen'!S202)</f>
        <v>375.24699999999996</v>
      </c>
      <c r="T202" s="14">
        <f>SUM('4a. FNS'!T202+'4b. FNS Impacted Gen'!T202)</f>
        <v>371.09099999999995</v>
      </c>
      <c r="U202" s="14">
        <f>SUM('4a. FNS'!U202+'4b. FNS Impacted Gen'!U202)</f>
        <v>358.27499999999998</v>
      </c>
      <c r="V202" s="14">
        <f>SUM('4a. FNS'!V202+'4b. FNS Impacted Gen'!V202)</f>
        <v>339.19400000000002</v>
      </c>
      <c r="W202" s="14">
        <f>SUM('4a. FNS'!W202+'4b. FNS Impacted Gen'!W202)</f>
        <v>325.63299999999998</v>
      </c>
      <c r="X202" s="14">
        <f>SUM('4a. FNS'!X202+'4b. FNS Impacted Gen'!X202)</f>
        <v>304.26499999999999</v>
      </c>
      <c r="Y202" s="14">
        <f>SUM('4a. FNS'!Y202+'4b. FNS Impacted Gen'!Y202)</f>
        <v>280.13600000000002</v>
      </c>
      <c r="Z202" s="15">
        <f>SUM('4a. FNS'!Z202+'4b. FNS Impacted Gen'!Z202)</f>
        <v>0</v>
      </c>
    </row>
    <row r="203" spans="1:26" x14ac:dyDescent="0.3">
      <c r="A203" s="10">
        <f t="shared" si="3"/>
        <v>45126</v>
      </c>
      <c r="B203" s="31">
        <f>SUM('4a. FNS'!B203+'4b. FNS Impacted Gen'!B203)</f>
        <v>263.86</v>
      </c>
      <c r="C203" s="14">
        <f>SUM('4a. FNS'!C203+'4b. FNS Impacted Gen'!C203)</f>
        <v>251.01900000000001</v>
      </c>
      <c r="D203" s="14">
        <f>SUM('4a. FNS'!D203+'4b. FNS Impacted Gen'!D203)</f>
        <v>240.965</v>
      </c>
      <c r="E203" s="14">
        <f>SUM('4a. FNS'!E203+'4b. FNS Impacted Gen'!E203)</f>
        <v>233.5</v>
      </c>
      <c r="F203" s="14">
        <f>SUM('4a. FNS'!F203+'4b. FNS Impacted Gen'!F203)</f>
        <v>238.583</v>
      </c>
      <c r="G203" s="14">
        <f>SUM('4a. FNS'!G203+'4b. FNS Impacted Gen'!G203)</f>
        <v>242.499</v>
      </c>
      <c r="H203" s="14">
        <f>SUM('4a. FNS'!H203+'4b. FNS Impacted Gen'!H203)</f>
        <v>248.98100000000002</v>
      </c>
      <c r="I203" s="14">
        <f>SUM('4a. FNS'!I203+'4b. FNS Impacted Gen'!I203)</f>
        <v>272.23700000000002</v>
      </c>
      <c r="J203" s="14">
        <f>SUM('4a. FNS'!J203+'4b. FNS Impacted Gen'!J203)</f>
        <v>286.85600000000005</v>
      </c>
      <c r="K203" s="14">
        <f>SUM('4a. FNS'!K203+'4b. FNS Impacted Gen'!K203)</f>
        <v>294.77300000000002</v>
      </c>
      <c r="L203" s="14">
        <f>SUM('4a. FNS'!L203+'4b. FNS Impacted Gen'!L203)</f>
        <v>309.2</v>
      </c>
      <c r="M203" s="14">
        <f>SUM('4a. FNS'!M203+'4b. FNS Impacted Gen'!M203)</f>
        <v>319.22000000000003</v>
      </c>
      <c r="N203" s="14">
        <f>SUM('4a. FNS'!N203+'4b. FNS Impacted Gen'!N203)</f>
        <v>332.60999999999996</v>
      </c>
      <c r="O203" s="14">
        <f>SUM('4a. FNS'!O203+'4b. FNS Impacted Gen'!O203)</f>
        <v>346.51</v>
      </c>
      <c r="P203" s="14">
        <f>SUM('4a. FNS'!P203+'4b. FNS Impacted Gen'!P203)</f>
        <v>363.02199999999999</v>
      </c>
      <c r="Q203" s="14">
        <f>SUM('4a. FNS'!Q203+'4b. FNS Impacted Gen'!Q203)</f>
        <v>378.572</v>
      </c>
      <c r="R203" s="14">
        <f>SUM('4a. FNS'!R203+'4b. FNS Impacted Gen'!R203)</f>
        <v>369.99099999999999</v>
      </c>
      <c r="S203" s="14">
        <f>SUM('4a. FNS'!S203+'4b. FNS Impacted Gen'!S203)</f>
        <v>369.37400000000002</v>
      </c>
      <c r="T203" s="14">
        <f>SUM('4a. FNS'!T203+'4b. FNS Impacted Gen'!T203)</f>
        <v>362.33300000000003</v>
      </c>
      <c r="U203" s="14">
        <f>SUM('4a. FNS'!U203+'4b. FNS Impacted Gen'!U203)</f>
        <v>334.43</v>
      </c>
      <c r="V203" s="14">
        <f>SUM('4a. FNS'!V203+'4b. FNS Impacted Gen'!V203)</f>
        <v>316.74</v>
      </c>
      <c r="W203" s="14">
        <f>SUM('4a. FNS'!W203+'4b. FNS Impacted Gen'!W203)</f>
        <v>295.85899999999998</v>
      </c>
      <c r="X203" s="14">
        <f>SUM('4a. FNS'!X203+'4b. FNS Impacted Gen'!X203)</f>
        <v>266.92700000000002</v>
      </c>
      <c r="Y203" s="14">
        <f>SUM('4a. FNS'!Y203+'4b. FNS Impacted Gen'!Y203)</f>
        <v>246.26599999999999</v>
      </c>
      <c r="Z203" s="15">
        <f>SUM('4a. FNS'!Z203+'4b. FNS Impacted Gen'!Z203)</f>
        <v>0</v>
      </c>
    </row>
    <row r="204" spans="1:26" x14ac:dyDescent="0.3">
      <c r="A204" s="10">
        <f t="shared" si="3"/>
        <v>45127</v>
      </c>
      <c r="B204" s="31">
        <f>SUM('4a. FNS'!B204+'4b. FNS Impacted Gen'!B204)</f>
        <v>232.262</v>
      </c>
      <c r="C204" s="14">
        <f>SUM('4a. FNS'!C204+'4b. FNS Impacted Gen'!C204)</f>
        <v>223.173</v>
      </c>
      <c r="D204" s="14">
        <f>SUM('4a. FNS'!D204+'4b. FNS Impacted Gen'!D204)</f>
        <v>215.815</v>
      </c>
      <c r="E204" s="14">
        <f>SUM('4a. FNS'!E204+'4b. FNS Impacted Gen'!E204)</f>
        <v>210.90100000000001</v>
      </c>
      <c r="F204" s="14">
        <f>SUM('4a. FNS'!F204+'4b. FNS Impacted Gen'!F204)</f>
        <v>213.08699999999999</v>
      </c>
      <c r="G204" s="14">
        <f>SUM('4a. FNS'!G204+'4b. FNS Impacted Gen'!G204)</f>
        <v>217.31399999999999</v>
      </c>
      <c r="H204" s="14">
        <f>SUM('4a. FNS'!H204+'4b. FNS Impacted Gen'!H204)</f>
        <v>221.28</v>
      </c>
      <c r="I204" s="14">
        <f>SUM('4a. FNS'!I204+'4b. FNS Impacted Gen'!I204)</f>
        <v>234.76</v>
      </c>
      <c r="J204" s="14">
        <f>SUM('4a. FNS'!J204+'4b. FNS Impacted Gen'!J204)</f>
        <v>247.852</v>
      </c>
      <c r="K204" s="14">
        <f>SUM('4a. FNS'!K204+'4b. FNS Impacted Gen'!K204)</f>
        <v>256.33499999999998</v>
      </c>
      <c r="L204" s="14">
        <f>SUM('4a. FNS'!L204+'4b. FNS Impacted Gen'!L204)</f>
        <v>262.43099999999998</v>
      </c>
      <c r="M204" s="14">
        <f>SUM('4a. FNS'!M204+'4b. FNS Impacted Gen'!M204)</f>
        <v>274.30500000000001</v>
      </c>
      <c r="N204" s="14">
        <f>SUM('4a. FNS'!N204+'4b. FNS Impacted Gen'!N204)</f>
        <v>290.10700000000003</v>
      </c>
      <c r="O204" s="14">
        <f>SUM('4a. FNS'!O204+'4b. FNS Impacted Gen'!O204)</f>
        <v>309.35700000000003</v>
      </c>
      <c r="P204" s="14">
        <f>SUM('4a. FNS'!P204+'4b. FNS Impacted Gen'!P204)</f>
        <v>335.11099999999999</v>
      </c>
      <c r="Q204" s="14">
        <f>SUM('4a. FNS'!Q204+'4b. FNS Impacted Gen'!Q204)</f>
        <v>347.44499999999999</v>
      </c>
      <c r="R204" s="14">
        <f>SUM('4a. FNS'!R204+'4b. FNS Impacted Gen'!R204)</f>
        <v>353.06399999999996</v>
      </c>
      <c r="S204" s="14">
        <f>SUM('4a. FNS'!S204+'4b. FNS Impacted Gen'!S204)</f>
        <v>330.50799999999998</v>
      </c>
      <c r="T204" s="14">
        <f>SUM('4a. FNS'!T204+'4b. FNS Impacted Gen'!T204)</f>
        <v>321.05199999999996</v>
      </c>
      <c r="U204" s="14">
        <f>SUM('4a. FNS'!U204+'4b. FNS Impacted Gen'!U204)</f>
        <v>320.30199999999996</v>
      </c>
      <c r="V204" s="14">
        <f>SUM('4a. FNS'!V204+'4b. FNS Impacted Gen'!V204)</f>
        <v>299.375</v>
      </c>
      <c r="W204" s="14">
        <f>SUM('4a. FNS'!W204+'4b. FNS Impacted Gen'!W204)</f>
        <v>280.04899999999998</v>
      </c>
      <c r="X204" s="14">
        <f>SUM('4a. FNS'!X204+'4b. FNS Impacted Gen'!X204)</f>
        <v>269.10700000000003</v>
      </c>
      <c r="Y204" s="14">
        <f>SUM('4a. FNS'!Y204+'4b. FNS Impacted Gen'!Y204)</f>
        <v>251.46700000000001</v>
      </c>
      <c r="Z204" s="15">
        <f>SUM('4a. FNS'!Z204+'4b. FNS Impacted Gen'!Z204)</f>
        <v>0</v>
      </c>
    </row>
    <row r="205" spans="1:26" x14ac:dyDescent="0.3">
      <c r="A205" s="10">
        <f t="shared" si="3"/>
        <v>45128</v>
      </c>
      <c r="B205" s="31">
        <f>SUM('4a. FNS'!B205+'4b. FNS Impacted Gen'!B205)</f>
        <v>237.95500000000001</v>
      </c>
      <c r="C205" s="14">
        <f>SUM('4a. FNS'!C205+'4b. FNS Impacted Gen'!C205)</f>
        <v>230.74100000000001</v>
      </c>
      <c r="D205" s="14">
        <f>SUM('4a. FNS'!D205+'4b. FNS Impacted Gen'!D205)</f>
        <v>221.452</v>
      </c>
      <c r="E205" s="14">
        <f>SUM('4a. FNS'!E205+'4b. FNS Impacted Gen'!E205)</f>
        <v>220.875</v>
      </c>
      <c r="F205" s="14">
        <f>SUM('4a. FNS'!F205+'4b. FNS Impacted Gen'!F205)</f>
        <v>220.143</v>
      </c>
      <c r="G205" s="14">
        <f>SUM('4a. FNS'!G205+'4b. FNS Impacted Gen'!G205)</f>
        <v>228.60299999999998</v>
      </c>
      <c r="H205" s="14">
        <f>SUM('4a. FNS'!H205+'4b. FNS Impacted Gen'!H205)</f>
        <v>234.506</v>
      </c>
      <c r="I205" s="14">
        <f>SUM('4a. FNS'!I205+'4b. FNS Impacted Gen'!I205)</f>
        <v>238.26299999999998</v>
      </c>
      <c r="J205" s="14">
        <f>SUM('4a. FNS'!J205+'4b. FNS Impacted Gen'!J205)</f>
        <v>231.541</v>
      </c>
      <c r="K205" s="14">
        <f>SUM('4a. FNS'!K205+'4b. FNS Impacted Gen'!K205)</f>
        <v>241.864</v>
      </c>
      <c r="L205" s="14">
        <f>SUM('4a. FNS'!L205+'4b. FNS Impacted Gen'!L205)</f>
        <v>239.22699999999998</v>
      </c>
      <c r="M205" s="14">
        <f>SUM('4a. FNS'!M205+'4b. FNS Impacted Gen'!M205)</f>
        <v>248.38300000000001</v>
      </c>
      <c r="N205" s="14">
        <f>SUM('4a. FNS'!N205+'4b. FNS Impacted Gen'!N205)</f>
        <v>257.41000000000003</v>
      </c>
      <c r="O205" s="14">
        <f>SUM('4a. FNS'!O205+'4b. FNS Impacted Gen'!O205)</f>
        <v>281.76400000000001</v>
      </c>
      <c r="P205" s="14">
        <f>SUM('4a. FNS'!P205+'4b. FNS Impacted Gen'!P205)</f>
        <v>300.54500000000002</v>
      </c>
      <c r="Q205" s="14">
        <f>SUM('4a. FNS'!Q205+'4b. FNS Impacted Gen'!Q205)</f>
        <v>313.13800000000003</v>
      </c>
      <c r="R205" s="14">
        <f>SUM('4a. FNS'!R205+'4b. FNS Impacted Gen'!R205)</f>
        <v>329.21499999999997</v>
      </c>
      <c r="S205" s="14">
        <f>SUM('4a. FNS'!S205+'4b. FNS Impacted Gen'!S205)</f>
        <v>335.46699999999998</v>
      </c>
      <c r="T205" s="14">
        <f>SUM('4a. FNS'!T205+'4b. FNS Impacted Gen'!T205)</f>
        <v>320.41700000000003</v>
      </c>
      <c r="U205" s="14">
        <f>SUM('4a. FNS'!U205+'4b. FNS Impacted Gen'!U205)</f>
        <v>304.82499999999999</v>
      </c>
      <c r="V205" s="14">
        <f>SUM('4a. FNS'!V205+'4b. FNS Impacted Gen'!V205)</f>
        <v>294.94800000000004</v>
      </c>
      <c r="W205" s="14">
        <f>SUM('4a. FNS'!W205+'4b. FNS Impacted Gen'!W205)</f>
        <v>282.92500000000001</v>
      </c>
      <c r="X205" s="14">
        <f>SUM('4a. FNS'!X205+'4b. FNS Impacted Gen'!X205)</f>
        <v>271.93</v>
      </c>
      <c r="Y205" s="14">
        <f>SUM('4a. FNS'!Y205+'4b. FNS Impacted Gen'!Y205)</f>
        <v>248.77099999999999</v>
      </c>
      <c r="Z205" s="15">
        <f>SUM('4a. FNS'!Z205+'4b. FNS Impacted Gen'!Z205)</f>
        <v>0</v>
      </c>
    </row>
    <row r="206" spans="1:26" x14ac:dyDescent="0.3">
      <c r="A206" s="10">
        <f t="shared" si="3"/>
        <v>45129</v>
      </c>
      <c r="B206" s="31">
        <f>SUM('4a. FNS'!B206+'4b. FNS Impacted Gen'!B206)</f>
        <v>235.49700000000001</v>
      </c>
      <c r="C206" s="14">
        <f>SUM('4a. FNS'!C206+'4b. FNS Impacted Gen'!C206)</f>
        <v>219.858</v>
      </c>
      <c r="D206" s="14">
        <f>SUM('4a. FNS'!D206+'4b. FNS Impacted Gen'!D206)</f>
        <v>213.62700000000001</v>
      </c>
      <c r="E206" s="14">
        <f>SUM('4a. FNS'!E206+'4b. FNS Impacted Gen'!E206)</f>
        <v>199.749</v>
      </c>
      <c r="F206" s="14">
        <f>SUM('4a. FNS'!F206+'4b. FNS Impacted Gen'!F206)</f>
        <v>196.69</v>
      </c>
      <c r="G206" s="14">
        <f>SUM('4a. FNS'!G206+'4b. FNS Impacted Gen'!G206)</f>
        <v>202.85300000000001</v>
      </c>
      <c r="H206" s="14">
        <f>SUM('4a. FNS'!H206+'4b. FNS Impacted Gen'!H206)</f>
        <v>208.04499999999999</v>
      </c>
      <c r="I206" s="14">
        <f>SUM('4a. FNS'!I206+'4b. FNS Impacted Gen'!I206)</f>
        <v>209.23599999999999</v>
      </c>
      <c r="J206" s="14">
        <f>SUM('4a. FNS'!J206+'4b. FNS Impacted Gen'!J206)</f>
        <v>220.65100000000001</v>
      </c>
      <c r="K206" s="14">
        <f>SUM('4a. FNS'!K206+'4b. FNS Impacted Gen'!K206)</f>
        <v>231.40299999999999</v>
      </c>
      <c r="L206" s="14">
        <f>SUM('4a. FNS'!L206+'4b. FNS Impacted Gen'!L206)</f>
        <v>245.12700000000001</v>
      </c>
      <c r="M206" s="14">
        <f>SUM('4a. FNS'!M206+'4b. FNS Impacted Gen'!M206)</f>
        <v>266.63200000000001</v>
      </c>
      <c r="N206" s="14">
        <f>SUM('4a. FNS'!N206+'4b. FNS Impacted Gen'!N206)</f>
        <v>285.93200000000002</v>
      </c>
      <c r="O206" s="14">
        <f>SUM('4a. FNS'!O206+'4b. FNS Impacted Gen'!O206)</f>
        <v>304.18299999999999</v>
      </c>
      <c r="P206" s="14">
        <f>SUM('4a. FNS'!P206+'4b. FNS Impacted Gen'!P206)</f>
        <v>323.24099999999999</v>
      </c>
      <c r="Q206" s="14">
        <f>SUM('4a. FNS'!Q206+'4b. FNS Impacted Gen'!Q206)</f>
        <v>332.15799999999996</v>
      </c>
      <c r="R206" s="14">
        <f>SUM('4a. FNS'!R206+'4b. FNS Impacted Gen'!R206)</f>
        <v>346.73900000000003</v>
      </c>
      <c r="S206" s="14">
        <f>SUM('4a. FNS'!S206+'4b. FNS Impacted Gen'!S206)</f>
        <v>353.05099999999999</v>
      </c>
      <c r="T206" s="14">
        <f>SUM('4a. FNS'!T206+'4b. FNS Impacted Gen'!T206)</f>
        <v>347.71999999999997</v>
      </c>
      <c r="U206" s="14">
        <f>SUM('4a. FNS'!U206+'4b. FNS Impacted Gen'!U206)</f>
        <v>335.42500000000001</v>
      </c>
      <c r="V206" s="14">
        <f>SUM('4a. FNS'!V206+'4b. FNS Impacted Gen'!V206)</f>
        <v>320.37099999999998</v>
      </c>
      <c r="W206" s="14">
        <f>SUM('4a. FNS'!W206+'4b. FNS Impacted Gen'!W206)</f>
        <v>303.32299999999998</v>
      </c>
      <c r="X206" s="14">
        <f>SUM('4a. FNS'!X206+'4b. FNS Impacted Gen'!X206)</f>
        <v>273.49299999999999</v>
      </c>
      <c r="Y206" s="14">
        <f>SUM('4a. FNS'!Y206+'4b. FNS Impacted Gen'!Y206)</f>
        <v>253.852</v>
      </c>
      <c r="Z206" s="15">
        <f>SUM('4a. FNS'!Z206+'4b. FNS Impacted Gen'!Z206)</f>
        <v>0</v>
      </c>
    </row>
    <row r="207" spans="1:26" x14ac:dyDescent="0.3">
      <c r="A207" s="10">
        <f t="shared" si="3"/>
        <v>45130</v>
      </c>
      <c r="B207" s="31">
        <f>SUM('4a. FNS'!B207+'4b. FNS Impacted Gen'!B207)</f>
        <v>236.066</v>
      </c>
      <c r="C207" s="14">
        <f>SUM('4a. FNS'!C207+'4b. FNS Impacted Gen'!C207)</f>
        <v>209.70400000000001</v>
      </c>
      <c r="D207" s="14">
        <f>SUM('4a. FNS'!D207+'4b. FNS Impacted Gen'!D207)</f>
        <v>202.23400000000001</v>
      </c>
      <c r="E207" s="14">
        <f>SUM('4a. FNS'!E207+'4b. FNS Impacted Gen'!E207)</f>
        <v>196.86500000000001</v>
      </c>
      <c r="F207" s="14">
        <f>SUM('4a. FNS'!F207+'4b. FNS Impacted Gen'!F207)</f>
        <v>205.667</v>
      </c>
      <c r="G207" s="14">
        <f>SUM('4a. FNS'!G207+'4b. FNS Impacted Gen'!G207)</f>
        <v>196.04399999999998</v>
      </c>
      <c r="H207" s="14">
        <f>SUM('4a. FNS'!H207+'4b. FNS Impacted Gen'!H207)</f>
        <v>199.83500000000001</v>
      </c>
      <c r="I207" s="14">
        <f>SUM('4a. FNS'!I207+'4b. FNS Impacted Gen'!I207)</f>
        <v>205.86199999999999</v>
      </c>
      <c r="J207" s="14">
        <f>SUM('4a. FNS'!J207+'4b. FNS Impacted Gen'!J207)</f>
        <v>216.52800000000002</v>
      </c>
      <c r="K207" s="14">
        <f>SUM('4a. FNS'!K207+'4b. FNS Impacted Gen'!K207)</f>
        <v>229.04900000000001</v>
      </c>
      <c r="L207" s="14">
        <f>SUM('4a. FNS'!L207+'4b. FNS Impacted Gen'!L207)</f>
        <v>244.249</v>
      </c>
      <c r="M207" s="14">
        <f>SUM('4a. FNS'!M207+'4b. FNS Impacted Gen'!M207)</f>
        <v>263.56</v>
      </c>
      <c r="N207" s="14">
        <f>SUM('4a. FNS'!N207+'4b. FNS Impacted Gen'!N207)</f>
        <v>291.79399999999998</v>
      </c>
      <c r="O207" s="14">
        <f>SUM('4a. FNS'!O207+'4b. FNS Impacted Gen'!O207)</f>
        <v>317.52800000000002</v>
      </c>
      <c r="P207" s="14">
        <f>SUM('4a. FNS'!P207+'4b. FNS Impacted Gen'!P207)</f>
        <v>347.21900000000005</v>
      </c>
      <c r="Q207" s="14">
        <f>SUM('4a. FNS'!Q207+'4b. FNS Impacted Gen'!Q207)</f>
        <v>368.58800000000002</v>
      </c>
      <c r="R207" s="14">
        <f>SUM('4a. FNS'!R207+'4b. FNS Impacted Gen'!R207)</f>
        <v>362.97</v>
      </c>
      <c r="S207" s="14">
        <f>SUM('4a. FNS'!S207+'4b. FNS Impacted Gen'!S207)</f>
        <v>360.04200000000003</v>
      </c>
      <c r="T207" s="14">
        <f>SUM('4a. FNS'!T207+'4b. FNS Impacted Gen'!T207)</f>
        <v>367.27600000000001</v>
      </c>
      <c r="U207" s="14">
        <f>SUM('4a. FNS'!U207+'4b. FNS Impacted Gen'!U207)</f>
        <v>355.88400000000001</v>
      </c>
      <c r="V207" s="14">
        <f>SUM('4a. FNS'!V207+'4b. FNS Impacted Gen'!V207)</f>
        <v>340.33600000000001</v>
      </c>
      <c r="W207" s="14">
        <f>SUM('4a. FNS'!W207+'4b. FNS Impacted Gen'!W207)</f>
        <v>320.20999999999998</v>
      </c>
      <c r="X207" s="14">
        <f>SUM('4a. FNS'!X207+'4b. FNS Impacted Gen'!X207)</f>
        <v>280.399</v>
      </c>
      <c r="Y207" s="14">
        <f>SUM('4a. FNS'!Y207+'4b. FNS Impacted Gen'!Y207)</f>
        <v>264.20800000000003</v>
      </c>
      <c r="Z207" s="15">
        <f>SUM('4a. FNS'!Z207+'4b. FNS Impacted Gen'!Z207)</f>
        <v>0</v>
      </c>
    </row>
    <row r="208" spans="1:26" x14ac:dyDescent="0.3">
      <c r="A208" s="10">
        <f t="shared" si="3"/>
        <v>45131</v>
      </c>
      <c r="B208" s="31">
        <f>SUM('4a. FNS'!B208+'4b. FNS Impacted Gen'!B208)</f>
        <v>250.99</v>
      </c>
      <c r="C208" s="14">
        <f>SUM('4a. FNS'!C208+'4b. FNS Impacted Gen'!C208)</f>
        <v>233.535</v>
      </c>
      <c r="D208" s="14">
        <f>SUM('4a. FNS'!D208+'4b. FNS Impacted Gen'!D208)</f>
        <v>225.661</v>
      </c>
      <c r="E208" s="14">
        <f>SUM('4a. FNS'!E208+'4b. FNS Impacted Gen'!E208)</f>
        <v>221.93</v>
      </c>
      <c r="F208" s="14">
        <f>SUM('4a. FNS'!F208+'4b. FNS Impacted Gen'!F208)</f>
        <v>219.38900000000001</v>
      </c>
      <c r="G208" s="14">
        <f>SUM('4a. FNS'!G208+'4b. FNS Impacted Gen'!G208)</f>
        <v>227.011</v>
      </c>
      <c r="H208" s="14">
        <f>SUM('4a. FNS'!H208+'4b. FNS Impacted Gen'!H208)</f>
        <v>233.851</v>
      </c>
      <c r="I208" s="14">
        <f>SUM('4a. FNS'!I208+'4b. FNS Impacted Gen'!I208)</f>
        <v>241.33600000000001</v>
      </c>
      <c r="J208" s="14">
        <f>SUM('4a. FNS'!J208+'4b. FNS Impacted Gen'!J208)</f>
        <v>264.20599999999996</v>
      </c>
      <c r="K208" s="14">
        <f>SUM('4a. FNS'!K208+'4b. FNS Impacted Gen'!K208)</f>
        <v>272.89600000000002</v>
      </c>
      <c r="L208" s="14">
        <f>SUM('4a. FNS'!L208+'4b. FNS Impacted Gen'!L208)</f>
        <v>301.81799999999998</v>
      </c>
      <c r="M208" s="14">
        <f>SUM('4a. FNS'!M208+'4b. FNS Impacted Gen'!M208)</f>
        <v>328.00700000000001</v>
      </c>
      <c r="N208" s="14">
        <f>SUM('4a. FNS'!N208+'4b. FNS Impacted Gen'!N208)</f>
        <v>352.125</v>
      </c>
      <c r="O208" s="14">
        <f>SUM('4a. FNS'!O208+'4b. FNS Impacted Gen'!O208)</f>
        <v>373.98599999999999</v>
      </c>
      <c r="P208" s="14">
        <f>SUM('4a. FNS'!P208+'4b. FNS Impacted Gen'!P208)</f>
        <v>389.33499999999998</v>
      </c>
      <c r="Q208" s="14">
        <f>SUM('4a. FNS'!Q208+'4b. FNS Impacted Gen'!Q208)</f>
        <v>402.55699999999996</v>
      </c>
      <c r="R208" s="14">
        <f>SUM('4a. FNS'!R208+'4b. FNS Impacted Gen'!R208)</f>
        <v>414.36200000000002</v>
      </c>
      <c r="S208" s="14">
        <f>SUM('4a. FNS'!S208+'4b. FNS Impacted Gen'!S208)</f>
        <v>391.63299999999998</v>
      </c>
      <c r="T208" s="14">
        <f>SUM('4a. FNS'!T208+'4b. FNS Impacted Gen'!T208)</f>
        <v>360.98199999999997</v>
      </c>
      <c r="U208" s="14">
        <f>SUM('4a. FNS'!U208+'4b. FNS Impacted Gen'!U208)</f>
        <v>347.08499999999998</v>
      </c>
      <c r="V208" s="14">
        <f>SUM('4a. FNS'!V208+'4b. FNS Impacted Gen'!V208)</f>
        <v>339.18799999999999</v>
      </c>
      <c r="W208" s="14">
        <f>SUM('4a. FNS'!W208+'4b. FNS Impacted Gen'!W208)</f>
        <v>319.44299999999998</v>
      </c>
      <c r="X208" s="14">
        <f>SUM('4a. FNS'!X208+'4b. FNS Impacted Gen'!X208)</f>
        <v>296.76499999999999</v>
      </c>
      <c r="Y208" s="14">
        <f>SUM('4a. FNS'!Y208+'4b. FNS Impacted Gen'!Y208)</f>
        <v>280.48500000000001</v>
      </c>
      <c r="Z208" s="15">
        <f>SUM('4a. FNS'!Z208+'4b. FNS Impacted Gen'!Z208)</f>
        <v>0</v>
      </c>
    </row>
    <row r="209" spans="1:26" x14ac:dyDescent="0.3">
      <c r="A209" s="10">
        <f t="shared" si="3"/>
        <v>45132</v>
      </c>
      <c r="B209" s="31">
        <f>SUM('4a. FNS'!B209+'4b. FNS Impacted Gen'!B209)</f>
        <v>261.32900000000001</v>
      </c>
      <c r="C209" s="14">
        <f>SUM('4a. FNS'!C209+'4b. FNS Impacted Gen'!C209)</f>
        <v>245.648</v>
      </c>
      <c r="D209" s="14">
        <f>SUM('4a. FNS'!D209+'4b. FNS Impacted Gen'!D209)</f>
        <v>237.59700000000001</v>
      </c>
      <c r="E209" s="14">
        <f>SUM('4a. FNS'!E209+'4b. FNS Impacted Gen'!E209)</f>
        <v>229.548</v>
      </c>
      <c r="F209" s="14">
        <f>SUM('4a. FNS'!F209+'4b. FNS Impacted Gen'!F209)</f>
        <v>228.82900000000001</v>
      </c>
      <c r="G209" s="14">
        <f>SUM('4a. FNS'!G209+'4b. FNS Impacted Gen'!G209)</f>
        <v>235.001</v>
      </c>
      <c r="H209" s="14">
        <f>SUM('4a. FNS'!H209+'4b. FNS Impacted Gen'!H209)</f>
        <v>243.33999999999997</v>
      </c>
      <c r="I209" s="14">
        <f>SUM('4a. FNS'!I209+'4b. FNS Impacted Gen'!I209)</f>
        <v>262.52700000000004</v>
      </c>
      <c r="J209" s="14">
        <f>SUM('4a. FNS'!J209+'4b. FNS Impacted Gen'!J209)</f>
        <v>277.73599999999999</v>
      </c>
      <c r="K209" s="14">
        <f>SUM('4a. FNS'!K209+'4b. FNS Impacted Gen'!K209)</f>
        <v>290.24299999999999</v>
      </c>
      <c r="L209" s="14">
        <f>SUM('4a. FNS'!L209+'4b. FNS Impacted Gen'!L209)</f>
        <v>305.82399999999996</v>
      </c>
      <c r="M209" s="14">
        <f>SUM('4a. FNS'!M209+'4b. FNS Impacted Gen'!M209)</f>
        <v>329.64699999999999</v>
      </c>
      <c r="N209" s="14">
        <f>SUM('4a. FNS'!N209+'4b. FNS Impacted Gen'!N209)</f>
        <v>348.39499999999998</v>
      </c>
      <c r="O209" s="14">
        <f>SUM('4a. FNS'!O209+'4b. FNS Impacted Gen'!O209)</f>
        <v>370.73099999999999</v>
      </c>
      <c r="P209" s="14">
        <f>SUM('4a. FNS'!P209+'4b. FNS Impacted Gen'!P209)</f>
        <v>379.40000000000003</v>
      </c>
      <c r="Q209" s="14">
        <f>SUM('4a. FNS'!Q209+'4b. FNS Impacted Gen'!Q209)</f>
        <v>383.37099999999998</v>
      </c>
      <c r="R209" s="14">
        <f>SUM('4a. FNS'!R209+'4b. FNS Impacted Gen'!R209)</f>
        <v>395.892</v>
      </c>
      <c r="S209" s="14">
        <f>SUM('4a. FNS'!S209+'4b. FNS Impacted Gen'!S209)</f>
        <v>371.92700000000002</v>
      </c>
      <c r="T209" s="14">
        <f>SUM('4a. FNS'!T209+'4b. FNS Impacted Gen'!T209)</f>
        <v>355.72</v>
      </c>
      <c r="U209" s="14">
        <f>SUM('4a. FNS'!U209+'4b. FNS Impacted Gen'!U209)</f>
        <v>346.34399999999999</v>
      </c>
      <c r="V209" s="14">
        <f>SUM('4a. FNS'!V209+'4b. FNS Impacted Gen'!V209)</f>
        <v>342.08699999999999</v>
      </c>
      <c r="W209" s="14">
        <f>SUM('4a. FNS'!W209+'4b. FNS Impacted Gen'!W209)</f>
        <v>328.452</v>
      </c>
      <c r="X209" s="14">
        <f>SUM('4a. FNS'!X209+'4b. FNS Impacted Gen'!X209)</f>
        <v>295.81099999999998</v>
      </c>
      <c r="Y209" s="14">
        <f>SUM('4a. FNS'!Y209+'4b. FNS Impacted Gen'!Y209)</f>
        <v>269.72300000000001</v>
      </c>
      <c r="Z209" s="15">
        <f>SUM('4a. FNS'!Z209+'4b. FNS Impacted Gen'!Z209)</f>
        <v>0</v>
      </c>
    </row>
    <row r="210" spans="1:26" x14ac:dyDescent="0.3">
      <c r="A210" s="10">
        <f t="shared" si="3"/>
        <v>45133</v>
      </c>
      <c r="B210" s="31">
        <f>SUM('4a. FNS'!B210+'4b. FNS Impacted Gen'!B210)</f>
        <v>253.49199999999999</v>
      </c>
      <c r="C210" s="14">
        <f>SUM('4a. FNS'!C210+'4b. FNS Impacted Gen'!C210)</f>
        <v>244.28</v>
      </c>
      <c r="D210" s="14">
        <f>SUM('4a. FNS'!D210+'4b. FNS Impacted Gen'!D210)</f>
        <v>236.279</v>
      </c>
      <c r="E210" s="14">
        <f>SUM('4a. FNS'!E210+'4b. FNS Impacted Gen'!E210)</f>
        <v>227.55099999999999</v>
      </c>
      <c r="F210" s="14">
        <f>SUM('4a. FNS'!F210+'4b. FNS Impacted Gen'!F210)</f>
        <v>227.03100000000001</v>
      </c>
      <c r="G210" s="14">
        <f>SUM('4a. FNS'!G210+'4b. FNS Impacted Gen'!G210)</f>
        <v>230.82</v>
      </c>
      <c r="H210" s="14">
        <f>SUM('4a. FNS'!H210+'4b. FNS Impacted Gen'!H210)</f>
        <v>236.86699999999999</v>
      </c>
      <c r="I210" s="14">
        <f>SUM('4a. FNS'!I210+'4b. FNS Impacted Gen'!I210)</f>
        <v>252.696</v>
      </c>
      <c r="J210" s="14">
        <f>SUM('4a. FNS'!J210+'4b. FNS Impacted Gen'!J210)</f>
        <v>261.339</v>
      </c>
      <c r="K210" s="14">
        <f>SUM('4a. FNS'!K210+'4b. FNS Impacted Gen'!K210)</f>
        <v>276.50399999999996</v>
      </c>
      <c r="L210" s="14">
        <f>SUM('4a. FNS'!L210+'4b. FNS Impacted Gen'!L210)</f>
        <v>299.25</v>
      </c>
      <c r="M210" s="14">
        <f>SUM('4a. FNS'!M210+'4b. FNS Impacted Gen'!M210)</f>
        <v>320.32900000000001</v>
      </c>
      <c r="N210" s="14">
        <f>SUM('4a. FNS'!N210+'4b. FNS Impacted Gen'!N210)</f>
        <v>339.90899999999999</v>
      </c>
      <c r="O210" s="14">
        <f>SUM('4a. FNS'!O210+'4b. FNS Impacted Gen'!O210)</f>
        <v>362.90100000000001</v>
      </c>
      <c r="P210" s="14">
        <f>SUM('4a. FNS'!P210+'4b. FNS Impacted Gen'!P210)</f>
        <v>370.29</v>
      </c>
      <c r="Q210" s="14">
        <f>SUM('4a. FNS'!Q210+'4b. FNS Impacted Gen'!Q210)</f>
        <v>395.17899999999997</v>
      </c>
      <c r="R210" s="14">
        <f>SUM('4a. FNS'!R210+'4b. FNS Impacted Gen'!R210)</f>
        <v>406.73500000000001</v>
      </c>
      <c r="S210" s="14">
        <f>SUM('4a. FNS'!S210+'4b. FNS Impacted Gen'!S210)</f>
        <v>393.06199999999995</v>
      </c>
      <c r="T210" s="14">
        <f>SUM('4a. FNS'!T210+'4b. FNS Impacted Gen'!T210)</f>
        <v>374.72500000000002</v>
      </c>
      <c r="U210" s="14">
        <f>SUM('4a. FNS'!U210+'4b. FNS Impacted Gen'!U210)</f>
        <v>365.649</v>
      </c>
      <c r="V210" s="14">
        <f>SUM('4a. FNS'!V210+'4b. FNS Impacted Gen'!V210)</f>
        <v>344.92</v>
      </c>
      <c r="W210" s="14">
        <f>SUM('4a. FNS'!W210+'4b. FNS Impacted Gen'!W210)</f>
        <v>326.68</v>
      </c>
      <c r="X210" s="14">
        <f>SUM('4a. FNS'!X210+'4b. FNS Impacted Gen'!X210)</f>
        <v>294.43900000000002</v>
      </c>
      <c r="Y210" s="14">
        <f>SUM('4a. FNS'!Y210+'4b. FNS Impacted Gen'!Y210)</f>
        <v>273.85500000000002</v>
      </c>
      <c r="Z210" s="15">
        <f>SUM('4a. FNS'!Z210+'4b. FNS Impacted Gen'!Z210)</f>
        <v>0</v>
      </c>
    </row>
    <row r="211" spans="1:26" x14ac:dyDescent="0.3">
      <c r="A211" s="10">
        <f t="shared" si="3"/>
        <v>45134</v>
      </c>
      <c r="B211" s="31">
        <f>SUM('4a. FNS'!B211+'4b. FNS Impacted Gen'!B211)</f>
        <v>256.38400000000001</v>
      </c>
      <c r="C211" s="14">
        <f>SUM('4a. FNS'!C211+'4b. FNS Impacted Gen'!C211)</f>
        <v>244.941</v>
      </c>
      <c r="D211" s="14">
        <f>SUM('4a. FNS'!D211+'4b. FNS Impacted Gen'!D211)</f>
        <v>235.89</v>
      </c>
      <c r="E211" s="14">
        <f>SUM('4a. FNS'!E211+'4b. FNS Impacted Gen'!E211)</f>
        <v>232.273</v>
      </c>
      <c r="F211" s="14">
        <f>SUM('4a. FNS'!F211+'4b. FNS Impacted Gen'!F211)</f>
        <v>230.32900000000001</v>
      </c>
      <c r="G211" s="14">
        <f>SUM('4a. FNS'!G211+'4b. FNS Impacted Gen'!G211)</f>
        <v>236.11700000000002</v>
      </c>
      <c r="H211" s="14">
        <f>SUM('4a. FNS'!H211+'4b. FNS Impacted Gen'!H211)</f>
        <v>242.24699999999999</v>
      </c>
      <c r="I211" s="14">
        <f>SUM('4a. FNS'!I211+'4b. FNS Impacted Gen'!I211)</f>
        <v>257.90500000000003</v>
      </c>
      <c r="J211" s="14">
        <f>SUM('4a. FNS'!J211+'4b. FNS Impacted Gen'!J211)</f>
        <v>271.62799999999999</v>
      </c>
      <c r="K211" s="14">
        <f>SUM('4a. FNS'!K211+'4b. FNS Impacted Gen'!K211)</f>
        <v>283.54199999999997</v>
      </c>
      <c r="L211" s="14">
        <f>SUM('4a. FNS'!L211+'4b. FNS Impacted Gen'!L211)</f>
        <v>285.13400000000001</v>
      </c>
      <c r="M211" s="14">
        <f>SUM('4a. FNS'!M211+'4b. FNS Impacted Gen'!M211)</f>
        <v>308.983</v>
      </c>
      <c r="N211" s="14">
        <f>SUM('4a. FNS'!N211+'4b. FNS Impacted Gen'!N211)</f>
        <v>330.18600000000004</v>
      </c>
      <c r="O211" s="14">
        <f>SUM('4a. FNS'!O211+'4b. FNS Impacted Gen'!O211)</f>
        <v>361.84800000000001</v>
      </c>
      <c r="P211" s="14">
        <f>SUM('4a. FNS'!P211+'4b. FNS Impacted Gen'!P211)</f>
        <v>382.51099999999997</v>
      </c>
      <c r="Q211" s="14">
        <f>SUM('4a. FNS'!Q211+'4b. FNS Impacted Gen'!Q211)</f>
        <v>397.93</v>
      </c>
      <c r="R211" s="14">
        <f>SUM('4a. FNS'!R211+'4b. FNS Impacted Gen'!R211)</f>
        <v>381.392</v>
      </c>
      <c r="S211" s="14">
        <f>SUM('4a. FNS'!S211+'4b. FNS Impacted Gen'!S211)</f>
        <v>357.90999999999997</v>
      </c>
      <c r="T211" s="14">
        <f>SUM('4a. FNS'!T211+'4b. FNS Impacted Gen'!T211)</f>
        <v>332.22699999999998</v>
      </c>
      <c r="U211" s="14">
        <f>SUM('4a. FNS'!U211+'4b. FNS Impacted Gen'!U211)</f>
        <v>317.005</v>
      </c>
      <c r="V211" s="14">
        <f>SUM('4a. FNS'!V211+'4b. FNS Impacted Gen'!V211)</f>
        <v>307.358</v>
      </c>
      <c r="W211" s="14">
        <f>SUM('4a. FNS'!W211+'4b. FNS Impacted Gen'!W211)</f>
        <v>292.44299999999998</v>
      </c>
      <c r="X211" s="14">
        <f>SUM('4a. FNS'!X211+'4b. FNS Impacted Gen'!X211)</f>
        <v>270.928</v>
      </c>
      <c r="Y211" s="14">
        <f>SUM('4a. FNS'!Y211+'4b. FNS Impacted Gen'!Y211)</f>
        <v>254.392</v>
      </c>
      <c r="Z211" s="15">
        <f>SUM('4a. FNS'!Z211+'4b. FNS Impacted Gen'!Z211)</f>
        <v>0</v>
      </c>
    </row>
    <row r="212" spans="1:26" x14ac:dyDescent="0.3">
      <c r="A212" s="10">
        <f t="shared" si="3"/>
        <v>45135</v>
      </c>
      <c r="B212" s="31">
        <f>SUM('4a. FNS'!B212+'4b. FNS Impacted Gen'!B212)</f>
        <v>238.80500000000001</v>
      </c>
      <c r="C212" s="14">
        <f>SUM('4a. FNS'!C212+'4b. FNS Impacted Gen'!C212)</f>
        <v>226.69300000000001</v>
      </c>
      <c r="D212" s="14">
        <f>SUM('4a. FNS'!D212+'4b. FNS Impacted Gen'!D212)</f>
        <v>220.983</v>
      </c>
      <c r="E212" s="14">
        <f>SUM('4a. FNS'!E212+'4b. FNS Impacted Gen'!E212)</f>
        <v>213.83</v>
      </c>
      <c r="F212" s="14">
        <f>SUM('4a. FNS'!F212+'4b. FNS Impacted Gen'!F212)</f>
        <v>211.65299999999999</v>
      </c>
      <c r="G212" s="14">
        <f>SUM('4a. FNS'!G212+'4b. FNS Impacted Gen'!G212)</f>
        <v>214.23500000000001</v>
      </c>
      <c r="H212" s="14">
        <f>SUM('4a. FNS'!H212+'4b. FNS Impacted Gen'!H212)</f>
        <v>218.46900000000002</v>
      </c>
      <c r="I212" s="14">
        <f>SUM('4a. FNS'!I212+'4b. FNS Impacted Gen'!I212)</f>
        <v>235.363</v>
      </c>
      <c r="J212" s="14">
        <f>SUM('4a. FNS'!J212+'4b. FNS Impacted Gen'!J212)</f>
        <v>245.12899999999999</v>
      </c>
      <c r="K212" s="14">
        <f>SUM('4a. FNS'!K212+'4b. FNS Impacted Gen'!K212)</f>
        <v>255.35400000000001</v>
      </c>
      <c r="L212" s="14">
        <f>SUM('4a. FNS'!L212+'4b. FNS Impacted Gen'!L212)</f>
        <v>274.38299999999998</v>
      </c>
      <c r="M212" s="14">
        <f>SUM('4a. FNS'!M212+'4b. FNS Impacted Gen'!M212)</f>
        <v>297.62400000000002</v>
      </c>
      <c r="N212" s="14">
        <f>SUM('4a. FNS'!N212+'4b. FNS Impacted Gen'!N212)</f>
        <v>325.79200000000003</v>
      </c>
      <c r="O212" s="14">
        <f>SUM('4a. FNS'!O212+'4b. FNS Impacted Gen'!O212)</f>
        <v>344.90300000000002</v>
      </c>
      <c r="P212" s="14">
        <f>SUM('4a. FNS'!P212+'4b. FNS Impacted Gen'!P212)</f>
        <v>351.37399999999997</v>
      </c>
      <c r="Q212" s="14">
        <f>SUM('4a. FNS'!Q212+'4b. FNS Impacted Gen'!Q212)</f>
        <v>368.37100000000004</v>
      </c>
      <c r="R212" s="14">
        <f>SUM('4a. FNS'!R212+'4b. FNS Impacted Gen'!R212)</f>
        <v>371.77299999999997</v>
      </c>
      <c r="S212" s="14">
        <f>SUM('4a. FNS'!S212+'4b. FNS Impacted Gen'!S212)</f>
        <v>346.03299999999996</v>
      </c>
      <c r="T212" s="14">
        <f>SUM('4a. FNS'!T212+'4b. FNS Impacted Gen'!T212)</f>
        <v>315.06300000000005</v>
      </c>
      <c r="U212" s="14">
        <f>SUM('4a. FNS'!U212+'4b. FNS Impacted Gen'!U212)</f>
        <v>303.00200000000001</v>
      </c>
      <c r="V212" s="14">
        <f>SUM('4a. FNS'!V212+'4b. FNS Impacted Gen'!V212)</f>
        <v>291.11800000000005</v>
      </c>
      <c r="W212" s="14">
        <f>SUM('4a. FNS'!W212+'4b. FNS Impacted Gen'!W212)</f>
        <v>277.60000000000002</v>
      </c>
      <c r="X212" s="14">
        <f>SUM('4a. FNS'!X212+'4b. FNS Impacted Gen'!X212)</f>
        <v>259.255</v>
      </c>
      <c r="Y212" s="14">
        <f>SUM('4a. FNS'!Y212+'4b. FNS Impacted Gen'!Y212)</f>
        <v>244.648</v>
      </c>
      <c r="Z212" s="15">
        <f>SUM('4a. FNS'!Z212+'4b. FNS Impacted Gen'!Z212)</f>
        <v>0</v>
      </c>
    </row>
    <row r="213" spans="1:26" x14ac:dyDescent="0.3">
      <c r="A213" s="10">
        <f t="shared" si="3"/>
        <v>45136</v>
      </c>
      <c r="B213" s="31">
        <f>SUM('4a. FNS'!B213+'4b. FNS Impacted Gen'!B213)</f>
        <v>230.31200000000001</v>
      </c>
      <c r="C213" s="14">
        <f>SUM('4a. FNS'!C213+'4b. FNS Impacted Gen'!C213)</f>
        <v>218.86099999999999</v>
      </c>
      <c r="D213" s="14">
        <f>SUM('4a. FNS'!D213+'4b. FNS Impacted Gen'!D213)</f>
        <v>208.94399999999999</v>
      </c>
      <c r="E213" s="14">
        <f>SUM('4a. FNS'!E213+'4b. FNS Impacted Gen'!E213)</f>
        <v>204.30699999999999</v>
      </c>
      <c r="F213" s="14">
        <f>SUM('4a. FNS'!F213+'4b. FNS Impacted Gen'!F213)</f>
        <v>200.48500000000001</v>
      </c>
      <c r="G213" s="14">
        <f>SUM('4a. FNS'!G213+'4b. FNS Impacted Gen'!G213)</f>
        <v>204.27500000000001</v>
      </c>
      <c r="H213" s="14">
        <f>SUM('4a. FNS'!H213+'4b. FNS Impacted Gen'!H213)</f>
        <v>203.28700000000001</v>
      </c>
      <c r="I213" s="14">
        <f>SUM('4a. FNS'!I213+'4b. FNS Impacted Gen'!I213)</f>
        <v>211.751</v>
      </c>
      <c r="J213" s="14">
        <f>SUM('4a. FNS'!J213+'4b. FNS Impacted Gen'!J213)</f>
        <v>219.56099999999998</v>
      </c>
      <c r="K213" s="14">
        <f>SUM('4a. FNS'!K213+'4b. FNS Impacted Gen'!K213)</f>
        <v>232.94900000000001</v>
      </c>
      <c r="L213" s="14">
        <f>SUM('4a. FNS'!L213+'4b. FNS Impacted Gen'!L213)</f>
        <v>251.05599999999998</v>
      </c>
      <c r="M213" s="14">
        <f>SUM('4a. FNS'!M213+'4b. FNS Impacted Gen'!M213)</f>
        <v>272.99200000000002</v>
      </c>
      <c r="N213" s="14">
        <f>SUM('4a. FNS'!N213+'4b. FNS Impacted Gen'!N213)</f>
        <v>294.904</v>
      </c>
      <c r="O213" s="14">
        <f>SUM('4a. FNS'!O213+'4b. FNS Impacted Gen'!O213)</f>
        <v>311.298</v>
      </c>
      <c r="P213" s="14">
        <f>SUM('4a. FNS'!P213+'4b. FNS Impacted Gen'!P213)</f>
        <v>320.88</v>
      </c>
      <c r="Q213" s="14">
        <f>SUM('4a. FNS'!Q213+'4b. FNS Impacted Gen'!Q213)</f>
        <v>338.47399999999999</v>
      </c>
      <c r="R213" s="14">
        <f>SUM('4a. FNS'!R213+'4b. FNS Impacted Gen'!R213)</f>
        <v>354.82299999999998</v>
      </c>
      <c r="S213" s="14">
        <f>SUM('4a. FNS'!S213+'4b. FNS Impacted Gen'!S213)</f>
        <v>361.01900000000001</v>
      </c>
      <c r="T213" s="14">
        <f>SUM('4a. FNS'!T213+'4b. FNS Impacted Gen'!T213)</f>
        <v>347.46299999999997</v>
      </c>
      <c r="U213" s="14">
        <f>SUM('4a. FNS'!U213+'4b. FNS Impacted Gen'!U213)</f>
        <v>327.13</v>
      </c>
      <c r="V213" s="14">
        <f>SUM('4a. FNS'!V213+'4b. FNS Impacted Gen'!V213)</f>
        <v>299.11799999999999</v>
      </c>
      <c r="W213" s="14">
        <f>SUM('4a. FNS'!W213+'4b. FNS Impacted Gen'!W213)</f>
        <v>279.26400000000001</v>
      </c>
      <c r="X213" s="14">
        <f>SUM('4a. FNS'!X213+'4b. FNS Impacted Gen'!X213)</f>
        <v>253.63800000000001</v>
      </c>
      <c r="Y213" s="14">
        <f>SUM('4a. FNS'!Y213+'4b. FNS Impacted Gen'!Y213)</f>
        <v>232.06399999999999</v>
      </c>
      <c r="Z213" s="15">
        <f>SUM('4a. FNS'!Z213+'4b. FNS Impacted Gen'!Z213)</f>
        <v>0</v>
      </c>
    </row>
    <row r="214" spans="1:26" x14ac:dyDescent="0.3">
      <c r="A214" s="10">
        <f t="shared" si="3"/>
        <v>45137</v>
      </c>
      <c r="B214" s="31">
        <f>SUM('4a. FNS'!B214+'4b. FNS Impacted Gen'!B214)</f>
        <v>230.43100000000001</v>
      </c>
      <c r="C214" s="14">
        <f>SUM('4a. FNS'!C214+'4b. FNS Impacted Gen'!C214)</f>
        <v>219.32</v>
      </c>
      <c r="D214" s="14">
        <f>SUM('4a. FNS'!D214+'4b. FNS Impacted Gen'!D214)</f>
        <v>218.036</v>
      </c>
      <c r="E214" s="14">
        <f>SUM('4a. FNS'!E214+'4b. FNS Impacted Gen'!E214)</f>
        <v>209.96899999999999</v>
      </c>
      <c r="F214" s="14">
        <f>SUM('4a. FNS'!F214+'4b. FNS Impacted Gen'!F214)</f>
        <v>208.43</v>
      </c>
      <c r="G214" s="14">
        <f>SUM('4a. FNS'!G214+'4b. FNS Impacted Gen'!G214)</f>
        <v>205.798</v>
      </c>
      <c r="H214" s="14">
        <f>SUM('4a. FNS'!H214+'4b. FNS Impacted Gen'!H214)</f>
        <v>205.93199999999999</v>
      </c>
      <c r="I214" s="14">
        <f>SUM('4a. FNS'!I214+'4b. FNS Impacted Gen'!I214)</f>
        <v>212.595</v>
      </c>
      <c r="J214" s="14">
        <f>SUM('4a. FNS'!J214+'4b. FNS Impacted Gen'!J214)</f>
        <v>224.32599999999999</v>
      </c>
      <c r="K214" s="14">
        <f>SUM('4a. FNS'!K214+'4b. FNS Impacted Gen'!K214)</f>
        <v>239.011</v>
      </c>
      <c r="L214" s="14">
        <f>SUM('4a. FNS'!L214+'4b. FNS Impacted Gen'!L214)</f>
        <v>259.97500000000002</v>
      </c>
      <c r="M214" s="14">
        <f>SUM('4a. FNS'!M214+'4b. FNS Impacted Gen'!M214)</f>
        <v>283.93</v>
      </c>
      <c r="N214" s="14">
        <f>SUM('4a. FNS'!N214+'4b. FNS Impacted Gen'!N214)</f>
        <v>304.79500000000002</v>
      </c>
      <c r="O214" s="14">
        <f>SUM('4a. FNS'!O214+'4b. FNS Impacted Gen'!O214)</f>
        <v>326.89000000000004</v>
      </c>
      <c r="P214" s="14">
        <f>SUM('4a. FNS'!P214+'4b. FNS Impacted Gen'!P214)</f>
        <v>343.97500000000002</v>
      </c>
      <c r="Q214" s="14">
        <f>SUM('4a. FNS'!Q214+'4b. FNS Impacted Gen'!Q214)</f>
        <v>364.65500000000003</v>
      </c>
      <c r="R214" s="14">
        <f>SUM('4a. FNS'!R214+'4b. FNS Impacted Gen'!R214)</f>
        <v>384.47</v>
      </c>
      <c r="S214" s="14">
        <f>SUM('4a. FNS'!S214+'4b. FNS Impacted Gen'!S214)</f>
        <v>370.29</v>
      </c>
      <c r="T214" s="14">
        <f>SUM('4a. FNS'!T214+'4b. FNS Impacted Gen'!T214)</f>
        <v>337.10699999999997</v>
      </c>
      <c r="U214" s="14">
        <f>SUM('4a. FNS'!U214+'4b. FNS Impacted Gen'!U214)</f>
        <v>318.58600000000001</v>
      </c>
      <c r="V214" s="14">
        <f>SUM('4a. FNS'!V214+'4b. FNS Impacted Gen'!V214)</f>
        <v>303.74799999999999</v>
      </c>
      <c r="W214" s="14">
        <f>SUM('4a. FNS'!W214+'4b. FNS Impacted Gen'!W214)</f>
        <v>285.45699999999999</v>
      </c>
      <c r="X214" s="14">
        <f>SUM('4a. FNS'!X214+'4b. FNS Impacted Gen'!X214)</f>
        <v>268.69</v>
      </c>
      <c r="Y214" s="14">
        <f>SUM('4a. FNS'!Y214+'4b. FNS Impacted Gen'!Y214)</f>
        <v>249.357</v>
      </c>
      <c r="Z214" s="15">
        <f>SUM('4a. FNS'!Z214+'4b. FNS Impacted Gen'!Z214)</f>
        <v>0</v>
      </c>
    </row>
    <row r="215" spans="1:26" x14ac:dyDescent="0.3">
      <c r="A215" s="10">
        <f t="shared" si="3"/>
        <v>45138</v>
      </c>
      <c r="B215" s="31">
        <f>SUM('4a. FNS'!B215+'4b. FNS Impacted Gen'!B215)</f>
        <v>238.203</v>
      </c>
      <c r="C215" s="14">
        <f>SUM('4a. FNS'!C215+'4b. FNS Impacted Gen'!C215)</f>
        <v>225.304</v>
      </c>
      <c r="D215" s="14">
        <f>SUM('4a. FNS'!D215+'4b. FNS Impacted Gen'!D215)</f>
        <v>218.87799999999999</v>
      </c>
      <c r="E215" s="14">
        <f>SUM('4a. FNS'!E215+'4b. FNS Impacted Gen'!E215)</f>
        <v>207.11099999999999</v>
      </c>
      <c r="F215" s="14">
        <f>SUM('4a. FNS'!F215+'4b. FNS Impacted Gen'!F215)</f>
        <v>213.91800000000001</v>
      </c>
      <c r="G215" s="14">
        <f>SUM('4a. FNS'!G215+'4b. FNS Impacted Gen'!G215)</f>
        <v>221.768</v>
      </c>
      <c r="H215" s="14">
        <f>SUM('4a. FNS'!H215+'4b. FNS Impacted Gen'!H215)</f>
        <v>233.91200000000001</v>
      </c>
      <c r="I215" s="14">
        <f>SUM('4a. FNS'!I215+'4b. FNS Impacted Gen'!I215)</f>
        <v>246.744</v>
      </c>
      <c r="J215" s="14">
        <f>SUM('4a. FNS'!J215+'4b. FNS Impacted Gen'!J215)</f>
        <v>253.673</v>
      </c>
      <c r="K215" s="14">
        <f>SUM('4a. FNS'!K215+'4b. FNS Impacted Gen'!K215)</f>
        <v>270.5</v>
      </c>
      <c r="L215" s="14">
        <f>SUM('4a. FNS'!L215+'4b. FNS Impacted Gen'!L215)</f>
        <v>290.35199999999998</v>
      </c>
      <c r="M215" s="14">
        <f>SUM('4a. FNS'!M215+'4b. FNS Impacted Gen'!M215)</f>
        <v>311.37800000000004</v>
      </c>
      <c r="N215" s="14">
        <f>SUM('4a. FNS'!N215+'4b. FNS Impacted Gen'!N215)</f>
        <v>324.05599999999998</v>
      </c>
      <c r="O215" s="14">
        <f>SUM('4a. FNS'!O215+'4b. FNS Impacted Gen'!O215)</f>
        <v>344.166</v>
      </c>
      <c r="P215" s="14">
        <f>SUM('4a. FNS'!P215+'4b. FNS Impacted Gen'!P215)</f>
        <v>358.28300000000002</v>
      </c>
      <c r="Q215" s="14">
        <f>SUM('4a. FNS'!Q215+'4b. FNS Impacted Gen'!Q215)</f>
        <v>371.52</v>
      </c>
      <c r="R215" s="14">
        <f>SUM('4a. FNS'!R215+'4b. FNS Impacted Gen'!R215)</f>
        <v>386.73600000000005</v>
      </c>
      <c r="S215" s="14">
        <f>SUM('4a. FNS'!S215+'4b. FNS Impacted Gen'!S215)</f>
        <v>390.608</v>
      </c>
      <c r="T215" s="14">
        <f>SUM('4a. FNS'!T215+'4b. FNS Impacted Gen'!T215)</f>
        <v>383.411</v>
      </c>
      <c r="U215" s="14">
        <f>SUM('4a. FNS'!U215+'4b. FNS Impacted Gen'!U215)</f>
        <v>379.35399999999998</v>
      </c>
      <c r="V215" s="14">
        <f>SUM('4a. FNS'!V215+'4b. FNS Impacted Gen'!V215)</f>
        <v>360.95100000000002</v>
      </c>
      <c r="W215" s="14">
        <f>SUM('4a. FNS'!W215+'4b. FNS Impacted Gen'!W215)</f>
        <v>324.45699999999999</v>
      </c>
      <c r="X215" s="14">
        <f>SUM('4a. FNS'!X215+'4b. FNS Impacted Gen'!X215)</f>
        <v>291.57799999999997</v>
      </c>
      <c r="Y215" s="14">
        <f>SUM('4a. FNS'!Y215+'4b. FNS Impacted Gen'!Y215)</f>
        <v>256.774</v>
      </c>
      <c r="Z215" s="15">
        <f>SUM('4a. FNS'!Z215+'4b. FNS Impacted Gen'!Z215)</f>
        <v>0</v>
      </c>
    </row>
    <row r="216" spans="1:26" x14ac:dyDescent="0.3">
      <c r="A216" s="10">
        <f t="shared" si="3"/>
        <v>45139</v>
      </c>
      <c r="B216" s="31">
        <f>SUM('4a. FNS'!B216+'4b. FNS Impacted Gen'!B216)</f>
        <v>240.89400000000001</v>
      </c>
      <c r="C216" s="14">
        <f>SUM('4a. FNS'!C216+'4b. FNS Impacted Gen'!C216)</f>
        <v>240.01599999999999</v>
      </c>
      <c r="D216" s="14">
        <f>SUM('4a. FNS'!D216+'4b. FNS Impacted Gen'!D216)</f>
        <v>231.309</v>
      </c>
      <c r="E216" s="14">
        <f>SUM('4a. FNS'!E216+'4b. FNS Impacted Gen'!E216)</f>
        <v>228.10900000000001</v>
      </c>
      <c r="F216" s="14">
        <f>SUM('4a. FNS'!F216+'4b. FNS Impacted Gen'!F216)</f>
        <v>228.09100000000001</v>
      </c>
      <c r="G216" s="14">
        <f>SUM('4a. FNS'!G216+'4b. FNS Impacted Gen'!G216)</f>
        <v>235.36</v>
      </c>
      <c r="H216" s="14">
        <f>SUM('4a. FNS'!H216+'4b. FNS Impacted Gen'!H216)</f>
        <v>243.62799999999999</v>
      </c>
      <c r="I216" s="14">
        <f>SUM('4a. FNS'!I216+'4b. FNS Impacted Gen'!I216)</f>
        <v>253.78099999999998</v>
      </c>
      <c r="J216" s="14">
        <f>SUM('4a. FNS'!J216+'4b. FNS Impacted Gen'!J216)</f>
        <v>266.81400000000002</v>
      </c>
      <c r="K216" s="14">
        <f>SUM('4a. FNS'!K216+'4b. FNS Impacted Gen'!K216)</f>
        <v>274.51400000000001</v>
      </c>
      <c r="L216" s="14">
        <f>SUM('4a. FNS'!L216+'4b. FNS Impacted Gen'!L216)</f>
        <v>286.24</v>
      </c>
      <c r="M216" s="14">
        <f>SUM('4a. FNS'!M216+'4b. FNS Impacted Gen'!M216)</f>
        <v>301.52600000000001</v>
      </c>
      <c r="N216" s="14">
        <f>SUM('4a. FNS'!N216+'4b. FNS Impacted Gen'!N216)</f>
        <v>328.40899999999999</v>
      </c>
      <c r="O216" s="14">
        <f>SUM('4a. FNS'!O216+'4b. FNS Impacted Gen'!O216)</f>
        <v>350.22200000000004</v>
      </c>
      <c r="P216" s="14">
        <f>SUM('4a. FNS'!P216+'4b. FNS Impacted Gen'!P216)</f>
        <v>346.89300000000003</v>
      </c>
      <c r="Q216" s="14">
        <f>SUM('4a. FNS'!Q216+'4b. FNS Impacted Gen'!Q216)</f>
        <v>335.726</v>
      </c>
      <c r="R216" s="14">
        <f>SUM('4a. FNS'!R216+'4b. FNS Impacted Gen'!R216)</f>
        <v>337.10400000000004</v>
      </c>
      <c r="S216" s="14">
        <f>SUM('4a. FNS'!S216+'4b. FNS Impacted Gen'!S216)</f>
        <v>350.46700000000004</v>
      </c>
      <c r="T216" s="14">
        <f>SUM('4a. FNS'!T216+'4b. FNS Impacted Gen'!T216)</f>
        <v>342.94599999999997</v>
      </c>
      <c r="U216" s="14">
        <f>SUM('4a. FNS'!U216+'4b. FNS Impacted Gen'!U216)</f>
        <v>333.15</v>
      </c>
      <c r="V216" s="14">
        <f>SUM('4a. FNS'!V216+'4b. FNS Impacted Gen'!V216)</f>
        <v>319.37399999999997</v>
      </c>
      <c r="W216" s="14">
        <f>SUM('4a. FNS'!W216+'4b. FNS Impacted Gen'!W216)</f>
        <v>302.74299999999999</v>
      </c>
      <c r="X216" s="14">
        <f>SUM('4a. FNS'!X216+'4b. FNS Impacted Gen'!X216)</f>
        <v>284.113</v>
      </c>
      <c r="Y216" s="14">
        <f>SUM('4a. FNS'!Y216+'4b. FNS Impacted Gen'!Y216)</f>
        <v>266.45699999999999</v>
      </c>
      <c r="Z216" s="15">
        <f>SUM('4a. FNS'!Z216+'4b. FNS Impacted Gen'!Z216)</f>
        <v>0</v>
      </c>
    </row>
    <row r="217" spans="1:26" x14ac:dyDescent="0.3">
      <c r="A217" s="10">
        <f t="shared" si="3"/>
        <v>45140</v>
      </c>
      <c r="B217" s="31">
        <f>SUM('4a. FNS'!B217+'4b. FNS Impacted Gen'!B217)</f>
        <v>251.351</v>
      </c>
      <c r="C217" s="14">
        <f>SUM('4a. FNS'!C217+'4b. FNS Impacted Gen'!C217)</f>
        <v>243.893</v>
      </c>
      <c r="D217" s="14">
        <f>SUM('4a. FNS'!D217+'4b. FNS Impacted Gen'!D217)</f>
        <v>238.608</v>
      </c>
      <c r="E217" s="14">
        <f>SUM('4a. FNS'!E217+'4b. FNS Impacted Gen'!E217)</f>
        <v>231.69900000000001</v>
      </c>
      <c r="F217" s="14">
        <f>SUM('4a. FNS'!F217+'4b. FNS Impacted Gen'!F217)</f>
        <v>231.733</v>
      </c>
      <c r="G217" s="14">
        <f>SUM('4a. FNS'!G217+'4b. FNS Impacted Gen'!G217)</f>
        <v>237.87700000000001</v>
      </c>
      <c r="H217" s="14">
        <f>SUM('4a. FNS'!H217+'4b. FNS Impacted Gen'!H217)</f>
        <v>242.006</v>
      </c>
      <c r="I217" s="14">
        <f>SUM('4a. FNS'!I217+'4b. FNS Impacted Gen'!I217)</f>
        <v>254.24700000000001</v>
      </c>
      <c r="J217" s="14">
        <f>SUM('4a. FNS'!J217+'4b. FNS Impacted Gen'!J217)</f>
        <v>266.81199999999995</v>
      </c>
      <c r="K217" s="14">
        <f>SUM('4a. FNS'!K217+'4b. FNS Impacted Gen'!K217)</f>
        <v>279.11500000000001</v>
      </c>
      <c r="L217" s="14">
        <f>SUM('4a. FNS'!L217+'4b. FNS Impacted Gen'!L217)</f>
        <v>294.93299999999999</v>
      </c>
      <c r="M217" s="14">
        <f>SUM('4a. FNS'!M217+'4b. FNS Impacted Gen'!M217)</f>
        <v>311.65600000000001</v>
      </c>
      <c r="N217" s="14">
        <f>SUM('4a. FNS'!N217+'4b. FNS Impacted Gen'!N217)</f>
        <v>325.86799999999999</v>
      </c>
      <c r="O217" s="14">
        <f>SUM('4a. FNS'!O217+'4b. FNS Impacted Gen'!O217)</f>
        <v>341.226</v>
      </c>
      <c r="P217" s="14">
        <f>SUM('4a. FNS'!P217+'4b. FNS Impacted Gen'!P217)</f>
        <v>353.48200000000003</v>
      </c>
      <c r="Q217" s="14">
        <f>SUM('4a. FNS'!Q217+'4b. FNS Impacted Gen'!Q217)</f>
        <v>361.40800000000002</v>
      </c>
      <c r="R217" s="14">
        <f>SUM('4a. FNS'!R217+'4b. FNS Impacted Gen'!R217)</f>
        <v>370.54500000000002</v>
      </c>
      <c r="S217" s="14">
        <f>SUM('4a. FNS'!S217+'4b. FNS Impacted Gen'!S217)</f>
        <v>371.13200000000001</v>
      </c>
      <c r="T217" s="14">
        <f>SUM('4a. FNS'!T217+'4b. FNS Impacted Gen'!T217)</f>
        <v>366.73200000000003</v>
      </c>
      <c r="U217" s="14">
        <f>SUM('4a. FNS'!U217+'4b. FNS Impacted Gen'!U217)</f>
        <v>343.64400000000001</v>
      </c>
      <c r="V217" s="14">
        <f>SUM('4a. FNS'!V217+'4b. FNS Impacted Gen'!V217)</f>
        <v>326.72899999999998</v>
      </c>
      <c r="W217" s="14">
        <f>SUM('4a. FNS'!W217+'4b. FNS Impacted Gen'!W217)</f>
        <v>305.79300000000001</v>
      </c>
      <c r="X217" s="14">
        <f>SUM('4a. FNS'!X217+'4b. FNS Impacted Gen'!X217)</f>
        <v>284.63799999999998</v>
      </c>
      <c r="Y217" s="14">
        <f>SUM('4a. FNS'!Y217+'4b. FNS Impacted Gen'!Y217)</f>
        <v>259.00700000000001</v>
      </c>
      <c r="Z217" s="15">
        <f>SUM('4a. FNS'!Z217+'4b. FNS Impacted Gen'!Z217)</f>
        <v>0</v>
      </c>
    </row>
    <row r="218" spans="1:26" x14ac:dyDescent="0.3">
      <c r="A218" s="10">
        <f t="shared" si="3"/>
        <v>45141</v>
      </c>
      <c r="B218" s="31">
        <f>SUM('4a. FNS'!B218+'4b. FNS Impacted Gen'!B218)</f>
        <v>238.35300000000001</v>
      </c>
      <c r="C218" s="14">
        <f>SUM('4a. FNS'!C218+'4b. FNS Impacted Gen'!C218)</f>
        <v>229.167</v>
      </c>
      <c r="D218" s="14">
        <f>SUM('4a. FNS'!D218+'4b. FNS Impacted Gen'!D218)</f>
        <v>221.636</v>
      </c>
      <c r="E218" s="14">
        <f>SUM('4a. FNS'!E218+'4b. FNS Impacted Gen'!E218)</f>
        <v>219.072</v>
      </c>
      <c r="F218" s="14">
        <f>SUM('4a. FNS'!F218+'4b. FNS Impacted Gen'!F218)</f>
        <v>217.601</v>
      </c>
      <c r="G218" s="14">
        <f>SUM('4a. FNS'!G218+'4b. FNS Impacted Gen'!G218)</f>
        <v>219.61600000000001</v>
      </c>
      <c r="H218" s="14">
        <f>SUM('4a. FNS'!H218+'4b. FNS Impacted Gen'!H218)</f>
        <v>234.12799999999999</v>
      </c>
      <c r="I218" s="14">
        <f>SUM('4a. FNS'!I218+'4b. FNS Impacted Gen'!I218)</f>
        <v>249.39599999999999</v>
      </c>
      <c r="J218" s="14">
        <f>SUM('4a. FNS'!J218+'4b. FNS Impacted Gen'!J218)</f>
        <v>258.01900000000001</v>
      </c>
      <c r="K218" s="14">
        <f>SUM('4a. FNS'!K218+'4b. FNS Impacted Gen'!K218)</f>
        <v>264.55599999999998</v>
      </c>
      <c r="L218" s="14">
        <f>SUM('4a. FNS'!L218+'4b. FNS Impacted Gen'!L218)</f>
        <v>267.40700000000004</v>
      </c>
      <c r="M218" s="14">
        <f>SUM('4a. FNS'!M218+'4b. FNS Impacted Gen'!M218)</f>
        <v>284.85300000000001</v>
      </c>
      <c r="N218" s="14">
        <f>SUM('4a. FNS'!N218+'4b. FNS Impacted Gen'!N218)</f>
        <v>304.48700000000002</v>
      </c>
      <c r="O218" s="14">
        <f>SUM('4a. FNS'!O218+'4b. FNS Impacted Gen'!O218)</f>
        <v>317.02199999999999</v>
      </c>
      <c r="P218" s="14">
        <f>SUM('4a. FNS'!P218+'4b. FNS Impacted Gen'!P218)</f>
        <v>335.74299999999999</v>
      </c>
      <c r="Q218" s="14">
        <f>SUM('4a. FNS'!Q218+'4b. FNS Impacted Gen'!Q218)</f>
        <v>362.28399999999999</v>
      </c>
      <c r="R218" s="14">
        <f>SUM('4a. FNS'!R218+'4b. FNS Impacted Gen'!R218)</f>
        <v>369.73099999999999</v>
      </c>
      <c r="S218" s="14">
        <f>SUM('4a. FNS'!S218+'4b. FNS Impacted Gen'!S218)</f>
        <v>327.87799999999999</v>
      </c>
      <c r="T218" s="14">
        <f>SUM('4a. FNS'!T218+'4b. FNS Impacted Gen'!T218)</f>
        <v>312.90499999999997</v>
      </c>
      <c r="U218" s="14">
        <f>SUM('4a. FNS'!U218+'4b. FNS Impacted Gen'!U218)</f>
        <v>303.07600000000002</v>
      </c>
      <c r="V218" s="14">
        <f>SUM('4a. FNS'!V218+'4b. FNS Impacted Gen'!V218)</f>
        <v>300.887</v>
      </c>
      <c r="W218" s="14">
        <f>SUM('4a. FNS'!W218+'4b. FNS Impacted Gen'!W218)</f>
        <v>280.90100000000001</v>
      </c>
      <c r="X218" s="14">
        <f>SUM('4a. FNS'!X218+'4b. FNS Impacted Gen'!X218)</f>
        <v>261.58499999999998</v>
      </c>
      <c r="Y218" s="14">
        <f>SUM('4a. FNS'!Y218+'4b. FNS Impacted Gen'!Y218)</f>
        <v>243.06100000000001</v>
      </c>
      <c r="Z218" s="15">
        <f>SUM('4a. FNS'!Z218+'4b. FNS Impacted Gen'!Z218)</f>
        <v>0</v>
      </c>
    </row>
    <row r="219" spans="1:26" x14ac:dyDescent="0.3">
      <c r="A219" s="10">
        <f t="shared" si="3"/>
        <v>45142</v>
      </c>
      <c r="B219" s="31">
        <f>SUM('4a. FNS'!B219+'4b. FNS Impacted Gen'!B219)</f>
        <v>226.67</v>
      </c>
      <c r="C219" s="14">
        <f>SUM('4a. FNS'!C219+'4b. FNS Impacted Gen'!C219)</f>
        <v>219.33</v>
      </c>
      <c r="D219" s="14">
        <f>SUM('4a. FNS'!D219+'4b. FNS Impacted Gen'!D219)</f>
        <v>215.65100000000001</v>
      </c>
      <c r="E219" s="14">
        <f>SUM('4a. FNS'!E219+'4b. FNS Impacted Gen'!E219)</f>
        <v>208.16399999999999</v>
      </c>
      <c r="F219" s="14">
        <f>SUM('4a. FNS'!F219+'4b. FNS Impacted Gen'!F219)</f>
        <v>203.422</v>
      </c>
      <c r="G219" s="14">
        <f>SUM('4a. FNS'!G219+'4b. FNS Impacted Gen'!G219)</f>
        <v>206.05</v>
      </c>
      <c r="H219" s="14">
        <f>SUM('4a. FNS'!H219+'4b. FNS Impacted Gen'!H219)</f>
        <v>217.69</v>
      </c>
      <c r="I219" s="14">
        <f>SUM('4a. FNS'!I219+'4b. FNS Impacted Gen'!I219)</f>
        <v>224.89600000000002</v>
      </c>
      <c r="J219" s="14">
        <f>SUM('4a. FNS'!J219+'4b. FNS Impacted Gen'!J219)</f>
        <v>230.89099999999999</v>
      </c>
      <c r="K219" s="14">
        <f>SUM('4a. FNS'!K219+'4b. FNS Impacted Gen'!K219)</f>
        <v>239.82900000000001</v>
      </c>
      <c r="L219" s="14">
        <f>SUM('4a. FNS'!L219+'4b. FNS Impacted Gen'!L219)</f>
        <v>255.61</v>
      </c>
      <c r="M219" s="14">
        <f>SUM('4a. FNS'!M219+'4b. FNS Impacted Gen'!M219)</f>
        <v>269.38799999999998</v>
      </c>
      <c r="N219" s="14">
        <f>SUM('4a. FNS'!N219+'4b. FNS Impacted Gen'!N219)</f>
        <v>284.09199999999998</v>
      </c>
      <c r="O219" s="14">
        <f>SUM('4a. FNS'!O219+'4b. FNS Impacted Gen'!O219)</f>
        <v>311.52300000000002</v>
      </c>
      <c r="P219" s="14">
        <f>SUM('4a. FNS'!P219+'4b. FNS Impacted Gen'!P219)</f>
        <v>331.41699999999997</v>
      </c>
      <c r="Q219" s="14">
        <f>SUM('4a. FNS'!Q219+'4b. FNS Impacted Gen'!Q219)</f>
        <v>346.56300000000005</v>
      </c>
      <c r="R219" s="14">
        <f>SUM('4a. FNS'!R219+'4b. FNS Impacted Gen'!R219)</f>
        <v>367.71299999999997</v>
      </c>
      <c r="S219" s="14">
        <f>SUM('4a. FNS'!S219+'4b. FNS Impacted Gen'!S219)</f>
        <v>364.262</v>
      </c>
      <c r="T219" s="14">
        <f>SUM('4a. FNS'!T219+'4b. FNS Impacted Gen'!T219)</f>
        <v>351.185</v>
      </c>
      <c r="U219" s="14">
        <f>SUM('4a. FNS'!U219+'4b. FNS Impacted Gen'!U219)</f>
        <v>335.79299999999995</v>
      </c>
      <c r="V219" s="14">
        <f>SUM('4a. FNS'!V219+'4b. FNS Impacted Gen'!V219)</f>
        <v>325.12299999999999</v>
      </c>
      <c r="W219" s="14">
        <f>SUM('4a. FNS'!W219+'4b. FNS Impacted Gen'!W219)</f>
        <v>302.02699999999999</v>
      </c>
      <c r="X219" s="14">
        <f>SUM('4a. FNS'!X219+'4b. FNS Impacted Gen'!X219)</f>
        <v>279.48700000000002</v>
      </c>
      <c r="Y219" s="14">
        <f>SUM('4a. FNS'!Y219+'4b. FNS Impacted Gen'!Y219)</f>
        <v>259.58999999999997</v>
      </c>
      <c r="Z219" s="15">
        <f>SUM('4a. FNS'!Z219+'4b. FNS Impacted Gen'!Z219)</f>
        <v>0</v>
      </c>
    </row>
    <row r="220" spans="1:26" x14ac:dyDescent="0.3">
      <c r="A220" s="10">
        <f t="shared" si="3"/>
        <v>45143</v>
      </c>
      <c r="B220" s="31">
        <f>SUM('4a. FNS'!B220+'4b. FNS Impacted Gen'!B220)</f>
        <v>241.33099999999999</v>
      </c>
      <c r="C220" s="14">
        <f>SUM('4a. FNS'!C220+'4b. FNS Impacted Gen'!C220)</f>
        <v>230.583</v>
      </c>
      <c r="D220" s="14">
        <f>SUM('4a. FNS'!D220+'4b. FNS Impacted Gen'!D220)</f>
        <v>219.03100000000001</v>
      </c>
      <c r="E220" s="14">
        <f>SUM('4a. FNS'!E220+'4b. FNS Impacted Gen'!E220)</f>
        <v>215.191</v>
      </c>
      <c r="F220" s="14">
        <f>SUM('4a. FNS'!F220+'4b. FNS Impacted Gen'!F220)</f>
        <v>218.55099999999999</v>
      </c>
      <c r="G220" s="14">
        <f>SUM('4a. FNS'!G220+'4b. FNS Impacted Gen'!G220)</f>
        <v>225.83600000000001</v>
      </c>
      <c r="H220" s="14">
        <f>SUM('4a. FNS'!H220+'4b. FNS Impacted Gen'!H220)</f>
        <v>224.559</v>
      </c>
      <c r="I220" s="14">
        <f>SUM('4a. FNS'!I220+'4b. FNS Impacted Gen'!I220)</f>
        <v>234.172</v>
      </c>
      <c r="J220" s="14">
        <f>SUM('4a. FNS'!J220+'4b. FNS Impacted Gen'!J220)</f>
        <v>235.727</v>
      </c>
      <c r="K220" s="14">
        <f>SUM('4a. FNS'!K220+'4b. FNS Impacted Gen'!K220)</f>
        <v>234.10499999999999</v>
      </c>
      <c r="L220" s="14">
        <f>SUM('4a. FNS'!L220+'4b. FNS Impacted Gen'!L220)</f>
        <v>240.88600000000002</v>
      </c>
      <c r="M220" s="14">
        <f>SUM('4a. FNS'!M220+'4b. FNS Impacted Gen'!M220)</f>
        <v>255.8</v>
      </c>
      <c r="N220" s="14">
        <f>SUM('4a. FNS'!N220+'4b. FNS Impacted Gen'!N220)</f>
        <v>272.59199999999998</v>
      </c>
      <c r="O220" s="14">
        <f>SUM('4a. FNS'!O220+'4b. FNS Impacted Gen'!O220)</f>
        <v>285.19799999999998</v>
      </c>
      <c r="P220" s="14">
        <f>SUM('4a. FNS'!P220+'4b. FNS Impacted Gen'!P220)</f>
        <v>306.36500000000001</v>
      </c>
      <c r="Q220" s="14">
        <f>SUM('4a. FNS'!Q220+'4b. FNS Impacted Gen'!Q220)</f>
        <v>331.52</v>
      </c>
      <c r="R220" s="14">
        <f>SUM('4a. FNS'!R220+'4b. FNS Impacted Gen'!R220)</f>
        <v>346.13600000000002</v>
      </c>
      <c r="S220" s="14">
        <f>SUM('4a. FNS'!S220+'4b. FNS Impacted Gen'!S220)</f>
        <v>348.55099999999999</v>
      </c>
      <c r="T220" s="14">
        <f>SUM('4a. FNS'!T220+'4b. FNS Impacted Gen'!T220)</f>
        <v>334.99299999999999</v>
      </c>
      <c r="U220" s="14">
        <f>SUM('4a. FNS'!U220+'4b. FNS Impacted Gen'!U220)</f>
        <v>319.61500000000001</v>
      </c>
      <c r="V220" s="14">
        <f>SUM('4a. FNS'!V220+'4b. FNS Impacted Gen'!V220)</f>
        <v>308.84399999999999</v>
      </c>
      <c r="W220" s="14">
        <f>SUM('4a. FNS'!W220+'4b. FNS Impacted Gen'!W220)</f>
        <v>296.44499999999999</v>
      </c>
      <c r="X220" s="14">
        <f>SUM('4a. FNS'!X220+'4b. FNS Impacted Gen'!X220)</f>
        <v>277.39499999999998</v>
      </c>
      <c r="Y220" s="14">
        <f>SUM('4a. FNS'!Y220+'4b. FNS Impacted Gen'!Y220)</f>
        <v>254.16200000000001</v>
      </c>
      <c r="Z220" s="15">
        <f>SUM('4a. FNS'!Z220+'4b. FNS Impacted Gen'!Z220)</f>
        <v>0</v>
      </c>
    </row>
    <row r="221" spans="1:26" x14ac:dyDescent="0.3">
      <c r="A221" s="10">
        <f t="shared" si="3"/>
        <v>45144</v>
      </c>
      <c r="B221" s="31">
        <f>SUM('4a. FNS'!B221+'4b. FNS Impacted Gen'!B221)</f>
        <v>234.67699999999999</v>
      </c>
      <c r="C221" s="14">
        <f>SUM('4a. FNS'!C221+'4b. FNS Impacted Gen'!C221)</f>
        <v>228.69300000000001</v>
      </c>
      <c r="D221" s="14">
        <f>SUM('4a. FNS'!D221+'4b. FNS Impacted Gen'!D221)</f>
        <v>219.54900000000001</v>
      </c>
      <c r="E221" s="14">
        <f>SUM('4a. FNS'!E221+'4b. FNS Impacted Gen'!E221)</f>
        <v>213.39599999999999</v>
      </c>
      <c r="F221" s="14">
        <f>SUM('4a. FNS'!F221+'4b. FNS Impacted Gen'!F221)</f>
        <v>211.69800000000001</v>
      </c>
      <c r="G221" s="14">
        <f>SUM('4a. FNS'!G221+'4b. FNS Impacted Gen'!G221)</f>
        <v>212.46899999999999</v>
      </c>
      <c r="H221" s="14">
        <f>SUM('4a. FNS'!H221+'4b. FNS Impacted Gen'!H221)</f>
        <v>213.97</v>
      </c>
      <c r="I221" s="14">
        <f>SUM('4a. FNS'!I221+'4b. FNS Impacted Gen'!I221)</f>
        <v>216.41</v>
      </c>
      <c r="J221" s="14">
        <f>SUM('4a. FNS'!J221+'4b. FNS Impacted Gen'!J221)</f>
        <v>219.84899999999999</v>
      </c>
      <c r="K221" s="14">
        <f>SUM('4a. FNS'!K221+'4b. FNS Impacted Gen'!K221)</f>
        <v>223.21600000000001</v>
      </c>
      <c r="L221" s="14">
        <f>SUM('4a. FNS'!L221+'4b. FNS Impacted Gen'!L221)</f>
        <v>220.46800000000002</v>
      </c>
      <c r="M221" s="14">
        <f>SUM('4a. FNS'!M221+'4b. FNS Impacted Gen'!M221)</f>
        <v>227.79100000000003</v>
      </c>
      <c r="N221" s="14">
        <f>SUM('4a. FNS'!N221+'4b. FNS Impacted Gen'!N221)</f>
        <v>238.255</v>
      </c>
      <c r="O221" s="14">
        <f>SUM('4a. FNS'!O221+'4b. FNS Impacted Gen'!O221)</f>
        <v>243.261</v>
      </c>
      <c r="P221" s="14">
        <f>SUM('4a. FNS'!P221+'4b. FNS Impacted Gen'!P221)</f>
        <v>266.40500000000003</v>
      </c>
      <c r="Q221" s="14">
        <f>SUM('4a. FNS'!Q221+'4b. FNS Impacted Gen'!Q221)</f>
        <v>278.93700000000001</v>
      </c>
      <c r="R221" s="14">
        <f>SUM('4a. FNS'!R221+'4b. FNS Impacted Gen'!R221)</f>
        <v>288.63600000000002</v>
      </c>
      <c r="S221" s="14">
        <f>SUM('4a. FNS'!S221+'4b. FNS Impacted Gen'!S221)</f>
        <v>293.50299999999999</v>
      </c>
      <c r="T221" s="14">
        <f>SUM('4a. FNS'!T221+'4b. FNS Impacted Gen'!T221)</f>
        <v>292.08699999999999</v>
      </c>
      <c r="U221" s="14">
        <f>SUM('4a. FNS'!U221+'4b. FNS Impacted Gen'!U221)</f>
        <v>286.423</v>
      </c>
      <c r="V221" s="14">
        <f>SUM('4a. FNS'!V221+'4b. FNS Impacted Gen'!V221)</f>
        <v>281.09199999999998</v>
      </c>
      <c r="W221" s="14">
        <f>SUM('4a. FNS'!W221+'4b. FNS Impacted Gen'!W221)</f>
        <v>266.12</v>
      </c>
      <c r="X221" s="14">
        <f>SUM('4a. FNS'!X221+'4b. FNS Impacted Gen'!X221)</f>
        <v>234.41200000000001</v>
      </c>
      <c r="Y221" s="14">
        <f>SUM('4a. FNS'!Y221+'4b. FNS Impacted Gen'!Y221)</f>
        <v>218.85300000000001</v>
      </c>
      <c r="Z221" s="15">
        <f>SUM('4a. FNS'!Z221+'4b. FNS Impacted Gen'!Z221)</f>
        <v>0</v>
      </c>
    </row>
    <row r="222" spans="1:26" x14ac:dyDescent="0.3">
      <c r="A222" s="10">
        <f t="shared" si="3"/>
        <v>45145</v>
      </c>
      <c r="B222" s="31">
        <f>SUM('4a. FNS'!B222+'4b. FNS Impacted Gen'!B222)</f>
        <v>204.68</v>
      </c>
      <c r="C222" s="14">
        <f>SUM('4a. FNS'!C222+'4b. FNS Impacted Gen'!C222)</f>
        <v>198.97900000000001</v>
      </c>
      <c r="D222" s="14">
        <f>SUM('4a. FNS'!D222+'4b. FNS Impacted Gen'!D222)</f>
        <v>193.916</v>
      </c>
      <c r="E222" s="14">
        <f>SUM('4a. FNS'!E222+'4b. FNS Impacted Gen'!E222)</f>
        <v>190.22800000000001</v>
      </c>
      <c r="F222" s="14">
        <f>SUM('4a. FNS'!F222+'4b. FNS Impacted Gen'!F222)</f>
        <v>191.49799999999999</v>
      </c>
      <c r="G222" s="14">
        <f>SUM('4a. FNS'!G222+'4b. FNS Impacted Gen'!G222)</f>
        <v>198.70099999999999</v>
      </c>
      <c r="H222" s="14">
        <f>SUM('4a. FNS'!H222+'4b. FNS Impacted Gen'!H222)</f>
        <v>208.26999999999998</v>
      </c>
      <c r="I222" s="14">
        <f>SUM('4a. FNS'!I222+'4b. FNS Impacted Gen'!I222)</f>
        <v>221.90899999999999</v>
      </c>
      <c r="J222" s="14">
        <f>SUM('4a. FNS'!J222+'4b. FNS Impacted Gen'!J222)</f>
        <v>227.398</v>
      </c>
      <c r="K222" s="14">
        <f>SUM('4a. FNS'!K222+'4b. FNS Impacted Gen'!K222)</f>
        <v>233.553</v>
      </c>
      <c r="L222" s="14">
        <f>SUM('4a. FNS'!L222+'4b. FNS Impacted Gen'!L222)</f>
        <v>242.55199999999999</v>
      </c>
      <c r="M222" s="14">
        <f>SUM('4a. FNS'!M222+'4b. FNS Impacted Gen'!M222)</f>
        <v>256.488</v>
      </c>
      <c r="N222" s="14">
        <f>SUM('4a. FNS'!N222+'4b. FNS Impacted Gen'!N222)</f>
        <v>274.12100000000004</v>
      </c>
      <c r="O222" s="14">
        <f>SUM('4a. FNS'!O222+'4b. FNS Impacted Gen'!O222)</f>
        <v>290.642</v>
      </c>
      <c r="P222" s="14">
        <f>SUM('4a. FNS'!P222+'4b. FNS Impacted Gen'!P222)</f>
        <v>307.69900000000001</v>
      </c>
      <c r="Q222" s="14">
        <f>SUM('4a. FNS'!Q222+'4b. FNS Impacted Gen'!Q222)</f>
        <v>324.95699999999999</v>
      </c>
      <c r="R222" s="14">
        <f>SUM('4a. FNS'!R222+'4b. FNS Impacted Gen'!R222)</f>
        <v>340.65300000000002</v>
      </c>
      <c r="S222" s="14">
        <f>SUM('4a. FNS'!S222+'4b. FNS Impacted Gen'!S222)</f>
        <v>348.976</v>
      </c>
      <c r="T222" s="14">
        <f>SUM('4a. FNS'!T222+'4b. FNS Impacted Gen'!T222)</f>
        <v>346.91500000000002</v>
      </c>
      <c r="U222" s="14">
        <f>SUM('4a. FNS'!U222+'4b. FNS Impacted Gen'!U222)</f>
        <v>333.536</v>
      </c>
      <c r="V222" s="14">
        <f>SUM('4a. FNS'!V222+'4b. FNS Impacted Gen'!V222)</f>
        <v>312.11200000000002</v>
      </c>
      <c r="W222" s="14">
        <f>SUM('4a. FNS'!W222+'4b. FNS Impacted Gen'!W222)</f>
        <v>286.91899999999998</v>
      </c>
      <c r="X222" s="14">
        <f>SUM('4a. FNS'!X222+'4b. FNS Impacted Gen'!X222)</f>
        <v>258.46600000000001</v>
      </c>
      <c r="Y222" s="14">
        <f>SUM('4a. FNS'!Y222+'4b. FNS Impacted Gen'!Y222)</f>
        <v>235.80699999999999</v>
      </c>
      <c r="Z222" s="15">
        <f>SUM('4a. FNS'!Z222+'4b. FNS Impacted Gen'!Z222)</f>
        <v>0</v>
      </c>
    </row>
    <row r="223" spans="1:26" x14ac:dyDescent="0.3">
      <c r="A223" s="10">
        <f t="shared" si="3"/>
        <v>45146</v>
      </c>
      <c r="B223" s="31">
        <f>SUM('4a. FNS'!B223+'4b. FNS Impacted Gen'!B223)</f>
        <v>218.887</v>
      </c>
      <c r="C223" s="14">
        <f>SUM('4a. FNS'!C223+'4b. FNS Impacted Gen'!C223)</f>
        <v>210.197</v>
      </c>
      <c r="D223" s="14">
        <f>SUM('4a. FNS'!D223+'4b. FNS Impacted Gen'!D223)</f>
        <v>202.11199999999999</v>
      </c>
      <c r="E223" s="14">
        <f>SUM('4a. FNS'!E223+'4b. FNS Impacted Gen'!E223)</f>
        <v>199.41300000000001</v>
      </c>
      <c r="F223" s="14">
        <f>SUM('4a. FNS'!F223+'4b. FNS Impacted Gen'!F223)</f>
        <v>199.86</v>
      </c>
      <c r="G223" s="14">
        <f>SUM('4a. FNS'!G223+'4b. FNS Impacted Gen'!G223)</f>
        <v>206.95400000000001</v>
      </c>
      <c r="H223" s="14">
        <f>SUM('4a. FNS'!H223+'4b. FNS Impacted Gen'!H223)</f>
        <v>212.274</v>
      </c>
      <c r="I223" s="14">
        <f>SUM('4a. FNS'!I223+'4b. FNS Impacted Gen'!I223)</f>
        <v>222.15899999999999</v>
      </c>
      <c r="J223" s="14">
        <f>SUM('4a. FNS'!J223+'4b. FNS Impacted Gen'!J223)</f>
        <v>231.078</v>
      </c>
      <c r="K223" s="14">
        <f>SUM('4a. FNS'!K223+'4b. FNS Impacted Gen'!K223)</f>
        <v>234.18</v>
      </c>
      <c r="L223" s="14">
        <f>SUM('4a. FNS'!L223+'4b. FNS Impacted Gen'!L223)</f>
        <v>243.34700000000001</v>
      </c>
      <c r="M223" s="14">
        <f>SUM('4a. FNS'!M223+'4b. FNS Impacted Gen'!M223)</f>
        <v>252.55800000000002</v>
      </c>
      <c r="N223" s="14">
        <f>SUM('4a. FNS'!N223+'4b. FNS Impacted Gen'!N223)</f>
        <v>278.22700000000003</v>
      </c>
      <c r="O223" s="14">
        <f>SUM('4a. FNS'!O223+'4b. FNS Impacted Gen'!O223)</f>
        <v>298.64300000000003</v>
      </c>
      <c r="P223" s="14">
        <f>SUM('4a. FNS'!P223+'4b. FNS Impacted Gen'!P223)</f>
        <v>318.37</v>
      </c>
      <c r="Q223" s="14">
        <f>SUM('4a. FNS'!Q223+'4b. FNS Impacted Gen'!Q223)</f>
        <v>341.31100000000004</v>
      </c>
      <c r="R223" s="14">
        <f>SUM('4a. FNS'!R223+'4b. FNS Impacted Gen'!R223)</f>
        <v>347.62600000000003</v>
      </c>
      <c r="S223" s="14">
        <f>SUM('4a. FNS'!S223+'4b. FNS Impacted Gen'!S223)</f>
        <v>340.23299999999995</v>
      </c>
      <c r="T223" s="14">
        <f>SUM('4a. FNS'!T223+'4b. FNS Impacted Gen'!T223)</f>
        <v>328.15600000000001</v>
      </c>
      <c r="U223" s="14">
        <f>SUM('4a. FNS'!U223+'4b. FNS Impacted Gen'!U223)</f>
        <v>313.38</v>
      </c>
      <c r="V223" s="14">
        <f>SUM('4a. FNS'!V223+'4b. FNS Impacted Gen'!V223)</f>
        <v>304.93200000000002</v>
      </c>
      <c r="W223" s="14">
        <f>SUM('4a. FNS'!W223+'4b. FNS Impacted Gen'!W223)</f>
        <v>283.23899999999998</v>
      </c>
      <c r="X223" s="14">
        <f>SUM('4a. FNS'!X223+'4b. FNS Impacted Gen'!X223)</f>
        <v>266.416</v>
      </c>
      <c r="Y223" s="14">
        <f>SUM('4a. FNS'!Y223+'4b. FNS Impacted Gen'!Y223)</f>
        <v>248.76599999999999</v>
      </c>
      <c r="Z223" s="15">
        <f>SUM('4a. FNS'!Z223+'4b. FNS Impacted Gen'!Z223)</f>
        <v>0</v>
      </c>
    </row>
    <row r="224" spans="1:26" x14ac:dyDescent="0.3">
      <c r="A224" s="10">
        <f t="shared" si="3"/>
        <v>45147</v>
      </c>
      <c r="B224" s="31">
        <f>SUM('4a. FNS'!B224+'4b. FNS Impacted Gen'!B224)</f>
        <v>229.30799999999999</v>
      </c>
      <c r="C224" s="14">
        <f>SUM('4a. FNS'!C224+'4b. FNS Impacted Gen'!C224)</f>
        <v>220.596</v>
      </c>
      <c r="D224" s="14">
        <f>SUM('4a. FNS'!D224+'4b. FNS Impacted Gen'!D224)</f>
        <v>213.45</v>
      </c>
      <c r="E224" s="14">
        <f>SUM('4a. FNS'!E224+'4b. FNS Impacted Gen'!E224)</f>
        <v>207.82400000000001</v>
      </c>
      <c r="F224" s="14">
        <f>SUM('4a. FNS'!F224+'4b. FNS Impacted Gen'!F224)</f>
        <v>208.93799999999999</v>
      </c>
      <c r="G224" s="14">
        <f>SUM('4a. FNS'!G224+'4b. FNS Impacted Gen'!G224)</f>
        <v>214.393</v>
      </c>
      <c r="H224" s="14">
        <f>SUM('4a. FNS'!H224+'4b. FNS Impacted Gen'!H224)</f>
        <v>223.97</v>
      </c>
      <c r="I224" s="14">
        <f>SUM('4a. FNS'!I224+'4b. FNS Impacted Gen'!I224)</f>
        <v>231.959</v>
      </c>
      <c r="J224" s="14">
        <f>SUM('4a. FNS'!J224+'4b. FNS Impacted Gen'!J224)</f>
        <v>236.87300000000002</v>
      </c>
      <c r="K224" s="14">
        <f>SUM('4a. FNS'!K224+'4b. FNS Impacted Gen'!K224)</f>
        <v>240.92099999999999</v>
      </c>
      <c r="L224" s="14">
        <f>SUM('4a. FNS'!L224+'4b. FNS Impacted Gen'!L224)</f>
        <v>254.01</v>
      </c>
      <c r="M224" s="14">
        <f>SUM('4a. FNS'!M224+'4b. FNS Impacted Gen'!M224)</f>
        <v>264.93099999999998</v>
      </c>
      <c r="N224" s="14">
        <f>SUM('4a. FNS'!N224+'4b. FNS Impacted Gen'!N224)</f>
        <v>275.899</v>
      </c>
      <c r="O224" s="14">
        <f>SUM('4a. FNS'!O224+'4b. FNS Impacted Gen'!O224)</f>
        <v>291.04300000000001</v>
      </c>
      <c r="P224" s="14">
        <f>SUM('4a. FNS'!P224+'4b. FNS Impacted Gen'!P224)</f>
        <v>305.66200000000003</v>
      </c>
      <c r="Q224" s="14">
        <f>SUM('4a. FNS'!Q224+'4b. FNS Impacted Gen'!Q224)</f>
        <v>317.916</v>
      </c>
      <c r="R224" s="14">
        <f>SUM('4a. FNS'!R224+'4b. FNS Impacted Gen'!R224)</f>
        <v>326.12799999999999</v>
      </c>
      <c r="S224" s="14">
        <f>SUM('4a. FNS'!S224+'4b. FNS Impacted Gen'!S224)</f>
        <v>331.75</v>
      </c>
      <c r="T224" s="14">
        <f>SUM('4a. FNS'!T224+'4b. FNS Impacted Gen'!T224)</f>
        <v>334.61200000000002</v>
      </c>
      <c r="U224" s="14">
        <f>SUM('4a. FNS'!U224+'4b. FNS Impacted Gen'!U224)</f>
        <v>322.08700000000005</v>
      </c>
      <c r="V224" s="14">
        <f>SUM('4a. FNS'!V224+'4b. FNS Impacted Gen'!V224)</f>
        <v>308.18299999999999</v>
      </c>
      <c r="W224" s="14">
        <f>SUM('4a. FNS'!W224+'4b. FNS Impacted Gen'!W224)</f>
        <v>282.10199999999998</v>
      </c>
      <c r="X224" s="14">
        <f>SUM('4a. FNS'!X224+'4b. FNS Impacted Gen'!X224)</f>
        <v>258.01400000000001</v>
      </c>
      <c r="Y224" s="14">
        <f>SUM('4a. FNS'!Y224+'4b. FNS Impacted Gen'!Y224)</f>
        <v>238.297</v>
      </c>
      <c r="Z224" s="15">
        <f>SUM('4a. FNS'!Z224+'4b. FNS Impacted Gen'!Z224)</f>
        <v>0</v>
      </c>
    </row>
    <row r="225" spans="1:26" x14ac:dyDescent="0.3">
      <c r="A225" s="10">
        <f t="shared" si="3"/>
        <v>45148</v>
      </c>
      <c r="B225" s="31">
        <f>SUM('4a. FNS'!B225+'4b. FNS Impacted Gen'!B225)</f>
        <v>222.98400000000001</v>
      </c>
      <c r="C225" s="14">
        <f>SUM('4a. FNS'!C225+'4b. FNS Impacted Gen'!C225)</f>
        <v>220.55600000000001</v>
      </c>
      <c r="D225" s="14">
        <f>SUM('4a. FNS'!D225+'4b. FNS Impacted Gen'!D225)</f>
        <v>205.49199999999999</v>
      </c>
      <c r="E225" s="14">
        <f>SUM('4a. FNS'!E225+'4b. FNS Impacted Gen'!E225)</f>
        <v>199.97</v>
      </c>
      <c r="F225" s="14">
        <f>SUM('4a. FNS'!F225+'4b. FNS Impacted Gen'!F225)</f>
        <v>204.82400000000001</v>
      </c>
      <c r="G225" s="14">
        <f>SUM('4a. FNS'!G225+'4b. FNS Impacted Gen'!G225)</f>
        <v>216.57300000000001</v>
      </c>
      <c r="H225" s="14">
        <f>SUM('4a. FNS'!H225+'4b. FNS Impacted Gen'!H225)</f>
        <v>229.95100000000002</v>
      </c>
      <c r="I225" s="14">
        <f>SUM('4a. FNS'!I225+'4b. FNS Impacted Gen'!I225)</f>
        <v>235.95400000000001</v>
      </c>
      <c r="J225" s="14">
        <f>SUM('4a. FNS'!J225+'4b. FNS Impacted Gen'!J225)</f>
        <v>242.89699999999999</v>
      </c>
      <c r="K225" s="14">
        <f>SUM('4a. FNS'!K225+'4b. FNS Impacted Gen'!K225)</f>
        <v>245.571</v>
      </c>
      <c r="L225" s="14">
        <f>SUM('4a. FNS'!L225+'4b. FNS Impacted Gen'!L225)</f>
        <v>255.268</v>
      </c>
      <c r="M225" s="14">
        <f>SUM('4a. FNS'!M225+'4b. FNS Impacted Gen'!M225)</f>
        <v>272.76599999999996</v>
      </c>
      <c r="N225" s="14">
        <f>SUM('4a. FNS'!N225+'4b. FNS Impacted Gen'!N225)</f>
        <v>295.35000000000002</v>
      </c>
      <c r="O225" s="14">
        <f>SUM('4a. FNS'!O225+'4b. FNS Impacted Gen'!O225)</f>
        <v>318.18699999999995</v>
      </c>
      <c r="P225" s="14">
        <f>SUM('4a. FNS'!P225+'4b. FNS Impacted Gen'!P225)</f>
        <v>345.35599999999999</v>
      </c>
      <c r="Q225" s="14">
        <f>SUM('4a. FNS'!Q225+'4b. FNS Impacted Gen'!Q225)</f>
        <v>355.334</v>
      </c>
      <c r="R225" s="14">
        <f>SUM('4a. FNS'!R225+'4b. FNS Impacted Gen'!R225)</f>
        <v>364.36900000000003</v>
      </c>
      <c r="S225" s="14">
        <f>SUM('4a. FNS'!S225+'4b. FNS Impacted Gen'!S225)</f>
        <v>351.51800000000003</v>
      </c>
      <c r="T225" s="14">
        <f>SUM('4a. FNS'!T225+'4b. FNS Impacted Gen'!T225)</f>
        <v>343.92099999999999</v>
      </c>
      <c r="U225" s="14">
        <f>SUM('4a. FNS'!U225+'4b. FNS Impacted Gen'!U225)</f>
        <v>333.53199999999998</v>
      </c>
      <c r="V225" s="14">
        <f>SUM('4a. FNS'!V225+'4b. FNS Impacted Gen'!V225)</f>
        <v>325.04500000000002</v>
      </c>
      <c r="W225" s="14">
        <f>SUM('4a. FNS'!W225+'4b. FNS Impacted Gen'!W225)</f>
        <v>300.327</v>
      </c>
      <c r="X225" s="14">
        <f>SUM('4a. FNS'!X225+'4b. FNS Impacted Gen'!X225)</f>
        <v>275.74900000000002</v>
      </c>
      <c r="Y225" s="14">
        <f>SUM('4a. FNS'!Y225+'4b. FNS Impacted Gen'!Y225)</f>
        <v>255.10499999999999</v>
      </c>
      <c r="Z225" s="15">
        <f>SUM('4a. FNS'!Z225+'4b. FNS Impacted Gen'!Z225)</f>
        <v>0</v>
      </c>
    </row>
    <row r="226" spans="1:26" x14ac:dyDescent="0.3">
      <c r="A226" s="10">
        <f t="shared" si="3"/>
        <v>45149</v>
      </c>
      <c r="B226" s="31">
        <f>SUM('4a. FNS'!B226+'4b. FNS Impacted Gen'!B226)</f>
        <v>236.39699999999999</v>
      </c>
      <c r="C226" s="14">
        <f>SUM('4a. FNS'!C226+'4b. FNS Impacted Gen'!C226)</f>
        <v>227.18799999999999</v>
      </c>
      <c r="D226" s="14">
        <f>SUM('4a. FNS'!D226+'4b. FNS Impacted Gen'!D226)</f>
        <v>219.07900000000001</v>
      </c>
      <c r="E226" s="14">
        <f>SUM('4a. FNS'!E226+'4b. FNS Impacted Gen'!E226)</f>
        <v>216.22399999999999</v>
      </c>
      <c r="F226" s="14">
        <f>SUM('4a. FNS'!F226+'4b. FNS Impacted Gen'!F226)</f>
        <v>216.11500000000001</v>
      </c>
      <c r="G226" s="14">
        <f>SUM('4a. FNS'!G226+'4b. FNS Impacted Gen'!G226)</f>
        <v>224.11099999999999</v>
      </c>
      <c r="H226" s="14">
        <f>SUM('4a. FNS'!H226+'4b. FNS Impacted Gen'!H226)</f>
        <v>219.17099999999999</v>
      </c>
      <c r="I226" s="14">
        <f>SUM('4a. FNS'!I226+'4b. FNS Impacted Gen'!I226)</f>
        <v>234.779</v>
      </c>
      <c r="J226" s="14">
        <f>SUM('4a. FNS'!J226+'4b. FNS Impacted Gen'!J226)</f>
        <v>247.69300000000001</v>
      </c>
      <c r="K226" s="14">
        <f>SUM('4a. FNS'!K226+'4b. FNS Impacted Gen'!K226)</f>
        <v>249.71200000000002</v>
      </c>
      <c r="L226" s="14">
        <f>SUM('4a. FNS'!L226+'4b. FNS Impacted Gen'!L226)</f>
        <v>262.14299999999997</v>
      </c>
      <c r="M226" s="14">
        <f>SUM('4a. FNS'!M226+'4b. FNS Impacted Gen'!M226)</f>
        <v>282.44300000000004</v>
      </c>
      <c r="N226" s="14">
        <f>SUM('4a. FNS'!N226+'4b. FNS Impacted Gen'!N226)</f>
        <v>296.10300000000001</v>
      </c>
      <c r="O226" s="14">
        <f>SUM('4a. FNS'!O226+'4b. FNS Impacted Gen'!O226)</f>
        <v>328.51</v>
      </c>
      <c r="P226" s="14">
        <f>SUM('4a. FNS'!P226+'4b. FNS Impacted Gen'!P226)</f>
        <v>338.50299999999999</v>
      </c>
      <c r="Q226" s="14">
        <f>SUM('4a. FNS'!Q226+'4b. FNS Impacted Gen'!Q226)</f>
        <v>346.92599999999999</v>
      </c>
      <c r="R226" s="14">
        <f>SUM('4a. FNS'!R226+'4b. FNS Impacted Gen'!R226)</f>
        <v>367.66900000000004</v>
      </c>
      <c r="S226" s="14">
        <f>SUM('4a. FNS'!S226+'4b. FNS Impacted Gen'!S226)</f>
        <v>367.59399999999999</v>
      </c>
      <c r="T226" s="14">
        <f>SUM('4a. FNS'!T226+'4b. FNS Impacted Gen'!T226)</f>
        <v>362.68399999999997</v>
      </c>
      <c r="U226" s="14">
        <f>SUM('4a. FNS'!U226+'4b. FNS Impacted Gen'!U226)</f>
        <v>343.88400000000001</v>
      </c>
      <c r="V226" s="14">
        <f>SUM('4a. FNS'!V226+'4b. FNS Impacted Gen'!V226)</f>
        <v>333.83600000000001</v>
      </c>
      <c r="W226" s="14">
        <f>SUM('4a. FNS'!W226+'4b. FNS Impacted Gen'!W226)</f>
        <v>306.79700000000003</v>
      </c>
      <c r="X226" s="14">
        <f>SUM('4a. FNS'!X226+'4b. FNS Impacted Gen'!X226)</f>
        <v>282.12700000000001</v>
      </c>
      <c r="Y226" s="14">
        <f>SUM('4a. FNS'!Y226+'4b. FNS Impacted Gen'!Y226)</f>
        <v>263.63600000000002</v>
      </c>
      <c r="Z226" s="15">
        <f>SUM('4a. FNS'!Z226+'4b. FNS Impacted Gen'!Z226)</f>
        <v>0</v>
      </c>
    </row>
    <row r="227" spans="1:26" x14ac:dyDescent="0.3">
      <c r="A227" s="10">
        <f t="shared" si="3"/>
        <v>45150</v>
      </c>
      <c r="B227" s="31">
        <f>SUM('4a. FNS'!B227+'4b. FNS Impacted Gen'!B227)</f>
        <v>248.47900000000001</v>
      </c>
      <c r="C227" s="14">
        <f>SUM('4a. FNS'!C227+'4b. FNS Impacted Gen'!C227)</f>
        <v>234.72300000000001</v>
      </c>
      <c r="D227" s="14">
        <f>SUM('4a. FNS'!D227+'4b. FNS Impacted Gen'!D227)</f>
        <v>228.047</v>
      </c>
      <c r="E227" s="14">
        <f>SUM('4a. FNS'!E227+'4b. FNS Impacted Gen'!E227)</f>
        <v>221.94399999999999</v>
      </c>
      <c r="F227" s="14">
        <f>SUM('4a. FNS'!F227+'4b. FNS Impacted Gen'!F227)</f>
        <v>221.96899999999999</v>
      </c>
      <c r="G227" s="14">
        <f>SUM('4a. FNS'!G227+'4b. FNS Impacted Gen'!G227)</f>
        <v>223.82900000000001</v>
      </c>
      <c r="H227" s="14">
        <f>SUM('4a. FNS'!H227+'4b. FNS Impacted Gen'!H227)</f>
        <v>225.274</v>
      </c>
      <c r="I227" s="14">
        <f>SUM('4a. FNS'!I227+'4b. FNS Impacted Gen'!I227)</f>
        <v>235.25899999999999</v>
      </c>
      <c r="J227" s="14">
        <f>SUM('4a. FNS'!J227+'4b. FNS Impacted Gen'!J227)</f>
        <v>241.297</v>
      </c>
      <c r="K227" s="14">
        <f>SUM('4a. FNS'!K227+'4b. FNS Impacted Gen'!K227)</f>
        <v>249.32499999999999</v>
      </c>
      <c r="L227" s="14">
        <f>SUM('4a. FNS'!L227+'4b. FNS Impacted Gen'!L227)</f>
        <v>257.37100000000004</v>
      </c>
      <c r="M227" s="14">
        <f>SUM('4a. FNS'!M227+'4b. FNS Impacted Gen'!M227)</f>
        <v>263.637</v>
      </c>
      <c r="N227" s="14">
        <f>SUM('4a. FNS'!N227+'4b. FNS Impacted Gen'!N227)</f>
        <v>258.16899999999998</v>
      </c>
      <c r="O227" s="14">
        <f>SUM('4a. FNS'!O227+'4b. FNS Impacted Gen'!O227)</f>
        <v>239.00799999999998</v>
      </c>
      <c r="P227" s="14">
        <f>SUM('4a. FNS'!P227+'4b. FNS Impacted Gen'!P227)</f>
        <v>235.91299999999998</v>
      </c>
      <c r="Q227" s="14">
        <f>SUM('4a. FNS'!Q227+'4b. FNS Impacted Gen'!Q227)</f>
        <v>248.27799999999999</v>
      </c>
      <c r="R227" s="14">
        <f>SUM('4a. FNS'!R227+'4b. FNS Impacted Gen'!R227)</f>
        <v>276.733</v>
      </c>
      <c r="S227" s="14">
        <f>SUM('4a. FNS'!S227+'4b. FNS Impacted Gen'!S227)</f>
        <v>303.11799999999999</v>
      </c>
      <c r="T227" s="14">
        <f>SUM('4a. FNS'!T227+'4b. FNS Impacted Gen'!T227)</f>
        <v>305.70799999999997</v>
      </c>
      <c r="U227" s="14">
        <f>SUM('4a. FNS'!U227+'4b. FNS Impacted Gen'!U227)</f>
        <v>295.75800000000004</v>
      </c>
      <c r="V227" s="14">
        <f>SUM('4a. FNS'!V227+'4b. FNS Impacted Gen'!V227)</f>
        <v>285.733</v>
      </c>
      <c r="W227" s="14">
        <f>SUM('4a. FNS'!W227+'4b. FNS Impacted Gen'!W227)</f>
        <v>271.09300000000002</v>
      </c>
      <c r="X227" s="14">
        <f>SUM('4a. FNS'!X227+'4b. FNS Impacted Gen'!X227)</f>
        <v>257.82100000000003</v>
      </c>
      <c r="Y227" s="14">
        <f>SUM('4a. FNS'!Y227+'4b. FNS Impacted Gen'!Y227)</f>
        <v>242.34200000000001</v>
      </c>
      <c r="Z227" s="15">
        <f>SUM('4a. FNS'!Z227+'4b. FNS Impacted Gen'!Z227)</f>
        <v>0</v>
      </c>
    </row>
    <row r="228" spans="1:26" x14ac:dyDescent="0.3">
      <c r="A228" s="10">
        <f t="shared" si="3"/>
        <v>45151</v>
      </c>
      <c r="B228" s="31">
        <f>SUM('4a. FNS'!B228+'4b. FNS Impacted Gen'!B228)</f>
        <v>232.995</v>
      </c>
      <c r="C228" s="14">
        <f>SUM('4a. FNS'!C228+'4b. FNS Impacted Gen'!C228)</f>
        <v>225.785</v>
      </c>
      <c r="D228" s="14">
        <f>SUM('4a. FNS'!D228+'4b. FNS Impacted Gen'!D228)</f>
        <v>217.36</v>
      </c>
      <c r="E228" s="14">
        <f>SUM('4a. FNS'!E228+'4b. FNS Impacted Gen'!E228)</f>
        <v>213.61799999999999</v>
      </c>
      <c r="F228" s="14">
        <f>SUM('4a. FNS'!F228+'4b. FNS Impacted Gen'!F228)</f>
        <v>210.97300000000001</v>
      </c>
      <c r="G228" s="14">
        <f>SUM('4a. FNS'!G228+'4b. FNS Impacted Gen'!G228)</f>
        <v>210.58199999999999</v>
      </c>
      <c r="H228" s="14">
        <f>SUM('4a. FNS'!H228+'4b. FNS Impacted Gen'!H228)</f>
        <v>208.851</v>
      </c>
      <c r="I228" s="14">
        <f>SUM('4a. FNS'!I228+'4b. FNS Impacted Gen'!I228)</f>
        <v>209.77799999999999</v>
      </c>
      <c r="J228" s="14">
        <f>SUM('4a. FNS'!J228+'4b. FNS Impacted Gen'!J228)</f>
        <v>208.446</v>
      </c>
      <c r="K228" s="14">
        <f>SUM('4a. FNS'!K228+'4b. FNS Impacted Gen'!K228)</f>
        <v>211.66499999999999</v>
      </c>
      <c r="L228" s="14">
        <f>SUM('4a. FNS'!L228+'4b. FNS Impacted Gen'!L228)</f>
        <v>219.815</v>
      </c>
      <c r="M228" s="14">
        <f>SUM('4a. FNS'!M228+'4b. FNS Impacted Gen'!M228)</f>
        <v>224.09599999999998</v>
      </c>
      <c r="N228" s="14">
        <f>SUM('4a. FNS'!N228+'4b. FNS Impacted Gen'!N228)</f>
        <v>232.40800000000002</v>
      </c>
      <c r="O228" s="14">
        <f>SUM('4a. FNS'!O228+'4b. FNS Impacted Gen'!O228)</f>
        <v>238.77699999999999</v>
      </c>
      <c r="P228" s="14">
        <f>SUM('4a. FNS'!P228+'4b. FNS Impacted Gen'!P228)</f>
        <v>256.46699999999998</v>
      </c>
      <c r="Q228" s="14">
        <f>SUM('4a. FNS'!Q228+'4b. FNS Impacted Gen'!Q228)</f>
        <v>269.01599999999996</v>
      </c>
      <c r="R228" s="14">
        <f>SUM('4a. FNS'!R228+'4b. FNS Impacted Gen'!R228)</f>
        <v>288.11700000000002</v>
      </c>
      <c r="S228" s="14">
        <f>SUM('4a. FNS'!S228+'4b. FNS Impacted Gen'!S228)</f>
        <v>285.49399999999997</v>
      </c>
      <c r="T228" s="14">
        <f>SUM('4a. FNS'!T228+'4b. FNS Impacted Gen'!T228)</f>
        <v>284.00799999999998</v>
      </c>
      <c r="U228" s="14">
        <f>SUM('4a. FNS'!U228+'4b. FNS Impacted Gen'!U228)</f>
        <v>274.24900000000002</v>
      </c>
      <c r="V228" s="14">
        <f>SUM('4a. FNS'!V228+'4b. FNS Impacted Gen'!V228)</f>
        <v>272.64499999999998</v>
      </c>
      <c r="W228" s="14">
        <f>SUM('4a. FNS'!W228+'4b. FNS Impacted Gen'!W228)</f>
        <v>258.7</v>
      </c>
      <c r="X228" s="14">
        <f>SUM('4a. FNS'!X228+'4b. FNS Impacted Gen'!X228)</f>
        <v>244.43299999999999</v>
      </c>
      <c r="Y228" s="14">
        <f>SUM('4a. FNS'!Y228+'4b. FNS Impacted Gen'!Y228)</f>
        <v>221.59800000000001</v>
      </c>
      <c r="Z228" s="15">
        <f>SUM('4a. FNS'!Z228+'4b. FNS Impacted Gen'!Z228)</f>
        <v>0</v>
      </c>
    </row>
    <row r="229" spans="1:26" x14ac:dyDescent="0.3">
      <c r="A229" s="10">
        <f t="shared" si="3"/>
        <v>45152</v>
      </c>
      <c r="B229" s="31">
        <f>SUM('4a. FNS'!B229+'4b. FNS Impacted Gen'!B229)</f>
        <v>206.79900000000001</v>
      </c>
      <c r="C229" s="14">
        <f>SUM('4a. FNS'!C229+'4b. FNS Impacted Gen'!C229)</f>
        <v>197.84</v>
      </c>
      <c r="D229" s="14">
        <f>SUM('4a. FNS'!D229+'4b. FNS Impacted Gen'!D229)</f>
        <v>192.08600000000001</v>
      </c>
      <c r="E229" s="14">
        <f>SUM('4a. FNS'!E229+'4b. FNS Impacted Gen'!E229)</f>
        <v>190.29900000000001</v>
      </c>
      <c r="F229" s="14">
        <f>SUM('4a. FNS'!F229+'4b. FNS Impacted Gen'!F229)</f>
        <v>193.57</v>
      </c>
      <c r="G229" s="14">
        <f>SUM('4a. FNS'!G229+'4b. FNS Impacted Gen'!G229)</f>
        <v>200.35300000000001</v>
      </c>
      <c r="H229" s="14">
        <f>SUM('4a. FNS'!H229+'4b. FNS Impacted Gen'!H229)</f>
        <v>215.07599999999999</v>
      </c>
      <c r="I229" s="14">
        <f>SUM('4a. FNS'!I229+'4b. FNS Impacted Gen'!I229)</f>
        <v>223.749</v>
      </c>
      <c r="J229" s="14">
        <f>SUM('4a. FNS'!J229+'4b. FNS Impacted Gen'!J229)</f>
        <v>226.94</v>
      </c>
      <c r="K229" s="14">
        <f>SUM('4a. FNS'!K229+'4b. FNS Impacted Gen'!K229)</f>
        <v>229.416</v>
      </c>
      <c r="L229" s="14">
        <f>SUM('4a. FNS'!L229+'4b. FNS Impacted Gen'!L229)</f>
        <v>226.256</v>
      </c>
      <c r="M229" s="14">
        <f>SUM('4a. FNS'!M229+'4b. FNS Impacted Gen'!M229)</f>
        <v>222.69900000000001</v>
      </c>
      <c r="N229" s="14">
        <f>SUM('4a. FNS'!N229+'4b. FNS Impacted Gen'!N229)</f>
        <v>225.53399999999999</v>
      </c>
      <c r="O229" s="14">
        <f>SUM('4a. FNS'!O229+'4b. FNS Impacted Gen'!O229)</f>
        <v>237.63499999999999</v>
      </c>
      <c r="P229" s="14">
        <f>SUM('4a. FNS'!P229+'4b. FNS Impacted Gen'!P229)</f>
        <v>253.68899999999999</v>
      </c>
      <c r="Q229" s="14">
        <f>SUM('4a. FNS'!Q229+'4b. FNS Impacted Gen'!Q229)</f>
        <v>274.62800000000004</v>
      </c>
      <c r="R229" s="14">
        <f>SUM('4a. FNS'!R229+'4b. FNS Impacted Gen'!R229)</f>
        <v>293.00700000000001</v>
      </c>
      <c r="S229" s="14">
        <f>SUM('4a. FNS'!S229+'4b. FNS Impacted Gen'!S229)</f>
        <v>304.89800000000002</v>
      </c>
      <c r="T229" s="14">
        <f>SUM('4a. FNS'!T229+'4b. FNS Impacted Gen'!T229)</f>
        <v>307.62200000000001</v>
      </c>
      <c r="U229" s="14">
        <f>SUM('4a. FNS'!U229+'4b. FNS Impacted Gen'!U229)</f>
        <v>303.88499999999999</v>
      </c>
      <c r="V229" s="14">
        <f>SUM('4a. FNS'!V229+'4b. FNS Impacted Gen'!V229)</f>
        <v>291.80700000000002</v>
      </c>
      <c r="W229" s="14">
        <f>SUM('4a. FNS'!W229+'4b. FNS Impacted Gen'!W229)</f>
        <v>268.72800000000001</v>
      </c>
      <c r="X229" s="14">
        <f>SUM('4a. FNS'!X229+'4b. FNS Impacted Gen'!X229)</f>
        <v>244.017</v>
      </c>
      <c r="Y229" s="14">
        <f>SUM('4a. FNS'!Y229+'4b. FNS Impacted Gen'!Y229)</f>
        <v>227.72</v>
      </c>
      <c r="Z229" s="15">
        <f>SUM('4a. FNS'!Z229+'4b. FNS Impacted Gen'!Z229)</f>
        <v>0</v>
      </c>
    </row>
    <row r="230" spans="1:26" x14ac:dyDescent="0.3">
      <c r="A230" s="10">
        <f t="shared" si="3"/>
        <v>45153</v>
      </c>
      <c r="B230" s="31">
        <f>SUM('4a. FNS'!B230+'4b. FNS Impacted Gen'!B230)</f>
        <v>214.32499999999999</v>
      </c>
      <c r="C230" s="14">
        <f>SUM('4a. FNS'!C230+'4b. FNS Impacted Gen'!C230)</f>
        <v>207.941</v>
      </c>
      <c r="D230" s="14">
        <f>SUM('4a. FNS'!D230+'4b. FNS Impacted Gen'!D230)</f>
        <v>190.596</v>
      </c>
      <c r="E230" s="14">
        <f>SUM('4a. FNS'!E230+'4b. FNS Impacted Gen'!E230)</f>
        <v>187.84</v>
      </c>
      <c r="F230" s="14">
        <f>SUM('4a. FNS'!F230+'4b. FNS Impacted Gen'!F230)</f>
        <v>189.994</v>
      </c>
      <c r="G230" s="14">
        <f>SUM('4a. FNS'!G230+'4b. FNS Impacted Gen'!G230)</f>
        <v>192.65199999999999</v>
      </c>
      <c r="H230" s="14">
        <f>SUM('4a. FNS'!H230+'4b. FNS Impacted Gen'!H230)</f>
        <v>201.363</v>
      </c>
      <c r="I230" s="14">
        <f>SUM('4a. FNS'!I230+'4b. FNS Impacted Gen'!I230)</f>
        <v>205.29</v>
      </c>
      <c r="J230" s="14">
        <f>SUM('4a. FNS'!J230+'4b. FNS Impacted Gen'!J230)</f>
        <v>210.07900000000001</v>
      </c>
      <c r="K230" s="14">
        <f>SUM('4a. FNS'!K230+'4b. FNS Impacted Gen'!K230)</f>
        <v>212.529</v>
      </c>
      <c r="L230" s="14">
        <f>SUM('4a. FNS'!L230+'4b. FNS Impacted Gen'!L230)</f>
        <v>226.76900000000001</v>
      </c>
      <c r="M230" s="14">
        <f>SUM('4a. FNS'!M230+'4b. FNS Impacted Gen'!M230)</f>
        <v>245.16800000000001</v>
      </c>
      <c r="N230" s="14">
        <f>SUM('4a. FNS'!N230+'4b. FNS Impacted Gen'!N230)</f>
        <v>267.27699999999999</v>
      </c>
      <c r="O230" s="14">
        <f>SUM('4a. FNS'!O230+'4b. FNS Impacted Gen'!O230)</f>
        <v>285.57799999999997</v>
      </c>
      <c r="P230" s="14">
        <f>SUM('4a. FNS'!P230+'4b. FNS Impacted Gen'!P230)</f>
        <v>298.99</v>
      </c>
      <c r="Q230" s="14">
        <f>SUM('4a. FNS'!Q230+'4b. FNS Impacted Gen'!Q230)</f>
        <v>321.35299999999995</v>
      </c>
      <c r="R230" s="14">
        <f>SUM('4a. FNS'!R230+'4b. FNS Impacted Gen'!R230)</f>
        <v>333.84799999999996</v>
      </c>
      <c r="S230" s="14">
        <f>SUM('4a. FNS'!S230+'4b. FNS Impacted Gen'!S230)</f>
        <v>345.084</v>
      </c>
      <c r="T230" s="14">
        <f>SUM('4a. FNS'!T230+'4b. FNS Impacted Gen'!T230)</f>
        <v>355.31800000000004</v>
      </c>
      <c r="U230" s="14">
        <f>SUM('4a. FNS'!U230+'4b. FNS Impacted Gen'!U230)</f>
        <v>348.81399999999996</v>
      </c>
      <c r="V230" s="14">
        <f>SUM('4a. FNS'!V230+'4b. FNS Impacted Gen'!V230)</f>
        <v>326.62799999999999</v>
      </c>
      <c r="W230" s="14">
        <f>SUM('4a. FNS'!W230+'4b. FNS Impacted Gen'!W230)</f>
        <v>305.928</v>
      </c>
      <c r="X230" s="14">
        <f>SUM('4a. FNS'!X230+'4b. FNS Impacted Gen'!X230)</f>
        <v>279.40600000000001</v>
      </c>
      <c r="Y230" s="14">
        <f>SUM('4a. FNS'!Y230+'4b. FNS Impacted Gen'!Y230)</f>
        <v>255.15</v>
      </c>
      <c r="Z230" s="15">
        <f>SUM('4a. FNS'!Z230+'4b. FNS Impacted Gen'!Z230)</f>
        <v>0</v>
      </c>
    </row>
    <row r="231" spans="1:26" x14ac:dyDescent="0.3">
      <c r="A231" s="10">
        <f t="shared" si="3"/>
        <v>45154</v>
      </c>
      <c r="B231" s="31">
        <f>SUM('4a. FNS'!B231+'4b. FNS Impacted Gen'!B231)</f>
        <v>236.078</v>
      </c>
      <c r="C231" s="14">
        <f>SUM('4a. FNS'!C231+'4b. FNS Impacted Gen'!C231)</f>
        <v>227.60499999999999</v>
      </c>
      <c r="D231" s="14">
        <f>SUM('4a. FNS'!D231+'4b. FNS Impacted Gen'!D231)</f>
        <v>220.03</v>
      </c>
      <c r="E231" s="14">
        <f>SUM('4a. FNS'!E231+'4b. FNS Impacted Gen'!E231)</f>
        <v>216.863</v>
      </c>
      <c r="F231" s="14">
        <f>SUM('4a. FNS'!F231+'4b. FNS Impacted Gen'!F231)</f>
        <v>209.29400000000001</v>
      </c>
      <c r="G231" s="14">
        <f>SUM('4a. FNS'!G231+'4b. FNS Impacted Gen'!G231)</f>
        <v>215.31899999999999</v>
      </c>
      <c r="H231" s="14">
        <f>SUM('4a. FNS'!H231+'4b. FNS Impacted Gen'!H231)</f>
        <v>222.59200000000001</v>
      </c>
      <c r="I231" s="14">
        <f>SUM('4a. FNS'!I231+'4b. FNS Impacted Gen'!I231)</f>
        <v>236.64400000000001</v>
      </c>
      <c r="J231" s="14">
        <f>SUM('4a. FNS'!J231+'4b. FNS Impacted Gen'!J231)</f>
        <v>242.17400000000001</v>
      </c>
      <c r="K231" s="14">
        <f>SUM('4a. FNS'!K231+'4b. FNS Impacted Gen'!K231)</f>
        <v>250.57900000000001</v>
      </c>
      <c r="L231" s="14">
        <f>SUM('4a. FNS'!L231+'4b. FNS Impacted Gen'!L231)</f>
        <v>267.62099999999998</v>
      </c>
      <c r="M231" s="14">
        <f>SUM('4a. FNS'!M231+'4b. FNS Impacted Gen'!M231)</f>
        <v>293.18699999999995</v>
      </c>
      <c r="N231" s="14">
        <f>SUM('4a. FNS'!N231+'4b. FNS Impacted Gen'!N231)</f>
        <v>315.37099999999998</v>
      </c>
      <c r="O231" s="14">
        <f>SUM('4a. FNS'!O231+'4b. FNS Impacted Gen'!O231)</f>
        <v>336.964</v>
      </c>
      <c r="P231" s="14">
        <f>SUM('4a. FNS'!P231+'4b. FNS Impacted Gen'!P231)</f>
        <v>356.58600000000001</v>
      </c>
      <c r="Q231" s="14">
        <f>SUM('4a. FNS'!Q231+'4b. FNS Impacted Gen'!Q231)</f>
        <v>371.85699999999997</v>
      </c>
      <c r="R231" s="14">
        <f>SUM('4a. FNS'!R231+'4b. FNS Impacted Gen'!R231)</f>
        <v>371.02199999999999</v>
      </c>
      <c r="S231" s="14">
        <f>SUM('4a. FNS'!S231+'4b. FNS Impacted Gen'!S231)</f>
        <v>374.14499999999998</v>
      </c>
      <c r="T231" s="14">
        <f>SUM('4a. FNS'!T231+'4b. FNS Impacted Gen'!T231)</f>
        <v>367.42200000000003</v>
      </c>
      <c r="U231" s="14">
        <f>SUM('4a. FNS'!U231+'4b. FNS Impacted Gen'!U231)</f>
        <v>358.28799999999995</v>
      </c>
      <c r="V231" s="14">
        <f>SUM('4a. FNS'!V231+'4b. FNS Impacted Gen'!V231)</f>
        <v>345.048</v>
      </c>
      <c r="W231" s="14">
        <f>SUM('4a. FNS'!W231+'4b. FNS Impacted Gen'!W231)</f>
        <v>323.2</v>
      </c>
      <c r="X231" s="14">
        <f>SUM('4a. FNS'!X231+'4b. FNS Impacted Gen'!X231)</f>
        <v>298.476</v>
      </c>
      <c r="Y231" s="14">
        <f>SUM('4a. FNS'!Y231+'4b. FNS Impacted Gen'!Y231)</f>
        <v>274.10399999999998</v>
      </c>
      <c r="Z231" s="15">
        <f>SUM('4a. FNS'!Z231+'4b. FNS Impacted Gen'!Z231)</f>
        <v>0</v>
      </c>
    </row>
    <row r="232" spans="1:26" x14ac:dyDescent="0.3">
      <c r="A232" s="10">
        <f t="shared" si="3"/>
        <v>45155</v>
      </c>
      <c r="B232" s="31">
        <f>SUM('4a. FNS'!B232+'4b. FNS Impacted Gen'!B232)</f>
        <v>260.47399999999999</v>
      </c>
      <c r="C232" s="14">
        <f>SUM('4a. FNS'!C232+'4b. FNS Impacted Gen'!C232)</f>
        <v>253.00200000000001</v>
      </c>
      <c r="D232" s="14">
        <f>SUM('4a. FNS'!D232+'4b. FNS Impacted Gen'!D232)</f>
        <v>245.119</v>
      </c>
      <c r="E232" s="14">
        <f>SUM('4a. FNS'!E232+'4b. FNS Impacted Gen'!E232)</f>
        <v>239.012</v>
      </c>
      <c r="F232" s="14">
        <f>SUM('4a. FNS'!F232+'4b. FNS Impacted Gen'!F232)</f>
        <v>235.00700000000001</v>
      </c>
      <c r="G232" s="14">
        <f>SUM('4a. FNS'!G232+'4b. FNS Impacted Gen'!G232)</f>
        <v>244.18100000000001</v>
      </c>
      <c r="H232" s="14">
        <f>SUM('4a. FNS'!H232+'4b. FNS Impacted Gen'!H232)</f>
        <v>252.363</v>
      </c>
      <c r="I232" s="14">
        <f>SUM('4a. FNS'!I232+'4b. FNS Impacted Gen'!I232)</f>
        <v>268.41800000000001</v>
      </c>
      <c r="J232" s="14">
        <f>SUM('4a. FNS'!J232+'4b. FNS Impacted Gen'!J232)</f>
        <v>271.05799999999999</v>
      </c>
      <c r="K232" s="14">
        <f>SUM('4a. FNS'!K232+'4b. FNS Impacted Gen'!K232)</f>
        <v>275.58600000000001</v>
      </c>
      <c r="L232" s="14">
        <f>SUM('4a. FNS'!L232+'4b. FNS Impacted Gen'!L232)</f>
        <v>282.62799999999999</v>
      </c>
      <c r="M232" s="14">
        <f>SUM('4a. FNS'!M232+'4b. FNS Impacted Gen'!M232)</f>
        <v>288.22500000000002</v>
      </c>
      <c r="N232" s="14">
        <f>SUM('4a. FNS'!N232+'4b. FNS Impacted Gen'!N232)</f>
        <v>301.91699999999997</v>
      </c>
      <c r="O232" s="14">
        <f>SUM('4a. FNS'!O232+'4b. FNS Impacted Gen'!O232)</f>
        <v>318.17500000000001</v>
      </c>
      <c r="P232" s="14">
        <f>SUM('4a. FNS'!P232+'4b. FNS Impacted Gen'!P232)</f>
        <v>329.762</v>
      </c>
      <c r="Q232" s="14">
        <f>SUM('4a. FNS'!Q232+'4b. FNS Impacted Gen'!Q232)</f>
        <v>344.63299999999998</v>
      </c>
      <c r="R232" s="14">
        <f>SUM('4a. FNS'!R232+'4b. FNS Impacted Gen'!R232)</f>
        <v>354.43899999999996</v>
      </c>
      <c r="S232" s="14">
        <f>SUM('4a. FNS'!S232+'4b. FNS Impacted Gen'!S232)</f>
        <v>364.24299999999999</v>
      </c>
      <c r="T232" s="14">
        <f>SUM('4a. FNS'!T232+'4b. FNS Impacted Gen'!T232)</f>
        <v>367.29700000000003</v>
      </c>
      <c r="U232" s="14">
        <f>SUM('4a. FNS'!U232+'4b. FNS Impacted Gen'!U232)</f>
        <v>352.62199999999996</v>
      </c>
      <c r="V232" s="14">
        <f>SUM('4a. FNS'!V232+'4b. FNS Impacted Gen'!V232)</f>
        <v>341.32499999999999</v>
      </c>
      <c r="W232" s="14">
        <f>SUM('4a. FNS'!W232+'4b. FNS Impacted Gen'!W232)</f>
        <v>319.85899999999998</v>
      </c>
      <c r="X232" s="14">
        <f>SUM('4a. FNS'!X232+'4b. FNS Impacted Gen'!X232)</f>
        <v>294.387</v>
      </c>
      <c r="Y232" s="14">
        <f>SUM('4a. FNS'!Y232+'4b. FNS Impacted Gen'!Y232)</f>
        <v>271.68</v>
      </c>
      <c r="Z232" s="15">
        <f>SUM('4a. FNS'!Z232+'4b. FNS Impacted Gen'!Z232)</f>
        <v>0</v>
      </c>
    </row>
    <row r="233" spans="1:26" x14ac:dyDescent="0.3">
      <c r="A233" s="10">
        <f t="shared" si="3"/>
        <v>45156</v>
      </c>
      <c r="B233" s="31">
        <f>SUM('4a. FNS'!B233+'4b. FNS Impacted Gen'!B233)</f>
        <v>257.36599999999999</v>
      </c>
      <c r="C233" s="14">
        <f>SUM('4a. FNS'!C233+'4b. FNS Impacted Gen'!C233)</f>
        <v>246.18799999999999</v>
      </c>
      <c r="D233" s="14">
        <f>SUM('4a. FNS'!D233+'4b. FNS Impacted Gen'!D233)</f>
        <v>233.827</v>
      </c>
      <c r="E233" s="14">
        <f>SUM('4a. FNS'!E233+'4b. FNS Impacted Gen'!E233)</f>
        <v>228.328</v>
      </c>
      <c r="F233" s="14">
        <f>SUM('4a. FNS'!F233+'4b. FNS Impacted Gen'!F233)</f>
        <v>226.75700000000001</v>
      </c>
      <c r="G233" s="14">
        <f>SUM('4a. FNS'!G233+'4b. FNS Impacted Gen'!G233)</f>
        <v>233.69800000000001</v>
      </c>
      <c r="H233" s="14">
        <f>SUM('4a. FNS'!H233+'4b. FNS Impacted Gen'!H233)</f>
        <v>233.17700000000002</v>
      </c>
      <c r="I233" s="14">
        <f>SUM('4a. FNS'!I233+'4b. FNS Impacted Gen'!I233)</f>
        <v>240.51</v>
      </c>
      <c r="J233" s="14">
        <f>SUM('4a. FNS'!J233+'4b. FNS Impacted Gen'!J233)</f>
        <v>251.167</v>
      </c>
      <c r="K233" s="14">
        <f>SUM('4a. FNS'!K233+'4b. FNS Impacted Gen'!K233)</f>
        <v>263.625</v>
      </c>
      <c r="L233" s="14">
        <f>SUM('4a. FNS'!L233+'4b. FNS Impacted Gen'!L233)</f>
        <v>280.57300000000004</v>
      </c>
      <c r="M233" s="14">
        <f>SUM('4a. FNS'!M233+'4b. FNS Impacted Gen'!M233)</f>
        <v>299.68099999999998</v>
      </c>
      <c r="N233" s="14">
        <f>SUM('4a. FNS'!N233+'4b. FNS Impacted Gen'!N233)</f>
        <v>324.23099999999999</v>
      </c>
      <c r="O233" s="14">
        <f>SUM('4a. FNS'!O233+'4b. FNS Impacted Gen'!O233)</f>
        <v>349.58199999999999</v>
      </c>
      <c r="P233" s="14">
        <f>SUM('4a. FNS'!P233+'4b. FNS Impacted Gen'!P233)</f>
        <v>364.5</v>
      </c>
      <c r="Q233" s="14">
        <f>SUM('4a. FNS'!Q233+'4b. FNS Impacted Gen'!Q233)</f>
        <v>380.98200000000003</v>
      </c>
      <c r="R233" s="14">
        <f>SUM('4a. FNS'!R233+'4b. FNS Impacted Gen'!R233)</f>
        <v>390.07300000000004</v>
      </c>
      <c r="S233" s="14">
        <f>SUM('4a. FNS'!S233+'4b. FNS Impacted Gen'!S233)</f>
        <v>392.75299999999999</v>
      </c>
      <c r="T233" s="14">
        <f>SUM('4a. FNS'!T233+'4b. FNS Impacted Gen'!T233)</f>
        <v>383.52600000000001</v>
      </c>
      <c r="U233" s="14">
        <f>SUM('4a. FNS'!U233+'4b. FNS Impacted Gen'!U233)</f>
        <v>377.34500000000003</v>
      </c>
      <c r="V233" s="14">
        <f>SUM('4a. FNS'!V233+'4b. FNS Impacted Gen'!V233)</f>
        <v>359.05700000000002</v>
      </c>
      <c r="W233" s="14">
        <f>SUM('4a. FNS'!W233+'4b. FNS Impacted Gen'!W233)</f>
        <v>335.77699999999999</v>
      </c>
      <c r="X233" s="14">
        <f>SUM('4a. FNS'!X233+'4b. FNS Impacted Gen'!X233)</f>
        <v>305.93700000000001</v>
      </c>
      <c r="Y233" s="14">
        <f>SUM('4a. FNS'!Y233+'4b. FNS Impacted Gen'!Y233)</f>
        <v>282.00099999999998</v>
      </c>
      <c r="Z233" s="15">
        <f>SUM('4a. FNS'!Z233+'4b. FNS Impacted Gen'!Z233)</f>
        <v>0</v>
      </c>
    </row>
    <row r="234" spans="1:26" x14ac:dyDescent="0.3">
      <c r="A234" s="10">
        <f t="shared" si="3"/>
        <v>45157</v>
      </c>
      <c r="B234" s="31">
        <f>SUM('4a. FNS'!B234+'4b. FNS Impacted Gen'!B234)</f>
        <v>262.43599999999998</v>
      </c>
      <c r="C234" s="14">
        <f>SUM('4a. FNS'!C234+'4b. FNS Impacted Gen'!C234)</f>
        <v>246.703</v>
      </c>
      <c r="D234" s="14">
        <f>SUM('4a. FNS'!D234+'4b. FNS Impacted Gen'!D234)</f>
        <v>232.68100000000001</v>
      </c>
      <c r="E234" s="14">
        <f>SUM('4a. FNS'!E234+'4b. FNS Impacted Gen'!E234)</f>
        <v>227.03399999999999</v>
      </c>
      <c r="F234" s="14">
        <f>SUM('4a. FNS'!F234+'4b. FNS Impacted Gen'!F234)</f>
        <v>223.59299999999999</v>
      </c>
      <c r="G234" s="14">
        <f>SUM('4a. FNS'!G234+'4b. FNS Impacted Gen'!G234)</f>
        <v>225.85900000000001</v>
      </c>
      <c r="H234" s="14">
        <f>SUM('4a. FNS'!H234+'4b. FNS Impacted Gen'!H234)</f>
        <v>217.95</v>
      </c>
      <c r="I234" s="14">
        <f>SUM('4a. FNS'!I234+'4b. FNS Impacted Gen'!I234)</f>
        <v>225.68799999999999</v>
      </c>
      <c r="J234" s="14">
        <f>SUM('4a. FNS'!J234+'4b. FNS Impacted Gen'!J234)</f>
        <v>232.178</v>
      </c>
      <c r="K234" s="14">
        <f>SUM('4a. FNS'!K234+'4b. FNS Impacted Gen'!K234)</f>
        <v>247.244</v>
      </c>
      <c r="L234" s="14">
        <f>SUM('4a. FNS'!L234+'4b. FNS Impacted Gen'!L234)</f>
        <v>273.91399999999999</v>
      </c>
      <c r="M234" s="14">
        <f>SUM('4a. FNS'!M234+'4b. FNS Impacted Gen'!M234)</f>
        <v>303.18399999999997</v>
      </c>
      <c r="N234" s="14">
        <f>SUM('4a. FNS'!N234+'4b. FNS Impacted Gen'!N234)</f>
        <v>325.16299999999995</v>
      </c>
      <c r="O234" s="14">
        <f>SUM('4a. FNS'!O234+'4b. FNS Impacted Gen'!O234)</f>
        <v>337.83499999999998</v>
      </c>
      <c r="P234" s="14">
        <f>SUM('4a. FNS'!P234+'4b. FNS Impacted Gen'!P234)</f>
        <v>353.22800000000001</v>
      </c>
      <c r="Q234" s="14">
        <f>SUM('4a. FNS'!Q234+'4b. FNS Impacted Gen'!Q234)</f>
        <v>362.06700000000001</v>
      </c>
      <c r="R234" s="14">
        <f>SUM('4a. FNS'!R234+'4b. FNS Impacted Gen'!R234)</f>
        <v>376.52600000000001</v>
      </c>
      <c r="S234" s="14">
        <f>SUM('4a. FNS'!S234+'4b. FNS Impacted Gen'!S234)</f>
        <v>387.46600000000001</v>
      </c>
      <c r="T234" s="14">
        <f>SUM('4a. FNS'!T234+'4b. FNS Impacted Gen'!T234)</f>
        <v>390.18099999999998</v>
      </c>
      <c r="U234" s="14">
        <f>SUM('4a. FNS'!U234+'4b. FNS Impacted Gen'!U234)</f>
        <v>375.53800000000001</v>
      </c>
      <c r="V234" s="14">
        <f>SUM('4a. FNS'!V234+'4b. FNS Impacted Gen'!V234)</f>
        <v>358.18099999999998</v>
      </c>
      <c r="W234" s="14">
        <f>SUM('4a. FNS'!W234+'4b. FNS Impacted Gen'!W234)</f>
        <v>331.10300000000001</v>
      </c>
      <c r="X234" s="14">
        <f>SUM('4a. FNS'!X234+'4b. FNS Impacted Gen'!X234)</f>
        <v>304.32499999999999</v>
      </c>
      <c r="Y234" s="14">
        <f>SUM('4a. FNS'!Y234+'4b. FNS Impacted Gen'!Y234)</f>
        <v>282.89499999999998</v>
      </c>
      <c r="Z234" s="15">
        <f>SUM('4a. FNS'!Z234+'4b. FNS Impacted Gen'!Z234)</f>
        <v>0</v>
      </c>
    </row>
    <row r="235" spans="1:26" x14ac:dyDescent="0.3">
      <c r="A235" s="10">
        <f t="shared" si="3"/>
        <v>45158</v>
      </c>
      <c r="B235" s="31">
        <f>SUM('4a. FNS'!B235+'4b. FNS Impacted Gen'!B235)</f>
        <v>262.767</v>
      </c>
      <c r="C235" s="14">
        <f>SUM('4a. FNS'!C235+'4b. FNS Impacted Gen'!C235)</f>
        <v>247.07900000000001</v>
      </c>
      <c r="D235" s="14">
        <f>SUM('4a. FNS'!D235+'4b. FNS Impacted Gen'!D235)</f>
        <v>237.119</v>
      </c>
      <c r="E235" s="14">
        <f>SUM('4a. FNS'!E235+'4b. FNS Impacted Gen'!E235)</f>
        <v>227.70699999999999</v>
      </c>
      <c r="F235" s="14">
        <f>SUM('4a. FNS'!F235+'4b. FNS Impacted Gen'!F235)</f>
        <v>224.33199999999999</v>
      </c>
      <c r="G235" s="14">
        <f>SUM('4a. FNS'!G235+'4b. FNS Impacted Gen'!G235)</f>
        <v>221.86500000000001</v>
      </c>
      <c r="H235" s="14">
        <f>SUM('4a. FNS'!H235+'4b. FNS Impacted Gen'!H235)</f>
        <v>223.45000000000002</v>
      </c>
      <c r="I235" s="14">
        <f>SUM('4a. FNS'!I235+'4b. FNS Impacted Gen'!I235)</f>
        <v>224.26</v>
      </c>
      <c r="J235" s="14">
        <f>SUM('4a. FNS'!J235+'4b. FNS Impacted Gen'!J235)</f>
        <v>228.33199999999999</v>
      </c>
      <c r="K235" s="14">
        <f>SUM('4a. FNS'!K235+'4b. FNS Impacted Gen'!K235)</f>
        <v>231.465</v>
      </c>
      <c r="L235" s="14">
        <f>SUM('4a. FNS'!L235+'4b. FNS Impacted Gen'!L235)</f>
        <v>246.655</v>
      </c>
      <c r="M235" s="14">
        <f>SUM('4a. FNS'!M235+'4b. FNS Impacted Gen'!M235)</f>
        <v>264.98099999999999</v>
      </c>
      <c r="N235" s="14">
        <f>SUM('4a. FNS'!N235+'4b. FNS Impacted Gen'!N235)</f>
        <v>292.71300000000002</v>
      </c>
      <c r="O235" s="14">
        <f>SUM('4a. FNS'!O235+'4b. FNS Impacted Gen'!O235)</f>
        <v>312.88300000000004</v>
      </c>
      <c r="P235" s="14">
        <f>SUM('4a. FNS'!P235+'4b. FNS Impacted Gen'!P235)</f>
        <v>336.10199999999998</v>
      </c>
      <c r="Q235" s="14">
        <f>SUM('4a. FNS'!Q235+'4b. FNS Impacted Gen'!Q235)</f>
        <v>353.904</v>
      </c>
      <c r="R235" s="14">
        <f>SUM('4a. FNS'!R235+'4b. FNS Impacted Gen'!R235)</f>
        <v>370.71799999999996</v>
      </c>
      <c r="S235" s="14">
        <f>SUM('4a. FNS'!S235+'4b. FNS Impacted Gen'!S235)</f>
        <v>382.27900000000005</v>
      </c>
      <c r="T235" s="14">
        <f>SUM('4a. FNS'!T235+'4b. FNS Impacted Gen'!T235)</f>
        <v>387.07600000000002</v>
      </c>
      <c r="U235" s="14">
        <f>SUM('4a. FNS'!U235+'4b. FNS Impacted Gen'!U235)</f>
        <v>377.17</v>
      </c>
      <c r="V235" s="14">
        <f>SUM('4a. FNS'!V235+'4b. FNS Impacted Gen'!V235)</f>
        <v>360.63099999999997</v>
      </c>
      <c r="W235" s="14">
        <f>SUM('4a. FNS'!W235+'4b. FNS Impacted Gen'!W235)</f>
        <v>330.959</v>
      </c>
      <c r="X235" s="14">
        <f>SUM('4a. FNS'!X235+'4b. FNS Impacted Gen'!X235)</f>
        <v>301.50900000000001</v>
      </c>
      <c r="Y235" s="14">
        <f>SUM('4a. FNS'!Y235+'4b. FNS Impacted Gen'!Y235)</f>
        <v>275.654</v>
      </c>
      <c r="Z235" s="15">
        <f>SUM('4a. FNS'!Z235+'4b. FNS Impacted Gen'!Z235)</f>
        <v>0</v>
      </c>
    </row>
    <row r="236" spans="1:26" x14ac:dyDescent="0.3">
      <c r="A236" s="10">
        <f t="shared" si="3"/>
        <v>45159</v>
      </c>
      <c r="B236" s="31">
        <f>SUM('4a. FNS'!B236+'4b. FNS Impacted Gen'!B236)</f>
        <v>253.15899999999999</v>
      </c>
      <c r="C236" s="14">
        <f>SUM('4a. FNS'!C236+'4b. FNS Impacted Gen'!C236)</f>
        <v>240.44200000000001</v>
      </c>
      <c r="D236" s="14">
        <f>SUM('4a. FNS'!D236+'4b. FNS Impacted Gen'!D236)</f>
        <v>223.49100000000001</v>
      </c>
      <c r="E236" s="14">
        <f>SUM('4a. FNS'!E236+'4b. FNS Impacted Gen'!E236)</f>
        <v>217.11799999999999</v>
      </c>
      <c r="F236" s="14">
        <f>SUM('4a. FNS'!F236+'4b. FNS Impacted Gen'!F236)</f>
        <v>217.541</v>
      </c>
      <c r="G236" s="14">
        <f>SUM('4a. FNS'!G236+'4b. FNS Impacted Gen'!G236)</f>
        <v>223.08600000000001</v>
      </c>
      <c r="H236" s="14">
        <f>SUM('4a. FNS'!H236+'4b. FNS Impacted Gen'!H236)</f>
        <v>230.58199999999999</v>
      </c>
      <c r="I236" s="14">
        <f>SUM('4a. FNS'!I236+'4b. FNS Impacted Gen'!I236)</f>
        <v>241.61099999999999</v>
      </c>
      <c r="J236" s="14">
        <f>SUM('4a. FNS'!J236+'4b. FNS Impacted Gen'!J236)</f>
        <v>252.51</v>
      </c>
      <c r="K236" s="14">
        <f>SUM('4a. FNS'!K236+'4b. FNS Impacted Gen'!K236)</f>
        <v>258.09300000000002</v>
      </c>
      <c r="L236" s="14">
        <f>SUM('4a. FNS'!L236+'4b. FNS Impacted Gen'!L236)</f>
        <v>269.96599999999995</v>
      </c>
      <c r="M236" s="14">
        <f>SUM('4a. FNS'!M236+'4b. FNS Impacted Gen'!M236)</f>
        <v>288.798</v>
      </c>
      <c r="N236" s="14">
        <f>SUM('4a. FNS'!N236+'4b. FNS Impacted Gen'!N236)</f>
        <v>311.84900000000005</v>
      </c>
      <c r="O236" s="14">
        <f>SUM('4a. FNS'!O236+'4b. FNS Impacted Gen'!O236)</f>
        <v>333.90599999999995</v>
      </c>
      <c r="P236" s="14">
        <f>SUM('4a. FNS'!P236+'4b. FNS Impacted Gen'!P236)</f>
        <v>352.70699999999999</v>
      </c>
      <c r="Q236" s="14">
        <f>SUM('4a. FNS'!Q236+'4b. FNS Impacted Gen'!Q236)</f>
        <v>370.43299999999999</v>
      </c>
      <c r="R236" s="14">
        <f>SUM('4a. FNS'!R236+'4b. FNS Impacted Gen'!R236)</f>
        <v>393.08099999999996</v>
      </c>
      <c r="S236" s="14">
        <f>SUM('4a. FNS'!S236+'4b. FNS Impacted Gen'!S236)</f>
        <v>401.66199999999998</v>
      </c>
      <c r="T236" s="14">
        <f>SUM('4a. FNS'!T236+'4b. FNS Impacted Gen'!T236)</f>
        <v>393.80599999999998</v>
      </c>
      <c r="U236" s="14">
        <f>SUM('4a. FNS'!U236+'4b. FNS Impacted Gen'!U236)</f>
        <v>378.69499999999999</v>
      </c>
      <c r="V236" s="14">
        <f>SUM('4a. FNS'!V236+'4b. FNS Impacted Gen'!V236)</f>
        <v>359.63900000000001</v>
      </c>
      <c r="W236" s="14">
        <f>SUM('4a. FNS'!W236+'4b. FNS Impacted Gen'!W236)</f>
        <v>331.31900000000002</v>
      </c>
      <c r="X236" s="14">
        <f>SUM('4a. FNS'!X236+'4b. FNS Impacted Gen'!X236)</f>
        <v>303.73700000000002</v>
      </c>
      <c r="Y236" s="14">
        <f>SUM('4a. FNS'!Y236+'4b. FNS Impacted Gen'!Y236)</f>
        <v>281.21899999999999</v>
      </c>
      <c r="Z236" s="15">
        <f>SUM('4a. FNS'!Z236+'4b. FNS Impacted Gen'!Z236)</f>
        <v>0</v>
      </c>
    </row>
    <row r="237" spans="1:26" x14ac:dyDescent="0.3">
      <c r="A237" s="10">
        <f t="shared" si="3"/>
        <v>45160</v>
      </c>
      <c r="B237" s="31">
        <f>SUM('4a. FNS'!B237+'4b. FNS Impacted Gen'!B237)</f>
        <v>266.36200000000002</v>
      </c>
      <c r="C237" s="14">
        <f>SUM('4a. FNS'!C237+'4b. FNS Impacted Gen'!C237)</f>
        <v>254.64599999999999</v>
      </c>
      <c r="D237" s="14">
        <f>SUM('4a. FNS'!D237+'4b. FNS Impacted Gen'!D237)</f>
        <v>238.34</v>
      </c>
      <c r="E237" s="14">
        <f>SUM('4a. FNS'!E237+'4b. FNS Impacted Gen'!E237)</f>
        <v>235.428</v>
      </c>
      <c r="F237" s="14">
        <f>SUM('4a. FNS'!F237+'4b. FNS Impacted Gen'!F237)</f>
        <v>233.85599999999999</v>
      </c>
      <c r="G237" s="14">
        <f>SUM('4a. FNS'!G237+'4b. FNS Impacted Gen'!G237)</f>
        <v>235.947</v>
      </c>
      <c r="H237" s="14">
        <f>SUM('4a. FNS'!H237+'4b. FNS Impacted Gen'!H237)</f>
        <v>246.17099999999999</v>
      </c>
      <c r="I237" s="14">
        <f>SUM('4a. FNS'!I237+'4b. FNS Impacted Gen'!I237)</f>
        <v>252.89600000000002</v>
      </c>
      <c r="J237" s="14">
        <f>SUM('4a. FNS'!J237+'4b. FNS Impacted Gen'!J237)</f>
        <v>262.57100000000003</v>
      </c>
      <c r="K237" s="14">
        <f>SUM('4a. FNS'!K237+'4b. FNS Impacted Gen'!K237)</f>
        <v>269.02500000000003</v>
      </c>
      <c r="L237" s="14">
        <f>SUM('4a. FNS'!L237+'4b. FNS Impacted Gen'!L237)</f>
        <v>284.99899999999997</v>
      </c>
      <c r="M237" s="14">
        <f>SUM('4a. FNS'!M237+'4b. FNS Impacted Gen'!M237)</f>
        <v>304.548</v>
      </c>
      <c r="N237" s="14">
        <f>SUM('4a. FNS'!N237+'4b. FNS Impacted Gen'!N237)</f>
        <v>330.50700000000001</v>
      </c>
      <c r="O237" s="14">
        <f>SUM('4a. FNS'!O237+'4b. FNS Impacted Gen'!O237)</f>
        <v>350.03</v>
      </c>
      <c r="P237" s="14">
        <f>SUM('4a. FNS'!P237+'4b. FNS Impacted Gen'!P237)</f>
        <v>360.31300000000005</v>
      </c>
      <c r="Q237" s="14">
        <f>SUM('4a. FNS'!Q237+'4b. FNS Impacted Gen'!Q237)</f>
        <v>367.404</v>
      </c>
      <c r="R237" s="14">
        <f>SUM('4a. FNS'!R237+'4b. FNS Impacted Gen'!R237)</f>
        <v>387.63</v>
      </c>
      <c r="S237" s="14">
        <f>SUM('4a. FNS'!S237+'4b. FNS Impacted Gen'!S237)</f>
        <v>396.26000000000005</v>
      </c>
      <c r="T237" s="14">
        <f>SUM('4a. FNS'!T237+'4b. FNS Impacted Gen'!T237)</f>
        <v>391.77800000000002</v>
      </c>
      <c r="U237" s="14">
        <f>SUM('4a. FNS'!U237+'4b. FNS Impacted Gen'!U237)</f>
        <v>377.25400000000002</v>
      </c>
      <c r="V237" s="14">
        <f>SUM('4a. FNS'!V237+'4b. FNS Impacted Gen'!V237)</f>
        <v>361.26400000000001</v>
      </c>
      <c r="W237" s="14">
        <f>SUM('4a. FNS'!W237+'4b. FNS Impacted Gen'!W237)</f>
        <v>331.98899999999998</v>
      </c>
      <c r="X237" s="14">
        <f>SUM('4a. FNS'!X237+'4b. FNS Impacted Gen'!X237)</f>
        <v>295.62299999999999</v>
      </c>
      <c r="Y237" s="14">
        <f>SUM('4a. FNS'!Y237+'4b. FNS Impacted Gen'!Y237)</f>
        <v>269.39499999999998</v>
      </c>
      <c r="Z237" s="15">
        <f>SUM('4a. FNS'!Z237+'4b. FNS Impacted Gen'!Z237)</f>
        <v>0</v>
      </c>
    </row>
    <row r="238" spans="1:26" x14ac:dyDescent="0.3">
      <c r="A238" s="10">
        <f t="shared" si="3"/>
        <v>45161</v>
      </c>
      <c r="B238" s="31">
        <f>SUM('4a. FNS'!B238+'4b. FNS Impacted Gen'!B238)</f>
        <v>248.72300000000001</v>
      </c>
      <c r="C238" s="14">
        <f>SUM('4a. FNS'!C238+'4b. FNS Impacted Gen'!C238)</f>
        <v>238.86699999999999</v>
      </c>
      <c r="D238" s="14">
        <f>SUM('4a. FNS'!D238+'4b. FNS Impacted Gen'!D238)</f>
        <v>228.55799999999999</v>
      </c>
      <c r="E238" s="14">
        <f>SUM('4a. FNS'!E238+'4b. FNS Impacted Gen'!E238)</f>
        <v>222.16800000000001</v>
      </c>
      <c r="F238" s="14">
        <f>SUM('4a. FNS'!F238+'4b. FNS Impacted Gen'!F238)</f>
        <v>218.30600000000001</v>
      </c>
      <c r="G238" s="14">
        <f>SUM('4a. FNS'!G238+'4b. FNS Impacted Gen'!G238)</f>
        <v>232.22800000000001</v>
      </c>
      <c r="H238" s="14">
        <f>SUM('4a. FNS'!H238+'4b. FNS Impacted Gen'!H238)</f>
        <v>243.72800000000001</v>
      </c>
      <c r="I238" s="14">
        <f>SUM('4a. FNS'!I238+'4b. FNS Impacted Gen'!I238)</f>
        <v>246.98400000000001</v>
      </c>
      <c r="J238" s="14">
        <f>SUM('4a. FNS'!J238+'4b. FNS Impacted Gen'!J238)</f>
        <v>252.44</v>
      </c>
      <c r="K238" s="14">
        <f>SUM('4a. FNS'!K238+'4b. FNS Impacted Gen'!K238)</f>
        <v>258.36</v>
      </c>
      <c r="L238" s="14">
        <f>SUM('4a. FNS'!L238+'4b. FNS Impacted Gen'!L238)</f>
        <v>276.01799999999997</v>
      </c>
      <c r="M238" s="14">
        <f>SUM('4a. FNS'!M238+'4b. FNS Impacted Gen'!M238)</f>
        <v>297.65700000000004</v>
      </c>
      <c r="N238" s="14">
        <f>SUM('4a. FNS'!N238+'4b. FNS Impacted Gen'!N238)</f>
        <v>320.97399999999999</v>
      </c>
      <c r="O238" s="14">
        <f>SUM('4a. FNS'!O238+'4b. FNS Impacted Gen'!O238)</f>
        <v>338.61799999999999</v>
      </c>
      <c r="P238" s="14">
        <f>SUM('4a. FNS'!P238+'4b. FNS Impacted Gen'!P238)</f>
        <v>363.08299999999997</v>
      </c>
      <c r="Q238" s="14">
        <f>SUM('4a. FNS'!Q238+'4b. FNS Impacted Gen'!Q238)</f>
        <v>375.423</v>
      </c>
      <c r="R238" s="14">
        <f>SUM('4a. FNS'!R238+'4b. FNS Impacted Gen'!R238)</f>
        <v>375.839</v>
      </c>
      <c r="S238" s="14">
        <f>SUM('4a. FNS'!S238+'4b. FNS Impacted Gen'!S238)</f>
        <v>379.8</v>
      </c>
      <c r="T238" s="14">
        <f>SUM('4a. FNS'!T238+'4b. FNS Impacted Gen'!T238)</f>
        <v>373.60599999999999</v>
      </c>
      <c r="U238" s="14">
        <f>SUM('4a. FNS'!U238+'4b. FNS Impacted Gen'!U238)</f>
        <v>358.12599999999998</v>
      </c>
      <c r="V238" s="14">
        <f>SUM('4a. FNS'!V238+'4b. FNS Impacted Gen'!V238)</f>
        <v>346.22699999999998</v>
      </c>
      <c r="W238" s="14">
        <f>SUM('4a. FNS'!W238+'4b. FNS Impacted Gen'!W238)</f>
        <v>320.267</v>
      </c>
      <c r="X238" s="14">
        <f>SUM('4a. FNS'!X238+'4b. FNS Impacted Gen'!X238)</f>
        <v>293.79000000000002</v>
      </c>
      <c r="Y238" s="14">
        <f>SUM('4a. FNS'!Y238+'4b. FNS Impacted Gen'!Y238)</f>
        <v>272.36500000000001</v>
      </c>
      <c r="Z238" s="15">
        <f>SUM('4a. FNS'!Z238+'4b. FNS Impacted Gen'!Z238)</f>
        <v>0</v>
      </c>
    </row>
    <row r="239" spans="1:26" x14ac:dyDescent="0.3">
      <c r="A239" s="10">
        <f t="shared" si="3"/>
        <v>45162</v>
      </c>
      <c r="B239" s="31">
        <f>SUM('4a. FNS'!B239+'4b. FNS Impacted Gen'!B239)</f>
        <v>255.39599999999999</v>
      </c>
      <c r="C239" s="14">
        <f>SUM('4a. FNS'!C239+'4b. FNS Impacted Gen'!C239)</f>
        <v>240.29</v>
      </c>
      <c r="D239" s="14">
        <f>SUM('4a. FNS'!D239+'4b. FNS Impacted Gen'!D239)</f>
        <v>229.27199999999999</v>
      </c>
      <c r="E239" s="14">
        <f>SUM('4a. FNS'!E239+'4b. FNS Impacted Gen'!E239)</f>
        <v>217.87700000000001</v>
      </c>
      <c r="F239" s="14">
        <f>SUM('4a. FNS'!F239+'4b. FNS Impacted Gen'!F239)</f>
        <v>214.18700000000001</v>
      </c>
      <c r="G239" s="14">
        <f>SUM('4a. FNS'!G239+'4b. FNS Impacted Gen'!G239)</f>
        <v>220.99</v>
      </c>
      <c r="H239" s="14">
        <f>SUM('4a. FNS'!H239+'4b. FNS Impacted Gen'!H239)</f>
        <v>229.82899999999998</v>
      </c>
      <c r="I239" s="14">
        <f>SUM('4a. FNS'!I239+'4b. FNS Impacted Gen'!I239)</f>
        <v>239.99</v>
      </c>
      <c r="J239" s="14">
        <f>SUM('4a. FNS'!J239+'4b. FNS Impacted Gen'!J239)</f>
        <v>248.31599999999997</v>
      </c>
      <c r="K239" s="14">
        <f>SUM('4a. FNS'!K239+'4b. FNS Impacted Gen'!K239)</f>
        <v>255.464</v>
      </c>
      <c r="L239" s="14">
        <f>SUM('4a. FNS'!L239+'4b. FNS Impacted Gen'!L239)</f>
        <v>269.28899999999999</v>
      </c>
      <c r="M239" s="14">
        <f>SUM('4a. FNS'!M239+'4b. FNS Impacted Gen'!M239)</f>
        <v>289.67599999999999</v>
      </c>
      <c r="N239" s="14">
        <f>SUM('4a. FNS'!N239+'4b. FNS Impacted Gen'!N239)</f>
        <v>307.22499999999997</v>
      </c>
      <c r="O239" s="14">
        <f>SUM('4a. FNS'!O239+'4b. FNS Impacted Gen'!O239)</f>
        <v>328.255</v>
      </c>
      <c r="P239" s="14">
        <f>SUM('4a. FNS'!P239+'4b. FNS Impacted Gen'!P239)</f>
        <v>342.94299999999998</v>
      </c>
      <c r="Q239" s="14">
        <f>SUM('4a. FNS'!Q239+'4b. FNS Impacted Gen'!Q239)</f>
        <v>358.233</v>
      </c>
      <c r="R239" s="14">
        <f>SUM('4a. FNS'!R239+'4b. FNS Impacted Gen'!R239)</f>
        <v>375.03800000000001</v>
      </c>
      <c r="S239" s="14">
        <f>SUM('4a. FNS'!S239+'4b. FNS Impacted Gen'!S239)</f>
        <v>372.39400000000001</v>
      </c>
      <c r="T239" s="14">
        <f>SUM('4a. FNS'!T239+'4b. FNS Impacted Gen'!T239)</f>
        <v>370.113</v>
      </c>
      <c r="U239" s="14">
        <f>SUM('4a. FNS'!U239+'4b. FNS Impacted Gen'!U239)</f>
        <v>356.85700000000003</v>
      </c>
      <c r="V239" s="14">
        <f>SUM('4a. FNS'!V239+'4b. FNS Impacted Gen'!V239)</f>
        <v>339.52499999999998</v>
      </c>
      <c r="W239" s="14">
        <f>SUM('4a. FNS'!W239+'4b. FNS Impacted Gen'!W239)</f>
        <v>313.959</v>
      </c>
      <c r="X239" s="14">
        <f>SUM('4a. FNS'!X239+'4b. FNS Impacted Gen'!X239)</f>
        <v>291.30200000000002</v>
      </c>
      <c r="Y239" s="14">
        <f>SUM('4a. FNS'!Y239+'4b. FNS Impacted Gen'!Y239)</f>
        <v>280.44499999999999</v>
      </c>
      <c r="Z239" s="15">
        <f>SUM('4a. FNS'!Z239+'4b. FNS Impacted Gen'!Z239)</f>
        <v>0</v>
      </c>
    </row>
    <row r="240" spans="1:26" x14ac:dyDescent="0.3">
      <c r="A240" s="10">
        <f t="shared" si="3"/>
        <v>45163</v>
      </c>
      <c r="B240" s="31">
        <f>SUM('4a. FNS'!B240+'4b. FNS Impacted Gen'!B240)</f>
        <v>267.06400000000002</v>
      </c>
      <c r="C240" s="14">
        <f>SUM('4a. FNS'!C240+'4b. FNS Impacted Gen'!C240)</f>
        <v>254.637</v>
      </c>
      <c r="D240" s="14">
        <f>SUM('4a. FNS'!D240+'4b. FNS Impacted Gen'!D240)</f>
        <v>243.14500000000001</v>
      </c>
      <c r="E240" s="14">
        <f>SUM('4a. FNS'!E240+'4b. FNS Impacted Gen'!E240)</f>
        <v>237.691</v>
      </c>
      <c r="F240" s="14">
        <f>SUM('4a. FNS'!F240+'4b. FNS Impacted Gen'!F240)</f>
        <v>239.149</v>
      </c>
      <c r="G240" s="14">
        <f>SUM('4a. FNS'!G240+'4b. FNS Impacted Gen'!G240)</f>
        <v>236.93799999999999</v>
      </c>
      <c r="H240" s="14">
        <f>SUM('4a. FNS'!H240+'4b. FNS Impacted Gen'!H240)</f>
        <v>250.79000000000002</v>
      </c>
      <c r="I240" s="14">
        <f>SUM('4a. FNS'!I240+'4b. FNS Impacted Gen'!I240)</f>
        <v>266.76100000000002</v>
      </c>
      <c r="J240" s="14">
        <f>SUM('4a. FNS'!J240+'4b. FNS Impacted Gen'!J240)</f>
        <v>275.70099999999996</v>
      </c>
      <c r="K240" s="14">
        <f>SUM('4a. FNS'!K240+'4b. FNS Impacted Gen'!K240)</f>
        <v>281.23800000000006</v>
      </c>
      <c r="L240" s="14">
        <f>SUM('4a. FNS'!L240+'4b. FNS Impacted Gen'!L240)</f>
        <v>281.08600000000001</v>
      </c>
      <c r="M240" s="14">
        <f>SUM('4a. FNS'!M240+'4b. FNS Impacted Gen'!M240)</f>
        <v>296.19900000000001</v>
      </c>
      <c r="N240" s="14">
        <f>SUM('4a. FNS'!N240+'4b. FNS Impacted Gen'!N240)</f>
        <v>315.892</v>
      </c>
      <c r="O240" s="14">
        <f>SUM('4a. FNS'!O240+'4b. FNS Impacted Gen'!O240)</f>
        <v>330.84100000000001</v>
      </c>
      <c r="P240" s="14">
        <f>SUM('4a. FNS'!P240+'4b. FNS Impacted Gen'!P240)</f>
        <v>339.59199999999998</v>
      </c>
      <c r="Q240" s="14">
        <f>SUM('4a. FNS'!Q240+'4b. FNS Impacted Gen'!Q240)</f>
        <v>324.73699999999997</v>
      </c>
      <c r="R240" s="14">
        <f>SUM('4a. FNS'!R240+'4b. FNS Impacted Gen'!R240)</f>
        <v>325.33699999999999</v>
      </c>
      <c r="S240" s="14">
        <f>SUM('4a. FNS'!S240+'4b. FNS Impacted Gen'!S240)</f>
        <v>326.49100000000004</v>
      </c>
      <c r="T240" s="14">
        <f>SUM('4a. FNS'!T240+'4b. FNS Impacted Gen'!T240)</f>
        <v>294.53499999999997</v>
      </c>
      <c r="U240" s="14">
        <f>SUM('4a. FNS'!U240+'4b. FNS Impacted Gen'!U240)</f>
        <v>284.036</v>
      </c>
      <c r="V240" s="14">
        <f>SUM('4a. FNS'!V240+'4b. FNS Impacted Gen'!V240)</f>
        <v>275.48</v>
      </c>
      <c r="W240" s="14">
        <f>SUM('4a. FNS'!W240+'4b. FNS Impacted Gen'!W240)</f>
        <v>261.279</v>
      </c>
      <c r="X240" s="14">
        <f>SUM('4a. FNS'!X240+'4b. FNS Impacted Gen'!X240)</f>
        <v>245.02799999999999</v>
      </c>
      <c r="Y240" s="14">
        <f>SUM('4a. FNS'!Y240+'4b. FNS Impacted Gen'!Y240)</f>
        <v>235.114</v>
      </c>
      <c r="Z240" s="15">
        <f>SUM('4a. FNS'!Z240+'4b. FNS Impacted Gen'!Z240)</f>
        <v>0</v>
      </c>
    </row>
    <row r="241" spans="1:26" x14ac:dyDescent="0.3">
      <c r="A241" s="10">
        <f t="shared" si="3"/>
        <v>45164</v>
      </c>
      <c r="B241" s="31">
        <f>SUM('4a. FNS'!B241+'4b. FNS Impacted Gen'!B241)</f>
        <v>220.001</v>
      </c>
      <c r="C241" s="14">
        <f>SUM('4a. FNS'!C241+'4b. FNS Impacted Gen'!C241)</f>
        <v>212.85599999999999</v>
      </c>
      <c r="D241" s="14">
        <f>SUM('4a. FNS'!D241+'4b. FNS Impacted Gen'!D241)</f>
        <v>204.40600000000001</v>
      </c>
      <c r="E241" s="14">
        <f>SUM('4a. FNS'!E241+'4b. FNS Impacted Gen'!E241)</f>
        <v>204.23500000000001</v>
      </c>
      <c r="F241" s="14">
        <f>SUM('4a. FNS'!F241+'4b. FNS Impacted Gen'!F241)</f>
        <v>205.09299999999999</v>
      </c>
      <c r="G241" s="14">
        <f>SUM('4a. FNS'!G241+'4b. FNS Impacted Gen'!G241)</f>
        <v>206.26300000000001</v>
      </c>
      <c r="H241" s="14">
        <f>SUM('4a. FNS'!H241+'4b. FNS Impacted Gen'!H241)</f>
        <v>214.761</v>
      </c>
      <c r="I241" s="14">
        <f>SUM('4a. FNS'!I241+'4b. FNS Impacted Gen'!I241)</f>
        <v>219.87900000000002</v>
      </c>
      <c r="J241" s="14">
        <f>SUM('4a. FNS'!J241+'4b. FNS Impacted Gen'!J241)</f>
        <v>223.05499999999998</v>
      </c>
      <c r="K241" s="14">
        <f>SUM('4a. FNS'!K241+'4b. FNS Impacted Gen'!K241)</f>
        <v>222.523</v>
      </c>
      <c r="L241" s="14">
        <f>SUM('4a. FNS'!L241+'4b. FNS Impacted Gen'!L241)</f>
        <v>216.929</v>
      </c>
      <c r="M241" s="14">
        <f>SUM('4a. FNS'!M241+'4b. FNS Impacted Gen'!M241)</f>
        <v>212.36700000000002</v>
      </c>
      <c r="N241" s="14">
        <f>SUM('4a. FNS'!N241+'4b. FNS Impacted Gen'!N241)</f>
        <v>206.27799999999999</v>
      </c>
      <c r="O241" s="14">
        <f>SUM('4a. FNS'!O241+'4b. FNS Impacted Gen'!O241)</f>
        <v>215.43799999999999</v>
      </c>
      <c r="P241" s="14">
        <f>SUM('4a. FNS'!P241+'4b. FNS Impacted Gen'!P241)</f>
        <v>237.90100000000001</v>
      </c>
      <c r="Q241" s="14">
        <f>SUM('4a. FNS'!Q241+'4b. FNS Impacted Gen'!Q241)</f>
        <v>260.46100000000001</v>
      </c>
      <c r="R241" s="14">
        <f>SUM('4a. FNS'!R241+'4b. FNS Impacted Gen'!R241)</f>
        <v>288.38600000000002</v>
      </c>
      <c r="S241" s="14">
        <f>SUM('4a. FNS'!S241+'4b. FNS Impacted Gen'!S241)</f>
        <v>300.96800000000002</v>
      </c>
      <c r="T241" s="14">
        <f>SUM('4a. FNS'!T241+'4b. FNS Impacted Gen'!T241)</f>
        <v>294.62900000000002</v>
      </c>
      <c r="U241" s="14">
        <f>SUM('4a. FNS'!U241+'4b. FNS Impacted Gen'!U241)</f>
        <v>287.20400000000001</v>
      </c>
      <c r="V241" s="14">
        <f>SUM('4a. FNS'!V241+'4b. FNS Impacted Gen'!V241)</f>
        <v>281.70100000000002</v>
      </c>
      <c r="W241" s="14">
        <f>SUM('4a. FNS'!W241+'4b. FNS Impacted Gen'!W241)</f>
        <v>263.303</v>
      </c>
      <c r="X241" s="14">
        <f>SUM('4a. FNS'!X241+'4b. FNS Impacted Gen'!X241)</f>
        <v>249.21100000000001</v>
      </c>
      <c r="Y241" s="14">
        <f>SUM('4a. FNS'!Y241+'4b. FNS Impacted Gen'!Y241)</f>
        <v>234.61799999999999</v>
      </c>
      <c r="Z241" s="15">
        <f>SUM('4a. FNS'!Z241+'4b. FNS Impacted Gen'!Z241)</f>
        <v>0</v>
      </c>
    </row>
    <row r="242" spans="1:26" x14ac:dyDescent="0.3">
      <c r="A242" s="10">
        <f t="shared" si="3"/>
        <v>45165</v>
      </c>
      <c r="B242" s="31">
        <f>SUM('4a. FNS'!B242+'4b. FNS Impacted Gen'!B242)</f>
        <v>223.928</v>
      </c>
      <c r="C242" s="14">
        <f>SUM('4a. FNS'!C242+'4b. FNS Impacted Gen'!C242)</f>
        <v>217.59899999999999</v>
      </c>
      <c r="D242" s="14">
        <f>SUM('4a. FNS'!D242+'4b. FNS Impacted Gen'!D242)</f>
        <v>211.33</v>
      </c>
      <c r="E242" s="14">
        <f>SUM('4a. FNS'!E242+'4b. FNS Impacted Gen'!E242)</f>
        <v>206.715</v>
      </c>
      <c r="F242" s="14">
        <f>SUM('4a. FNS'!F242+'4b. FNS Impacted Gen'!F242)</f>
        <v>203.15899999999999</v>
      </c>
      <c r="G242" s="14">
        <f>SUM('4a. FNS'!G242+'4b. FNS Impacted Gen'!G242)</f>
        <v>202.04599999999999</v>
      </c>
      <c r="H242" s="14">
        <f>SUM('4a. FNS'!H242+'4b. FNS Impacted Gen'!H242)</f>
        <v>196.74600000000001</v>
      </c>
      <c r="I242" s="14">
        <f>SUM('4a. FNS'!I242+'4b. FNS Impacted Gen'!I242)</f>
        <v>203.76899999999998</v>
      </c>
      <c r="J242" s="14">
        <f>SUM('4a. FNS'!J242+'4b. FNS Impacted Gen'!J242)</f>
        <v>205.00899999999999</v>
      </c>
      <c r="K242" s="14">
        <f>SUM('4a. FNS'!K242+'4b. FNS Impacted Gen'!K242)</f>
        <v>205.42100000000002</v>
      </c>
      <c r="L242" s="14">
        <f>SUM('4a. FNS'!L242+'4b. FNS Impacted Gen'!L242)</f>
        <v>216.82599999999999</v>
      </c>
      <c r="M242" s="14">
        <f>SUM('4a. FNS'!M242+'4b. FNS Impacted Gen'!M242)</f>
        <v>233.696</v>
      </c>
      <c r="N242" s="14">
        <f>SUM('4a. FNS'!N242+'4b. FNS Impacted Gen'!N242)</f>
        <v>249.751</v>
      </c>
      <c r="O242" s="14">
        <f>SUM('4a. FNS'!O242+'4b. FNS Impacted Gen'!O242)</f>
        <v>272.31599999999997</v>
      </c>
      <c r="P242" s="14">
        <f>SUM('4a. FNS'!P242+'4b. FNS Impacted Gen'!P242)</f>
        <v>294.86700000000002</v>
      </c>
      <c r="Q242" s="14">
        <f>SUM('4a. FNS'!Q242+'4b. FNS Impacted Gen'!Q242)</f>
        <v>316.30700000000002</v>
      </c>
      <c r="R242" s="14">
        <f>SUM('4a. FNS'!R242+'4b. FNS Impacted Gen'!R242)</f>
        <v>338.84699999999998</v>
      </c>
      <c r="S242" s="14">
        <f>SUM('4a. FNS'!S242+'4b. FNS Impacted Gen'!S242)</f>
        <v>333.36399999999998</v>
      </c>
      <c r="T242" s="14">
        <f>SUM('4a. FNS'!T242+'4b. FNS Impacted Gen'!T242)</f>
        <v>312.601</v>
      </c>
      <c r="U242" s="14">
        <f>SUM('4a. FNS'!U242+'4b. FNS Impacted Gen'!U242)</f>
        <v>304.517</v>
      </c>
      <c r="V242" s="14">
        <f>SUM('4a. FNS'!V242+'4b. FNS Impacted Gen'!V242)</f>
        <v>281.59399999999999</v>
      </c>
      <c r="W242" s="14">
        <f>SUM('4a. FNS'!W242+'4b. FNS Impacted Gen'!W242)</f>
        <v>264.09500000000003</v>
      </c>
      <c r="X242" s="14">
        <f>SUM('4a. FNS'!X242+'4b. FNS Impacted Gen'!X242)</f>
        <v>242.88399999999999</v>
      </c>
      <c r="Y242" s="14">
        <f>SUM('4a. FNS'!Y242+'4b. FNS Impacted Gen'!Y242)</f>
        <v>221.483</v>
      </c>
      <c r="Z242" s="15">
        <f>SUM('4a. FNS'!Z242+'4b. FNS Impacted Gen'!Z242)</f>
        <v>0</v>
      </c>
    </row>
    <row r="243" spans="1:26" x14ac:dyDescent="0.3">
      <c r="A243" s="10">
        <f t="shared" si="3"/>
        <v>45166</v>
      </c>
      <c r="B243" s="31">
        <f>SUM('4a. FNS'!B243+'4b. FNS Impacted Gen'!B243)</f>
        <v>210.90799999999999</v>
      </c>
      <c r="C243" s="14">
        <f>SUM('4a. FNS'!C243+'4b. FNS Impacted Gen'!C243)</f>
        <v>203.06399999999999</v>
      </c>
      <c r="D243" s="14">
        <f>SUM('4a. FNS'!D243+'4b. FNS Impacted Gen'!D243)</f>
        <v>200.602</v>
      </c>
      <c r="E243" s="14">
        <f>SUM('4a. FNS'!E243+'4b. FNS Impacted Gen'!E243)</f>
        <v>196.768</v>
      </c>
      <c r="F243" s="14">
        <f>SUM('4a. FNS'!F243+'4b. FNS Impacted Gen'!F243)</f>
        <v>199.55099999999999</v>
      </c>
      <c r="G243" s="14">
        <f>SUM('4a. FNS'!G243+'4b. FNS Impacted Gen'!G243)</f>
        <v>207.31299999999999</v>
      </c>
      <c r="H243" s="14">
        <f>SUM('4a. FNS'!H243+'4b. FNS Impacted Gen'!H243)</f>
        <v>225.16600000000003</v>
      </c>
      <c r="I243" s="14">
        <f>SUM('4a. FNS'!I243+'4b. FNS Impacted Gen'!I243)</f>
        <v>232.601</v>
      </c>
      <c r="J243" s="14">
        <f>SUM('4a. FNS'!J243+'4b. FNS Impacted Gen'!J243)</f>
        <v>232.946</v>
      </c>
      <c r="K243" s="14">
        <f>SUM('4a. FNS'!K243+'4b. FNS Impacted Gen'!K243)</f>
        <v>232.48599999999999</v>
      </c>
      <c r="L243" s="14">
        <f>SUM('4a. FNS'!L243+'4b. FNS Impacted Gen'!L243)</f>
        <v>239.309</v>
      </c>
      <c r="M243" s="14">
        <f>SUM('4a. FNS'!M243+'4b. FNS Impacted Gen'!M243)</f>
        <v>245.6</v>
      </c>
      <c r="N243" s="14">
        <f>SUM('4a. FNS'!N243+'4b. FNS Impacted Gen'!N243)</f>
        <v>258.07799999999997</v>
      </c>
      <c r="O243" s="14">
        <f>SUM('4a. FNS'!O243+'4b. FNS Impacted Gen'!O243)</f>
        <v>276.51900000000001</v>
      </c>
      <c r="P243" s="14">
        <f>SUM('4a. FNS'!P243+'4b. FNS Impacted Gen'!P243)</f>
        <v>295.80700000000002</v>
      </c>
      <c r="Q243" s="14">
        <f>SUM('4a. FNS'!Q243+'4b. FNS Impacted Gen'!Q243)</f>
        <v>315.29000000000002</v>
      </c>
      <c r="R243" s="14">
        <f>SUM('4a. FNS'!R243+'4b. FNS Impacted Gen'!R243)</f>
        <v>320.66200000000003</v>
      </c>
      <c r="S243" s="14">
        <f>SUM('4a. FNS'!S243+'4b. FNS Impacted Gen'!S243)</f>
        <v>304.32300000000004</v>
      </c>
      <c r="T243" s="14">
        <f>SUM('4a. FNS'!T243+'4b. FNS Impacted Gen'!T243)</f>
        <v>287.97199999999998</v>
      </c>
      <c r="U243" s="14">
        <f>SUM('4a. FNS'!U243+'4b. FNS Impacted Gen'!U243)</f>
        <v>263.30500000000001</v>
      </c>
      <c r="V243" s="14">
        <f>SUM('4a. FNS'!V243+'4b. FNS Impacted Gen'!V243)</f>
        <v>253.976</v>
      </c>
      <c r="W243" s="14">
        <f>SUM('4a. FNS'!W243+'4b. FNS Impacted Gen'!W243)</f>
        <v>246.77600000000001</v>
      </c>
      <c r="X243" s="14">
        <f>SUM('4a. FNS'!X243+'4b. FNS Impacted Gen'!X243)</f>
        <v>228.31200000000001</v>
      </c>
      <c r="Y243" s="14">
        <f>SUM('4a. FNS'!Y243+'4b. FNS Impacted Gen'!Y243)</f>
        <v>219.68600000000001</v>
      </c>
      <c r="Z243" s="15">
        <f>SUM('4a. FNS'!Z243+'4b. FNS Impacted Gen'!Z243)</f>
        <v>0</v>
      </c>
    </row>
    <row r="244" spans="1:26" x14ac:dyDescent="0.3">
      <c r="A244" s="10">
        <f t="shared" si="3"/>
        <v>45167</v>
      </c>
      <c r="B244" s="31">
        <f>SUM('4a. FNS'!B244+'4b. FNS Impacted Gen'!B244)</f>
        <v>211.261</v>
      </c>
      <c r="C244" s="14">
        <f>SUM('4a. FNS'!C244+'4b. FNS Impacted Gen'!C244)</f>
        <v>205.32900000000001</v>
      </c>
      <c r="D244" s="14">
        <f>SUM('4a. FNS'!D244+'4b. FNS Impacted Gen'!D244)</f>
        <v>200.26400000000001</v>
      </c>
      <c r="E244" s="14">
        <f>SUM('4a. FNS'!E244+'4b. FNS Impacted Gen'!E244)</f>
        <v>200.518</v>
      </c>
      <c r="F244" s="14">
        <f>SUM('4a. FNS'!F244+'4b. FNS Impacted Gen'!F244)</f>
        <v>191.17400000000001</v>
      </c>
      <c r="G244" s="14">
        <f>SUM('4a. FNS'!G244+'4b. FNS Impacted Gen'!G244)</f>
        <v>202.376</v>
      </c>
      <c r="H244" s="14">
        <f>SUM('4a. FNS'!H244+'4b. FNS Impacted Gen'!H244)</f>
        <v>207.81199999999998</v>
      </c>
      <c r="I244" s="14">
        <f>SUM('4a. FNS'!I244+'4b. FNS Impacted Gen'!I244)</f>
        <v>208.495</v>
      </c>
      <c r="J244" s="14">
        <f>SUM('4a. FNS'!J244+'4b. FNS Impacted Gen'!J244)</f>
        <v>206.167</v>
      </c>
      <c r="K244" s="14">
        <f>SUM('4a. FNS'!K244+'4b. FNS Impacted Gen'!K244)</f>
        <v>200.11600000000001</v>
      </c>
      <c r="L244" s="14">
        <f>SUM('4a. FNS'!L244+'4b. FNS Impacted Gen'!L244)</f>
        <v>205.494</v>
      </c>
      <c r="M244" s="14">
        <f>SUM('4a. FNS'!M244+'4b. FNS Impacted Gen'!M244)</f>
        <v>217.47299999999998</v>
      </c>
      <c r="N244" s="14">
        <f>SUM('4a. FNS'!N244+'4b. FNS Impacted Gen'!N244)</f>
        <v>229.99599999999998</v>
      </c>
      <c r="O244" s="14">
        <f>SUM('4a. FNS'!O244+'4b. FNS Impacted Gen'!O244)</f>
        <v>244.755</v>
      </c>
      <c r="P244" s="14">
        <f>SUM('4a. FNS'!P244+'4b. FNS Impacted Gen'!P244)</f>
        <v>261.54399999999998</v>
      </c>
      <c r="Q244" s="14">
        <f>SUM('4a. FNS'!Q244+'4b. FNS Impacted Gen'!Q244)</f>
        <v>277.58999999999997</v>
      </c>
      <c r="R244" s="14">
        <f>SUM('4a. FNS'!R244+'4b. FNS Impacted Gen'!R244)</f>
        <v>298.05600000000004</v>
      </c>
      <c r="S244" s="14">
        <f>SUM('4a. FNS'!S244+'4b. FNS Impacted Gen'!S244)</f>
        <v>310.60000000000002</v>
      </c>
      <c r="T244" s="14">
        <f>SUM('4a. FNS'!T244+'4b. FNS Impacted Gen'!T244)</f>
        <v>314.23599999999999</v>
      </c>
      <c r="U244" s="14">
        <f>SUM('4a. FNS'!U244+'4b. FNS Impacted Gen'!U244)</f>
        <v>299.21800000000002</v>
      </c>
      <c r="V244" s="14">
        <f>SUM('4a. FNS'!V244+'4b. FNS Impacted Gen'!V244)</f>
        <v>283.65800000000002</v>
      </c>
      <c r="W244" s="14">
        <f>SUM('4a. FNS'!W244+'4b. FNS Impacted Gen'!W244)</f>
        <v>264.12</v>
      </c>
      <c r="X244" s="14">
        <f>SUM('4a. FNS'!X244+'4b. FNS Impacted Gen'!X244)</f>
        <v>247.58099999999999</v>
      </c>
      <c r="Y244" s="14">
        <f>SUM('4a. FNS'!Y244+'4b. FNS Impacted Gen'!Y244)</f>
        <v>227.65199999999999</v>
      </c>
      <c r="Z244" s="15">
        <f>SUM('4a. FNS'!Z244+'4b. FNS Impacted Gen'!Z244)</f>
        <v>0</v>
      </c>
    </row>
    <row r="245" spans="1:26" x14ac:dyDescent="0.3">
      <c r="A245" s="10">
        <f t="shared" si="3"/>
        <v>45168</v>
      </c>
      <c r="B245" s="31">
        <f>SUM('4a. FNS'!B245+'4b. FNS Impacted Gen'!B245)</f>
        <v>213.18700000000001</v>
      </c>
      <c r="C245" s="14">
        <f>SUM('4a. FNS'!C245+'4b. FNS Impacted Gen'!C245)</f>
        <v>207.53200000000001</v>
      </c>
      <c r="D245" s="14">
        <f>SUM('4a. FNS'!D245+'4b. FNS Impacted Gen'!D245)</f>
        <v>201.79900000000001</v>
      </c>
      <c r="E245" s="14">
        <f>SUM('4a. FNS'!E245+'4b. FNS Impacted Gen'!E245)</f>
        <v>197.57300000000001</v>
      </c>
      <c r="F245" s="14">
        <f>SUM('4a. FNS'!F245+'4b. FNS Impacted Gen'!F245)</f>
        <v>200.27500000000001</v>
      </c>
      <c r="G245" s="14">
        <f>SUM('4a. FNS'!G245+'4b. FNS Impacted Gen'!G245)</f>
        <v>208.49700000000001</v>
      </c>
      <c r="H245" s="14">
        <f>SUM('4a. FNS'!H245+'4b. FNS Impacted Gen'!H245)</f>
        <v>212.94300000000001</v>
      </c>
      <c r="I245" s="14">
        <f>SUM('4a. FNS'!I245+'4b. FNS Impacted Gen'!I245)</f>
        <v>219.351</v>
      </c>
      <c r="J245" s="14">
        <f>SUM('4a. FNS'!J245+'4b. FNS Impacted Gen'!J245)</f>
        <v>214.24199999999999</v>
      </c>
      <c r="K245" s="14">
        <f>SUM('4a. FNS'!K245+'4b. FNS Impacted Gen'!K245)</f>
        <v>214.26400000000001</v>
      </c>
      <c r="L245" s="14">
        <f>SUM('4a. FNS'!L245+'4b. FNS Impacted Gen'!L245)</f>
        <v>223.09699999999998</v>
      </c>
      <c r="M245" s="14">
        <f>SUM('4a. FNS'!M245+'4b. FNS Impacted Gen'!M245)</f>
        <v>239.512</v>
      </c>
      <c r="N245" s="14">
        <f>SUM('4a. FNS'!N245+'4b. FNS Impacted Gen'!N245)</f>
        <v>254.71600000000001</v>
      </c>
      <c r="O245" s="14">
        <f>SUM('4a. FNS'!O245+'4b. FNS Impacted Gen'!O245)</f>
        <v>279.21300000000002</v>
      </c>
      <c r="P245" s="14">
        <f>SUM('4a. FNS'!P245+'4b. FNS Impacted Gen'!P245)</f>
        <v>303.71800000000002</v>
      </c>
      <c r="Q245" s="14">
        <f>SUM('4a. FNS'!Q245+'4b. FNS Impacted Gen'!Q245)</f>
        <v>324.62400000000002</v>
      </c>
      <c r="R245" s="14">
        <f>SUM('4a. FNS'!R245+'4b. FNS Impacted Gen'!R245)</f>
        <v>343.46899999999999</v>
      </c>
      <c r="S245" s="14">
        <f>SUM('4a. FNS'!S245+'4b. FNS Impacted Gen'!S245)</f>
        <v>363.12799999999999</v>
      </c>
      <c r="T245" s="14">
        <f>SUM('4a. FNS'!T245+'4b. FNS Impacted Gen'!T245)</f>
        <v>364.54700000000003</v>
      </c>
      <c r="U245" s="14">
        <f>SUM('4a. FNS'!U245+'4b. FNS Impacted Gen'!U245)</f>
        <v>345.36700000000002</v>
      </c>
      <c r="V245" s="14">
        <f>SUM('4a. FNS'!V245+'4b. FNS Impacted Gen'!V245)</f>
        <v>327.19400000000002</v>
      </c>
      <c r="W245" s="14">
        <f>SUM('4a. FNS'!W245+'4b. FNS Impacted Gen'!W245)</f>
        <v>300.25799999999998</v>
      </c>
      <c r="X245" s="14">
        <f>SUM('4a. FNS'!X245+'4b. FNS Impacted Gen'!X245)</f>
        <v>273.05799999999999</v>
      </c>
      <c r="Y245" s="14">
        <f>SUM('4a. FNS'!Y245+'4b. FNS Impacted Gen'!Y245)</f>
        <v>250.738</v>
      </c>
      <c r="Z245" s="15">
        <f>SUM('4a. FNS'!Z245+'4b. FNS Impacted Gen'!Z245)</f>
        <v>0</v>
      </c>
    </row>
    <row r="246" spans="1:26" x14ac:dyDescent="0.3">
      <c r="A246" s="10">
        <f t="shared" si="3"/>
        <v>45169</v>
      </c>
      <c r="B246" s="31">
        <f>SUM('4a. FNS'!B246+'4b. FNS Impacted Gen'!B246)</f>
        <v>235.70699999999999</v>
      </c>
      <c r="C246" s="14">
        <f>SUM('4a. FNS'!C246+'4b. FNS Impacted Gen'!C246)</f>
        <v>226.054</v>
      </c>
      <c r="D246" s="14">
        <f>SUM('4a. FNS'!D246+'4b. FNS Impacted Gen'!D246)</f>
        <v>216.56200000000001</v>
      </c>
      <c r="E246" s="14">
        <f>SUM('4a. FNS'!E246+'4b. FNS Impacted Gen'!E246)</f>
        <v>211.148</v>
      </c>
      <c r="F246" s="14">
        <f>SUM('4a. FNS'!F246+'4b. FNS Impacted Gen'!F246)</f>
        <v>212.32</v>
      </c>
      <c r="G246" s="14">
        <f>SUM('4a. FNS'!G246+'4b. FNS Impacted Gen'!G246)</f>
        <v>218.34200000000001</v>
      </c>
      <c r="H246" s="14">
        <f>SUM('4a. FNS'!H246+'4b. FNS Impacted Gen'!H246)</f>
        <v>228.934</v>
      </c>
      <c r="I246" s="14">
        <f>SUM('4a. FNS'!I246+'4b. FNS Impacted Gen'!I246)</f>
        <v>234.899</v>
      </c>
      <c r="J246" s="14">
        <f>SUM('4a. FNS'!J246+'4b. FNS Impacted Gen'!J246)</f>
        <v>230.928</v>
      </c>
      <c r="K246" s="14">
        <f>SUM('4a. FNS'!K246+'4b. FNS Impacted Gen'!K246)</f>
        <v>240.56800000000001</v>
      </c>
      <c r="L246" s="14">
        <f>SUM('4a. FNS'!L246+'4b. FNS Impacted Gen'!L246)</f>
        <v>251.35300000000001</v>
      </c>
      <c r="M246" s="14">
        <f>SUM('4a. FNS'!M246+'4b. FNS Impacted Gen'!M246)</f>
        <v>274.435</v>
      </c>
      <c r="N246" s="14">
        <f>SUM('4a. FNS'!N246+'4b. FNS Impacted Gen'!N246)</f>
        <v>289.64300000000003</v>
      </c>
      <c r="O246" s="14">
        <f>SUM('4a. FNS'!O246+'4b. FNS Impacted Gen'!O246)</f>
        <v>319.548</v>
      </c>
      <c r="P246" s="14">
        <f>SUM('4a. FNS'!P246+'4b. FNS Impacted Gen'!P246)</f>
        <v>339.37900000000002</v>
      </c>
      <c r="Q246" s="14">
        <f>SUM('4a. FNS'!Q246+'4b. FNS Impacted Gen'!Q246)</f>
        <v>357.99799999999999</v>
      </c>
      <c r="R246" s="14">
        <f>SUM('4a. FNS'!R246+'4b. FNS Impacted Gen'!R246)</f>
        <v>375.33600000000001</v>
      </c>
      <c r="S246" s="14">
        <f>SUM('4a. FNS'!S246+'4b. FNS Impacted Gen'!S246)</f>
        <v>383.98099999999999</v>
      </c>
      <c r="T246" s="14">
        <f>SUM('4a. FNS'!T246+'4b. FNS Impacted Gen'!T246)</f>
        <v>379.64800000000002</v>
      </c>
      <c r="U246" s="14">
        <f>SUM('4a. FNS'!U246+'4b. FNS Impacted Gen'!U246)</f>
        <v>350.96600000000001</v>
      </c>
      <c r="V246" s="14">
        <f>SUM('4a. FNS'!V246+'4b. FNS Impacted Gen'!V246)</f>
        <v>336.13799999999998</v>
      </c>
      <c r="W246" s="14">
        <f>SUM('4a. FNS'!W246+'4b. FNS Impacted Gen'!W246)</f>
        <v>306.89999999999998</v>
      </c>
      <c r="X246" s="14">
        <f>SUM('4a. FNS'!X246+'4b. FNS Impacted Gen'!X246)</f>
        <v>274.16000000000003</v>
      </c>
      <c r="Y246" s="14">
        <f>SUM('4a. FNS'!Y246+'4b. FNS Impacted Gen'!Y246)</f>
        <v>258.411</v>
      </c>
      <c r="Z246" s="15">
        <f>SUM('4a. FNS'!Z246+'4b. FNS Impacted Gen'!Z246)</f>
        <v>0</v>
      </c>
    </row>
    <row r="247" spans="1:26" x14ac:dyDescent="0.3">
      <c r="A247" s="10">
        <f t="shared" si="3"/>
        <v>45170</v>
      </c>
      <c r="B247" s="31">
        <f>SUM('4a. FNS'!B247+'4b. FNS Impacted Gen'!B247)</f>
        <v>242.476</v>
      </c>
      <c r="C247" s="14">
        <f>SUM('4a. FNS'!C247+'4b. FNS Impacted Gen'!C247)</f>
        <v>233.65700000000001</v>
      </c>
      <c r="D247" s="14">
        <f>SUM('4a. FNS'!D247+'4b. FNS Impacted Gen'!D247)</f>
        <v>223.99799999999999</v>
      </c>
      <c r="E247" s="14">
        <f>SUM('4a. FNS'!E247+'4b. FNS Impacted Gen'!E247)</f>
        <v>214.40899999999999</v>
      </c>
      <c r="F247" s="14">
        <f>SUM('4a. FNS'!F247+'4b. FNS Impacted Gen'!F247)</f>
        <v>206.471</v>
      </c>
      <c r="G247" s="14">
        <f>SUM('4a. FNS'!G247+'4b. FNS Impacted Gen'!G247)</f>
        <v>212.613</v>
      </c>
      <c r="H247" s="14">
        <f>SUM('4a. FNS'!H247+'4b. FNS Impacted Gen'!H247)</f>
        <v>218.875</v>
      </c>
      <c r="I247" s="14">
        <f>SUM('4a. FNS'!I247+'4b. FNS Impacted Gen'!I247)</f>
        <v>226.61699999999999</v>
      </c>
      <c r="J247" s="14">
        <f>SUM('4a. FNS'!J247+'4b. FNS Impacted Gen'!J247)</f>
        <v>230.95699999999999</v>
      </c>
      <c r="K247" s="14">
        <f>SUM('4a. FNS'!K247+'4b. FNS Impacted Gen'!K247)</f>
        <v>238.797</v>
      </c>
      <c r="L247" s="14">
        <f>SUM('4a. FNS'!L247+'4b. FNS Impacted Gen'!L247)</f>
        <v>258.19299999999998</v>
      </c>
      <c r="M247" s="14">
        <f>SUM('4a. FNS'!M247+'4b. FNS Impacted Gen'!M247)</f>
        <v>279.584</v>
      </c>
      <c r="N247" s="14">
        <f>SUM('4a. FNS'!N247+'4b. FNS Impacted Gen'!N247)</f>
        <v>308.7</v>
      </c>
      <c r="O247" s="14">
        <f>SUM('4a. FNS'!O247+'4b. FNS Impacted Gen'!O247)</f>
        <v>338.89799999999997</v>
      </c>
      <c r="P247" s="14">
        <f>SUM('4a. FNS'!P247+'4b. FNS Impacted Gen'!P247)</f>
        <v>360.87899999999996</v>
      </c>
      <c r="Q247" s="14">
        <f>SUM('4a. FNS'!Q247+'4b. FNS Impacted Gen'!Q247)</f>
        <v>370.548</v>
      </c>
      <c r="R247" s="14">
        <f>SUM('4a. FNS'!R247+'4b. FNS Impacted Gen'!R247)</f>
        <v>383.79300000000001</v>
      </c>
      <c r="S247" s="14">
        <f>SUM('4a. FNS'!S247+'4b. FNS Impacted Gen'!S247)</f>
        <v>389.55500000000001</v>
      </c>
      <c r="T247" s="14">
        <f>SUM('4a. FNS'!T247+'4b. FNS Impacted Gen'!T247)</f>
        <v>387.50300000000004</v>
      </c>
      <c r="U247" s="14">
        <f>SUM('4a. FNS'!U247+'4b. FNS Impacted Gen'!U247)</f>
        <v>366.02500000000003</v>
      </c>
      <c r="V247" s="14">
        <f>SUM('4a. FNS'!V247+'4b. FNS Impacted Gen'!V247)</f>
        <v>345.63400000000001</v>
      </c>
      <c r="W247" s="14">
        <f>SUM('4a. FNS'!W247+'4b. FNS Impacted Gen'!W247)</f>
        <v>323.416</v>
      </c>
      <c r="X247" s="14">
        <f>SUM('4a. FNS'!X247+'4b. FNS Impacted Gen'!X247)</f>
        <v>297.13900000000001</v>
      </c>
      <c r="Y247" s="14">
        <f>SUM('4a. FNS'!Y247+'4b. FNS Impacted Gen'!Y247)</f>
        <v>275.791</v>
      </c>
      <c r="Z247" s="15">
        <f>SUM('4a. FNS'!Z247+'4b. FNS Impacted Gen'!Z247)</f>
        <v>0</v>
      </c>
    </row>
    <row r="248" spans="1:26" x14ac:dyDescent="0.3">
      <c r="A248" s="10">
        <f t="shared" si="3"/>
        <v>45171</v>
      </c>
      <c r="B248" s="31">
        <f>SUM('4a. FNS'!B248+'4b. FNS Impacted Gen'!B248)</f>
        <v>250.524</v>
      </c>
      <c r="C248" s="14">
        <f>SUM('4a. FNS'!C248+'4b. FNS Impacted Gen'!C248)</f>
        <v>242.767</v>
      </c>
      <c r="D248" s="14">
        <f>SUM('4a. FNS'!D248+'4b. FNS Impacted Gen'!D248)</f>
        <v>231.27600000000001</v>
      </c>
      <c r="E248" s="14">
        <f>SUM('4a. FNS'!E248+'4b. FNS Impacted Gen'!E248)</f>
        <v>226.80799999999999</v>
      </c>
      <c r="F248" s="14">
        <f>SUM('4a. FNS'!F248+'4b. FNS Impacted Gen'!F248)</f>
        <v>222.24299999999999</v>
      </c>
      <c r="G248" s="14">
        <f>SUM('4a. FNS'!G248+'4b. FNS Impacted Gen'!G248)</f>
        <v>223.06200000000001</v>
      </c>
      <c r="H248" s="14">
        <f>SUM('4a. FNS'!H248+'4b. FNS Impacted Gen'!H248)</f>
        <v>222.548</v>
      </c>
      <c r="I248" s="14">
        <f>SUM('4a. FNS'!I248+'4b. FNS Impacted Gen'!I248)</f>
        <v>223.10499999999999</v>
      </c>
      <c r="J248" s="14">
        <f>SUM('4a. FNS'!J248+'4b. FNS Impacted Gen'!J248)</f>
        <v>226.16799999999998</v>
      </c>
      <c r="K248" s="14">
        <f>SUM('4a. FNS'!K248+'4b. FNS Impacted Gen'!K248)</f>
        <v>237.87900000000002</v>
      </c>
      <c r="L248" s="14">
        <f>SUM('4a. FNS'!L248+'4b. FNS Impacted Gen'!L248)</f>
        <v>256.74099999999999</v>
      </c>
      <c r="M248" s="14">
        <f>SUM('4a. FNS'!M248+'4b. FNS Impacted Gen'!M248)</f>
        <v>278.209</v>
      </c>
      <c r="N248" s="14">
        <f>SUM('4a. FNS'!N248+'4b. FNS Impacted Gen'!N248)</f>
        <v>301.88</v>
      </c>
      <c r="O248" s="14">
        <f>SUM('4a. FNS'!O248+'4b. FNS Impacted Gen'!O248)</f>
        <v>317.238</v>
      </c>
      <c r="P248" s="14">
        <f>SUM('4a. FNS'!P248+'4b. FNS Impacted Gen'!P248)</f>
        <v>341.60900000000004</v>
      </c>
      <c r="Q248" s="14">
        <f>SUM('4a. FNS'!Q248+'4b. FNS Impacted Gen'!Q248)</f>
        <v>355.40899999999999</v>
      </c>
      <c r="R248" s="14">
        <f>SUM('4a. FNS'!R248+'4b. FNS Impacted Gen'!R248)</f>
        <v>366.40700000000004</v>
      </c>
      <c r="S248" s="14">
        <f>SUM('4a. FNS'!S248+'4b. FNS Impacted Gen'!S248)</f>
        <v>372.505</v>
      </c>
      <c r="T248" s="14">
        <f>SUM('4a. FNS'!T248+'4b. FNS Impacted Gen'!T248)</f>
        <v>366.351</v>
      </c>
      <c r="U248" s="14">
        <f>SUM('4a. FNS'!U248+'4b. FNS Impacted Gen'!U248)</f>
        <v>354.54399999999998</v>
      </c>
      <c r="V248" s="14">
        <f>SUM('4a. FNS'!V248+'4b. FNS Impacted Gen'!V248)</f>
        <v>331.28500000000003</v>
      </c>
      <c r="W248" s="14">
        <f>SUM('4a. FNS'!W248+'4b. FNS Impacted Gen'!W248)</f>
        <v>308.404</v>
      </c>
      <c r="X248" s="14">
        <f>SUM('4a. FNS'!X248+'4b. FNS Impacted Gen'!X248)</f>
        <v>282.255</v>
      </c>
      <c r="Y248" s="14">
        <f>SUM('4a. FNS'!Y248+'4b. FNS Impacted Gen'!Y248)</f>
        <v>254.726</v>
      </c>
      <c r="Z248" s="15">
        <f>SUM('4a. FNS'!Z248+'4b. FNS Impacted Gen'!Z248)</f>
        <v>0</v>
      </c>
    </row>
    <row r="249" spans="1:26" x14ac:dyDescent="0.3">
      <c r="A249" s="10">
        <f t="shared" si="3"/>
        <v>45172</v>
      </c>
      <c r="B249" s="31">
        <f>SUM('4a. FNS'!B249+'4b. FNS Impacted Gen'!B249)</f>
        <v>241.369</v>
      </c>
      <c r="C249" s="14">
        <f>SUM('4a. FNS'!C249+'4b. FNS Impacted Gen'!C249)</f>
        <v>223.86699999999999</v>
      </c>
      <c r="D249" s="14">
        <f>SUM('4a. FNS'!D249+'4b. FNS Impacted Gen'!D249)</f>
        <v>223.19300000000001</v>
      </c>
      <c r="E249" s="14">
        <f>SUM('4a. FNS'!E249+'4b. FNS Impacted Gen'!E249)</f>
        <v>217.43299999999999</v>
      </c>
      <c r="F249" s="14">
        <f>SUM('4a. FNS'!F249+'4b. FNS Impacted Gen'!F249)</f>
        <v>216.846</v>
      </c>
      <c r="G249" s="14">
        <f>SUM('4a. FNS'!G249+'4b. FNS Impacted Gen'!G249)</f>
        <v>217.047</v>
      </c>
      <c r="H249" s="14">
        <f>SUM('4a. FNS'!H249+'4b. FNS Impacted Gen'!H249)</f>
        <v>219.93200000000002</v>
      </c>
      <c r="I249" s="14">
        <f>SUM('4a. FNS'!I249+'4b. FNS Impacted Gen'!I249)</f>
        <v>219.85599999999999</v>
      </c>
      <c r="J249" s="14">
        <f>SUM('4a. FNS'!J249+'4b. FNS Impacted Gen'!J249)</f>
        <v>229.58</v>
      </c>
      <c r="K249" s="14">
        <f>SUM('4a. FNS'!K249+'4b. FNS Impacted Gen'!K249)</f>
        <v>240.982</v>
      </c>
      <c r="L249" s="14">
        <f>SUM('4a. FNS'!L249+'4b. FNS Impacted Gen'!L249)</f>
        <v>245.83100000000002</v>
      </c>
      <c r="M249" s="14">
        <f>SUM('4a. FNS'!M249+'4b. FNS Impacted Gen'!M249)</f>
        <v>266.39599999999996</v>
      </c>
      <c r="N249" s="14">
        <f>SUM('4a. FNS'!N249+'4b. FNS Impacted Gen'!N249)</f>
        <v>288.22000000000003</v>
      </c>
      <c r="O249" s="14">
        <f>SUM('4a. FNS'!O249+'4b. FNS Impacted Gen'!O249)</f>
        <v>302.73699999999997</v>
      </c>
      <c r="P249" s="14">
        <f>SUM('4a. FNS'!P249+'4b. FNS Impacted Gen'!P249)</f>
        <v>317.99599999999998</v>
      </c>
      <c r="Q249" s="14">
        <f>SUM('4a. FNS'!Q249+'4b. FNS Impacted Gen'!Q249)</f>
        <v>337.71199999999999</v>
      </c>
      <c r="R249" s="14">
        <f>SUM('4a. FNS'!R249+'4b. FNS Impacted Gen'!R249)</f>
        <v>365.42200000000003</v>
      </c>
      <c r="S249" s="14">
        <f>SUM('4a. FNS'!S249+'4b. FNS Impacted Gen'!S249)</f>
        <v>347.35500000000002</v>
      </c>
      <c r="T249" s="14">
        <f>SUM('4a. FNS'!T249+'4b. FNS Impacted Gen'!T249)</f>
        <v>360.767</v>
      </c>
      <c r="U249" s="14">
        <f>SUM('4a. FNS'!U249+'4b. FNS Impacted Gen'!U249)</f>
        <v>342.24799999999999</v>
      </c>
      <c r="V249" s="14">
        <f>SUM('4a. FNS'!V249+'4b. FNS Impacted Gen'!V249)</f>
        <v>324.69499999999999</v>
      </c>
      <c r="W249" s="14">
        <f>SUM('4a. FNS'!W249+'4b. FNS Impacted Gen'!W249)</f>
        <v>301.60599999999999</v>
      </c>
      <c r="X249" s="14">
        <f>SUM('4a. FNS'!X249+'4b. FNS Impacted Gen'!X249)</f>
        <v>280.863</v>
      </c>
      <c r="Y249" s="14">
        <f>SUM('4a. FNS'!Y249+'4b. FNS Impacted Gen'!Y249)</f>
        <v>256.76100000000002</v>
      </c>
      <c r="Z249" s="15">
        <f>SUM('4a. FNS'!Z249+'4b. FNS Impacted Gen'!Z249)</f>
        <v>0</v>
      </c>
    </row>
    <row r="250" spans="1:26" x14ac:dyDescent="0.3">
      <c r="A250" s="10">
        <f t="shared" si="3"/>
        <v>45173</v>
      </c>
      <c r="B250" s="31">
        <f>SUM('4a. FNS'!B250+'4b. FNS Impacted Gen'!B250)</f>
        <v>235.18600000000001</v>
      </c>
      <c r="C250" s="14">
        <f>SUM('4a. FNS'!C250+'4b. FNS Impacted Gen'!C250)</f>
        <v>217.74</v>
      </c>
      <c r="D250" s="14">
        <f>SUM('4a. FNS'!D250+'4b. FNS Impacted Gen'!D250)</f>
        <v>206.27199999999999</v>
      </c>
      <c r="E250" s="14">
        <f>SUM('4a. FNS'!E250+'4b. FNS Impacted Gen'!E250)</f>
        <v>199.42</v>
      </c>
      <c r="F250" s="14">
        <f>SUM('4a. FNS'!F250+'4b. FNS Impacted Gen'!F250)</f>
        <v>200.249</v>
      </c>
      <c r="G250" s="14">
        <f>SUM('4a. FNS'!G250+'4b. FNS Impacted Gen'!G250)</f>
        <v>199.214</v>
      </c>
      <c r="H250" s="14">
        <f>SUM('4a. FNS'!H250+'4b. FNS Impacted Gen'!H250)</f>
        <v>200.53</v>
      </c>
      <c r="I250" s="14">
        <f>SUM('4a. FNS'!I250+'4b. FNS Impacted Gen'!I250)</f>
        <v>201.51900000000001</v>
      </c>
      <c r="J250" s="14">
        <f>SUM('4a. FNS'!J250+'4b. FNS Impacted Gen'!J250)</f>
        <v>204.411</v>
      </c>
      <c r="K250" s="14">
        <f>SUM('4a. FNS'!K250+'4b. FNS Impacted Gen'!K250)</f>
        <v>216.37200000000001</v>
      </c>
      <c r="L250" s="14">
        <f>SUM('4a. FNS'!L250+'4b. FNS Impacted Gen'!L250)</f>
        <v>236.18199999999999</v>
      </c>
      <c r="M250" s="14">
        <f>SUM('4a. FNS'!M250+'4b. FNS Impacted Gen'!M250)</f>
        <v>252.29999999999998</v>
      </c>
      <c r="N250" s="14">
        <f>SUM('4a. FNS'!N250+'4b. FNS Impacted Gen'!N250)</f>
        <v>269.55499999999995</v>
      </c>
      <c r="O250" s="14">
        <f>SUM('4a. FNS'!O250+'4b. FNS Impacted Gen'!O250)</f>
        <v>291.28300000000002</v>
      </c>
      <c r="P250" s="14">
        <f>SUM('4a. FNS'!P250+'4b. FNS Impacted Gen'!P250)</f>
        <v>306.94799999999998</v>
      </c>
      <c r="Q250" s="14">
        <f>SUM('4a. FNS'!Q250+'4b. FNS Impacted Gen'!Q250)</f>
        <v>323.97000000000003</v>
      </c>
      <c r="R250" s="14">
        <f>SUM('4a. FNS'!R250+'4b. FNS Impacted Gen'!R250)</f>
        <v>343.46599999999995</v>
      </c>
      <c r="S250" s="14">
        <f>SUM('4a. FNS'!S250+'4b. FNS Impacted Gen'!S250)</f>
        <v>353.98399999999998</v>
      </c>
      <c r="T250" s="14">
        <f>SUM('4a. FNS'!T250+'4b. FNS Impacted Gen'!T250)</f>
        <v>351.54899999999998</v>
      </c>
      <c r="U250" s="14">
        <f>SUM('4a. FNS'!U250+'4b. FNS Impacted Gen'!U250)</f>
        <v>332.67700000000002</v>
      </c>
      <c r="V250" s="14">
        <f>SUM('4a. FNS'!V250+'4b. FNS Impacted Gen'!V250)</f>
        <v>312.964</v>
      </c>
      <c r="W250" s="14">
        <f>SUM('4a. FNS'!W250+'4b. FNS Impacted Gen'!W250)</f>
        <v>280.678</v>
      </c>
      <c r="X250" s="14">
        <f>SUM('4a. FNS'!X250+'4b. FNS Impacted Gen'!X250)</f>
        <v>245.679</v>
      </c>
      <c r="Y250" s="14">
        <f>SUM('4a. FNS'!Y250+'4b. FNS Impacted Gen'!Y250)</f>
        <v>227.80199999999999</v>
      </c>
      <c r="Z250" s="15">
        <f>SUM('4a. FNS'!Z250+'4b. FNS Impacted Gen'!Z250)</f>
        <v>0</v>
      </c>
    </row>
    <row r="251" spans="1:26" x14ac:dyDescent="0.3">
      <c r="A251" s="10">
        <f t="shared" si="3"/>
        <v>45174</v>
      </c>
      <c r="B251" s="31">
        <f>SUM('4a. FNS'!B251+'4b. FNS Impacted Gen'!B251)</f>
        <v>212.685</v>
      </c>
      <c r="C251" s="14">
        <f>SUM('4a. FNS'!C251+'4b. FNS Impacted Gen'!C251)</f>
        <v>196.804</v>
      </c>
      <c r="D251" s="14">
        <f>SUM('4a. FNS'!D251+'4b. FNS Impacted Gen'!D251)</f>
        <v>186.37200000000001</v>
      </c>
      <c r="E251" s="14">
        <f>SUM('4a. FNS'!E251+'4b. FNS Impacted Gen'!E251)</f>
        <v>182.667</v>
      </c>
      <c r="F251" s="14">
        <f>SUM('4a. FNS'!F251+'4b. FNS Impacted Gen'!F251)</f>
        <v>181.495</v>
      </c>
      <c r="G251" s="14">
        <f>SUM('4a. FNS'!G251+'4b. FNS Impacted Gen'!G251)</f>
        <v>189.98500000000001</v>
      </c>
      <c r="H251" s="14">
        <f>SUM('4a. FNS'!H251+'4b. FNS Impacted Gen'!H251)</f>
        <v>198.83599999999998</v>
      </c>
      <c r="I251" s="14">
        <f>SUM('4a. FNS'!I251+'4b. FNS Impacted Gen'!I251)</f>
        <v>201.89600000000002</v>
      </c>
      <c r="J251" s="14">
        <f>SUM('4a. FNS'!J251+'4b. FNS Impacted Gen'!J251)</f>
        <v>201.90899999999999</v>
      </c>
      <c r="K251" s="14">
        <f>SUM('4a. FNS'!K251+'4b. FNS Impacted Gen'!K251)</f>
        <v>197.214</v>
      </c>
      <c r="L251" s="14">
        <f>SUM('4a. FNS'!L251+'4b. FNS Impacted Gen'!L251)</f>
        <v>199.31200000000001</v>
      </c>
      <c r="M251" s="14">
        <f>SUM('4a. FNS'!M251+'4b. FNS Impacted Gen'!M251)</f>
        <v>207.33599999999998</v>
      </c>
      <c r="N251" s="14">
        <f>SUM('4a. FNS'!N251+'4b. FNS Impacted Gen'!N251)</f>
        <v>216.97200000000001</v>
      </c>
      <c r="O251" s="14">
        <f>SUM('4a. FNS'!O251+'4b. FNS Impacted Gen'!O251)</f>
        <v>234.92099999999999</v>
      </c>
      <c r="P251" s="14">
        <f>SUM('4a. FNS'!P251+'4b. FNS Impacted Gen'!P251)</f>
        <v>253.54300000000001</v>
      </c>
      <c r="Q251" s="14">
        <f>SUM('4a. FNS'!Q251+'4b. FNS Impacted Gen'!Q251)</f>
        <v>269.80699999999996</v>
      </c>
      <c r="R251" s="14">
        <f>SUM('4a. FNS'!R251+'4b. FNS Impacted Gen'!R251)</f>
        <v>293.07</v>
      </c>
      <c r="S251" s="14">
        <f>SUM('4a. FNS'!S251+'4b. FNS Impacted Gen'!S251)</f>
        <v>304.17</v>
      </c>
      <c r="T251" s="14">
        <f>SUM('4a. FNS'!T251+'4b. FNS Impacted Gen'!T251)</f>
        <v>305.76599999999996</v>
      </c>
      <c r="U251" s="14">
        <f>SUM('4a. FNS'!U251+'4b. FNS Impacted Gen'!U251)</f>
        <v>288.54500000000002</v>
      </c>
      <c r="V251" s="14">
        <f>SUM('4a. FNS'!V251+'4b. FNS Impacted Gen'!V251)</f>
        <v>274.06099999999998</v>
      </c>
      <c r="W251" s="14">
        <f>SUM('4a. FNS'!W251+'4b. FNS Impacted Gen'!W251)</f>
        <v>249.23500000000001</v>
      </c>
      <c r="X251" s="14">
        <f>SUM('4a. FNS'!X251+'4b. FNS Impacted Gen'!X251)</f>
        <v>223.423</v>
      </c>
      <c r="Y251" s="14">
        <f>SUM('4a. FNS'!Y251+'4b. FNS Impacted Gen'!Y251)</f>
        <v>203.66200000000001</v>
      </c>
      <c r="Z251" s="15">
        <f>SUM('4a. FNS'!Z251+'4b. FNS Impacted Gen'!Z251)</f>
        <v>0</v>
      </c>
    </row>
    <row r="252" spans="1:26" x14ac:dyDescent="0.3">
      <c r="A252" s="10">
        <f t="shared" si="3"/>
        <v>45175</v>
      </c>
      <c r="B252" s="31">
        <f>SUM('4a. FNS'!B252+'4b. FNS Impacted Gen'!B252)</f>
        <v>190.46</v>
      </c>
      <c r="C252" s="14">
        <f>SUM('4a. FNS'!C252+'4b. FNS Impacted Gen'!C252)</f>
        <v>180.72399999999999</v>
      </c>
      <c r="D252" s="14">
        <f>SUM('4a. FNS'!D252+'4b. FNS Impacted Gen'!D252)</f>
        <v>174.28100000000001</v>
      </c>
      <c r="E252" s="14">
        <f>SUM('4a. FNS'!E252+'4b. FNS Impacted Gen'!E252)</f>
        <v>169.828</v>
      </c>
      <c r="F252" s="14">
        <f>SUM('4a. FNS'!F252+'4b. FNS Impacted Gen'!F252)</f>
        <v>172.17599999999999</v>
      </c>
      <c r="G252" s="14">
        <f>SUM('4a. FNS'!G252+'4b. FNS Impacted Gen'!G252)</f>
        <v>180.99299999999999</v>
      </c>
      <c r="H252" s="14">
        <f>SUM('4a. FNS'!H252+'4b. FNS Impacted Gen'!H252)</f>
        <v>185.51599999999999</v>
      </c>
      <c r="I252" s="14">
        <f>SUM('4a. FNS'!I252+'4b. FNS Impacted Gen'!I252)</f>
        <v>189.988</v>
      </c>
      <c r="J252" s="14">
        <f>SUM('4a. FNS'!J252+'4b. FNS Impacted Gen'!J252)</f>
        <v>192.07899999999998</v>
      </c>
      <c r="K252" s="14">
        <f>SUM('4a. FNS'!K252+'4b. FNS Impacted Gen'!K252)</f>
        <v>188.55900000000003</v>
      </c>
      <c r="L252" s="14">
        <f>SUM('4a. FNS'!L252+'4b. FNS Impacted Gen'!L252)</f>
        <v>189.23099999999999</v>
      </c>
      <c r="M252" s="14">
        <f>SUM('4a. FNS'!M252+'4b. FNS Impacted Gen'!M252)</f>
        <v>190.32500000000002</v>
      </c>
      <c r="N252" s="14">
        <f>SUM('4a. FNS'!N252+'4b. FNS Impacted Gen'!N252)</f>
        <v>192.851</v>
      </c>
      <c r="O252" s="14">
        <f>SUM('4a. FNS'!O252+'4b. FNS Impacted Gen'!O252)</f>
        <v>220.68099999999998</v>
      </c>
      <c r="P252" s="14">
        <f>SUM('4a. FNS'!P252+'4b. FNS Impacted Gen'!P252)</f>
        <v>251.95999999999998</v>
      </c>
      <c r="Q252" s="14">
        <f>SUM('4a. FNS'!Q252+'4b. FNS Impacted Gen'!Q252)</f>
        <v>281.52699999999999</v>
      </c>
      <c r="R252" s="14">
        <f>SUM('4a. FNS'!R252+'4b. FNS Impacted Gen'!R252)</f>
        <v>313.80099999999999</v>
      </c>
      <c r="S252" s="14">
        <f>SUM('4a. FNS'!S252+'4b. FNS Impacted Gen'!S252)</f>
        <v>327.49499999999995</v>
      </c>
      <c r="T252" s="14">
        <f>SUM('4a. FNS'!T252+'4b. FNS Impacted Gen'!T252)</f>
        <v>330.34299999999996</v>
      </c>
      <c r="U252" s="14">
        <f>SUM('4a. FNS'!U252+'4b. FNS Impacted Gen'!U252)</f>
        <v>310.92899999999997</v>
      </c>
      <c r="V252" s="14">
        <f>SUM('4a. FNS'!V252+'4b. FNS Impacted Gen'!V252)</f>
        <v>293.84899999999999</v>
      </c>
      <c r="W252" s="14">
        <f>SUM('4a. FNS'!W252+'4b. FNS Impacted Gen'!W252)</f>
        <v>267.24099999999999</v>
      </c>
      <c r="X252" s="14">
        <f>SUM('4a. FNS'!X252+'4b. FNS Impacted Gen'!X252)</f>
        <v>241.684</v>
      </c>
      <c r="Y252" s="14">
        <f>SUM('4a. FNS'!Y252+'4b. FNS Impacted Gen'!Y252)</f>
        <v>222.55699999999999</v>
      </c>
      <c r="Z252" s="15">
        <f>SUM('4a. FNS'!Z252+'4b. FNS Impacted Gen'!Z252)</f>
        <v>0</v>
      </c>
    </row>
    <row r="253" spans="1:26" x14ac:dyDescent="0.3">
      <c r="A253" s="10">
        <f t="shared" si="3"/>
        <v>45176</v>
      </c>
      <c r="B253" s="31">
        <f>SUM('4a. FNS'!B253+'4b. FNS Impacted Gen'!B253)</f>
        <v>207.86500000000001</v>
      </c>
      <c r="C253" s="14">
        <f>SUM('4a. FNS'!C253+'4b. FNS Impacted Gen'!C253)</f>
        <v>200.59200000000001</v>
      </c>
      <c r="D253" s="14">
        <f>SUM('4a. FNS'!D253+'4b. FNS Impacted Gen'!D253)</f>
        <v>193.37100000000001</v>
      </c>
      <c r="E253" s="14">
        <f>SUM('4a. FNS'!E253+'4b. FNS Impacted Gen'!E253)</f>
        <v>180.125</v>
      </c>
      <c r="F253" s="14">
        <f>SUM('4a. FNS'!F253+'4b. FNS Impacted Gen'!F253)</f>
        <v>177.70699999999999</v>
      </c>
      <c r="G253" s="14">
        <f>SUM('4a. FNS'!G253+'4b. FNS Impacted Gen'!G253)</f>
        <v>185.75700000000001</v>
      </c>
      <c r="H253" s="14">
        <f>SUM('4a. FNS'!H253+'4b. FNS Impacted Gen'!H253)</f>
        <v>196.54000000000002</v>
      </c>
      <c r="I253" s="14">
        <f>SUM('4a. FNS'!I253+'4b. FNS Impacted Gen'!I253)</f>
        <v>197.32499999999999</v>
      </c>
      <c r="J253" s="14">
        <f>SUM('4a. FNS'!J253+'4b. FNS Impacted Gen'!J253)</f>
        <v>195.875</v>
      </c>
      <c r="K253" s="14">
        <f>SUM('4a. FNS'!K253+'4b. FNS Impacted Gen'!K253)</f>
        <v>196.77199999999999</v>
      </c>
      <c r="L253" s="14">
        <f>SUM('4a. FNS'!L253+'4b. FNS Impacted Gen'!L253)</f>
        <v>205.35499999999999</v>
      </c>
      <c r="M253" s="14">
        <f>SUM('4a. FNS'!M253+'4b. FNS Impacted Gen'!M253)</f>
        <v>220.303</v>
      </c>
      <c r="N253" s="14">
        <f>SUM('4a. FNS'!N253+'4b. FNS Impacted Gen'!N253)</f>
        <v>241.84899999999999</v>
      </c>
      <c r="O253" s="14">
        <f>SUM('4a. FNS'!O253+'4b. FNS Impacted Gen'!O253)</f>
        <v>265.17400000000004</v>
      </c>
      <c r="P253" s="14">
        <f>SUM('4a. FNS'!P253+'4b. FNS Impacted Gen'!P253)</f>
        <v>290.86</v>
      </c>
      <c r="Q253" s="14">
        <f>SUM('4a. FNS'!Q253+'4b. FNS Impacted Gen'!Q253)</f>
        <v>308.48200000000003</v>
      </c>
      <c r="R253" s="14">
        <f>SUM('4a. FNS'!R253+'4b. FNS Impacted Gen'!R253)</f>
        <v>333.85599999999999</v>
      </c>
      <c r="S253" s="14">
        <f>SUM('4a. FNS'!S253+'4b. FNS Impacted Gen'!S253)</f>
        <v>344.303</v>
      </c>
      <c r="T253" s="14">
        <f>SUM('4a. FNS'!T253+'4b. FNS Impacted Gen'!T253)</f>
        <v>339.38100000000003</v>
      </c>
      <c r="U253" s="14">
        <f>SUM('4a. FNS'!U253+'4b. FNS Impacted Gen'!U253)</f>
        <v>318.291</v>
      </c>
      <c r="V253" s="14">
        <f>SUM('4a. FNS'!V253+'4b. FNS Impacted Gen'!V253)</f>
        <v>299.95100000000002</v>
      </c>
      <c r="W253" s="14">
        <f>SUM('4a. FNS'!W253+'4b. FNS Impacted Gen'!W253)</f>
        <v>272.495</v>
      </c>
      <c r="X253" s="14">
        <f>SUM('4a. FNS'!X253+'4b. FNS Impacted Gen'!X253)</f>
        <v>242.10400000000001</v>
      </c>
      <c r="Y253" s="14">
        <f>SUM('4a. FNS'!Y253+'4b. FNS Impacted Gen'!Y253)</f>
        <v>219.22</v>
      </c>
      <c r="Z253" s="15">
        <f>SUM('4a. FNS'!Z253+'4b. FNS Impacted Gen'!Z253)</f>
        <v>0</v>
      </c>
    </row>
    <row r="254" spans="1:26" x14ac:dyDescent="0.3">
      <c r="A254" s="10">
        <f t="shared" si="3"/>
        <v>45177</v>
      </c>
      <c r="B254" s="31">
        <f>SUM('4a. FNS'!B254+'4b. FNS Impacted Gen'!B254)</f>
        <v>202.98400000000001</v>
      </c>
      <c r="C254" s="14">
        <f>SUM('4a. FNS'!C254+'4b. FNS Impacted Gen'!C254)</f>
        <v>192.23099999999999</v>
      </c>
      <c r="D254" s="14">
        <f>SUM('4a. FNS'!D254+'4b. FNS Impacted Gen'!D254)</f>
        <v>181.62899999999999</v>
      </c>
      <c r="E254" s="14">
        <f>SUM('4a. FNS'!E254+'4b. FNS Impacted Gen'!E254)</f>
        <v>181.715</v>
      </c>
      <c r="F254" s="14">
        <f>SUM('4a. FNS'!F254+'4b. FNS Impacted Gen'!F254)</f>
        <v>180.51400000000001</v>
      </c>
      <c r="G254" s="14">
        <f>SUM('4a. FNS'!G254+'4b. FNS Impacted Gen'!G254)</f>
        <v>193.494</v>
      </c>
      <c r="H254" s="14">
        <f>SUM('4a. FNS'!H254+'4b. FNS Impacted Gen'!H254)</f>
        <v>203.43800000000002</v>
      </c>
      <c r="I254" s="14">
        <f>SUM('4a. FNS'!I254+'4b. FNS Impacted Gen'!I254)</f>
        <v>204.482</v>
      </c>
      <c r="J254" s="14">
        <f>SUM('4a. FNS'!J254+'4b. FNS Impacted Gen'!J254)</f>
        <v>207.32599999999999</v>
      </c>
      <c r="K254" s="14">
        <f>SUM('4a. FNS'!K254+'4b. FNS Impacted Gen'!K254)</f>
        <v>206.52799999999999</v>
      </c>
      <c r="L254" s="14">
        <f>SUM('4a. FNS'!L254+'4b. FNS Impacted Gen'!L254)</f>
        <v>217.13200000000001</v>
      </c>
      <c r="M254" s="14">
        <f>SUM('4a. FNS'!M254+'4b. FNS Impacted Gen'!M254)</f>
        <v>224.881</v>
      </c>
      <c r="N254" s="14">
        <f>SUM('4a. FNS'!N254+'4b. FNS Impacted Gen'!N254)</f>
        <v>246.61999999999998</v>
      </c>
      <c r="O254" s="14">
        <f>SUM('4a. FNS'!O254+'4b. FNS Impacted Gen'!O254)</f>
        <v>268.46300000000002</v>
      </c>
      <c r="P254" s="14">
        <f>SUM('4a. FNS'!P254+'4b. FNS Impacted Gen'!P254)</f>
        <v>289.17200000000003</v>
      </c>
      <c r="Q254" s="14">
        <f>SUM('4a. FNS'!Q254+'4b. FNS Impacted Gen'!Q254)</f>
        <v>308.88200000000001</v>
      </c>
      <c r="R254" s="14">
        <f>SUM('4a. FNS'!R254+'4b. FNS Impacted Gen'!R254)</f>
        <v>326.64499999999998</v>
      </c>
      <c r="S254" s="14">
        <f>SUM('4a. FNS'!S254+'4b. FNS Impacted Gen'!S254)</f>
        <v>331.66799999999995</v>
      </c>
      <c r="T254" s="14">
        <f>SUM('4a. FNS'!T254+'4b. FNS Impacted Gen'!T254)</f>
        <v>326.149</v>
      </c>
      <c r="U254" s="14">
        <f>SUM('4a. FNS'!U254+'4b. FNS Impacted Gen'!U254)</f>
        <v>307.71999999999997</v>
      </c>
      <c r="V254" s="14">
        <f>SUM('4a. FNS'!V254+'4b. FNS Impacted Gen'!V254)</f>
        <v>287.05700000000002</v>
      </c>
      <c r="W254" s="14">
        <f>SUM('4a. FNS'!W254+'4b. FNS Impacted Gen'!W254)</f>
        <v>268.36200000000002</v>
      </c>
      <c r="X254" s="14">
        <f>SUM('4a. FNS'!X254+'4b. FNS Impacted Gen'!X254)</f>
        <v>246.476</v>
      </c>
      <c r="Y254" s="14">
        <f>SUM('4a. FNS'!Y254+'4b. FNS Impacted Gen'!Y254)</f>
        <v>228.376</v>
      </c>
      <c r="Z254" s="15">
        <f>SUM('4a. FNS'!Z254+'4b. FNS Impacted Gen'!Z254)</f>
        <v>0</v>
      </c>
    </row>
    <row r="255" spans="1:26" x14ac:dyDescent="0.3">
      <c r="A255" s="10">
        <f t="shared" si="3"/>
        <v>45178</v>
      </c>
      <c r="B255" s="31">
        <f>SUM('4a. FNS'!B255+'4b. FNS Impacted Gen'!B255)</f>
        <v>221.83199999999999</v>
      </c>
      <c r="C255" s="14">
        <f>SUM('4a. FNS'!C255+'4b. FNS Impacted Gen'!C255)</f>
        <v>201.32499999999999</v>
      </c>
      <c r="D255" s="14">
        <f>SUM('4a. FNS'!D255+'4b. FNS Impacted Gen'!D255)</f>
        <v>192.399</v>
      </c>
      <c r="E255" s="14">
        <f>SUM('4a. FNS'!E255+'4b. FNS Impacted Gen'!E255)</f>
        <v>185.83</v>
      </c>
      <c r="F255" s="14">
        <f>SUM('4a. FNS'!F255+'4b. FNS Impacted Gen'!F255)</f>
        <v>194.45</v>
      </c>
      <c r="G255" s="14">
        <f>SUM('4a. FNS'!G255+'4b. FNS Impacted Gen'!G255)</f>
        <v>200.52500000000001</v>
      </c>
      <c r="H255" s="14">
        <f>SUM('4a. FNS'!H255+'4b. FNS Impacted Gen'!H255)</f>
        <v>203.40799999999999</v>
      </c>
      <c r="I255" s="14">
        <f>SUM('4a. FNS'!I255+'4b. FNS Impacted Gen'!I255)</f>
        <v>205.53399999999999</v>
      </c>
      <c r="J255" s="14">
        <f>SUM('4a. FNS'!J255+'4b. FNS Impacted Gen'!J255)</f>
        <v>206.45600000000002</v>
      </c>
      <c r="K255" s="14">
        <f>SUM('4a. FNS'!K255+'4b. FNS Impacted Gen'!K255)</f>
        <v>212.202</v>
      </c>
      <c r="L255" s="14">
        <f>SUM('4a. FNS'!L255+'4b. FNS Impacted Gen'!L255)</f>
        <v>223.71699999999998</v>
      </c>
      <c r="M255" s="14">
        <f>SUM('4a. FNS'!M255+'4b. FNS Impacted Gen'!M255)</f>
        <v>244.458</v>
      </c>
      <c r="N255" s="14">
        <f>SUM('4a. FNS'!N255+'4b. FNS Impacted Gen'!N255)</f>
        <v>264.32300000000004</v>
      </c>
      <c r="O255" s="14">
        <f>SUM('4a. FNS'!O255+'4b. FNS Impacted Gen'!O255)</f>
        <v>285.34199999999998</v>
      </c>
      <c r="P255" s="14">
        <f>SUM('4a. FNS'!P255+'4b. FNS Impacted Gen'!P255)</f>
        <v>308.25100000000003</v>
      </c>
      <c r="Q255" s="14">
        <f>SUM('4a. FNS'!Q255+'4b. FNS Impacted Gen'!Q255)</f>
        <v>317.01300000000003</v>
      </c>
      <c r="R255" s="14">
        <f>SUM('4a. FNS'!R255+'4b. FNS Impacted Gen'!R255)</f>
        <v>331.20599999999996</v>
      </c>
      <c r="S255" s="14">
        <f>SUM('4a. FNS'!S255+'4b. FNS Impacted Gen'!S255)</f>
        <v>338.34399999999999</v>
      </c>
      <c r="T255" s="14">
        <f>SUM('4a. FNS'!T255+'4b. FNS Impacted Gen'!T255)</f>
        <v>333.67400000000004</v>
      </c>
      <c r="U255" s="14">
        <f>SUM('4a. FNS'!U255+'4b. FNS Impacted Gen'!U255)</f>
        <v>314.49200000000002</v>
      </c>
      <c r="V255" s="14">
        <f>SUM('4a. FNS'!V255+'4b. FNS Impacted Gen'!V255)</f>
        <v>292.04500000000002</v>
      </c>
      <c r="W255" s="14">
        <f>SUM('4a. FNS'!W255+'4b. FNS Impacted Gen'!W255)</f>
        <v>270.17099999999999</v>
      </c>
      <c r="X255" s="14">
        <f>SUM('4a. FNS'!X255+'4b. FNS Impacted Gen'!X255)</f>
        <v>250.95</v>
      </c>
      <c r="Y255" s="14">
        <f>SUM('4a. FNS'!Y255+'4b. FNS Impacted Gen'!Y255)</f>
        <v>234.2</v>
      </c>
      <c r="Z255" s="15">
        <f>SUM('4a. FNS'!Z255+'4b. FNS Impacted Gen'!Z255)</f>
        <v>0</v>
      </c>
    </row>
    <row r="256" spans="1:26" x14ac:dyDescent="0.3">
      <c r="A256" s="10">
        <f t="shared" si="3"/>
        <v>45179</v>
      </c>
      <c r="B256" s="31">
        <f>SUM('4a. FNS'!B256+'4b. FNS Impacted Gen'!B256)</f>
        <v>219.00299999999999</v>
      </c>
      <c r="C256" s="14">
        <f>SUM('4a. FNS'!C256+'4b. FNS Impacted Gen'!C256)</f>
        <v>211.34399999999999</v>
      </c>
      <c r="D256" s="14">
        <f>SUM('4a. FNS'!D256+'4b. FNS Impacted Gen'!D256)</f>
        <v>203.114</v>
      </c>
      <c r="E256" s="14">
        <f>SUM('4a. FNS'!E256+'4b. FNS Impacted Gen'!E256)</f>
        <v>201.43100000000001</v>
      </c>
      <c r="F256" s="14">
        <f>SUM('4a. FNS'!F256+'4b. FNS Impacted Gen'!F256)</f>
        <v>201.93799999999999</v>
      </c>
      <c r="G256" s="14">
        <f>SUM('4a. FNS'!G256+'4b. FNS Impacted Gen'!G256)</f>
        <v>201.78399999999999</v>
      </c>
      <c r="H256" s="14">
        <f>SUM('4a. FNS'!H256+'4b. FNS Impacted Gen'!H256)</f>
        <v>207.523</v>
      </c>
      <c r="I256" s="14">
        <f>SUM('4a. FNS'!I256+'4b. FNS Impacted Gen'!I256)</f>
        <v>209.16800000000001</v>
      </c>
      <c r="J256" s="14">
        <f>SUM('4a. FNS'!J256+'4b. FNS Impacted Gen'!J256)</f>
        <v>210.21100000000001</v>
      </c>
      <c r="K256" s="14">
        <f>SUM('4a. FNS'!K256+'4b. FNS Impacted Gen'!K256)</f>
        <v>204.755</v>
      </c>
      <c r="L256" s="14">
        <f>SUM('4a. FNS'!L256+'4b. FNS Impacted Gen'!L256)</f>
        <v>207.89399999999998</v>
      </c>
      <c r="M256" s="14">
        <f>SUM('4a. FNS'!M256+'4b. FNS Impacted Gen'!M256)</f>
        <v>229.36</v>
      </c>
      <c r="N256" s="14">
        <f>SUM('4a. FNS'!N256+'4b. FNS Impacted Gen'!N256)</f>
        <v>245.999</v>
      </c>
      <c r="O256" s="14">
        <f>SUM('4a. FNS'!O256+'4b. FNS Impacted Gen'!O256)</f>
        <v>266.24600000000004</v>
      </c>
      <c r="P256" s="14">
        <f>SUM('4a. FNS'!P256+'4b. FNS Impacted Gen'!P256)</f>
        <v>282.39400000000001</v>
      </c>
      <c r="Q256" s="14">
        <f>SUM('4a. FNS'!Q256+'4b. FNS Impacted Gen'!Q256)</f>
        <v>288.76499999999999</v>
      </c>
      <c r="R256" s="14">
        <f>SUM('4a. FNS'!R256+'4b. FNS Impacted Gen'!R256)</f>
        <v>282.18</v>
      </c>
      <c r="S256" s="14">
        <f>SUM('4a. FNS'!S256+'4b. FNS Impacted Gen'!S256)</f>
        <v>284.07</v>
      </c>
      <c r="T256" s="14">
        <f>SUM('4a. FNS'!T256+'4b. FNS Impacted Gen'!T256)</f>
        <v>279.57900000000001</v>
      </c>
      <c r="U256" s="14">
        <f>SUM('4a. FNS'!U256+'4b. FNS Impacted Gen'!U256)</f>
        <v>276.041</v>
      </c>
      <c r="V256" s="14">
        <f>SUM('4a. FNS'!V256+'4b. FNS Impacted Gen'!V256)</f>
        <v>265.08499999999998</v>
      </c>
      <c r="W256" s="14">
        <f>SUM('4a. FNS'!W256+'4b. FNS Impacted Gen'!W256)</f>
        <v>248.69499999999999</v>
      </c>
      <c r="X256" s="14">
        <f>SUM('4a. FNS'!X256+'4b. FNS Impacted Gen'!X256)</f>
        <v>230.232</v>
      </c>
      <c r="Y256" s="14">
        <f>SUM('4a. FNS'!Y256+'4b. FNS Impacted Gen'!Y256)</f>
        <v>215.88</v>
      </c>
      <c r="Z256" s="15">
        <f>SUM('4a. FNS'!Z256+'4b. FNS Impacted Gen'!Z256)</f>
        <v>0</v>
      </c>
    </row>
    <row r="257" spans="1:26" x14ac:dyDescent="0.3">
      <c r="A257" s="10">
        <f t="shared" si="3"/>
        <v>45180</v>
      </c>
      <c r="B257" s="31">
        <f>SUM('4a. FNS'!B257+'4b. FNS Impacted Gen'!B257)</f>
        <v>195.65600000000001</v>
      </c>
      <c r="C257" s="14">
        <f>SUM('4a. FNS'!C257+'4b. FNS Impacted Gen'!C257)</f>
        <v>190.16200000000001</v>
      </c>
      <c r="D257" s="14">
        <f>SUM('4a. FNS'!D257+'4b. FNS Impacted Gen'!D257)</f>
        <v>188.61</v>
      </c>
      <c r="E257" s="14">
        <f>SUM('4a. FNS'!E257+'4b. FNS Impacted Gen'!E257)</f>
        <v>183.23099999999999</v>
      </c>
      <c r="F257" s="14">
        <f>SUM('4a. FNS'!F257+'4b. FNS Impacted Gen'!F257)</f>
        <v>189.66900000000001</v>
      </c>
      <c r="G257" s="14">
        <f>SUM('4a. FNS'!G257+'4b. FNS Impacted Gen'!G257)</f>
        <v>196.53</v>
      </c>
      <c r="H257" s="14">
        <f>SUM('4a. FNS'!H257+'4b. FNS Impacted Gen'!H257)</f>
        <v>214.1</v>
      </c>
      <c r="I257" s="14">
        <f>SUM('4a. FNS'!I257+'4b. FNS Impacted Gen'!I257)</f>
        <v>218.696</v>
      </c>
      <c r="J257" s="14">
        <f>SUM('4a. FNS'!J257+'4b. FNS Impacted Gen'!J257)</f>
        <v>222.62</v>
      </c>
      <c r="K257" s="14">
        <f>SUM('4a. FNS'!K257+'4b. FNS Impacted Gen'!K257)</f>
        <v>221.46099999999998</v>
      </c>
      <c r="L257" s="14">
        <f>SUM('4a. FNS'!L257+'4b. FNS Impacted Gen'!L257)</f>
        <v>224.501</v>
      </c>
      <c r="M257" s="14">
        <f>SUM('4a. FNS'!M257+'4b. FNS Impacted Gen'!M257)</f>
        <v>223.49199999999999</v>
      </c>
      <c r="N257" s="14">
        <f>SUM('4a. FNS'!N257+'4b. FNS Impacted Gen'!N257)</f>
        <v>219.81</v>
      </c>
      <c r="O257" s="14">
        <f>SUM('4a. FNS'!O257+'4b. FNS Impacted Gen'!O257)</f>
        <v>230.12100000000001</v>
      </c>
      <c r="P257" s="14">
        <f>SUM('4a. FNS'!P257+'4b. FNS Impacted Gen'!P257)</f>
        <v>237.14000000000001</v>
      </c>
      <c r="Q257" s="14">
        <f>SUM('4a. FNS'!Q257+'4b. FNS Impacted Gen'!Q257)</f>
        <v>232.47200000000001</v>
      </c>
      <c r="R257" s="14">
        <f>SUM('4a. FNS'!R257+'4b. FNS Impacted Gen'!R257)</f>
        <v>230.76600000000002</v>
      </c>
      <c r="S257" s="14">
        <f>SUM('4a. FNS'!S257+'4b. FNS Impacted Gen'!S257)</f>
        <v>233.90100000000001</v>
      </c>
      <c r="T257" s="14">
        <f>SUM('4a. FNS'!T257+'4b. FNS Impacted Gen'!T257)</f>
        <v>235.828</v>
      </c>
      <c r="U257" s="14">
        <f>SUM('4a. FNS'!U257+'4b. FNS Impacted Gen'!U257)</f>
        <v>236.876</v>
      </c>
      <c r="V257" s="14">
        <f>SUM('4a. FNS'!V257+'4b. FNS Impacted Gen'!V257)</f>
        <v>221.34399999999999</v>
      </c>
      <c r="W257" s="14">
        <f>SUM('4a. FNS'!W257+'4b. FNS Impacted Gen'!W257)</f>
        <v>218.27699999999999</v>
      </c>
      <c r="X257" s="14">
        <f>SUM('4a. FNS'!X257+'4b. FNS Impacted Gen'!X257)</f>
        <v>208.166</v>
      </c>
      <c r="Y257" s="14">
        <f>SUM('4a. FNS'!Y257+'4b. FNS Impacted Gen'!Y257)</f>
        <v>197.327</v>
      </c>
      <c r="Z257" s="15">
        <f>SUM('4a. FNS'!Z257+'4b. FNS Impacted Gen'!Z257)</f>
        <v>0</v>
      </c>
    </row>
    <row r="258" spans="1:26" x14ac:dyDescent="0.3">
      <c r="A258" s="10">
        <f t="shared" si="3"/>
        <v>45181</v>
      </c>
      <c r="B258" s="31">
        <f>SUM('4a. FNS'!B258+'4b. FNS Impacted Gen'!B258)</f>
        <v>187.839</v>
      </c>
      <c r="C258" s="14">
        <f>SUM('4a. FNS'!C258+'4b. FNS Impacted Gen'!C258)</f>
        <v>180.14599999999999</v>
      </c>
      <c r="D258" s="14">
        <f>SUM('4a. FNS'!D258+'4b. FNS Impacted Gen'!D258)</f>
        <v>175.119</v>
      </c>
      <c r="E258" s="14">
        <f>SUM('4a. FNS'!E258+'4b. FNS Impacted Gen'!E258)</f>
        <v>174.577</v>
      </c>
      <c r="F258" s="14">
        <f>SUM('4a. FNS'!F258+'4b. FNS Impacted Gen'!F258)</f>
        <v>179.59</v>
      </c>
      <c r="G258" s="14">
        <f>SUM('4a. FNS'!G258+'4b. FNS Impacted Gen'!G258)</f>
        <v>188.62100000000001</v>
      </c>
      <c r="H258" s="14">
        <f>SUM('4a. FNS'!H258+'4b. FNS Impacted Gen'!H258)</f>
        <v>202.887</v>
      </c>
      <c r="I258" s="14">
        <f>SUM('4a. FNS'!I258+'4b. FNS Impacted Gen'!I258)</f>
        <v>207.86199999999999</v>
      </c>
      <c r="J258" s="14">
        <f>SUM('4a. FNS'!J258+'4b. FNS Impacted Gen'!J258)</f>
        <v>202.398</v>
      </c>
      <c r="K258" s="14">
        <f>SUM('4a. FNS'!K258+'4b. FNS Impacted Gen'!K258)</f>
        <v>194.57399999999998</v>
      </c>
      <c r="L258" s="14">
        <f>SUM('4a. FNS'!L258+'4b. FNS Impacted Gen'!L258)</f>
        <v>197.47299999999998</v>
      </c>
      <c r="M258" s="14">
        <f>SUM('4a. FNS'!M258+'4b. FNS Impacted Gen'!M258)</f>
        <v>191.65</v>
      </c>
      <c r="N258" s="14">
        <f>SUM('4a. FNS'!N258+'4b. FNS Impacted Gen'!N258)</f>
        <v>189.48600000000002</v>
      </c>
      <c r="O258" s="14">
        <f>SUM('4a. FNS'!O258+'4b. FNS Impacted Gen'!O258)</f>
        <v>198.089</v>
      </c>
      <c r="P258" s="14">
        <f>SUM('4a. FNS'!P258+'4b. FNS Impacted Gen'!P258)</f>
        <v>209.82599999999999</v>
      </c>
      <c r="Q258" s="14">
        <f>SUM('4a. FNS'!Q258+'4b. FNS Impacted Gen'!Q258)</f>
        <v>222.55399999999997</v>
      </c>
      <c r="R258" s="14">
        <f>SUM('4a. FNS'!R258+'4b. FNS Impacted Gen'!R258)</f>
        <v>236.536</v>
      </c>
      <c r="S258" s="14">
        <f>SUM('4a. FNS'!S258+'4b. FNS Impacted Gen'!S258)</f>
        <v>234.70499999999998</v>
      </c>
      <c r="T258" s="14">
        <f>SUM('4a. FNS'!T258+'4b. FNS Impacted Gen'!T258)</f>
        <v>230.006</v>
      </c>
      <c r="U258" s="14">
        <f>SUM('4a. FNS'!U258+'4b. FNS Impacted Gen'!U258)</f>
        <v>232.31200000000001</v>
      </c>
      <c r="V258" s="14">
        <f>SUM('4a. FNS'!V258+'4b. FNS Impacted Gen'!V258)</f>
        <v>226.839</v>
      </c>
      <c r="W258" s="14">
        <f>SUM('4a. FNS'!W258+'4b. FNS Impacted Gen'!W258)</f>
        <v>216.328</v>
      </c>
      <c r="X258" s="14">
        <f>SUM('4a. FNS'!X258+'4b. FNS Impacted Gen'!X258)</f>
        <v>213.083</v>
      </c>
      <c r="Y258" s="14">
        <f>SUM('4a. FNS'!Y258+'4b. FNS Impacted Gen'!Y258)</f>
        <v>203.458</v>
      </c>
      <c r="Z258" s="15">
        <f>SUM('4a. FNS'!Z258+'4b. FNS Impacted Gen'!Z258)</f>
        <v>0</v>
      </c>
    </row>
    <row r="259" spans="1:26" x14ac:dyDescent="0.3">
      <c r="A259" s="10">
        <f t="shared" si="3"/>
        <v>45182</v>
      </c>
      <c r="B259" s="31">
        <f>SUM('4a. FNS'!B259+'4b. FNS Impacted Gen'!B259)</f>
        <v>194.54400000000001</v>
      </c>
      <c r="C259" s="14">
        <f>SUM('4a. FNS'!C259+'4b. FNS Impacted Gen'!C259)</f>
        <v>194.56</v>
      </c>
      <c r="D259" s="14">
        <f>SUM('4a. FNS'!D259+'4b. FNS Impacted Gen'!D259)</f>
        <v>191.49299999999999</v>
      </c>
      <c r="E259" s="14">
        <f>SUM('4a. FNS'!E259+'4b. FNS Impacted Gen'!E259)</f>
        <v>181.649</v>
      </c>
      <c r="F259" s="14">
        <f>SUM('4a. FNS'!F259+'4b. FNS Impacted Gen'!F259)</f>
        <v>193.15600000000001</v>
      </c>
      <c r="G259" s="14">
        <f>SUM('4a. FNS'!G259+'4b. FNS Impacted Gen'!G259)</f>
        <v>201.22200000000001</v>
      </c>
      <c r="H259" s="14">
        <f>SUM('4a. FNS'!H259+'4b. FNS Impacted Gen'!H259)</f>
        <v>219.41899999999998</v>
      </c>
      <c r="I259" s="14">
        <f>SUM('4a. FNS'!I259+'4b. FNS Impacted Gen'!I259)</f>
        <v>212.02099999999999</v>
      </c>
      <c r="J259" s="14">
        <f>SUM('4a. FNS'!J259+'4b. FNS Impacted Gen'!J259)</f>
        <v>208.36099999999999</v>
      </c>
      <c r="K259" s="14">
        <f>SUM('4a. FNS'!K259+'4b. FNS Impacted Gen'!K259)</f>
        <v>200.06699999999998</v>
      </c>
      <c r="L259" s="14">
        <f>SUM('4a. FNS'!L259+'4b. FNS Impacted Gen'!L259)</f>
        <v>194.74299999999999</v>
      </c>
      <c r="M259" s="14">
        <f>SUM('4a. FNS'!M259+'4b. FNS Impacted Gen'!M259)</f>
        <v>191.83100000000002</v>
      </c>
      <c r="N259" s="14">
        <f>SUM('4a. FNS'!N259+'4b. FNS Impacted Gen'!N259)</f>
        <v>194.18</v>
      </c>
      <c r="O259" s="14">
        <f>SUM('4a. FNS'!O259+'4b. FNS Impacted Gen'!O259)</f>
        <v>217.994</v>
      </c>
      <c r="P259" s="14">
        <f>SUM('4a. FNS'!P259+'4b. FNS Impacted Gen'!P259)</f>
        <v>237.78</v>
      </c>
      <c r="Q259" s="14">
        <f>SUM('4a. FNS'!Q259+'4b. FNS Impacted Gen'!Q259)</f>
        <v>248.011</v>
      </c>
      <c r="R259" s="14">
        <f>SUM('4a. FNS'!R259+'4b. FNS Impacted Gen'!R259)</f>
        <v>244.352</v>
      </c>
      <c r="S259" s="14">
        <f>SUM('4a. FNS'!S259+'4b. FNS Impacted Gen'!S259)</f>
        <v>247.89</v>
      </c>
      <c r="T259" s="14">
        <f>SUM('4a. FNS'!T259+'4b. FNS Impacted Gen'!T259)</f>
        <v>242.999</v>
      </c>
      <c r="U259" s="14">
        <f>SUM('4a. FNS'!U259+'4b. FNS Impacted Gen'!U259)</f>
        <v>245.51799999999997</v>
      </c>
      <c r="V259" s="14">
        <f>SUM('4a. FNS'!V259+'4b. FNS Impacted Gen'!V259)</f>
        <v>236.31200000000001</v>
      </c>
      <c r="W259" s="14">
        <f>SUM('4a. FNS'!W259+'4b. FNS Impacted Gen'!W259)</f>
        <v>225.34399999999999</v>
      </c>
      <c r="X259" s="14">
        <f>SUM('4a. FNS'!X259+'4b. FNS Impacted Gen'!X259)</f>
        <v>214.601</v>
      </c>
      <c r="Y259" s="14">
        <f>SUM('4a. FNS'!Y259+'4b. FNS Impacted Gen'!Y259)</f>
        <v>204.28299999999999</v>
      </c>
      <c r="Z259" s="15">
        <f>SUM('4a. FNS'!Z259+'4b. FNS Impacted Gen'!Z259)</f>
        <v>0</v>
      </c>
    </row>
    <row r="260" spans="1:26" x14ac:dyDescent="0.3">
      <c r="A260" s="10">
        <f t="shared" si="3"/>
        <v>45183</v>
      </c>
      <c r="B260" s="31">
        <f>SUM('4a. FNS'!B260+'4b. FNS Impacted Gen'!B260)</f>
        <v>199.92699999999999</v>
      </c>
      <c r="C260" s="14">
        <f>SUM('4a. FNS'!C260+'4b. FNS Impacted Gen'!C260)</f>
        <v>192.37899999999999</v>
      </c>
      <c r="D260" s="14">
        <f>SUM('4a. FNS'!D260+'4b. FNS Impacted Gen'!D260)</f>
        <v>188.238</v>
      </c>
      <c r="E260" s="14">
        <f>SUM('4a. FNS'!E260+'4b. FNS Impacted Gen'!E260)</f>
        <v>187.79599999999999</v>
      </c>
      <c r="F260" s="14">
        <f>SUM('4a. FNS'!F260+'4b. FNS Impacted Gen'!F260)</f>
        <v>190.887</v>
      </c>
      <c r="G260" s="14">
        <f>SUM('4a. FNS'!G260+'4b. FNS Impacted Gen'!G260)</f>
        <v>198.16800000000001</v>
      </c>
      <c r="H260" s="14">
        <f>SUM('4a. FNS'!H260+'4b. FNS Impacted Gen'!H260)</f>
        <v>217.15099999999998</v>
      </c>
      <c r="I260" s="14">
        <f>SUM('4a. FNS'!I260+'4b. FNS Impacted Gen'!I260)</f>
        <v>214.13899999999998</v>
      </c>
      <c r="J260" s="14">
        <f>SUM('4a. FNS'!J260+'4b. FNS Impacted Gen'!J260)</f>
        <v>222.983</v>
      </c>
      <c r="K260" s="14">
        <f>SUM('4a. FNS'!K260+'4b. FNS Impacted Gen'!K260)</f>
        <v>209.30799999999999</v>
      </c>
      <c r="L260" s="14">
        <f>SUM('4a. FNS'!L260+'4b. FNS Impacted Gen'!L260)</f>
        <v>184.12300000000002</v>
      </c>
      <c r="M260" s="14">
        <f>SUM('4a. FNS'!M260+'4b. FNS Impacted Gen'!M260)</f>
        <v>184.25200000000001</v>
      </c>
      <c r="N260" s="14">
        <f>SUM('4a. FNS'!N260+'4b. FNS Impacted Gen'!N260)</f>
        <v>192.11500000000001</v>
      </c>
      <c r="O260" s="14">
        <f>SUM('4a. FNS'!O260+'4b. FNS Impacted Gen'!O260)</f>
        <v>210.60599999999999</v>
      </c>
      <c r="P260" s="14">
        <f>SUM('4a. FNS'!P260+'4b. FNS Impacted Gen'!P260)</f>
        <v>222.25199999999998</v>
      </c>
      <c r="Q260" s="14">
        <f>SUM('4a. FNS'!Q260+'4b. FNS Impacted Gen'!Q260)</f>
        <v>240.709</v>
      </c>
      <c r="R260" s="14">
        <f>SUM('4a. FNS'!R260+'4b. FNS Impacted Gen'!R260)</f>
        <v>257.00799999999998</v>
      </c>
      <c r="S260" s="14">
        <f>SUM('4a. FNS'!S260+'4b. FNS Impacted Gen'!S260)</f>
        <v>256.13599999999997</v>
      </c>
      <c r="T260" s="14">
        <f>SUM('4a. FNS'!T260+'4b. FNS Impacted Gen'!T260)</f>
        <v>254.21199999999999</v>
      </c>
      <c r="U260" s="14">
        <f>SUM('4a. FNS'!U260+'4b. FNS Impacted Gen'!U260)</f>
        <v>252.33700000000002</v>
      </c>
      <c r="V260" s="14">
        <f>SUM('4a. FNS'!V260+'4b. FNS Impacted Gen'!V260)</f>
        <v>239.982</v>
      </c>
      <c r="W260" s="14">
        <f>SUM('4a. FNS'!W260+'4b. FNS Impacted Gen'!W260)</f>
        <v>224.929</v>
      </c>
      <c r="X260" s="14">
        <f>SUM('4a. FNS'!X260+'4b. FNS Impacted Gen'!X260)</f>
        <v>212.67400000000001</v>
      </c>
      <c r="Y260" s="14">
        <f>SUM('4a. FNS'!Y260+'4b. FNS Impacted Gen'!Y260)</f>
        <v>194.55199999999999</v>
      </c>
      <c r="Z260" s="15">
        <f>SUM('4a. FNS'!Z260+'4b. FNS Impacted Gen'!Z260)</f>
        <v>0</v>
      </c>
    </row>
    <row r="261" spans="1:26" x14ac:dyDescent="0.3">
      <c r="A261" s="10">
        <f t="shared" si="3"/>
        <v>45184</v>
      </c>
      <c r="B261" s="31">
        <f>SUM('4a. FNS'!B261+'4b. FNS Impacted Gen'!B261)</f>
        <v>183.852</v>
      </c>
      <c r="C261" s="14">
        <f>SUM('4a. FNS'!C261+'4b. FNS Impacted Gen'!C261)</f>
        <v>176.88399999999999</v>
      </c>
      <c r="D261" s="14">
        <f>SUM('4a. FNS'!D261+'4b. FNS Impacted Gen'!D261)</f>
        <v>171.684</v>
      </c>
      <c r="E261" s="14">
        <f>SUM('4a. FNS'!E261+'4b. FNS Impacted Gen'!E261)</f>
        <v>169.45500000000001</v>
      </c>
      <c r="F261" s="14">
        <f>SUM('4a. FNS'!F261+'4b. FNS Impacted Gen'!F261)</f>
        <v>179.096</v>
      </c>
      <c r="G261" s="14">
        <f>SUM('4a. FNS'!G261+'4b. FNS Impacted Gen'!G261)</f>
        <v>197.19499999999999</v>
      </c>
      <c r="H261" s="14">
        <f>SUM('4a. FNS'!H261+'4b. FNS Impacted Gen'!H261)</f>
        <v>207.64500000000001</v>
      </c>
      <c r="I261" s="14">
        <f>SUM('4a. FNS'!I261+'4b. FNS Impacted Gen'!I261)</f>
        <v>218.524</v>
      </c>
      <c r="J261" s="14">
        <f>SUM('4a. FNS'!J261+'4b. FNS Impacted Gen'!J261)</f>
        <v>226.52700000000002</v>
      </c>
      <c r="K261" s="14">
        <f>SUM('4a. FNS'!K261+'4b. FNS Impacted Gen'!K261)</f>
        <v>231.65600000000001</v>
      </c>
      <c r="L261" s="14">
        <f>SUM('4a. FNS'!L261+'4b. FNS Impacted Gen'!L261)</f>
        <v>234.71900000000002</v>
      </c>
      <c r="M261" s="14">
        <f>SUM('4a. FNS'!M261+'4b. FNS Impacted Gen'!M261)</f>
        <v>230.43700000000001</v>
      </c>
      <c r="N261" s="14">
        <f>SUM('4a. FNS'!N261+'4b. FNS Impacted Gen'!N261)</f>
        <v>222.345</v>
      </c>
      <c r="O261" s="14">
        <f>SUM('4a. FNS'!O261+'4b. FNS Impacted Gen'!O261)</f>
        <v>223.80499999999998</v>
      </c>
      <c r="P261" s="14">
        <f>SUM('4a. FNS'!P261+'4b. FNS Impacted Gen'!P261)</f>
        <v>218.22800000000001</v>
      </c>
      <c r="Q261" s="14">
        <f>SUM('4a. FNS'!Q261+'4b. FNS Impacted Gen'!Q261)</f>
        <v>206.95700000000002</v>
      </c>
      <c r="R261" s="14">
        <f>SUM('4a. FNS'!R261+'4b. FNS Impacted Gen'!R261)</f>
        <v>217.17099999999999</v>
      </c>
      <c r="S261" s="14">
        <f>SUM('4a. FNS'!S261+'4b. FNS Impacted Gen'!S261)</f>
        <v>216.10399999999998</v>
      </c>
      <c r="T261" s="14">
        <f>SUM('4a. FNS'!T261+'4b. FNS Impacted Gen'!T261)</f>
        <v>214.51499999999999</v>
      </c>
      <c r="U261" s="14">
        <f>SUM('4a. FNS'!U261+'4b. FNS Impacted Gen'!U261)</f>
        <v>221.47900000000001</v>
      </c>
      <c r="V261" s="14">
        <f>SUM('4a. FNS'!V261+'4b. FNS Impacted Gen'!V261)</f>
        <v>214.19</v>
      </c>
      <c r="W261" s="14">
        <f>SUM('4a. FNS'!W261+'4b. FNS Impacted Gen'!W261)</f>
        <v>202.29900000000001</v>
      </c>
      <c r="X261" s="14">
        <f>SUM('4a. FNS'!X261+'4b. FNS Impacted Gen'!X261)</f>
        <v>196.131</v>
      </c>
      <c r="Y261" s="14">
        <f>SUM('4a. FNS'!Y261+'4b. FNS Impacted Gen'!Y261)</f>
        <v>186.73599999999999</v>
      </c>
      <c r="Z261" s="15">
        <f>SUM('4a. FNS'!Z261+'4b. FNS Impacted Gen'!Z261)</f>
        <v>0</v>
      </c>
    </row>
    <row r="262" spans="1:26" x14ac:dyDescent="0.3">
      <c r="A262" s="10">
        <f t="shared" ref="A262:A325" si="4">A261+1</f>
        <v>45185</v>
      </c>
      <c r="B262" s="31">
        <f>SUM('4a. FNS'!B262+'4b. FNS Impacted Gen'!B262)</f>
        <v>179.85</v>
      </c>
      <c r="C262" s="14">
        <f>SUM('4a. FNS'!C262+'4b. FNS Impacted Gen'!C262)</f>
        <v>176.36699999999999</v>
      </c>
      <c r="D262" s="14">
        <f>SUM('4a. FNS'!D262+'4b. FNS Impacted Gen'!D262)</f>
        <v>173.2</v>
      </c>
      <c r="E262" s="14">
        <f>SUM('4a. FNS'!E262+'4b. FNS Impacted Gen'!E262)</f>
        <v>173.56899999999999</v>
      </c>
      <c r="F262" s="14">
        <f>SUM('4a. FNS'!F262+'4b. FNS Impacted Gen'!F262)</f>
        <v>175.54</v>
      </c>
      <c r="G262" s="14">
        <f>SUM('4a. FNS'!G262+'4b. FNS Impacted Gen'!G262)</f>
        <v>179.881</v>
      </c>
      <c r="H262" s="14">
        <f>SUM('4a. FNS'!H262+'4b. FNS Impacted Gen'!H262)</f>
        <v>182.441</v>
      </c>
      <c r="I262" s="14">
        <f>SUM('4a. FNS'!I262+'4b. FNS Impacted Gen'!I262)</f>
        <v>183.91400000000002</v>
      </c>
      <c r="J262" s="14">
        <f>SUM('4a. FNS'!J262+'4b. FNS Impacted Gen'!J262)</f>
        <v>177.9</v>
      </c>
      <c r="K262" s="14">
        <f>SUM('4a. FNS'!K262+'4b. FNS Impacted Gen'!K262)</f>
        <v>173.001</v>
      </c>
      <c r="L262" s="14">
        <f>SUM('4a. FNS'!L262+'4b. FNS Impacted Gen'!L262)</f>
        <v>169.00200000000001</v>
      </c>
      <c r="M262" s="14">
        <f>SUM('4a. FNS'!M262+'4b. FNS Impacted Gen'!M262)</f>
        <v>175.453</v>
      </c>
      <c r="N262" s="14">
        <f>SUM('4a. FNS'!N262+'4b. FNS Impacted Gen'!N262)</f>
        <v>174.32799999999997</v>
      </c>
      <c r="O262" s="14">
        <f>SUM('4a. FNS'!O262+'4b. FNS Impacted Gen'!O262)</f>
        <v>167.649</v>
      </c>
      <c r="P262" s="14">
        <f>SUM('4a. FNS'!P262+'4b. FNS Impacted Gen'!P262)</f>
        <v>183.465</v>
      </c>
      <c r="Q262" s="14">
        <f>SUM('4a. FNS'!Q262+'4b. FNS Impacted Gen'!Q262)</f>
        <v>198.065</v>
      </c>
      <c r="R262" s="14">
        <f>SUM('4a. FNS'!R262+'4b. FNS Impacted Gen'!R262)</f>
        <v>221.88300000000001</v>
      </c>
      <c r="S262" s="14">
        <f>SUM('4a. FNS'!S262+'4b. FNS Impacted Gen'!S262)</f>
        <v>241.36799999999999</v>
      </c>
      <c r="T262" s="14">
        <f>SUM('4a. FNS'!T262+'4b. FNS Impacted Gen'!T262)</f>
        <v>244.94900000000001</v>
      </c>
      <c r="U262" s="14">
        <f>SUM('4a. FNS'!U262+'4b. FNS Impacted Gen'!U262)</f>
        <v>239.46299999999999</v>
      </c>
      <c r="V262" s="14">
        <f>SUM('4a. FNS'!V262+'4b. FNS Impacted Gen'!V262)</f>
        <v>230.57599999999999</v>
      </c>
      <c r="W262" s="14">
        <f>SUM('4a. FNS'!W262+'4b. FNS Impacted Gen'!W262)</f>
        <v>215.26400000000001</v>
      </c>
      <c r="X262" s="14">
        <f>SUM('4a. FNS'!X262+'4b. FNS Impacted Gen'!X262)</f>
        <v>199.22200000000001</v>
      </c>
      <c r="Y262" s="14">
        <f>SUM('4a. FNS'!Y262+'4b. FNS Impacted Gen'!Y262)</f>
        <v>190.01900000000001</v>
      </c>
      <c r="Z262" s="15">
        <f>SUM('4a. FNS'!Z262+'4b. FNS Impacted Gen'!Z262)</f>
        <v>0</v>
      </c>
    </row>
    <row r="263" spans="1:26" x14ac:dyDescent="0.3">
      <c r="A263" s="10">
        <f t="shared" si="4"/>
        <v>45186</v>
      </c>
      <c r="B263" s="31">
        <f>SUM('4a. FNS'!B263+'4b. FNS Impacted Gen'!B263)</f>
        <v>176.745</v>
      </c>
      <c r="C263" s="14">
        <f>SUM('4a. FNS'!C263+'4b. FNS Impacted Gen'!C263)</f>
        <v>171.44800000000001</v>
      </c>
      <c r="D263" s="14">
        <f>SUM('4a. FNS'!D263+'4b. FNS Impacted Gen'!D263)</f>
        <v>163.56100000000001</v>
      </c>
      <c r="E263" s="14">
        <f>SUM('4a. FNS'!E263+'4b. FNS Impacted Gen'!E263)</f>
        <v>163.69300000000001</v>
      </c>
      <c r="F263" s="14">
        <f>SUM('4a. FNS'!F263+'4b. FNS Impacted Gen'!F263)</f>
        <v>167.94200000000001</v>
      </c>
      <c r="G263" s="14">
        <f>SUM('4a. FNS'!G263+'4b. FNS Impacted Gen'!G263)</f>
        <v>172.40600000000001</v>
      </c>
      <c r="H263" s="14">
        <f>SUM('4a. FNS'!H263+'4b. FNS Impacted Gen'!H263)</f>
        <v>177.154</v>
      </c>
      <c r="I263" s="14">
        <f>SUM('4a. FNS'!I263+'4b. FNS Impacted Gen'!I263)</f>
        <v>179.30600000000001</v>
      </c>
      <c r="J263" s="14">
        <f>SUM('4a. FNS'!J263+'4b. FNS Impacted Gen'!J263)</f>
        <v>183.81800000000001</v>
      </c>
      <c r="K263" s="14">
        <f>SUM('4a. FNS'!K263+'4b. FNS Impacted Gen'!K263)</f>
        <v>178.35399999999998</v>
      </c>
      <c r="L263" s="14">
        <f>SUM('4a. FNS'!L263+'4b. FNS Impacted Gen'!L263)</f>
        <v>173.553</v>
      </c>
      <c r="M263" s="14">
        <f>SUM('4a. FNS'!M263+'4b. FNS Impacted Gen'!M263)</f>
        <v>178.82500000000002</v>
      </c>
      <c r="N263" s="14">
        <f>SUM('4a. FNS'!N263+'4b. FNS Impacted Gen'!N263)</f>
        <v>197.48699999999999</v>
      </c>
      <c r="O263" s="14">
        <f>SUM('4a. FNS'!O263+'4b. FNS Impacted Gen'!O263)</f>
        <v>206.33100000000002</v>
      </c>
      <c r="P263" s="14">
        <f>SUM('4a. FNS'!P263+'4b. FNS Impacted Gen'!P263)</f>
        <v>217.59200000000001</v>
      </c>
      <c r="Q263" s="14">
        <f>SUM('4a. FNS'!Q263+'4b. FNS Impacted Gen'!Q263)</f>
        <v>234.10900000000001</v>
      </c>
      <c r="R263" s="14">
        <f>SUM('4a. FNS'!R263+'4b. FNS Impacted Gen'!R263)</f>
        <v>251.06500000000003</v>
      </c>
      <c r="S263" s="14">
        <f>SUM('4a. FNS'!S263+'4b. FNS Impacted Gen'!S263)</f>
        <v>262.10400000000004</v>
      </c>
      <c r="T263" s="14">
        <f>SUM('4a. FNS'!T263+'4b. FNS Impacted Gen'!T263)</f>
        <v>257.92199999999997</v>
      </c>
      <c r="U263" s="14">
        <f>SUM('4a. FNS'!U263+'4b. FNS Impacted Gen'!U263)</f>
        <v>244.405</v>
      </c>
      <c r="V263" s="14">
        <f>SUM('4a. FNS'!V263+'4b. FNS Impacted Gen'!V263)</f>
        <v>231.38800000000001</v>
      </c>
      <c r="W263" s="14">
        <f>SUM('4a. FNS'!W263+'4b. FNS Impacted Gen'!W263)</f>
        <v>214.31</v>
      </c>
      <c r="X263" s="14">
        <f>SUM('4a. FNS'!X263+'4b. FNS Impacted Gen'!X263)</f>
        <v>195.81399999999999</v>
      </c>
      <c r="Y263" s="14">
        <f>SUM('4a. FNS'!Y263+'4b. FNS Impacted Gen'!Y263)</f>
        <v>187.31399999999999</v>
      </c>
      <c r="Z263" s="15">
        <f>SUM('4a. FNS'!Z263+'4b. FNS Impacted Gen'!Z263)</f>
        <v>0</v>
      </c>
    </row>
    <row r="264" spans="1:26" x14ac:dyDescent="0.3">
      <c r="A264" s="10">
        <f t="shared" si="4"/>
        <v>45187</v>
      </c>
      <c r="B264" s="31">
        <f>SUM('4a. FNS'!B264+'4b. FNS Impacted Gen'!B264)</f>
        <v>178.827</v>
      </c>
      <c r="C264" s="14">
        <f>SUM('4a. FNS'!C264+'4b. FNS Impacted Gen'!C264)</f>
        <v>169.46</v>
      </c>
      <c r="D264" s="14">
        <f>SUM('4a. FNS'!D264+'4b. FNS Impacted Gen'!D264)</f>
        <v>163.602</v>
      </c>
      <c r="E264" s="14">
        <f>SUM('4a. FNS'!E264+'4b. FNS Impacted Gen'!E264)</f>
        <v>163.607</v>
      </c>
      <c r="F264" s="14">
        <f>SUM('4a. FNS'!F264+'4b. FNS Impacted Gen'!F264)</f>
        <v>165.55600000000001</v>
      </c>
      <c r="G264" s="14">
        <f>SUM('4a. FNS'!G264+'4b. FNS Impacted Gen'!G264)</f>
        <v>172.63</v>
      </c>
      <c r="H264" s="14">
        <f>SUM('4a. FNS'!H264+'4b. FNS Impacted Gen'!H264)</f>
        <v>187.4</v>
      </c>
      <c r="I264" s="14">
        <f>SUM('4a. FNS'!I264+'4b. FNS Impacted Gen'!I264)</f>
        <v>191.65300000000002</v>
      </c>
      <c r="J264" s="14">
        <f>SUM('4a. FNS'!J264+'4b. FNS Impacted Gen'!J264)</f>
        <v>189.95500000000001</v>
      </c>
      <c r="K264" s="14">
        <f>SUM('4a. FNS'!K264+'4b. FNS Impacted Gen'!K264)</f>
        <v>185.68299999999999</v>
      </c>
      <c r="L264" s="14">
        <f>SUM('4a. FNS'!L264+'4b. FNS Impacted Gen'!L264)</f>
        <v>186.99200000000002</v>
      </c>
      <c r="M264" s="14">
        <f>SUM('4a. FNS'!M264+'4b. FNS Impacted Gen'!M264)</f>
        <v>194.36600000000001</v>
      </c>
      <c r="N264" s="14">
        <f>SUM('4a. FNS'!N264+'4b. FNS Impacted Gen'!N264)</f>
        <v>215.196</v>
      </c>
      <c r="O264" s="14">
        <f>SUM('4a. FNS'!O264+'4b. FNS Impacted Gen'!O264)</f>
        <v>237.45400000000001</v>
      </c>
      <c r="P264" s="14">
        <f>SUM('4a. FNS'!P264+'4b. FNS Impacted Gen'!P264)</f>
        <v>251.89400000000001</v>
      </c>
      <c r="Q264" s="14">
        <f>SUM('4a. FNS'!Q264+'4b. FNS Impacted Gen'!Q264)</f>
        <v>268.80599999999998</v>
      </c>
      <c r="R264" s="14">
        <f>SUM('4a. FNS'!R264+'4b. FNS Impacted Gen'!R264)</f>
        <v>277.16200000000003</v>
      </c>
      <c r="S264" s="14">
        <f>SUM('4a. FNS'!S264+'4b. FNS Impacted Gen'!S264)</f>
        <v>288.72299999999996</v>
      </c>
      <c r="T264" s="14">
        <f>SUM('4a. FNS'!T264+'4b. FNS Impacted Gen'!T264)</f>
        <v>289.02800000000002</v>
      </c>
      <c r="U264" s="14">
        <f>SUM('4a. FNS'!U264+'4b. FNS Impacted Gen'!U264)</f>
        <v>278.55599999999998</v>
      </c>
      <c r="V264" s="14">
        <f>SUM('4a. FNS'!V264+'4b. FNS Impacted Gen'!V264)</f>
        <v>261.82299999999998</v>
      </c>
      <c r="W264" s="14">
        <f>SUM('4a. FNS'!W264+'4b. FNS Impacted Gen'!W264)</f>
        <v>246.11699999999999</v>
      </c>
      <c r="X264" s="14">
        <f>SUM('4a. FNS'!X264+'4b. FNS Impacted Gen'!X264)</f>
        <v>229.14099999999999</v>
      </c>
      <c r="Y264" s="14">
        <f>SUM('4a. FNS'!Y264+'4b. FNS Impacted Gen'!Y264)</f>
        <v>217.661</v>
      </c>
      <c r="Z264" s="15">
        <f>SUM('4a. FNS'!Z264+'4b. FNS Impacted Gen'!Z264)</f>
        <v>0</v>
      </c>
    </row>
    <row r="265" spans="1:26" x14ac:dyDescent="0.3">
      <c r="A265" s="10">
        <f t="shared" si="4"/>
        <v>45188</v>
      </c>
      <c r="B265" s="31">
        <f>SUM('4a. FNS'!B265+'4b. FNS Impacted Gen'!B265)</f>
        <v>206.55699999999999</v>
      </c>
      <c r="C265" s="14">
        <f>SUM('4a. FNS'!C265+'4b. FNS Impacted Gen'!C265)</f>
        <v>202.994</v>
      </c>
      <c r="D265" s="14">
        <f>SUM('4a. FNS'!D265+'4b. FNS Impacted Gen'!D265)</f>
        <v>195.72399999999999</v>
      </c>
      <c r="E265" s="14">
        <f>SUM('4a. FNS'!E265+'4b. FNS Impacted Gen'!E265)</f>
        <v>191.30799999999999</v>
      </c>
      <c r="F265" s="14">
        <f>SUM('4a. FNS'!F265+'4b. FNS Impacted Gen'!F265)</f>
        <v>191.46700000000001</v>
      </c>
      <c r="G265" s="14">
        <f>SUM('4a. FNS'!G265+'4b. FNS Impacted Gen'!G265)</f>
        <v>202.98400000000001</v>
      </c>
      <c r="H265" s="14">
        <f>SUM('4a. FNS'!H265+'4b. FNS Impacted Gen'!H265)</f>
        <v>220.65300000000002</v>
      </c>
      <c r="I265" s="14">
        <f>SUM('4a. FNS'!I265+'4b. FNS Impacted Gen'!I265)</f>
        <v>224.52</v>
      </c>
      <c r="J265" s="14">
        <f>SUM('4a. FNS'!J265+'4b. FNS Impacted Gen'!J265)</f>
        <v>225.37200000000001</v>
      </c>
      <c r="K265" s="14">
        <f>SUM('4a. FNS'!K265+'4b. FNS Impacted Gen'!K265)</f>
        <v>222.196</v>
      </c>
      <c r="L265" s="14">
        <f>SUM('4a. FNS'!L265+'4b. FNS Impacted Gen'!L265)</f>
        <v>221.87799999999999</v>
      </c>
      <c r="M265" s="14">
        <f>SUM('4a. FNS'!M265+'4b. FNS Impacted Gen'!M265)</f>
        <v>235.369</v>
      </c>
      <c r="N265" s="14">
        <f>SUM('4a. FNS'!N265+'4b. FNS Impacted Gen'!N265)</f>
        <v>245.13499999999999</v>
      </c>
      <c r="O265" s="14">
        <f>SUM('4a. FNS'!O265+'4b. FNS Impacted Gen'!O265)</f>
        <v>258.25299999999999</v>
      </c>
      <c r="P265" s="14">
        <f>SUM('4a. FNS'!P265+'4b. FNS Impacted Gen'!P265)</f>
        <v>281.06</v>
      </c>
      <c r="Q265" s="14">
        <f>SUM('4a. FNS'!Q265+'4b. FNS Impacted Gen'!Q265)</f>
        <v>285.78900000000004</v>
      </c>
      <c r="R265" s="14">
        <f>SUM('4a. FNS'!R265+'4b. FNS Impacted Gen'!R265)</f>
        <v>272.72199999999998</v>
      </c>
      <c r="S265" s="14">
        <f>SUM('4a. FNS'!S265+'4b. FNS Impacted Gen'!S265)</f>
        <v>271.024</v>
      </c>
      <c r="T265" s="14">
        <f>SUM('4a. FNS'!T265+'4b. FNS Impacted Gen'!T265)</f>
        <v>255.952</v>
      </c>
      <c r="U265" s="14">
        <f>SUM('4a. FNS'!U265+'4b. FNS Impacted Gen'!U265)</f>
        <v>255.946</v>
      </c>
      <c r="V265" s="14">
        <f>SUM('4a. FNS'!V265+'4b. FNS Impacted Gen'!V265)</f>
        <v>246.45099999999999</v>
      </c>
      <c r="W265" s="14">
        <f>SUM('4a. FNS'!W265+'4b. FNS Impacted Gen'!W265)</f>
        <v>241.114</v>
      </c>
      <c r="X265" s="14">
        <f>SUM('4a. FNS'!X265+'4b. FNS Impacted Gen'!X265)</f>
        <v>225.233</v>
      </c>
      <c r="Y265" s="14">
        <f>SUM('4a. FNS'!Y265+'4b. FNS Impacted Gen'!Y265)</f>
        <v>206.864</v>
      </c>
      <c r="Z265" s="15">
        <f>SUM('4a. FNS'!Z265+'4b. FNS Impacted Gen'!Z265)</f>
        <v>0</v>
      </c>
    </row>
    <row r="266" spans="1:26" x14ac:dyDescent="0.3">
      <c r="A266" s="10">
        <f t="shared" si="4"/>
        <v>45189</v>
      </c>
      <c r="B266" s="31">
        <f>SUM('4a. FNS'!B266+'4b. FNS Impacted Gen'!B266)</f>
        <v>192.929</v>
      </c>
      <c r="C266" s="14">
        <f>SUM('4a. FNS'!C266+'4b. FNS Impacted Gen'!C266)</f>
        <v>186.09399999999999</v>
      </c>
      <c r="D266" s="14">
        <f>SUM('4a. FNS'!D266+'4b. FNS Impacted Gen'!D266)</f>
        <v>178.29900000000001</v>
      </c>
      <c r="E266" s="14">
        <f>SUM('4a. FNS'!E266+'4b. FNS Impacted Gen'!E266)</f>
        <v>180.44900000000001</v>
      </c>
      <c r="F266" s="14">
        <f>SUM('4a. FNS'!F266+'4b. FNS Impacted Gen'!F266)</f>
        <v>192.179</v>
      </c>
      <c r="G266" s="14">
        <f>SUM('4a. FNS'!G266+'4b. FNS Impacted Gen'!G266)</f>
        <v>204.88800000000001</v>
      </c>
      <c r="H266" s="14">
        <f>SUM('4a. FNS'!H266+'4b. FNS Impacted Gen'!H266)</f>
        <v>218.60499999999999</v>
      </c>
      <c r="I266" s="14">
        <f>SUM('4a. FNS'!I266+'4b. FNS Impacted Gen'!I266)</f>
        <v>213.50399999999999</v>
      </c>
      <c r="J266" s="14">
        <f>SUM('4a. FNS'!J266+'4b. FNS Impacted Gen'!J266)</f>
        <v>201.096</v>
      </c>
      <c r="K266" s="14">
        <f>SUM('4a. FNS'!K266+'4b. FNS Impacted Gen'!K266)</f>
        <v>194.19299999999998</v>
      </c>
      <c r="L266" s="14">
        <f>SUM('4a. FNS'!L266+'4b. FNS Impacted Gen'!L266)</f>
        <v>194.30999999999997</v>
      </c>
      <c r="M266" s="14">
        <f>SUM('4a. FNS'!M266+'4b. FNS Impacted Gen'!M266)</f>
        <v>202.60400000000001</v>
      </c>
      <c r="N266" s="14">
        <f>SUM('4a. FNS'!N266+'4b. FNS Impacted Gen'!N266)</f>
        <v>215.941</v>
      </c>
      <c r="O266" s="14">
        <f>SUM('4a. FNS'!O266+'4b. FNS Impacted Gen'!O266)</f>
        <v>231.74099999999999</v>
      </c>
      <c r="P266" s="14">
        <f>SUM('4a. FNS'!P266+'4b. FNS Impacted Gen'!P266)</f>
        <v>252.898</v>
      </c>
      <c r="Q266" s="14">
        <f>SUM('4a. FNS'!Q266+'4b. FNS Impacted Gen'!Q266)</f>
        <v>275.44300000000004</v>
      </c>
      <c r="R266" s="14">
        <f>SUM('4a. FNS'!R266+'4b. FNS Impacted Gen'!R266)</f>
        <v>282.67199999999997</v>
      </c>
      <c r="S266" s="14">
        <f>SUM('4a. FNS'!S266+'4b. FNS Impacted Gen'!S266)</f>
        <v>279.41899999999998</v>
      </c>
      <c r="T266" s="14">
        <f>SUM('4a. FNS'!T266+'4b. FNS Impacted Gen'!T266)</f>
        <v>279.69899999999996</v>
      </c>
      <c r="U266" s="14">
        <f>SUM('4a. FNS'!U266+'4b. FNS Impacted Gen'!U266)</f>
        <v>269.42599999999999</v>
      </c>
      <c r="V266" s="14">
        <f>SUM('4a. FNS'!V266+'4b. FNS Impacted Gen'!V266)</f>
        <v>258.30399999999997</v>
      </c>
      <c r="W266" s="14">
        <f>SUM('4a. FNS'!W266+'4b. FNS Impacted Gen'!W266)</f>
        <v>243.65299999999999</v>
      </c>
      <c r="X266" s="14">
        <f>SUM('4a. FNS'!X266+'4b. FNS Impacted Gen'!X266)</f>
        <v>230.19499999999999</v>
      </c>
      <c r="Y266" s="14">
        <f>SUM('4a. FNS'!Y266+'4b. FNS Impacted Gen'!Y266)</f>
        <v>213.90600000000001</v>
      </c>
      <c r="Z266" s="15">
        <f>SUM('4a. FNS'!Z266+'4b. FNS Impacted Gen'!Z266)</f>
        <v>0</v>
      </c>
    </row>
    <row r="267" spans="1:26" x14ac:dyDescent="0.3">
      <c r="A267" s="10">
        <f t="shared" si="4"/>
        <v>45190</v>
      </c>
      <c r="B267" s="31">
        <f>SUM('4a. FNS'!B267+'4b. FNS Impacted Gen'!B267)</f>
        <v>205.30099999999999</v>
      </c>
      <c r="C267" s="14">
        <f>SUM('4a. FNS'!C267+'4b. FNS Impacted Gen'!C267)</f>
        <v>199.833</v>
      </c>
      <c r="D267" s="14">
        <f>SUM('4a. FNS'!D267+'4b. FNS Impacted Gen'!D267)</f>
        <v>203.024</v>
      </c>
      <c r="E267" s="14">
        <f>SUM('4a. FNS'!E267+'4b. FNS Impacted Gen'!E267)</f>
        <v>194.376</v>
      </c>
      <c r="F267" s="14">
        <f>SUM('4a. FNS'!F267+'4b. FNS Impacted Gen'!F267)</f>
        <v>191.87299999999999</v>
      </c>
      <c r="G267" s="14">
        <f>SUM('4a. FNS'!G267+'4b. FNS Impacted Gen'!G267)</f>
        <v>210.191</v>
      </c>
      <c r="H267" s="14">
        <f>SUM('4a. FNS'!H267+'4b. FNS Impacted Gen'!H267)</f>
        <v>223.958</v>
      </c>
      <c r="I267" s="14">
        <f>SUM('4a. FNS'!I267+'4b. FNS Impacted Gen'!I267)</f>
        <v>217.88900000000001</v>
      </c>
      <c r="J267" s="14">
        <f>SUM('4a. FNS'!J267+'4b. FNS Impacted Gen'!J267)</f>
        <v>218.673</v>
      </c>
      <c r="K267" s="14">
        <f>SUM('4a. FNS'!K267+'4b. FNS Impacted Gen'!K267)</f>
        <v>210.18299999999999</v>
      </c>
      <c r="L267" s="14">
        <f>SUM('4a. FNS'!L267+'4b. FNS Impacted Gen'!L267)</f>
        <v>213.97499999999999</v>
      </c>
      <c r="M267" s="14">
        <f>SUM('4a. FNS'!M267+'4b. FNS Impacted Gen'!M267)</f>
        <v>218.351</v>
      </c>
      <c r="N267" s="14">
        <f>SUM('4a. FNS'!N267+'4b. FNS Impacted Gen'!N267)</f>
        <v>226.43600000000001</v>
      </c>
      <c r="O267" s="14">
        <f>SUM('4a. FNS'!O267+'4b. FNS Impacted Gen'!O267)</f>
        <v>232.672</v>
      </c>
      <c r="P267" s="14">
        <f>SUM('4a. FNS'!P267+'4b. FNS Impacted Gen'!P267)</f>
        <v>248.82799999999997</v>
      </c>
      <c r="Q267" s="14">
        <f>SUM('4a. FNS'!Q267+'4b. FNS Impacted Gen'!Q267)</f>
        <v>265.50900000000001</v>
      </c>
      <c r="R267" s="14">
        <f>SUM('4a. FNS'!R267+'4b. FNS Impacted Gen'!R267)</f>
        <v>295.92899999999997</v>
      </c>
      <c r="S267" s="14">
        <f>SUM('4a. FNS'!S267+'4b. FNS Impacted Gen'!S267)</f>
        <v>301.52800000000002</v>
      </c>
      <c r="T267" s="14">
        <f>SUM('4a. FNS'!T267+'4b. FNS Impacted Gen'!T267)</f>
        <v>286.50799999999998</v>
      </c>
      <c r="U267" s="14">
        <f>SUM('4a. FNS'!U267+'4b. FNS Impacted Gen'!U267)</f>
        <v>267.84500000000003</v>
      </c>
      <c r="V267" s="14">
        <f>SUM('4a. FNS'!V267+'4b. FNS Impacted Gen'!V267)</f>
        <v>250.82499999999999</v>
      </c>
      <c r="W267" s="14">
        <f>SUM('4a. FNS'!W267+'4b. FNS Impacted Gen'!W267)</f>
        <v>227.035</v>
      </c>
      <c r="X267" s="14">
        <f>SUM('4a. FNS'!X267+'4b. FNS Impacted Gen'!X267)</f>
        <v>216.10900000000001</v>
      </c>
      <c r="Y267" s="14">
        <f>SUM('4a. FNS'!Y267+'4b. FNS Impacted Gen'!Y267)</f>
        <v>198.26599999999999</v>
      </c>
      <c r="Z267" s="15">
        <f>SUM('4a. FNS'!Z267+'4b. FNS Impacted Gen'!Z267)</f>
        <v>0</v>
      </c>
    </row>
    <row r="268" spans="1:26" x14ac:dyDescent="0.3">
      <c r="A268" s="10">
        <f t="shared" si="4"/>
        <v>45191</v>
      </c>
      <c r="B268" s="31">
        <f>SUM('4a. FNS'!B268+'4b. FNS Impacted Gen'!B268)</f>
        <v>189.65799999999999</v>
      </c>
      <c r="C268" s="14">
        <f>SUM('4a. FNS'!C268+'4b. FNS Impacted Gen'!C268)</f>
        <v>184.91499999999999</v>
      </c>
      <c r="D268" s="14">
        <f>SUM('4a. FNS'!D268+'4b. FNS Impacted Gen'!D268)</f>
        <v>182.42599999999999</v>
      </c>
      <c r="E268" s="14">
        <f>SUM('4a. FNS'!E268+'4b. FNS Impacted Gen'!E268)</f>
        <v>173.15700000000001</v>
      </c>
      <c r="F268" s="14">
        <f>SUM('4a. FNS'!F268+'4b. FNS Impacted Gen'!F268)</f>
        <v>175.96199999999999</v>
      </c>
      <c r="G268" s="14">
        <f>SUM('4a. FNS'!G268+'4b. FNS Impacted Gen'!G268)</f>
        <v>188.25800000000001</v>
      </c>
      <c r="H268" s="14">
        <f>SUM('4a. FNS'!H268+'4b. FNS Impacted Gen'!H268)</f>
        <v>196.37900000000002</v>
      </c>
      <c r="I268" s="14">
        <f>SUM('4a. FNS'!I268+'4b. FNS Impacted Gen'!I268)</f>
        <v>199.82999999999998</v>
      </c>
      <c r="J268" s="14">
        <f>SUM('4a. FNS'!J268+'4b. FNS Impacted Gen'!J268)</f>
        <v>197.459</v>
      </c>
      <c r="K268" s="14">
        <f>SUM('4a. FNS'!K268+'4b. FNS Impacted Gen'!K268)</f>
        <v>186.423</v>
      </c>
      <c r="L268" s="14">
        <f>SUM('4a. FNS'!L268+'4b. FNS Impacted Gen'!L268)</f>
        <v>187.16499999999999</v>
      </c>
      <c r="M268" s="14">
        <f>SUM('4a. FNS'!M268+'4b. FNS Impacted Gen'!M268)</f>
        <v>199.55300000000003</v>
      </c>
      <c r="N268" s="14">
        <f>SUM('4a. FNS'!N268+'4b. FNS Impacted Gen'!N268)</f>
        <v>207.32900000000001</v>
      </c>
      <c r="O268" s="14">
        <f>SUM('4a. FNS'!O268+'4b. FNS Impacted Gen'!O268)</f>
        <v>223.42700000000002</v>
      </c>
      <c r="P268" s="14">
        <f>SUM('4a. FNS'!P268+'4b. FNS Impacted Gen'!P268)</f>
        <v>240.45100000000002</v>
      </c>
      <c r="Q268" s="14">
        <f>SUM('4a. FNS'!Q268+'4b. FNS Impacted Gen'!Q268)</f>
        <v>250.471</v>
      </c>
      <c r="R268" s="14">
        <f>SUM('4a. FNS'!R268+'4b. FNS Impacted Gen'!R268)</f>
        <v>271.30200000000002</v>
      </c>
      <c r="S268" s="14">
        <f>SUM('4a. FNS'!S268+'4b. FNS Impacted Gen'!S268)</f>
        <v>281.92100000000005</v>
      </c>
      <c r="T268" s="14">
        <f>SUM('4a. FNS'!T268+'4b. FNS Impacted Gen'!T268)</f>
        <v>272.10700000000003</v>
      </c>
      <c r="U268" s="14">
        <f>SUM('4a. FNS'!U268+'4b. FNS Impacted Gen'!U268)</f>
        <v>256.22000000000003</v>
      </c>
      <c r="V268" s="14">
        <f>SUM('4a. FNS'!V268+'4b. FNS Impacted Gen'!V268)</f>
        <v>237.26900000000001</v>
      </c>
      <c r="W268" s="14">
        <f>SUM('4a. FNS'!W268+'4b. FNS Impacted Gen'!W268)</f>
        <v>217.78200000000001</v>
      </c>
      <c r="X268" s="14">
        <f>SUM('4a. FNS'!X268+'4b. FNS Impacted Gen'!X268)</f>
        <v>204.05699999999999</v>
      </c>
      <c r="Y268" s="14">
        <f>SUM('4a. FNS'!Y268+'4b. FNS Impacted Gen'!Y268)</f>
        <v>192.047</v>
      </c>
      <c r="Z268" s="15">
        <f>SUM('4a. FNS'!Z268+'4b. FNS Impacted Gen'!Z268)</f>
        <v>0</v>
      </c>
    </row>
    <row r="269" spans="1:26" x14ac:dyDescent="0.3">
      <c r="A269" s="10">
        <f t="shared" si="4"/>
        <v>45192</v>
      </c>
      <c r="B269" s="31">
        <f>SUM('4a. FNS'!B269+'4b. FNS Impacted Gen'!B269)</f>
        <v>182.52</v>
      </c>
      <c r="C269" s="14">
        <f>SUM('4a. FNS'!C269+'4b. FNS Impacted Gen'!C269)</f>
        <v>171.29300000000001</v>
      </c>
      <c r="D269" s="14">
        <f>SUM('4a. FNS'!D269+'4b. FNS Impacted Gen'!D269)</f>
        <v>167.49799999999999</v>
      </c>
      <c r="E269" s="14">
        <f>SUM('4a. FNS'!E269+'4b. FNS Impacted Gen'!E269)</f>
        <v>167.00700000000001</v>
      </c>
      <c r="F269" s="14">
        <f>SUM('4a. FNS'!F269+'4b. FNS Impacted Gen'!F269)</f>
        <v>175.273</v>
      </c>
      <c r="G269" s="14">
        <f>SUM('4a. FNS'!G269+'4b. FNS Impacted Gen'!G269)</f>
        <v>183.12700000000001</v>
      </c>
      <c r="H269" s="14">
        <f>SUM('4a. FNS'!H269+'4b. FNS Impacted Gen'!H269)</f>
        <v>189.06399999999999</v>
      </c>
      <c r="I269" s="14">
        <f>SUM('4a. FNS'!I269+'4b. FNS Impacted Gen'!I269)</f>
        <v>195.67400000000001</v>
      </c>
      <c r="J269" s="14">
        <f>SUM('4a. FNS'!J269+'4b. FNS Impacted Gen'!J269)</f>
        <v>193.52699999999999</v>
      </c>
      <c r="K269" s="14">
        <f>SUM('4a. FNS'!K269+'4b. FNS Impacted Gen'!K269)</f>
        <v>187.07599999999999</v>
      </c>
      <c r="L269" s="14">
        <f>SUM('4a. FNS'!L269+'4b. FNS Impacted Gen'!L269)</f>
        <v>181.84800000000001</v>
      </c>
      <c r="M269" s="14">
        <f>SUM('4a. FNS'!M269+'4b. FNS Impacted Gen'!M269)</f>
        <v>187.83200000000002</v>
      </c>
      <c r="N269" s="14">
        <f>SUM('4a. FNS'!N269+'4b. FNS Impacted Gen'!N269)</f>
        <v>193.71100000000001</v>
      </c>
      <c r="O269" s="14">
        <f>SUM('4a. FNS'!O269+'4b. FNS Impacted Gen'!O269)</f>
        <v>204.131</v>
      </c>
      <c r="P269" s="14">
        <f>SUM('4a. FNS'!P269+'4b. FNS Impacted Gen'!P269)</f>
        <v>220.346</v>
      </c>
      <c r="Q269" s="14">
        <f>SUM('4a. FNS'!Q269+'4b. FNS Impacted Gen'!Q269)</f>
        <v>230.304</v>
      </c>
      <c r="R269" s="14">
        <f>SUM('4a. FNS'!R269+'4b. FNS Impacted Gen'!R269)</f>
        <v>241.40600000000001</v>
      </c>
      <c r="S269" s="14">
        <f>SUM('4a. FNS'!S269+'4b. FNS Impacted Gen'!S269)</f>
        <v>250.27099999999999</v>
      </c>
      <c r="T269" s="14">
        <f>SUM('4a. FNS'!T269+'4b. FNS Impacted Gen'!T269)</f>
        <v>241.78899999999999</v>
      </c>
      <c r="U269" s="14">
        <f>SUM('4a. FNS'!U269+'4b. FNS Impacted Gen'!U269)</f>
        <v>240.01</v>
      </c>
      <c r="V269" s="14">
        <f>SUM('4a. FNS'!V269+'4b. FNS Impacted Gen'!V269)</f>
        <v>230.43899999999999</v>
      </c>
      <c r="W269" s="14">
        <f>SUM('4a. FNS'!W269+'4b. FNS Impacted Gen'!W269)</f>
        <v>226.28299999999999</v>
      </c>
      <c r="X269" s="14">
        <f>SUM('4a. FNS'!X269+'4b. FNS Impacted Gen'!X269)</f>
        <v>216.04300000000001</v>
      </c>
      <c r="Y269" s="14">
        <f>SUM('4a. FNS'!Y269+'4b. FNS Impacted Gen'!Y269)</f>
        <v>203.71100000000001</v>
      </c>
      <c r="Z269" s="15">
        <f>SUM('4a. FNS'!Z269+'4b. FNS Impacted Gen'!Z269)</f>
        <v>0</v>
      </c>
    </row>
    <row r="270" spans="1:26" x14ac:dyDescent="0.3">
      <c r="A270" s="10">
        <f t="shared" si="4"/>
        <v>45193</v>
      </c>
      <c r="B270" s="31">
        <f>SUM('4a. FNS'!B270+'4b. FNS Impacted Gen'!B270)</f>
        <v>199.87100000000001</v>
      </c>
      <c r="C270" s="14">
        <f>SUM('4a. FNS'!C270+'4b. FNS Impacted Gen'!C270)</f>
        <v>190.57</v>
      </c>
      <c r="D270" s="14">
        <f>SUM('4a. FNS'!D270+'4b. FNS Impacted Gen'!D270)</f>
        <v>186.26300000000001</v>
      </c>
      <c r="E270" s="14">
        <f>SUM('4a. FNS'!E270+'4b. FNS Impacted Gen'!E270)</f>
        <v>183.874</v>
      </c>
      <c r="F270" s="14">
        <f>SUM('4a. FNS'!F270+'4b. FNS Impacted Gen'!F270)</f>
        <v>183.78899999999999</v>
      </c>
      <c r="G270" s="14">
        <f>SUM('4a. FNS'!G270+'4b. FNS Impacted Gen'!G270)</f>
        <v>187.03100000000001</v>
      </c>
      <c r="H270" s="14">
        <f>SUM('4a. FNS'!H270+'4b. FNS Impacted Gen'!H270)</f>
        <v>191.02199999999999</v>
      </c>
      <c r="I270" s="14">
        <f>SUM('4a. FNS'!I270+'4b. FNS Impacted Gen'!I270)</f>
        <v>194.98599999999999</v>
      </c>
      <c r="J270" s="14">
        <f>SUM('4a. FNS'!J270+'4b. FNS Impacted Gen'!J270)</f>
        <v>190.93700000000001</v>
      </c>
      <c r="K270" s="14">
        <f>SUM('4a. FNS'!K270+'4b. FNS Impacted Gen'!K270)</f>
        <v>190.17000000000002</v>
      </c>
      <c r="L270" s="14">
        <f>SUM('4a. FNS'!L270+'4b. FNS Impacted Gen'!L270)</f>
        <v>187.68</v>
      </c>
      <c r="M270" s="14">
        <f>SUM('4a. FNS'!M270+'4b. FNS Impacted Gen'!M270)</f>
        <v>186.57999999999998</v>
      </c>
      <c r="N270" s="14">
        <f>SUM('4a. FNS'!N270+'4b. FNS Impacted Gen'!N270)</f>
        <v>192.85599999999999</v>
      </c>
      <c r="O270" s="14">
        <f>SUM('4a. FNS'!O270+'4b. FNS Impacted Gen'!O270)</f>
        <v>202.82000000000002</v>
      </c>
      <c r="P270" s="14">
        <f>SUM('4a. FNS'!P270+'4b. FNS Impacted Gen'!P270)</f>
        <v>213.857</v>
      </c>
      <c r="Q270" s="14">
        <f>SUM('4a. FNS'!Q270+'4b. FNS Impacted Gen'!Q270)</f>
        <v>231.43</v>
      </c>
      <c r="R270" s="14">
        <f>SUM('4a. FNS'!R270+'4b. FNS Impacted Gen'!R270)</f>
        <v>256.78300000000002</v>
      </c>
      <c r="S270" s="14">
        <f>SUM('4a. FNS'!S270+'4b. FNS Impacted Gen'!S270)</f>
        <v>268.74299999999999</v>
      </c>
      <c r="T270" s="14">
        <f>SUM('4a. FNS'!T270+'4b. FNS Impacted Gen'!T270)</f>
        <v>267.262</v>
      </c>
      <c r="U270" s="14">
        <f>SUM('4a. FNS'!U270+'4b. FNS Impacted Gen'!U270)</f>
        <v>254.83500000000001</v>
      </c>
      <c r="V270" s="14">
        <f>SUM('4a. FNS'!V270+'4b. FNS Impacted Gen'!V270)</f>
        <v>239.602</v>
      </c>
      <c r="W270" s="14">
        <f>SUM('4a. FNS'!W270+'4b. FNS Impacted Gen'!W270)</f>
        <v>213.86600000000001</v>
      </c>
      <c r="X270" s="14">
        <f>SUM('4a. FNS'!X270+'4b. FNS Impacted Gen'!X270)</f>
        <v>198.07900000000001</v>
      </c>
      <c r="Y270" s="14">
        <f>SUM('4a. FNS'!Y270+'4b. FNS Impacted Gen'!Y270)</f>
        <v>185.16800000000001</v>
      </c>
      <c r="Z270" s="15">
        <f>SUM('4a. FNS'!Z270+'4b. FNS Impacted Gen'!Z270)</f>
        <v>0</v>
      </c>
    </row>
    <row r="271" spans="1:26" x14ac:dyDescent="0.3">
      <c r="A271" s="10">
        <f t="shared" si="4"/>
        <v>45194</v>
      </c>
      <c r="B271" s="31">
        <f>SUM('4a. FNS'!B271+'4b. FNS Impacted Gen'!B271)</f>
        <v>177.428</v>
      </c>
      <c r="C271" s="14">
        <f>SUM('4a. FNS'!C271+'4b. FNS Impacted Gen'!C271)</f>
        <v>171.89</v>
      </c>
      <c r="D271" s="14">
        <f>SUM('4a. FNS'!D271+'4b. FNS Impacted Gen'!D271)</f>
        <v>168.005</v>
      </c>
      <c r="E271" s="14">
        <f>SUM('4a. FNS'!E271+'4b. FNS Impacted Gen'!E271)</f>
        <v>169.601</v>
      </c>
      <c r="F271" s="14">
        <f>SUM('4a. FNS'!F271+'4b. FNS Impacted Gen'!F271)</f>
        <v>175.56800000000001</v>
      </c>
      <c r="G271" s="14">
        <f>SUM('4a. FNS'!G271+'4b. FNS Impacted Gen'!G271)</f>
        <v>180.852</v>
      </c>
      <c r="H271" s="14">
        <f>SUM('4a. FNS'!H271+'4b. FNS Impacted Gen'!H271)</f>
        <v>188.87299999999999</v>
      </c>
      <c r="I271" s="14">
        <f>SUM('4a. FNS'!I271+'4b. FNS Impacted Gen'!I271)</f>
        <v>192.76000000000002</v>
      </c>
      <c r="J271" s="14">
        <f>SUM('4a. FNS'!J271+'4b. FNS Impacted Gen'!J271)</f>
        <v>189.19</v>
      </c>
      <c r="K271" s="14">
        <f>SUM('4a. FNS'!K271+'4b. FNS Impacted Gen'!K271)</f>
        <v>186.81900000000002</v>
      </c>
      <c r="L271" s="14">
        <f>SUM('4a. FNS'!L271+'4b. FNS Impacted Gen'!L271)</f>
        <v>190.874</v>
      </c>
      <c r="M271" s="14">
        <f>SUM('4a. FNS'!M271+'4b. FNS Impacted Gen'!M271)</f>
        <v>196.39</v>
      </c>
      <c r="N271" s="14">
        <f>SUM('4a. FNS'!N271+'4b. FNS Impacted Gen'!N271)</f>
        <v>203.76500000000001</v>
      </c>
      <c r="O271" s="14">
        <f>SUM('4a. FNS'!O271+'4b. FNS Impacted Gen'!O271)</f>
        <v>218.422</v>
      </c>
      <c r="P271" s="14">
        <f>SUM('4a. FNS'!P271+'4b. FNS Impacted Gen'!P271)</f>
        <v>243.19299999999998</v>
      </c>
      <c r="Q271" s="14">
        <f>SUM('4a. FNS'!Q271+'4b. FNS Impacted Gen'!Q271)</f>
        <v>261.68200000000002</v>
      </c>
      <c r="R271" s="14">
        <f>SUM('4a. FNS'!R271+'4b. FNS Impacted Gen'!R271)</f>
        <v>283.375</v>
      </c>
      <c r="S271" s="14">
        <f>SUM('4a. FNS'!S271+'4b. FNS Impacted Gen'!S271)</f>
        <v>293.56199999999995</v>
      </c>
      <c r="T271" s="14">
        <f>SUM('4a. FNS'!T271+'4b. FNS Impacted Gen'!T271)</f>
        <v>289.53300000000002</v>
      </c>
      <c r="U271" s="14">
        <f>SUM('4a. FNS'!U271+'4b. FNS Impacted Gen'!U271)</f>
        <v>281.13099999999997</v>
      </c>
      <c r="V271" s="14">
        <f>SUM('4a. FNS'!V271+'4b. FNS Impacted Gen'!V271)</f>
        <v>263.46800000000002</v>
      </c>
      <c r="W271" s="14">
        <f>SUM('4a. FNS'!W271+'4b. FNS Impacted Gen'!W271)</f>
        <v>241.24799999999999</v>
      </c>
      <c r="X271" s="14">
        <f>SUM('4a. FNS'!X271+'4b. FNS Impacted Gen'!X271)</f>
        <v>226.226</v>
      </c>
      <c r="Y271" s="14">
        <f>SUM('4a. FNS'!Y271+'4b. FNS Impacted Gen'!Y271)</f>
        <v>210.916</v>
      </c>
      <c r="Z271" s="15">
        <f>SUM('4a. FNS'!Z271+'4b. FNS Impacted Gen'!Z271)</f>
        <v>0</v>
      </c>
    </row>
    <row r="272" spans="1:26" x14ac:dyDescent="0.3">
      <c r="A272" s="10">
        <f t="shared" si="4"/>
        <v>45195</v>
      </c>
      <c r="B272" s="31">
        <f>SUM('4a. FNS'!B272+'4b. FNS Impacted Gen'!B272)</f>
        <v>203.727</v>
      </c>
      <c r="C272" s="14">
        <f>SUM('4a. FNS'!C272+'4b. FNS Impacted Gen'!C272)</f>
        <v>190.58</v>
      </c>
      <c r="D272" s="14">
        <f>SUM('4a. FNS'!D272+'4b. FNS Impacted Gen'!D272)</f>
        <v>179.995</v>
      </c>
      <c r="E272" s="14">
        <f>SUM('4a. FNS'!E272+'4b. FNS Impacted Gen'!E272)</f>
        <v>177.952</v>
      </c>
      <c r="F272" s="14">
        <f>SUM('4a. FNS'!F272+'4b. FNS Impacted Gen'!F272)</f>
        <v>182.48</v>
      </c>
      <c r="G272" s="14">
        <f>SUM('4a. FNS'!G272+'4b. FNS Impacted Gen'!G272)</f>
        <v>193.45699999999999</v>
      </c>
      <c r="H272" s="14">
        <f>SUM('4a. FNS'!H272+'4b. FNS Impacted Gen'!H272)</f>
        <v>211.858</v>
      </c>
      <c r="I272" s="14">
        <f>SUM('4a. FNS'!I272+'4b. FNS Impacted Gen'!I272)</f>
        <v>219.85299999999998</v>
      </c>
      <c r="J272" s="14">
        <f>SUM('4a. FNS'!J272+'4b. FNS Impacted Gen'!J272)</f>
        <v>215.97499999999999</v>
      </c>
      <c r="K272" s="14">
        <f>SUM('4a. FNS'!K272+'4b. FNS Impacted Gen'!K272)</f>
        <v>211.958</v>
      </c>
      <c r="L272" s="14">
        <f>SUM('4a. FNS'!L272+'4b. FNS Impacted Gen'!L272)</f>
        <v>211.91299999999998</v>
      </c>
      <c r="M272" s="14">
        <f>SUM('4a. FNS'!M272+'4b. FNS Impacted Gen'!M272)</f>
        <v>222.517</v>
      </c>
      <c r="N272" s="14">
        <f>SUM('4a. FNS'!N272+'4b. FNS Impacted Gen'!N272)</f>
        <v>233.33500000000001</v>
      </c>
      <c r="O272" s="14">
        <f>SUM('4a. FNS'!O272+'4b. FNS Impacted Gen'!O272)</f>
        <v>252.001</v>
      </c>
      <c r="P272" s="14">
        <f>SUM('4a. FNS'!P272+'4b. FNS Impacted Gen'!P272)</f>
        <v>271.80400000000003</v>
      </c>
      <c r="Q272" s="14">
        <f>SUM('4a. FNS'!Q272+'4b. FNS Impacted Gen'!Q272)</f>
        <v>290.21100000000001</v>
      </c>
      <c r="R272" s="14">
        <f>SUM('4a. FNS'!R272+'4b. FNS Impacted Gen'!R272)</f>
        <v>310.33199999999999</v>
      </c>
      <c r="S272" s="14">
        <f>SUM('4a. FNS'!S272+'4b. FNS Impacted Gen'!S272)</f>
        <v>316.47200000000004</v>
      </c>
      <c r="T272" s="14">
        <f>SUM('4a. FNS'!T272+'4b. FNS Impacted Gen'!T272)</f>
        <v>302.73700000000002</v>
      </c>
      <c r="U272" s="14">
        <f>SUM('4a. FNS'!U272+'4b. FNS Impacted Gen'!U272)</f>
        <v>292.56400000000002</v>
      </c>
      <c r="V272" s="14">
        <f>SUM('4a. FNS'!V272+'4b. FNS Impacted Gen'!V272)</f>
        <v>269.32400000000001</v>
      </c>
      <c r="W272" s="14">
        <f>SUM('4a. FNS'!W272+'4b. FNS Impacted Gen'!W272)</f>
        <v>250.184</v>
      </c>
      <c r="X272" s="14">
        <f>SUM('4a. FNS'!X272+'4b. FNS Impacted Gen'!X272)</f>
        <v>228.64400000000001</v>
      </c>
      <c r="Y272" s="14">
        <f>SUM('4a. FNS'!Y272+'4b. FNS Impacted Gen'!Y272)</f>
        <v>212.86600000000001</v>
      </c>
      <c r="Z272" s="15">
        <f>SUM('4a. FNS'!Z272+'4b. FNS Impacted Gen'!Z272)</f>
        <v>0</v>
      </c>
    </row>
    <row r="273" spans="1:26" x14ac:dyDescent="0.3">
      <c r="A273" s="10">
        <f t="shared" si="4"/>
        <v>45196</v>
      </c>
      <c r="B273" s="31">
        <f>SUM('4a. FNS'!B273+'4b. FNS Impacted Gen'!B273)</f>
        <v>203.59100000000001</v>
      </c>
      <c r="C273" s="14">
        <f>SUM('4a. FNS'!C273+'4b. FNS Impacted Gen'!C273)</f>
        <v>195.542</v>
      </c>
      <c r="D273" s="14">
        <f>SUM('4a. FNS'!D273+'4b. FNS Impacted Gen'!D273)</f>
        <v>192.45500000000001</v>
      </c>
      <c r="E273" s="14">
        <f>SUM('4a. FNS'!E273+'4b. FNS Impacted Gen'!E273)</f>
        <v>190.84299999999999</v>
      </c>
      <c r="F273" s="14">
        <f>SUM('4a. FNS'!F273+'4b. FNS Impacted Gen'!F273)</f>
        <v>194.03700000000001</v>
      </c>
      <c r="G273" s="14">
        <f>SUM('4a. FNS'!G273+'4b. FNS Impacted Gen'!G273)</f>
        <v>202.15199999999999</v>
      </c>
      <c r="H273" s="14">
        <f>SUM('4a. FNS'!H273+'4b. FNS Impacted Gen'!H273)</f>
        <v>208.637</v>
      </c>
      <c r="I273" s="14">
        <f>SUM('4a. FNS'!I273+'4b. FNS Impacted Gen'!I273)</f>
        <v>210.649</v>
      </c>
      <c r="J273" s="14">
        <f>SUM('4a. FNS'!J273+'4b. FNS Impacted Gen'!J273)</f>
        <v>210.40499999999997</v>
      </c>
      <c r="K273" s="14">
        <f>SUM('4a. FNS'!K273+'4b. FNS Impacted Gen'!K273)</f>
        <v>205.94499999999999</v>
      </c>
      <c r="L273" s="14">
        <f>SUM('4a. FNS'!L273+'4b. FNS Impacted Gen'!L273)</f>
        <v>213.09399999999999</v>
      </c>
      <c r="M273" s="14">
        <f>SUM('4a. FNS'!M273+'4b. FNS Impacted Gen'!M273)</f>
        <v>219.57500000000002</v>
      </c>
      <c r="N273" s="14">
        <f>SUM('4a. FNS'!N273+'4b. FNS Impacted Gen'!N273)</f>
        <v>226.80399999999997</v>
      </c>
      <c r="O273" s="14">
        <f>SUM('4a. FNS'!O273+'4b. FNS Impacted Gen'!O273)</f>
        <v>244.10899999999998</v>
      </c>
      <c r="P273" s="14">
        <f>SUM('4a. FNS'!P273+'4b. FNS Impacted Gen'!P273)</f>
        <v>261.85000000000002</v>
      </c>
      <c r="Q273" s="14">
        <f>SUM('4a. FNS'!Q273+'4b. FNS Impacted Gen'!Q273)</f>
        <v>283.09100000000001</v>
      </c>
      <c r="R273" s="14">
        <f>SUM('4a. FNS'!R273+'4b. FNS Impacted Gen'!R273)</f>
        <v>302.60300000000001</v>
      </c>
      <c r="S273" s="14">
        <f>SUM('4a. FNS'!S273+'4b. FNS Impacted Gen'!S273)</f>
        <v>308.87699999999995</v>
      </c>
      <c r="T273" s="14">
        <f>SUM('4a. FNS'!T273+'4b. FNS Impacted Gen'!T273)</f>
        <v>300.63</v>
      </c>
      <c r="U273" s="14">
        <f>SUM('4a. FNS'!U273+'4b. FNS Impacted Gen'!U273)</f>
        <v>289.33199999999999</v>
      </c>
      <c r="V273" s="14">
        <f>SUM('4a. FNS'!V273+'4b. FNS Impacted Gen'!V273)</f>
        <v>271.93700000000001</v>
      </c>
      <c r="W273" s="14">
        <f>SUM('4a. FNS'!W273+'4b. FNS Impacted Gen'!W273)</f>
        <v>249.239</v>
      </c>
      <c r="X273" s="14">
        <f>SUM('4a. FNS'!X273+'4b. FNS Impacted Gen'!X273)</f>
        <v>230.226</v>
      </c>
      <c r="Y273" s="14">
        <f>SUM('4a. FNS'!Y273+'4b. FNS Impacted Gen'!Y273)</f>
        <v>216.46799999999999</v>
      </c>
      <c r="Z273" s="15">
        <f>SUM('4a. FNS'!Z273+'4b. FNS Impacted Gen'!Z273)</f>
        <v>0</v>
      </c>
    </row>
    <row r="274" spans="1:26" x14ac:dyDescent="0.3">
      <c r="A274" s="10">
        <f t="shared" si="4"/>
        <v>45197</v>
      </c>
      <c r="B274" s="31">
        <f>SUM('4a. FNS'!B274+'4b. FNS Impacted Gen'!B274)</f>
        <v>202.52</v>
      </c>
      <c r="C274" s="14">
        <f>SUM('4a. FNS'!C274+'4b. FNS Impacted Gen'!C274)</f>
        <v>200.114</v>
      </c>
      <c r="D274" s="14">
        <f>SUM('4a. FNS'!D274+'4b. FNS Impacted Gen'!D274)</f>
        <v>196.16499999999999</v>
      </c>
      <c r="E274" s="14">
        <f>SUM('4a. FNS'!E274+'4b. FNS Impacted Gen'!E274)</f>
        <v>191.71199999999999</v>
      </c>
      <c r="F274" s="14">
        <f>SUM('4a. FNS'!F274+'4b. FNS Impacted Gen'!F274)</f>
        <v>194.80099999999999</v>
      </c>
      <c r="G274" s="14">
        <f>SUM('4a. FNS'!G274+'4b. FNS Impacted Gen'!G274)</f>
        <v>201.02799999999999</v>
      </c>
      <c r="H274" s="14">
        <f>SUM('4a. FNS'!H274+'4b. FNS Impacted Gen'!H274)</f>
        <v>214.791</v>
      </c>
      <c r="I274" s="14">
        <f>SUM('4a. FNS'!I274+'4b. FNS Impacted Gen'!I274)</f>
        <v>207.589</v>
      </c>
      <c r="J274" s="14">
        <f>SUM('4a. FNS'!J274+'4b. FNS Impacted Gen'!J274)</f>
        <v>203.35700000000003</v>
      </c>
      <c r="K274" s="14">
        <f>SUM('4a. FNS'!K274+'4b. FNS Impacted Gen'!K274)</f>
        <v>207.595</v>
      </c>
      <c r="L274" s="14">
        <f>SUM('4a. FNS'!L274+'4b. FNS Impacted Gen'!L274)</f>
        <v>206.1</v>
      </c>
      <c r="M274" s="14">
        <f>SUM('4a. FNS'!M274+'4b. FNS Impacted Gen'!M274)</f>
        <v>213.21900000000002</v>
      </c>
      <c r="N274" s="14">
        <f>SUM('4a. FNS'!N274+'4b. FNS Impacted Gen'!N274)</f>
        <v>228.98999999999998</v>
      </c>
      <c r="O274" s="14">
        <f>SUM('4a. FNS'!O274+'4b. FNS Impacted Gen'!O274)</f>
        <v>250.965</v>
      </c>
      <c r="P274" s="14">
        <f>SUM('4a. FNS'!P274+'4b. FNS Impacted Gen'!P274)</f>
        <v>276.21499999999997</v>
      </c>
      <c r="Q274" s="14">
        <f>SUM('4a. FNS'!Q274+'4b. FNS Impacted Gen'!Q274)</f>
        <v>293.07499999999999</v>
      </c>
      <c r="R274" s="14">
        <f>SUM('4a. FNS'!R274+'4b. FNS Impacted Gen'!R274)</f>
        <v>308.03699999999998</v>
      </c>
      <c r="S274" s="14">
        <f>SUM('4a. FNS'!S274+'4b. FNS Impacted Gen'!S274)</f>
        <v>307.28199999999998</v>
      </c>
      <c r="T274" s="14">
        <f>SUM('4a. FNS'!T274+'4b. FNS Impacted Gen'!T274)</f>
        <v>295.45</v>
      </c>
      <c r="U274" s="14">
        <f>SUM('4a. FNS'!U274+'4b. FNS Impacted Gen'!U274)</f>
        <v>286.09899999999999</v>
      </c>
      <c r="V274" s="14">
        <f>SUM('4a. FNS'!V274+'4b. FNS Impacted Gen'!V274)</f>
        <v>266.74799999999999</v>
      </c>
      <c r="W274" s="14">
        <f>SUM('4a. FNS'!W274+'4b. FNS Impacted Gen'!W274)</f>
        <v>242.76</v>
      </c>
      <c r="X274" s="14">
        <f>SUM('4a. FNS'!X274+'4b. FNS Impacted Gen'!X274)</f>
        <v>222.93899999999999</v>
      </c>
      <c r="Y274" s="14">
        <f>SUM('4a. FNS'!Y274+'4b. FNS Impacted Gen'!Y274)</f>
        <v>205.637</v>
      </c>
      <c r="Z274" s="15">
        <f>SUM('4a. FNS'!Z274+'4b. FNS Impacted Gen'!Z274)</f>
        <v>0</v>
      </c>
    </row>
    <row r="275" spans="1:26" x14ac:dyDescent="0.3">
      <c r="A275" s="10">
        <f t="shared" si="4"/>
        <v>45198</v>
      </c>
      <c r="B275" s="31">
        <f>SUM('4a. FNS'!B275+'4b. FNS Impacted Gen'!B275)</f>
        <v>199.61600000000001</v>
      </c>
      <c r="C275" s="14">
        <f>SUM('4a. FNS'!C275+'4b. FNS Impacted Gen'!C275)</f>
        <v>196.20599999999999</v>
      </c>
      <c r="D275" s="14">
        <f>SUM('4a. FNS'!D275+'4b. FNS Impacted Gen'!D275)</f>
        <v>191.93299999999999</v>
      </c>
      <c r="E275" s="14">
        <f>SUM('4a. FNS'!E275+'4b. FNS Impacted Gen'!E275)</f>
        <v>189.321</v>
      </c>
      <c r="F275" s="14">
        <f>SUM('4a. FNS'!F275+'4b. FNS Impacted Gen'!F275)</f>
        <v>191.30099999999999</v>
      </c>
      <c r="G275" s="14">
        <f>SUM('4a. FNS'!G275+'4b. FNS Impacted Gen'!G275)</f>
        <v>193.99299999999999</v>
      </c>
      <c r="H275" s="14">
        <f>SUM('4a. FNS'!H275+'4b. FNS Impacted Gen'!H275)</f>
        <v>202.99600000000001</v>
      </c>
      <c r="I275" s="14">
        <f>SUM('4a. FNS'!I275+'4b. FNS Impacted Gen'!I275)</f>
        <v>200.583</v>
      </c>
      <c r="J275" s="14">
        <f>SUM('4a. FNS'!J275+'4b. FNS Impacted Gen'!J275)</f>
        <v>202.59699999999998</v>
      </c>
      <c r="K275" s="14">
        <f>SUM('4a. FNS'!K275+'4b. FNS Impacted Gen'!K275)</f>
        <v>204.27100000000002</v>
      </c>
      <c r="L275" s="14">
        <f>SUM('4a. FNS'!L275+'4b. FNS Impacted Gen'!L275)</f>
        <v>214.02699999999999</v>
      </c>
      <c r="M275" s="14">
        <f>SUM('4a. FNS'!M275+'4b. FNS Impacted Gen'!M275)</f>
        <v>221.39599999999999</v>
      </c>
      <c r="N275" s="14">
        <f>SUM('4a. FNS'!N275+'4b. FNS Impacted Gen'!N275)</f>
        <v>237.291</v>
      </c>
      <c r="O275" s="14">
        <f>SUM('4a. FNS'!O275+'4b. FNS Impacted Gen'!O275)</f>
        <v>256.52199999999999</v>
      </c>
      <c r="P275" s="14">
        <f>SUM('4a. FNS'!P275+'4b. FNS Impacted Gen'!P275)</f>
        <v>278.85599999999999</v>
      </c>
      <c r="Q275" s="14">
        <f>SUM('4a. FNS'!Q275+'4b. FNS Impacted Gen'!Q275)</f>
        <v>293.88599999999997</v>
      </c>
      <c r="R275" s="14">
        <f>SUM('4a. FNS'!R275+'4b. FNS Impacted Gen'!R275)</f>
        <v>307.29899999999998</v>
      </c>
      <c r="S275" s="14">
        <f>SUM('4a. FNS'!S275+'4b. FNS Impacted Gen'!S275)</f>
        <v>309.82799999999997</v>
      </c>
      <c r="T275" s="14">
        <f>SUM('4a. FNS'!T275+'4b. FNS Impacted Gen'!T275)</f>
        <v>294.85500000000002</v>
      </c>
      <c r="U275" s="14">
        <f>SUM('4a. FNS'!U275+'4b. FNS Impacted Gen'!U275)</f>
        <v>282.50700000000001</v>
      </c>
      <c r="V275" s="14">
        <f>SUM('4a. FNS'!V275+'4b. FNS Impacted Gen'!V275)</f>
        <v>261.46300000000002</v>
      </c>
      <c r="W275" s="14">
        <f>SUM('4a. FNS'!W275+'4b. FNS Impacted Gen'!W275)</f>
        <v>241.15899999999999</v>
      </c>
      <c r="X275" s="14">
        <f>SUM('4a. FNS'!X275+'4b. FNS Impacted Gen'!X275)</f>
        <v>226.34899999999999</v>
      </c>
      <c r="Y275" s="14">
        <f>SUM('4a. FNS'!Y275+'4b. FNS Impacted Gen'!Y275)</f>
        <v>212.958</v>
      </c>
      <c r="Z275" s="15">
        <f>SUM('4a. FNS'!Z275+'4b. FNS Impacted Gen'!Z275)</f>
        <v>0</v>
      </c>
    </row>
    <row r="276" spans="1:26" x14ac:dyDescent="0.3">
      <c r="A276" s="10">
        <f t="shared" si="4"/>
        <v>45199</v>
      </c>
      <c r="B276" s="31">
        <f>SUM('4a. FNS'!B276+'4b. FNS Impacted Gen'!B276)</f>
        <v>203.01300000000001</v>
      </c>
      <c r="C276" s="14">
        <f>SUM('4a. FNS'!C276+'4b. FNS Impacted Gen'!C276)</f>
        <v>192.90299999999999</v>
      </c>
      <c r="D276" s="14">
        <f>SUM('4a. FNS'!D276+'4b. FNS Impacted Gen'!D276)</f>
        <v>186.435</v>
      </c>
      <c r="E276" s="14">
        <f>SUM('4a. FNS'!E276+'4b. FNS Impacted Gen'!E276)</f>
        <v>184.535</v>
      </c>
      <c r="F276" s="14">
        <f>SUM('4a. FNS'!F276+'4b. FNS Impacted Gen'!F276)</f>
        <v>185.62200000000001</v>
      </c>
      <c r="G276" s="14">
        <f>SUM('4a. FNS'!G276+'4b. FNS Impacted Gen'!G276)</f>
        <v>190.80500000000001</v>
      </c>
      <c r="H276" s="14">
        <f>SUM('4a. FNS'!H276+'4b. FNS Impacted Gen'!H276)</f>
        <v>195.55</v>
      </c>
      <c r="I276" s="14">
        <f>SUM('4a. FNS'!I276+'4b. FNS Impacted Gen'!I276)</f>
        <v>194.72</v>
      </c>
      <c r="J276" s="14">
        <f>SUM('4a. FNS'!J276+'4b. FNS Impacted Gen'!J276)</f>
        <v>197.767</v>
      </c>
      <c r="K276" s="14">
        <f>SUM('4a. FNS'!K276+'4b. FNS Impacted Gen'!K276)</f>
        <v>189.87400000000002</v>
      </c>
      <c r="L276" s="14">
        <f>SUM('4a. FNS'!L276+'4b. FNS Impacted Gen'!L276)</f>
        <v>193.50299999999999</v>
      </c>
      <c r="M276" s="14">
        <f>SUM('4a. FNS'!M276+'4b. FNS Impacted Gen'!M276)</f>
        <v>190.28799999999998</v>
      </c>
      <c r="N276" s="14">
        <f>SUM('4a. FNS'!N276+'4b. FNS Impacted Gen'!N276)</f>
        <v>204.626</v>
      </c>
      <c r="O276" s="14">
        <f>SUM('4a. FNS'!O276+'4b. FNS Impacted Gen'!O276)</f>
        <v>224.81799999999998</v>
      </c>
      <c r="P276" s="14">
        <f>SUM('4a. FNS'!P276+'4b. FNS Impacted Gen'!P276)</f>
        <v>253.35900000000001</v>
      </c>
      <c r="Q276" s="14">
        <f>SUM('4a. FNS'!Q276+'4b. FNS Impacted Gen'!Q276)</f>
        <v>263.89</v>
      </c>
      <c r="R276" s="14">
        <f>SUM('4a. FNS'!R276+'4b. FNS Impacted Gen'!R276)</f>
        <v>267.96499999999997</v>
      </c>
      <c r="S276" s="14">
        <f>SUM('4a. FNS'!S276+'4b. FNS Impacted Gen'!S276)</f>
        <v>270.541</v>
      </c>
      <c r="T276" s="14">
        <f>SUM('4a. FNS'!T276+'4b. FNS Impacted Gen'!T276)</f>
        <v>260.50300000000004</v>
      </c>
      <c r="U276" s="14">
        <f>SUM('4a. FNS'!U276+'4b. FNS Impacted Gen'!U276)</f>
        <v>251.52500000000001</v>
      </c>
      <c r="V276" s="14">
        <f>SUM('4a. FNS'!V276+'4b. FNS Impacted Gen'!V276)</f>
        <v>240.233</v>
      </c>
      <c r="W276" s="14">
        <f>SUM('4a. FNS'!W276+'4b. FNS Impacted Gen'!W276)</f>
        <v>230.23</v>
      </c>
      <c r="X276" s="14">
        <f>SUM('4a. FNS'!X276+'4b. FNS Impacted Gen'!X276)</f>
        <v>223.56100000000001</v>
      </c>
      <c r="Y276" s="14">
        <f>SUM('4a. FNS'!Y276+'4b. FNS Impacted Gen'!Y276)</f>
        <v>214.51</v>
      </c>
      <c r="Z276" s="15">
        <f>SUM('4a. FNS'!Z276+'4b. FNS Impacted Gen'!Z276)</f>
        <v>0</v>
      </c>
    </row>
    <row r="277" spans="1:26" x14ac:dyDescent="0.3">
      <c r="A277" s="10">
        <f t="shared" si="4"/>
        <v>45200</v>
      </c>
      <c r="B277" s="31">
        <f>SUM('4a. FNS'!B277+'4b. FNS Impacted Gen'!B277)</f>
        <v>206.70500000000001</v>
      </c>
      <c r="C277" s="14">
        <f>SUM('4a. FNS'!C277+'4b. FNS Impacted Gen'!C277)</f>
        <v>199.74799999999999</v>
      </c>
      <c r="D277" s="14">
        <f>SUM('4a. FNS'!D277+'4b. FNS Impacted Gen'!D277)</f>
        <v>195.46700000000001</v>
      </c>
      <c r="E277" s="14">
        <f>SUM('4a. FNS'!E277+'4b. FNS Impacted Gen'!E277)</f>
        <v>193.202</v>
      </c>
      <c r="F277" s="14">
        <f>SUM('4a. FNS'!F277+'4b. FNS Impacted Gen'!F277)</f>
        <v>194.398</v>
      </c>
      <c r="G277" s="14">
        <f>SUM('4a. FNS'!G277+'4b. FNS Impacted Gen'!G277)</f>
        <v>194.08099999999999</v>
      </c>
      <c r="H277" s="14">
        <f>SUM('4a. FNS'!H277+'4b. FNS Impacted Gen'!H277)</f>
        <v>198.93800000000002</v>
      </c>
      <c r="I277" s="14">
        <f>SUM('4a. FNS'!I277+'4b. FNS Impacted Gen'!I277)</f>
        <v>203.755</v>
      </c>
      <c r="J277" s="14">
        <f>SUM('4a. FNS'!J277+'4b. FNS Impacted Gen'!J277)</f>
        <v>200.01599999999999</v>
      </c>
      <c r="K277" s="14">
        <f>SUM('4a. FNS'!K277+'4b. FNS Impacted Gen'!K277)</f>
        <v>200.721</v>
      </c>
      <c r="L277" s="14">
        <f>SUM('4a. FNS'!L277+'4b. FNS Impacted Gen'!L277)</f>
        <v>204.45</v>
      </c>
      <c r="M277" s="14">
        <f>SUM('4a. FNS'!M277+'4b. FNS Impacted Gen'!M277)</f>
        <v>207.892</v>
      </c>
      <c r="N277" s="14">
        <f>SUM('4a. FNS'!N277+'4b. FNS Impacted Gen'!N277)</f>
        <v>221.785</v>
      </c>
      <c r="O277" s="14">
        <f>SUM('4a. FNS'!O277+'4b. FNS Impacted Gen'!O277)</f>
        <v>238.71699999999998</v>
      </c>
      <c r="P277" s="14">
        <f>SUM('4a. FNS'!P277+'4b. FNS Impacted Gen'!P277)</f>
        <v>257.065</v>
      </c>
      <c r="Q277" s="14">
        <f>SUM('4a. FNS'!Q277+'4b. FNS Impacted Gen'!Q277)</f>
        <v>272.89400000000001</v>
      </c>
      <c r="R277" s="14">
        <f>SUM('4a. FNS'!R277+'4b. FNS Impacted Gen'!R277)</f>
        <v>282.01799999999997</v>
      </c>
      <c r="S277" s="14">
        <f>SUM('4a. FNS'!S277+'4b. FNS Impacted Gen'!S277)</f>
        <v>299.27299999999997</v>
      </c>
      <c r="T277" s="14">
        <f>SUM('4a. FNS'!T277+'4b. FNS Impacted Gen'!T277)</f>
        <v>288.334</v>
      </c>
      <c r="U277" s="14">
        <f>SUM('4a. FNS'!U277+'4b. FNS Impacted Gen'!U277)</f>
        <v>279.673</v>
      </c>
      <c r="V277" s="14">
        <f>SUM('4a. FNS'!V277+'4b. FNS Impacted Gen'!V277)</f>
        <v>262.50799999999998</v>
      </c>
      <c r="W277" s="14">
        <f>SUM('4a. FNS'!W277+'4b. FNS Impacted Gen'!W277)</f>
        <v>248.834</v>
      </c>
      <c r="X277" s="14">
        <f>SUM('4a. FNS'!X277+'4b. FNS Impacted Gen'!X277)</f>
        <v>233.44499999999999</v>
      </c>
      <c r="Y277" s="14">
        <f>SUM('4a. FNS'!Y277+'4b. FNS Impacted Gen'!Y277)</f>
        <v>219.42500000000001</v>
      </c>
      <c r="Z277" s="15">
        <f>SUM('4a. FNS'!Z277+'4b. FNS Impacted Gen'!Z277)</f>
        <v>0</v>
      </c>
    </row>
    <row r="278" spans="1:26" x14ac:dyDescent="0.3">
      <c r="A278" s="10">
        <f t="shared" si="4"/>
        <v>45201</v>
      </c>
      <c r="B278" s="31">
        <f>SUM('4a. FNS'!B278+'4b. FNS Impacted Gen'!B278)</f>
        <v>207.18100000000001</v>
      </c>
      <c r="C278" s="14">
        <f>SUM('4a. FNS'!C278+'4b. FNS Impacted Gen'!C278)</f>
        <v>199.92500000000001</v>
      </c>
      <c r="D278" s="14">
        <f>SUM('4a. FNS'!D278+'4b. FNS Impacted Gen'!D278)</f>
        <v>194.435</v>
      </c>
      <c r="E278" s="14">
        <f>SUM('4a. FNS'!E278+'4b. FNS Impacted Gen'!E278)</f>
        <v>194.51</v>
      </c>
      <c r="F278" s="14">
        <f>SUM('4a. FNS'!F278+'4b. FNS Impacted Gen'!F278)</f>
        <v>195.518</v>
      </c>
      <c r="G278" s="14">
        <f>SUM('4a. FNS'!G278+'4b. FNS Impacted Gen'!G278)</f>
        <v>205.685</v>
      </c>
      <c r="H278" s="14">
        <f>SUM('4a. FNS'!H278+'4b. FNS Impacted Gen'!H278)</f>
        <v>218.91900000000001</v>
      </c>
      <c r="I278" s="14">
        <f>SUM('4a. FNS'!I278+'4b. FNS Impacted Gen'!I278)</f>
        <v>213.28300000000002</v>
      </c>
      <c r="J278" s="14">
        <f>SUM('4a. FNS'!J278+'4b. FNS Impacted Gen'!J278)</f>
        <v>214.02500000000001</v>
      </c>
      <c r="K278" s="14">
        <f>SUM('4a. FNS'!K278+'4b. FNS Impacted Gen'!K278)</f>
        <v>215.82000000000002</v>
      </c>
      <c r="L278" s="14">
        <f>SUM('4a. FNS'!L278+'4b. FNS Impacted Gen'!L278)</f>
        <v>216.05</v>
      </c>
      <c r="M278" s="14">
        <f>SUM('4a. FNS'!M278+'4b. FNS Impacted Gen'!M278)</f>
        <v>221.542</v>
      </c>
      <c r="N278" s="14">
        <f>SUM('4a. FNS'!N278+'4b. FNS Impacted Gen'!N278)</f>
        <v>239.65799999999999</v>
      </c>
      <c r="O278" s="14">
        <f>SUM('4a. FNS'!O278+'4b. FNS Impacted Gen'!O278)</f>
        <v>250.73599999999999</v>
      </c>
      <c r="P278" s="14">
        <f>SUM('4a. FNS'!P278+'4b. FNS Impacted Gen'!P278)</f>
        <v>249.97299999999998</v>
      </c>
      <c r="Q278" s="14">
        <f>SUM('4a. FNS'!Q278+'4b. FNS Impacted Gen'!Q278)</f>
        <v>264.62200000000001</v>
      </c>
      <c r="R278" s="14">
        <f>SUM('4a. FNS'!R278+'4b. FNS Impacted Gen'!R278)</f>
        <v>285.65499999999997</v>
      </c>
      <c r="S278" s="14">
        <f>SUM('4a. FNS'!S278+'4b. FNS Impacted Gen'!S278)</f>
        <v>268.14200000000005</v>
      </c>
      <c r="T278" s="14">
        <f>SUM('4a. FNS'!T278+'4b. FNS Impacted Gen'!T278)</f>
        <v>262.21799999999996</v>
      </c>
      <c r="U278" s="14">
        <f>SUM('4a. FNS'!U278+'4b. FNS Impacted Gen'!U278)</f>
        <v>254.524</v>
      </c>
      <c r="V278" s="14">
        <f>SUM('4a. FNS'!V278+'4b. FNS Impacted Gen'!V278)</f>
        <v>242.06299999999999</v>
      </c>
      <c r="W278" s="14">
        <f>SUM('4a. FNS'!W278+'4b. FNS Impacted Gen'!W278)</f>
        <v>227.04599999999999</v>
      </c>
      <c r="X278" s="14">
        <f>SUM('4a. FNS'!X278+'4b. FNS Impacted Gen'!X278)</f>
        <v>215.60400000000001</v>
      </c>
      <c r="Y278" s="14">
        <f>SUM('4a. FNS'!Y278+'4b. FNS Impacted Gen'!Y278)</f>
        <v>200.92699999999999</v>
      </c>
      <c r="Z278" s="15">
        <f>SUM('4a. FNS'!Z278+'4b. FNS Impacted Gen'!Z278)</f>
        <v>0</v>
      </c>
    </row>
    <row r="279" spans="1:26" x14ac:dyDescent="0.3">
      <c r="A279" s="10">
        <f t="shared" si="4"/>
        <v>45202</v>
      </c>
      <c r="B279" s="31">
        <f>SUM('4a. FNS'!B279+'4b. FNS Impacted Gen'!B279)</f>
        <v>187.815</v>
      </c>
      <c r="C279" s="14">
        <f>SUM('4a. FNS'!C279+'4b. FNS Impacted Gen'!C279)</f>
        <v>180.87100000000001</v>
      </c>
      <c r="D279" s="14">
        <f>SUM('4a. FNS'!D279+'4b. FNS Impacted Gen'!D279)</f>
        <v>177.25700000000001</v>
      </c>
      <c r="E279" s="14">
        <f>SUM('4a. FNS'!E279+'4b. FNS Impacted Gen'!E279)</f>
        <v>164.31800000000001</v>
      </c>
      <c r="F279" s="14">
        <f>SUM('4a. FNS'!F279+'4b. FNS Impacted Gen'!F279)</f>
        <v>167.327</v>
      </c>
      <c r="G279" s="14">
        <f>SUM('4a. FNS'!G279+'4b. FNS Impacted Gen'!G279)</f>
        <v>171.48400000000001</v>
      </c>
      <c r="H279" s="14">
        <f>SUM('4a. FNS'!H279+'4b. FNS Impacted Gen'!H279)</f>
        <v>188.559</v>
      </c>
      <c r="I279" s="14">
        <f>SUM('4a. FNS'!I279+'4b. FNS Impacted Gen'!I279)</f>
        <v>194.012</v>
      </c>
      <c r="J279" s="14">
        <f>SUM('4a. FNS'!J279+'4b. FNS Impacted Gen'!J279)</f>
        <v>185.804</v>
      </c>
      <c r="K279" s="14">
        <f>SUM('4a. FNS'!K279+'4b. FNS Impacted Gen'!K279)</f>
        <v>186.67800000000003</v>
      </c>
      <c r="L279" s="14">
        <f>SUM('4a. FNS'!L279+'4b. FNS Impacted Gen'!L279)</f>
        <v>191.75099999999998</v>
      </c>
      <c r="M279" s="14">
        <f>SUM('4a. FNS'!M279+'4b. FNS Impacted Gen'!M279)</f>
        <v>174.565</v>
      </c>
      <c r="N279" s="14">
        <f>SUM('4a. FNS'!N279+'4b. FNS Impacted Gen'!N279)</f>
        <v>174.91900000000001</v>
      </c>
      <c r="O279" s="14">
        <f>SUM('4a. FNS'!O279+'4b. FNS Impacted Gen'!O279)</f>
        <v>178.928</v>
      </c>
      <c r="P279" s="14">
        <f>SUM('4a. FNS'!P279+'4b. FNS Impacted Gen'!P279)</f>
        <v>183.595</v>
      </c>
      <c r="Q279" s="14">
        <f>SUM('4a. FNS'!Q279+'4b. FNS Impacted Gen'!Q279)</f>
        <v>191.78699999999998</v>
      </c>
      <c r="R279" s="14">
        <f>SUM('4a. FNS'!R279+'4b. FNS Impacted Gen'!R279)</f>
        <v>206.68800000000002</v>
      </c>
      <c r="S279" s="14">
        <f>SUM('4a. FNS'!S279+'4b. FNS Impacted Gen'!S279)</f>
        <v>211.851</v>
      </c>
      <c r="T279" s="14">
        <f>SUM('4a. FNS'!T279+'4b. FNS Impacted Gen'!T279)</f>
        <v>212.55500000000001</v>
      </c>
      <c r="U279" s="14">
        <f>SUM('4a. FNS'!U279+'4b. FNS Impacted Gen'!U279)</f>
        <v>212.73599999999999</v>
      </c>
      <c r="V279" s="14">
        <f>SUM('4a. FNS'!V279+'4b. FNS Impacted Gen'!V279)</f>
        <v>208.03100000000001</v>
      </c>
      <c r="W279" s="14">
        <f>SUM('4a. FNS'!W279+'4b. FNS Impacted Gen'!W279)</f>
        <v>189.61600000000001</v>
      </c>
      <c r="X279" s="14">
        <f>SUM('4a. FNS'!X279+'4b. FNS Impacted Gen'!X279)</f>
        <v>176.99299999999999</v>
      </c>
      <c r="Y279" s="14">
        <f>SUM('4a. FNS'!Y279+'4b. FNS Impacted Gen'!Y279)</f>
        <v>163.935</v>
      </c>
      <c r="Z279" s="15">
        <f>SUM('4a. FNS'!Z279+'4b. FNS Impacted Gen'!Z279)</f>
        <v>0</v>
      </c>
    </row>
    <row r="280" spans="1:26" x14ac:dyDescent="0.3">
      <c r="A280" s="10">
        <f t="shared" si="4"/>
        <v>45203</v>
      </c>
      <c r="B280" s="31">
        <f>SUM('4a. FNS'!B280+'4b. FNS Impacted Gen'!B280)</f>
        <v>157.982</v>
      </c>
      <c r="C280" s="14">
        <f>SUM('4a. FNS'!C280+'4b. FNS Impacted Gen'!C280)</f>
        <v>157.78700000000001</v>
      </c>
      <c r="D280" s="14">
        <f>SUM('4a. FNS'!D280+'4b. FNS Impacted Gen'!D280)</f>
        <v>155.042</v>
      </c>
      <c r="E280" s="14">
        <f>SUM('4a. FNS'!E280+'4b. FNS Impacted Gen'!E280)</f>
        <v>155.61199999999999</v>
      </c>
      <c r="F280" s="14">
        <f>SUM('4a. FNS'!F280+'4b. FNS Impacted Gen'!F280)</f>
        <v>157.56899999999999</v>
      </c>
      <c r="G280" s="14">
        <f>SUM('4a. FNS'!G280+'4b. FNS Impacted Gen'!G280)</f>
        <v>167.03200000000001</v>
      </c>
      <c r="H280" s="14">
        <f>SUM('4a. FNS'!H280+'4b. FNS Impacted Gen'!H280)</f>
        <v>182.24200000000002</v>
      </c>
      <c r="I280" s="14">
        <f>SUM('4a. FNS'!I280+'4b. FNS Impacted Gen'!I280)</f>
        <v>188.428</v>
      </c>
      <c r="J280" s="14">
        <f>SUM('4a. FNS'!J280+'4b. FNS Impacted Gen'!J280)</f>
        <v>191.19</v>
      </c>
      <c r="K280" s="14">
        <f>SUM('4a. FNS'!K280+'4b. FNS Impacted Gen'!K280)</f>
        <v>184.53100000000001</v>
      </c>
      <c r="L280" s="14">
        <f>SUM('4a. FNS'!L280+'4b. FNS Impacted Gen'!L280)</f>
        <v>169.72900000000001</v>
      </c>
      <c r="M280" s="14">
        <f>SUM('4a. FNS'!M280+'4b. FNS Impacted Gen'!M280)</f>
        <v>161.149</v>
      </c>
      <c r="N280" s="14">
        <f>SUM('4a. FNS'!N280+'4b. FNS Impacted Gen'!N280)</f>
        <v>162.44</v>
      </c>
      <c r="O280" s="14">
        <f>SUM('4a. FNS'!O280+'4b. FNS Impacted Gen'!O280)</f>
        <v>167.27099999999999</v>
      </c>
      <c r="P280" s="14">
        <f>SUM('4a. FNS'!P280+'4b. FNS Impacted Gen'!P280)</f>
        <v>171.339</v>
      </c>
      <c r="Q280" s="14">
        <f>SUM('4a. FNS'!Q280+'4b. FNS Impacted Gen'!Q280)</f>
        <v>182.17600000000002</v>
      </c>
      <c r="R280" s="14">
        <f>SUM('4a. FNS'!R280+'4b. FNS Impacted Gen'!R280)</f>
        <v>198.03300000000002</v>
      </c>
      <c r="S280" s="14">
        <f>SUM('4a. FNS'!S280+'4b. FNS Impacted Gen'!S280)</f>
        <v>212.31299999999999</v>
      </c>
      <c r="T280" s="14">
        <f>SUM('4a. FNS'!T280+'4b. FNS Impacted Gen'!T280)</f>
        <v>212.119</v>
      </c>
      <c r="U280" s="14">
        <f>SUM('4a. FNS'!U280+'4b. FNS Impacted Gen'!U280)</f>
        <v>215.27199999999999</v>
      </c>
      <c r="V280" s="14">
        <f>SUM('4a. FNS'!V280+'4b. FNS Impacted Gen'!V280)</f>
        <v>212.21</v>
      </c>
      <c r="W280" s="14">
        <f>SUM('4a. FNS'!W280+'4b. FNS Impacted Gen'!W280)</f>
        <v>197.81100000000001</v>
      </c>
      <c r="X280" s="14">
        <f>SUM('4a. FNS'!X280+'4b. FNS Impacted Gen'!X280)</f>
        <v>187.227</v>
      </c>
      <c r="Y280" s="14">
        <f>SUM('4a. FNS'!Y280+'4b. FNS Impacted Gen'!Y280)</f>
        <v>173.88</v>
      </c>
      <c r="Z280" s="15">
        <f>SUM('4a. FNS'!Z280+'4b. FNS Impacted Gen'!Z280)</f>
        <v>0</v>
      </c>
    </row>
    <row r="281" spans="1:26" x14ac:dyDescent="0.3">
      <c r="A281" s="10">
        <f t="shared" si="4"/>
        <v>45204</v>
      </c>
      <c r="B281" s="31">
        <f>SUM('4a. FNS'!B281+'4b. FNS Impacted Gen'!B281)</f>
        <v>169.16900000000001</v>
      </c>
      <c r="C281" s="14">
        <f>SUM('4a. FNS'!C281+'4b. FNS Impacted Gen'!C281)</f>
        <v>160.488</v>
      </c>
      <c r="D281" s="14">
        <f>SUM('4a. FNS'!D281+'4b. FNS Impacted Gen'!D281)</f>
        <v>153.56899999999999</v>
      </c>
      <c r="E281" s="14">
        <f>SUM('4a. FNS'!E281+'4b. FNS Impacted Gen'!E281)</f>
        <v>154.06200000000001</v>
      </c>
      <c r="F281" s="14">
        <f>SUM('4a. FNS'!F281+'4b. FNS Impacted Gen'!F281)</f>
        <v>158.387</v>
      </c>
      <c r="G281" s="14">
        <f>SUM('4a. FNS'!G281+'4b. FNS Impacted Gen'!G281)</f>
        <v>170.322</v>
      </c>
      <c r="H281" s="14">
        <f>SUM('4a. FNS'!H281+'4b. FNS Impacted Gen'!H281)</f>
        <v>184.35</v>
      </c>
      <c r="I281" s="14">
        <f>SUM('4a. FNS'!I281+'4b. FNS Impacted Gen'!I281)</f>
        <v>189.05200000000002</v>
      </c>
      <c r="J281" s="14">
        <f>SUM('4a. FNS'!J281+'4b. FNS Impacted Gen'!J281)</f>
        <v>179.477</v>
      </c>
      <c r="K281" s="14">
        <f>SUM('4a. FNS'!K281+'4b. FNS Impacted Gen'!K281)</f>
        <v>167.19800000000001</v>
      </c>
      <c r="L281" s="14">
        <f>SUM('4a. FNS'!L281+'4b. FNS Impacted Gen'!L281)</f>
        <v>165.47</v>
      </c>
      <c r="M281" s="14">
        <f>SUM('4a. FNS'!M281+'4b. FNS Impacted Gen'!M281)</f>
        <v>169.44199999999998</v>
      </c>
      <c r="N281" s="14">
        <f>SUM('4a. FNS'!N281+'4b. FNS Impacted Gen'!N281)</f>
        <v>166.161</v>
      </c>
      <c r="O281" s="14">
        <f>SUM('4a. FNS'!O281+'4b. FNS Impacted Gen'!O281)</f>
        <v>173.23000000000002</v>
      </c>
      <c r="P281" s="14">
        <f>SUM('4a. FNS'!P281+'4b. FNS Impacted Gen'!P281)</f>
        <v>186.54400000000001</v>
      </c>
      <c r="Q281" s="14">
        <f>SUM('4a. FNS'!Q281+'4b. FNS Impacted Gen'!Q281)</f>
        <v>187.69400000000002</v>
      </c>
      <c r="R281" s="14">
        <f>SUM('4a. FNS'!R281+'4b. FNS Impacted Gen'!R281)</f>
        <v>206.40299999999999</v>
      </c>
      <c r="S281" s="14">
        <f>SUM('4a. FNS'!S281+'4b. FNS Impacted Gen'!S281)</f>
        <v>217.22499999999999</v>
      </c>
      <c r="T281" s="14">
        <f>SUM('4a. FNS'!T281+'4b. FNS Impacted Gen'!T281)</f>
        <v>219.79900000000001</v>
      </c>
      <c r="U281" s="14">
        <f>SUM('4a. FNS'!U281+'4b. FNS Impacted Gen'!U281)</f>
        <v>218.13800000000001</v>
      </c>
      <c r="V281" s="14">
        <f>SUM('4a. FNS'!V281+'4b. FNS Impacted Gen'!V281)</f>
        <v>210.07900000000001</v>
      </c>
      <c r="W281" s="14">
        <f>SUM('4a. FNS'!W281+'4b. FNS Impacted Gen'!W281)</f>
        <v>197.42</v>
      </c>
      <c r="X281" s="14">
        <f>SUM('4a. FNS'!X281+'4b. FNS Impacted Gen'!X281)</f>
        <v>185.202</v>
      </c>
      <c r="Y281" s="14">
        <f>SUM('4a. FNS'!Y281+'4b. FNS Impacted Gen'!Y281)</f>
        <v>171.84200000000001</v>
      </c>
      <c r="Z281" s="15">
        <f>SUM('4a. FNS'!Z281+'4b. FNS Impacted Gen'!Z281)</f>
        <v>0</v>
      </c>
    </row>
    <row r="282" spans="1:26" x14ac:dyDescent="0.3">
      <c r="A282" s="10">
        <f t="shared" si="4"/>
        <v>45205</v>
      </c>
      <c r="B282" s="31">
        <f>SUM('4a. FNS'!B282+'4b. FNS Impacted Gen'!B282)</f>
        <v>167.119</v>
      </c>
      <c r="C282" s="14">
        <f>SUM('4a. FNS'!C282+'4b. FNS Impacted Gen'!C282)</f>
        <v>166.90700000000001</v>
      </c>
      <c r="D282" s="14">
        <f>SUM('4a. FNS'!D282+'4b. FNS Impacted Gen'!D282)</f>
        <v>166.05799999999999</v>
      </c>
      <c r="E282" s="14">
        <f>SUM('4a. FNS'!E282+'4b. FNS Impacted Gen'!E282)</f>
        <v>163.09200000000001</v>
      </c>
      <c r="F282" s="14">
        <f>SUM('4a. FNS'!F282+'4b. FNS Impacted Gen'!F282)</f>
        <v>165.35300000000001</v>
      </c>
      <c r="G282" s="14">
        <f>SUM('4a. FNS'!G282+'4b. FNS Impacted Gen'!G282)</f>
        <v>182.59800000000001</v>
      </c>
      <c r="H282" s="14">
        <f>SUM('4a. FNS'!H282+'4b. FNS Impacted Gen'!H282)</f>
        <v>190.88499999999999</v>
      </c>
      <c r="I282" s="14">
        <f>SUM('4a. FNS'!I282+'4b. FNS Impacted Gen'!I282)</f>
        <v>196.80199999999999</v>
      </c>
      <c r="J282" s="14">
        <f>SUM('4a. FNS'!J282+'4b. FNS Impacted Gen'!J282)</f>
        <v>193.28800000000001</v>
      </c>
      <c r="K282" s="14">
        <f>SUM('4a. FNS'!K282+'4b. FNS Impacted Gen'!K282)</f>
        <v>182.666</v>
      </c>
      <c r="L282" s="14">
        <f>SUM('4a. FNS'!L282+'4b. FNS Impacted Gen'!L282)</f>
        <v>172.72200000000001</v>
      </c>
      <c r="M282" s="14">
        <f>SUM('4a. FNS'!M282+'4b. FNS Impacted Gen'!M282)</f>
        <v>171.56299999999999</v>
      </c>
      <c r="N282" s="14">
        <f>SUM('4a. FNS'!N282+'4b. FNS Impacted Gen'!N282)</f>
        <v>183.47300000000001</v>
      </c>
      <c r="O282" s="14">
        <f>SUM('4a. FNS'!O282+'4b. FNS Impacted Gen'!O282)</f>
        <v>184.14500000000001</v>
      </c>
      <c r="P282" s="14">
        <f>SUM('4a. FNS'!P282+'4b. FNS Impacted Gen'!P282)</f>
        <v>179.30599999999998</v>
      </c>
      <c r="Q282" s="14">
        <f>SUM('4a. FNS'!Q282+'4b. FNS Impacted Gen'!Q282)</f>
        <v>175.39500000000001</v>
      </c>
      <c r="R282" s="14">
        <f>SUM('4a. FNS'!R282+'4b. FNS Impacted Gen'!R282)</f>
        <v>184.363</v>
      </c>
      <c r="S282" s="14">
        <f>SUM('4a. FNS'!S282+'4b. FNS Impacted Gen'!S282)</f>
        <v>199.86199999999999</v>
      </c>
      <c r="T282" s="14">
        <f>SUM('4a. FNS'!T282+'4b. FNS Impacted Gen'!T282)</f>
        <v>208.553</v>
      </c>
      <c r="U282" s="14">
        <f>SUM('4a. FNS'!U282+'4b. FNS Impacted Gen'!U282)</f>
        <v>214.773</v>
      </c>
      <c r="V282" s="14">
        <f>SUM('4a. FNS'!V282+'4b. FNS Impacted Gen'!V282)</f>
        <v>205.38300000000001</v>
      </c>
      <c r="W282" s="14">
        <f>SUM('4a. FNS'!W282+'4b. FNS Impacted Gen'!W282)</f>
        <v>198.18299999999999</v>
      </c>
      <c r="X282" s="14">
        <f>SUM('4a. FNS'!X282+'4b. FNS Impacted Gen'!X282)</f>
        <v>192.38399999999999</v>
      </c>
      <c r="Y282" s="14">
        <f>SUM('4a. FNS'!Y282+'4b. FNS Impacted Gen'!Y282)</f>
        <v>182.87</v>
      </c>
      <c r="Z282" s="15">
        <f>SUM('4a. FNS'!Z282+'4b. FNS Impacted Gen'!Z282)</f>
        <v>0</v>
      </c>
    </row>
    <row r="283" spans="1:26" x14ac:dyDescent="0.3">
      <c r="A283" s="10">
        <f t="shared" si="4"/>
        <v>45206</v>
      </c>
      <c r="B283" s="31">
        <f>SUM('4a. FNS'!B283+'4b. FNS Impacted Gen'!B283)</f>
        <v>176.041</v>
      </c>
      <c r="C283" s="14">
        <f>SUM('4a. FNS'!C283+'4b. FNS Impacted Gen'!C283)</f>
        <v>172.256</v>
      </c>
      <c r="D283" s="14">
        <f>SUM('4a. FNS'!D283+'4b. FNS Impacted Gen'!D283)</f>
        <v>170.80099999999999</v>
      </c>
      <c r="E283" s="14">
        <f>SUM('4a. FNS'!E283+'4b. FNS Impacted Gen'!E283)</f>
        <v>168.34800000000001</v>
      </c>
      <c r="F283" s="14">
        <f>SUM('4a. FNS'!F283+'4b. FNS Impacted Gen'!F283)</f>
        <v>170.27</v>
      </c>
      <c r="G283" s="14">
        <f>SUM('4a. FNS'!G283+'4b. FNS Impacted Gen'!G283)</f>
        <v>173.82400000000001</v>
      </c>
      <c r="H283" s="14">
        <f>SUM('4a. FNS'!H283+'4b. FNS Impacted Gen'!H283)</f>
        <v>181.684</v>
      </c>
      <c r="I283" s="14">
        <f>SUM('4a. FNS'!I283+'4b. FNS Impacted Gen'!I283)</f>
        <v>188.84900000000002</v>
      </c>
      <c r="J283" s="14">
        <f>SUM('4a. FNS'!J283+'4b. FNS Impacted Gen'!J283)</f>
        <v>175.53800000000001</v>
      </c>
      <c r="K283" s="14">
        <f>SUM('4a. FNS'!K283+'4b. FNS Impacted Gen'!K283)</f>
        <v>162.93099999999998</v>
      </c>
      <c r="L283" s="14">
        <f>SUM('4a. FNS'!L283+'4b. FNS Impacted Gen'!L283)</f>
        <v>157.26599999999999</v>
      </c>
      <c r="M283" s="14">
        <f>SUM('4a. FNS'!M283+'4b. FNS Impacted Gen'!M283)</f>
        <v>153.04300000000001</v>
      </c>
      <c r="N283" s="14">
        <f>SUM('4a. FNS'!N283+'4b. FNS Impacted Gen'!N283)</f>
        <v>154.26299999999998</v>
      </c>
      <c r="O283" s="14">
        <f>SUM('4a. FNS'!O283+'4b. FNS Impacted Gen'!O283)</f>
        <v>160.006</v>
      </c>
      <c r="P283" s="14">
        <f>SUM('4a. FNS'!P283+'4b. FNS Impacted Gen'!P283)</f>
        <v>166.554</v>
      </c>
      <c r="Q283" s="14">
        <f>SUM('4a. FNS'!Q283+'4b. FNS Impacted Gen'!Q283)</f>
        <v>175.535</v>
      </c>
      <c r="R283" s="14">
        <f>SUM('4a. FNS'!R283+'4b. FNS Impacted Gen'!R283)</f>
        <v>196.26499999999999</v>
      </c>
      <c r="S283" s="14">
        <f>SUM('4a. FNS'!S283+'4b. FNS Impacted Gen'!S283)</f>
        <v>220.06699999999998</v>
      </c>
      <c r="T283" s="14">
        <f>SUM('4a. FNS'!T283+'4b. FNS Impacted Gen'!T283)</f>
        <v>227.19800000000001</v>
      </c>
      <c r="U283" s="14">
        <f>SUM('4a. FNS'!U283+'4b. FNS Impacted Gen'!U283)</f>
        <v>220.53899999999999</v>
      </c>
      <c r="V283" s="14">
        <f>SUM('4a. FNS'!V283+'4b. FNS Impacted Gen'!V283)</f>
        <v>207.62700000000001</v>
      </c>
      <c r="W283" s="14">
        <f>SUM('4a. FNS'!W283+'4b. FNS Impacted Gen'!W283)</f>
        <v>204.536</v>
      </c>
      <c r="X283" s="14">
        <f>SUM('4a. FNS'!X283+'4b. FNS Impacted Gen'!X283)</f>
        <v>200.01400000000001</v>
      </c>
      <c r="Y283" s="14">
        <f>SUM('4a. FNS'!Y283+'4b. FNS Impacted Gen'!Y283)</f>
        <v>191.50700000000001</v>
      </c>
      <c r="Z283" s="15">
        <f>SUM('4a. FNS'!Z283+'4b. FNS Impacted Gen'!Z283)</f>
        <v>0</v>
      </c>
    </row>
    <row r="284" spans="1:26" x14ac:dyDescent="0.3">
      <c r="A284" s="10">
        <f t="shared" si="4"/>
        <v>45207</v>
      </c>
      <c r="B284" s="31">
        <f>SUM('4a. FNS'!B284+'4b. FNS Impacted Gen'!B284)</f>
        <v>182.982</v>
      </c>
      <c r="C284" s="14">
        <f>SUM('4a. FNS'!C284+'4b. FNS Impacted Gen'!C284)</f>
        <v>178.63</v>
      </c>
      <c r="D284" s="14">
        <f>SUM('4a. FNS'!D284+'4b. FNS Impacted Gen'!D284)</f>
        <v>178.52799999999999</v>
      </c>
      <c r="E284" s="14">
        <f>SUM('4a. FNS'!E284+'4b. FNS Impacted Gen'!E284)</f>
        <v>178.244</v>
      </c>
      <c r="F284" s="14">
        <f>SUM('4a. FNS'!F284+'4b. FNS Impacted Gen'!F284)</f>
        <v>178.22900000000001</v>
      </c>
      <c r="G284" s="14">
        <f>SUM('4a. FNS'!G284+'4b. FNS Impacted Gen'!G284)</f>
        <v>183.19300000000001</v>
      </c>
      <c r="H284" s="14">
        <f>SUM('4a. FNS'!H284+'4b. FNS Impacted Gen'!H284)</f>
        <v>188.72900000000001</v>
      </c>
      <c r="I284" s="14">
        <f>SUM('4a. FNS'!I284+'4b. FNS Impacted Gen'!I284)</f>
        <v>189.476</v>
      </c>
      <c r="J284" s="14">
        <f>SUM('4a. FNS'!J284+'4b. FNS Impacted Gen'!J284)</f>
        <v>177.91300000000001</v>
      </c>
      <c r="K284" s="14">
        <f>SUM('4a. FNS'!K284+'4b. FNS Impacted Gen'!K284)</f>
        <v>169.97200000000001</v>
      </c>
      <c r="L284" s="14">
        <f>SUM('4a. FNS'!L284+'4b. FNS Impacted Gen'!L284)</f>
        <v>164.84200000000001</v>
      </c>
      <c r="M284" s="14">
        <f>SUM('4a. FNS'!M284+'4b. FNS Impacted Gen'!M284)</f>
        <v>168.73999999999998</v>
      </c>
      <c r="N284" s="14">
        <f>SUM('4a. FNS'!N284+'4b. FNS Impacted Gen'!N284)</f>
        <v>170.66399999999999</v>
      </c>
      <c r="O284" s="14">
        <f>SUM('4a. FNS'!O284+'4b. FNS Impacted Gen'!O284)</f>
        <v>173.33</v>
      </c>
      <c r="P284" s="14">
        <f>SUM('4a. FNS'!P284+'4b. FNS Impacted Gen'!P284)</f>
        <v>181.61199999999999</v>
      </c>
      <c r="Q284" s="14">
        <f>SUM('4a. FNS'!Q284+'4b. FNS Impacted Gen'!Q284)</f>
        <v>197.5</v>
      </c>
      <c r="R284" s="14">
        <f>SUM('4a. FNS'!R284+'4b. FNS Impacted Gen'!R284)</f>
        <v>216.18199999999999</v>
      </c>
      <c r="S284" s="14">
        <f>SUM('4a. FNS'!S284+'4b. FNS Impacted Gen'!S284)</f>
        <v>240.33</v>
      </c>
      <c r="T284" s="14">
        <f>SUM('4a. FNS'!T284+'4b. FNS Impacted Gen'!T284)</f>
        <v>248.02099999999999</v>
      </c>
      <c r="U284" s="14">
        <f>SUM('4a. FNS'!U284+'4b. FNS Impacted Gen'!U284)</f>
        <v>242.721</v>
      </c>
      <c r="V284" s="14">
        <f>SUM('4a. FNS'!V284+'4b. FNS Impacted Gen'!V284)</f>
        <v>230.303</v>
      </c>
      <c r="W284" s="14">
        <f>SUM('4a. FNS'!W284+'4b. FNS Impacted Gen'!W284)</f>
        <v>215.92599999999999</v>
      </c>
      <c r="X284" s="14">
        <f>SUM('4a. FNS'!X284+'4b. FNS Impacted Gen'!X284)</f>
        <v>202.821</v>
      </c>
      <c r="Y284" s="14">
        <f>SUM('4a. FNS'!Y284+'4b. FNS Impacted Gen'!Y284)</f>
        <v>191.52500000000001</v>
      </c>
      <c r="Z284" s="15">
        <f>SUM('4a. FNS'!Z284+'4b. FNS Impacted Gen'!Z284)</f>
        <v>0</v>
      </c>
    </row>
    <row r="285" spans="1:26" x14ac:dyDescent="0.3">
      <c r="A285" s="10">
        <f t="shared" si="4"/>
        <v>45208</v>
      </c>
      <c r="B285" s="31">
        <f>SUM('4a. FNS'!B285+'4b. FNS Impacted Gen'!B285)</f>
        <v>183.66300000000001</v>
      </c>
      <c r="C285" s="14">
        <f>SUM('4a. FNS'!C285+'4b. FNS Impacted Gen'!C285)</f>
        <v>179.80600000000001</v>
      </c>
      <c r="D285" s="14">
        <f>SUM('4a. FNS'!D285+'4b. FNS Impacted Gen'!D285)</f>
        <v>177.08199999999999</v>
      </c>
      <c r="E285" s="14">
        <f>SUM('4a. FNS'!E285+'4b. FNS Impacted Gen'!E285)</f>
        <v>176.54900000000001</v>
      </c>
      <c r="F285" s="14">
        <f>SUM('4a. FNS'!F285+'4b. FNS Impacted Gen'!F285)</f>
        <v>181.304</v>
      </c>
      <c r="G285" s="14">
        <f>SUM('4a. FNS'!G285+'4b. FNS Impacted Gen'!G285)</f>
        <v>190.893</v>
      </c>
      <c r="H285" s="14">
        <f>SUM('4a. FNS'!H285+'4b. FNS Impacted Gen'!H285)</f>
        <v>208.036</v>
      </c>
      <c r="I285" s="14">
        <f>SUM('4a. FNS'!I285+'4b. FNS Impacted Gen'!I285)</f>
        <v>210.18299999999999</v>
      </c>
      <c r="J285" s="14">
        <f>SUM('4a. FNS'!J285+'4b. FNS Impacted Gen'!J285)</f>
        <v>198.98599999999999</v>
      </c>
      <c r="K285" s="14">
        <f>SUM('4a. FNS'!K285+'4b. FNS Impacted Gen'!K285)</f>
        <v>183.97400000000002</v>
      </c>
      <c r="L285" s="14">
        <f>SUM('4a. FNS'!L285+'4b. FNS Impacted Gen'!L285)</f>
        <v>179.03300000000002</v>
      </c>
      <c r="M285" s="14">
        <f>SUM('4a. FNS'!M285+'4b. FNS Impacted Gen'!M285)</f>
        <v>177.696</v>
      </c>
      <c r="N285" s="14">
        <f>SUM('4a. FNS'!N285+'4b. FNS Impacted Gen'!N285)</f>
        <v>181.048</v>
      </c>
      <c r="O285" s="14">
        <f>SUM('4a. FNS'!O285+'4b. FNS Impacted Gen'!O285)</f>
        <v>192.964</v>
      </c>
      <c r="P285" s="14">
        <f>SUM('4a. FNS'!P285+'4b. FNS Impacted Gen'!P285)</f>
        <v>205.21700000000001</v>
      </c>
      <c r="Q285" s="14">
        <f>SUM('4a. FNS'!Q285+'4b. FNS Impacted Gen'!Q285)</f>
        <v>220.32900000000001</v>
      </c>
      <c r="R285" s="14">
        <f>SUM('4a. FNS'!R285+'4b. FNS Impacted Gen'!R285)</f>
        <v>236.952</v>
      </c>
      <c r="S285" s="14">
        <f>SUM('4a. FNS'!S285+'4b. FNS Impacted Gen'!S285)</f>
        <v>253.18499999999997</v>
      </c>
      <c r="T285" s="14">
        <f>SUM('4a. FNS'!T285+'4b. FNS Impacted Gen'!T285)</f>
        <v>255.863</v>
      </c>
      <c r="U285" s="14">
        <f>SUM('4a. FNS'!U285+'4b. FNS Impacted Gen'!U285)</f>
        <v>248.20699999999999</v>
      </c>
      <c r="V285" s="14">
        <f>SUM('4a. FNS'!V285+'4b. FNS Impacted Gen'!V285)</f>
        <v>237.495</v>
      </c>
      <c r="W285" s="14">
        <f>SUM('4a. FNS'!W285+'4b. FNS Impacted Gen'!W285)</f>
        <v>225.97800000000001</v>
      </c>
      <c r="X285" s="14">
        <f>SUM('4a. FNS'!X285+'4b. FNS Impacted Gen'!X285)</f>
        <v>212.619</v>
      </c>
      <c r="Y285" s="14">
        <f>SUM('4a. FNS'!Y285+'4b. FNS Impacted Gen'!Y285)</f>
        <v>199.006</v>
      </c>
      <c r="Z285" s="15">
        <f>SUM('4a. FNS'!Z285+'4b. FNS Impacted Gen'!Z285)</f>
        <v>0</v>
      </c>
    </row>
    <row r="286" spans="1:26" x14ac:dyDescent="0.3">
      <c r="A286" s="10">
        <f t="shared" si="4"/>
        <v>45209</v>
      </c>
      <c r="B286" s="31">
        <f>SUM('4a. FNS'!B286+'4b. FNS Impacted Gen'!B286)</f>
        <v>185.934</v>
      </c>
      <c r="C286" s="14">
        <f>SUM('4a. FNS'!C286+'4b. FNS Impacted Gen'!C286)</f>
        <v>183.98400000000001</v>
      </c>
      <c r="D286" s="14">
        <f>SUM('4a. FNS'!D286+'4b. FNS Impacted Gen'!D286)</f>
        <v>180.80799999999999</v>
      </c>
      <c r="E286" s="14">
        <f>SUM('4a. FNS'!E286+'4b. FNS Impacted Gen'!E286)</f>
        <v>180.01400000000001</v>
      </c>
      <c r="F286" s="14">
        <f>SUM('4a. FNS'!F286+'4b. FNS Impacted Gen'!F286)</f>
        <v>182.81100000000001</v>
      </c>
      <c r="G286" s="14">
        <f>SUM('4a. FNS'!G286+'4b. FNS Impacted Gen'!G286)</f>
        <v>189.00299999999999</v>
      </c>
      <c r="H286" s="14">
        <f>SUM('4a. FNS'!H286+'4b. FNS Impacted Gen'!H286)</f>
        <v>205.09899999999999</v>
      </c>
      <c r="I286" s="14">
        <f>SUM('4a. FNS'!I286+'4b. FNS Impacted Gen'!I286)</f>
        <v>211.61799999999999</v>
      </c>
      <c r="J286" s="14">
        <f>SUM('4a. FNS'!J286+'4b. FNS Impacted Gen'!J286)</f>
        <v>195.494</v>
      </c>
      <c r="K286" s="14">
        <f>SUM('4a. FNS'!K286+'4b. FNS Impacted Gen'!K286)</f>
        <v>173.75899999999999</v>
      </c>
      <c r="L286" s="14">
        <f>SUM('4a. FNS'!L286+'4b. FNS Impacted Gen'!L286)</f>
        <v>171.779</v>
      </c>
      <c r="M286" s="14">
        <f>SUM('4a. FNS'!M286+'4b. FNS Impacted Gen'!M286)</f>
        <v>173.495</v>
      </c>
      <c r="N286" s="14">
        <f>SUM('4a. FNS'!N286+'4b. FNS Impacted Gen'!N286)</f>
        <v>186.58199999999999</v>
      </c>
      <c r="O286" s="14">
        <f>SUM('4a. FNS'!O286+'4b. FNS Impacted Gen'!O286)</f>
        <v>201.07999999999998</v>
      </c>
      <c r="P286" s="14">
        <f>SUM('4a. FNS'!P286+'4b. FNS Impacted Gen'!P286)</f>
        <v>213.06100000000001</v>
      </c>
      <c r="Q286" s="14">
        <f>SUM('4a. FNS'!Q286+'4b. FNS Impacted Gen'!Q286)</f>
        <v>221.01700000000002</v>
      </c>
      <c r="R286" s="14">
        <f>SUM('4a. FNS'!R286+'4b. FNS Impacted Gen'!R286)</f>
        <v>238.917</v>
      </c>
      <c r="S286" s="14">
        <f>SUM('4a. FNS'!S286+'4b. FNS Impacted Gen'!S286)</f>
        <v>245.22899999999998</v>
      </c>
      <c r="T286" s="14">
        <f>SUM('4a. FNS'!T286+'4b. FNS Impacted Gen'!T286)</f>
        <v>245.82399999999998</v>
      </c>
      <c r="U286" s="14">
        <f>SUM('4a. FNS'!U286+'4b. FNS Impacted Gen'!U286)</f>
        <v>237.94300000000001</v>
      </c>
      <c r="V286" s="14">
        <f>SUM('4a. FNS'!V286+'4b. FNS Impacted Gen'!V286)</f>
        <v>226.101</v>
      </c>
      <c r="W286" s="14">
        <f>SUM('4a. FNS'!W286+'4b. FNS Impacted Gen'!W286)</f>
        <v>218.38</v>
      </c>
      <c r="X286" s="14">
        <f>SUM('4a. FNS'!X286+'4b. FNS Impacted Gen'!X286)</f>
        <v>206.15700000000001</v>
      </c>
      <c r="Y286" s="14">
        <f>SUM('4a. FNS'!Y286+'4b. FNS Impacted Gen'!Y286)</f>
        <v>193.518</v>
      </c>
      <c r="Z286" s="15">
        <f>SUM('4a. FNS'!Z286+'4b. FNS Impacted Gen'!Z286)</f>
        <v>0</v>
      </c>
    </row>
    <row r="287" spans="1:26" x14ac:dyDescent="0.3">
      <c r="A287" s="10">
        <f t="shared" si="4"/>
        <v>45210</v>
      </c>
      <c r="B287" s="31">
        <f>SUM('4a. FNS'!B287+'4b. FNS Impacted Gen'!B287)</f>
        <v>191.91399999999999</v>
      </c>
      <c r="C287" s="14">
        <f>SUM('4a. FNS'!C287+'4b. FNS Impacted Gen'!C287)</f>
        <v>189.79599999999999</v>
      </c>
      <c r="D287" s="14">
        <f>SUM('4a. FNS'!D287+'4b. FNS Impacted Gen'!D287)</f>
        <v>187.87899999999999</v>
      </c>
      <c r="E287" s="14">
        <f>SUM('4a. FNS'!E287+'4b. FNS Impacted Gen'!E287)</f>
        <v>186.506</v>
      </c>
      <c r="F287" s="14">
        <f>SUM('4a. FNS'!F287+'4b. FNS Impacted Gen'!F287)</f>
        <v>186.38800000000001</v>
      </c>
      <c r="G287" s="14">
        <f>SUM('4a. FNS'!G287+'4b. FNS Impacted Gen'!G287)</f>
        <v>199.066</v>
      </c>
      <c r="H287" s="14">
        <f>SUM('4a. FNS'!H287+'4b. FNS Impacted Gen'!H287)</f>
        <v>212.744</v>
      </c>
      <c r="I287" s="14">
        <f>SUM('4a. FNS'!I287+'4b. FNS Impacted Gen'!I287)</f>
        <v>216.55100000000002</v>
      </c>
      <c r="J287" s="14">
        <f>SUM('4a. FNS'!J287+'4b. FNS Impacted Gen'!J287)</f>
        <v>206.25299999999999</v>
      </c>
      <c r="K287" s="14">
        <f>SUM('4a. FNS'!K287+'4b. FNS Impacted Gen'!K287)</f>
        <v>195.75900000000001</v>
      </c>
      <c r="L287" s="14">
        <f>SUM('4a. FNS'!L287+'4b. FNS Impacted Gen'!L287)</f>
        <v>189.88500000000002</v>
      </c>
      <c r="M287" s="14">
        <f>SUM('4a. FNS'!M287+'4b. FNS Impacted Gen'!M287)</f>
        <v>197.506</v>
      </c>
      <c r="N287" s="14">
        <f>SUM('4a. FNS'!N287+'4b. FNS Impacted Gen'!N287)</f>
        <v>214.42999999999998</v>
      </c>
      <c r="O287" s="14">
        <f>SUM('4a. FNS'!O287+'4b. FNS Impacted Gen'!O287)</f>
        <v>216.22199999999998</v>
      </c>
      <c r="P287" s="14">
        <f>SUM('4a. FNS'!P287+'4b. FNS Impacted Gen'!P287)</f>
        <v>221.84700000000001</v>
      </c>
      <c r="Q287" s="14">
        <f>SUM('4a. FNS'!Q287+'4b. FNS Impacted Gen'!Q287)</f>
        <v>234.66</v>
      </c>
      <c r="R287" s="14">
        <f>SUM('4a. FNS'!R287+'4b. FNS Impacted Gen'!R287)</f>
        <v>235.31200000000001</v>
      </c>
      <c r="S287" s="14">
        <f>SUM('4a. FNS'!S287+'4b. FNS Impacted Gen'!S287)</f>
        <v>241.364</v>
      </c>
      <c r="T287" s="14">
        <f>SUM('4a. FNS'!T287+'4b. FNS Impacted Gen'!T287)</f>
        <v>237.07400000000001</v>
      </c>
      <c r="U287" s="14">
        <f>SUM('4a. FNS'!U287+'4b. FNS Impacted Gen'!U287)</f>
        <v>232.351</v>
      </c>
      <c r="V287" s="14">
        <f>SUM('4a. FNS'!V287+'4b. FNS Impacted Gen'!V287)</f>
        <v>218.88399999999999</v>
      </c>
      <c r="W287" s="14">
        <f>SUM('4a. FNS'!W287+'4b. FNS Impacted Gen'!W287)</f>
        <v>207.751</v>
      </c>
      <c r="X287" s="14">
        <f>SUM('4a. FNS'!X287+'4b. FNS Impacted Gen'!X287)</f>
        <v>194.40899999999999</v>
      </c>
      <c r="Y287" s="14">
        <f>SUM('4a. FNS'!Y287+'4b. FNS Impacted Gen'!Y287)</f>
        <v>183.96700000000001</v>
      </c>
      <c r="Z287" s="15">
        <f>SUM('4a. FNS'!Z287+'4b. FNS Impacted Gen'!Z287)</f>
        <v>0</v>
      </c>
    </row>
    <row r="288" spans="1:26" x14ac:dyDescent="0.3">
      <c r="A288" s="10">
        <f t="shared" si="4"/>
        <v>45211</v>
      </c>
      <c r="B288" s="31">
        <f>SUM('4a. FNS'!B288+'4b. FNS Impacted Gen'!B288)</f>
        <v>177.03</v>
      </c>
      <c r="C288" s="14">
        <f>SUM('4a. FNS'!C288+'4b. FNS Impacted Gen'!C288)</f>
        <v>177.011</v>
      </c>
      <c r="D288" s="14">
        <f>SUM('4a. FNS'!D288+'4b. FNS Impacted Gen'!D288)</f>
        <v>175.047</v>
      </c>
      <c r="E288" s="14">
        <f>SUM('4a. FNS'!E288+'4b. FNS Impacted Gen'!E288)</f>
        <v>174.59299999999999</v>
      </c>
      <c r="F288" s="14">
        <f>SUM('4a. FNS'!F288+'4b. FNS Impacted Gen'!F288)</f>
        <v>178.3</v>
      </c>
      <c r="G288" s="14">
        <f>SUM('4a. FNS'!G288+'4b. FNS Impacted Gen'!G288)</f>
        <v>190.90199999999999</v>
      </c>
      <c r="H288" s="14">
        <f>SUM('4a. FNS'!H288+'4b. FNS Impacted Gen'!H288)</f>
        <v>208.363</v>
      </c>
      <c r="I288" s="14">
        <f>SUM('4a. FNS'!I288+'4b. FNS Impacted Gen'!I288)</f>
        <v>217.06400000000002</v>
      </c>
      <c r="J288" s="14">
        <f>SUM('4a. FNS'!J288+'4b. FNS Impacted Gen'!J288)</f>
        <v>206.57600000000002</v>
      </c>
      <c r="K288" s="14">
        <f>SUM('4a. FNS'!K288+'4b. FNS Impacted Gen'!K288)</f>
        <v>201.45400000000001</v>
      </c>
      <c r="L288" s="14">
        <f>SUM('4a. FNS'!L288+'4b. FNS Impacted Gen'!L288)</f>
        <v>197.60300000000001</v>
      </c>
      <c r="M288" s="14">
        <f>SUM('4a. FNS'!M288+'4b. FNS Impacted Gen'!M288)</f>
        <v>175.56100000000001</v>
      </c>
      <c r="N288" s="14">
        <f>SUM('4a. FNS'!N288+'4b. FNS Impacted Gen'!N288)</f>
        <v>185.036</v>
      </c>
      <c r="O288" s="14">
        <f>SUM('4a. FNS'!O288+'4b. FNS Impacted Gen'!O288)</f>
        <v>185.28199999999998</v>
      </c>
      <c r="P288" s="14">
        <f>SUM('4a. FNS'!P288+'4b. FNS Impacted Gen'!P288)</f>
        <v>189.48599999999999</v>
      </c>
      <c r="Q288" s="14">
        <f>SUM('4a. FNS'!Q288+'4b. FNS Impacted Gen'!Q288)</f>
        <v>193.827</v>
      </c>
      <c r="R288" s="14">
        <f>SUM('4a. FNS'!R288+'4b. FNS Impacted Gen'!R288)</f>
        <v>207.77699999999999</v>
      </c>
      <c r="S288" s="14">
        <f>SUM('4a. FNS'!S288+'4b. FNS Impacted Gen'!S288)</f>
        <v>219.67499999999998</v>
      </c>
      <c r="T288" s="14">
        <f>SUM('4a. FNS'!T288+'4b. FNS Impacted Gen'!T288)</f>
        <v>217.648</v>
      </c>
      <c r="U288" s="14">
        <f>SUM('4a. FNS'!U288+'4b. FNS Impacted Gen'!U288)</f>
        <v>219.05699999999999</v>
      </c>
      <c r="V288" s="14">
        <f>SUM('4a. FNS'!V288+'4b. FNS Impacted Gen'!V288)</f>
        <v>210.13300000000001</v>
      </c>
      <c r="W288" s="14">
        <f>SUM('4a. FNS'!W288+'4b. FNS Impacted Gen'!W288)</f>
        <v>197.845</v>
      </c>
      <c r="X288" s="14">
        <f>SUM('4a. FNS'!X288+'4b. FNS Impacted Gen'!X288)</f>
        <v>191.32300000000001</v>
      </c>
      <c r="Y288" s="14">
        <f>SUM('4a. FNS'!Y288+'4b. FNS Impacted Gen'!Y288)</f>
        <v>183.624</v>
      </c>
      <c r="Z288" s="15">
        <f>SUM('4a. FNS'!Z288+'4b. FNS Impacted Gen'!Z288)</f>
        <v>0</v>
      </c>
    </row>
    <row r="289" spans="1:26" x14ac:dyDescent="0.3">
      <c r="A289" s="10">
        <f t="shared" si="4"/>
        <v>45212</v>
      </c>
      <c r="B289" s="31">
        <f>SUM('4a. FNS'!B289+'4b. FNS Impacted Gen'!B289)</f>
        <v>174.91300000000001</v>
      </c>
      <c r="C289" s="14">
        <f>SUM('4a. FNS'!C289+'4b. FNS Impacted Gen'!C289)</f>
        <v>173.94200000000001</v>
      </c>
      <c r="D289" s="14">
        <f>SUM('4a. FNS'!D289+'4b. FNS Impacted Gen'!D289)</f>
        <v>167.47800000000001</v>
      </c>
      <c r="E289" s="14">
        <f>SUM('4a. FNS'!E289+'4b. FNS Impacted Gen'!E289)</f>
        <v>169.72</v>
      </c>
      <c r="F289" s="14">
        <f>SUM('4a. FNS'!F289+'4b. FNS Impacted Gen'!F289)</f>
        <v>171.708</v>
      </c>
      <c r="G289" s="14">
        <f>SUM('4a. FNS'!G289+'4b. FNS Impacted Gen'!G289)</f>
        <v>178.58600000000001</v>
      </c>
      <c r="H289" s="14">
        <f>SUM('4a. FNS'!H289+'4b. FNS Impacted Gen'!H289)</f>
        <v>193.38</v>
      </c>
      <c r="I289" s="14">
        <f>SUM('4a. FNS'!I289+'4b. FNS Impacted Gen'!I289)</f>
        <v>199.60899999999998</v>
      </c>
      <c r="J289" s="14">
        <f>SUM('4a. FNS'!J289+'4b. FNS Impacted Gen'!J289)</f>
        <v>185.51999999999998</v>
      </c>
      <c r="K289" s="14">
        <f>SUM('4a. FNS'!K289+'4b. FNS Impacted Gen'!K289)</f>
        <v>173.89400000000001</v>
      </c>
      <c r="L289" s="14">
        <f>SUM('4a. FNS'!L289+'4b. FNS Impacted Gen'!L289)</f>
        <v>162.39500000000001</v>
      </c>
      <c r="M289" s="14">
        <f>SUM('4a. FNS'!M289+'4b. FNS Impacted Gen'!M289)</f>
        <v>158.29300000000001</v>
      </c>
      <c r="N289" s="14">
        <f>SUM('4a. FNS'!N289+'4b. FNS Impacted Gen'!N289)</f>
        <v>155.13300000000001</v>
      </c>
      <c r="O289" s="14">
        <f>SUM('4a. FNS'!O289+'4b. FNS Impacted Gen'!O289)</f>
        <v>157.02699999999999</v>
      </c>
      <c r="P289" s="14">
        <f>SUM('4a. FNS'!P289+'4b. FNS Impacted Gen'!P289)</f>
        <v>160.30099999999999</v>
      </c>
      <c r="Q289" s="14">
        <f>SUM('4a. FNS'!Q289+'4b. FNS Impacted Gen'!Q289)</f>
        <v>166.779</v>
      </c>
      <c r="R289" s="14">
        <f>SUM('4a. FNS'!R289+'4b. FNS Impacted Gen'!R289)</f>
        <v>182.16200000000001</v>
      </c>
      <c r="S289" s="14">
        <f>SUM('4a. FNS'!S289+'4b. FNS Impacted Gen'!S289)</f>
        <v>197.91400000000002</v>
      </c>
      <c r="T289" s="14">
        <f>SUM('4a. FNS'!T289+'4b. FNS Impacted Gen'!T289)</f>
        <v>206.267</v>
      </c>
      <c r="U289" s="14">
        <f>SUM('4a. FNS'!U289+'4b. FNS Impacted Gen'!U289)</f>
        <v>209.476</v>
      </c>
      <c r="V289" s="14">
        <f>SUM('4a. FNS'!V289+'4b. FNS Impacted Gen'!V289)</f>
        <v>203.88499999999999</v>
      </c>
      <c r="W289" s="14">
        <f>SUM('4a. FNS'!W289+'4b. FNS Impacted Gen'!W289)</f>
        <v>194.73400000000001</v>
      </c>
      <c r="X289" s="14">
        <f>SUM('4a. FNS'!X289+'4b. FNS Impacted Gen'!X289)</f>
        <v>187.249</v>
      </c>
      <c r="Y289" s="14">
        <f>SUM('4a. FNS'!Y289+'4b. FNS Impacted Gen'!Y289)</f>
        <v>178.95699999999999</v>
      </c>
      <c r="Z289" s="15">
        <f>SUM('4a. FNS'!Z289+'4b. FNS Impacted Gen'!Z289)</f>
        <v>0</v>
      </c>
    </row>
    <row r="290" spans="1:26" x14ac:dyDescent="0.3">
      <c r="A290" s="10">
        <f t="shared" si="4"/>
        <v>45213</v>
      </c>
      <c r="B290" s="31">
        <f>SUM('4a. FNS'!B290+'4b. FNS Impacted Gen'!B290)</f>
        <v>174.459</v>
      </c>
      <c r="C290" s="14">
        <f>SUM('4a. FNS'!C290+'4b. FNS Impacted Gen'!C290)</f>
        <v>170.16900000000001</v>
      </c>
      <c r="D290" s="14">
        <f>SUM('4a. FNS'!D290+'4b. FNS Impacted Gen'!D290)</f>
        <v>169.964</v>
      </c>
      <c r="E290" s="14">
        <f>SUM('4a. FNS'!E290+'4b. FNS Impacted Gen'!E290)</f>
        <v>169.48599999999999</v>
      </c>
      <c r="F290" s="14">
        <f>SUM('4a. FNS'!F290+'4b. FNS Impacted Gen'!F290)</f>
        <v>171.15899999999999</v>
      </c>
      <c r="G290" s="14">
        <f>SUM('4a. FNS'!G290+'4b. FNS Impacted Gen'!G290)</f>
        <v>178.34100000000001</v>
      </c>
      <c r="H290" s="14">
        <f>SUM('4a. FNS'!H290+'4b. FNS Impacted Gen'!H290)</f>
        <v>187.96700000000001</v>
      </c>
      <c r="I290" s="14">
        <f>SUM('4a. FNS'!I290+'4b. FNS Impacted Gen'!I290)</f>
        <v>192.24799999999999</v>
      </c>
      <c r="J290" s="14">
        <f>SUM('4a. FNS'!J290+'4b. FNS Impacted Gen'!J290)</f>
        <v>189.05600000000001</v>
      </c>
      <c r="K290" s="14">
        <f>SUM('4a. FNS'!K290+'4b. FNS Impacted Gen'!K290)</f>
        <v>180.65400000000002</v>
      </c>
      <c r="L290" s="14">
        <f>SUM('4a. FNS'!L290+'4b. FNS Impacted Gen'!L290)</f>
        <v>196.173</v>
      </c>
      <c r="M290" s="14">
        <f>SUM('4a. FNS'!M290+'4b. FNS Impacted Gen'!M290)</f>
        <v>169.80699999999999</v>
      </c>
      <c r="N290" s="14">
        <f>SUM('4a. FNS'!N290+'4b. FNS Impacted Gen'!N290)</f>
        <v>148.69399999999999</v>
      </c>
      <c r="O290" s="14">
        <f>SUM('4a. FNS'!O290+'4b. FNS Impacted Gen'!O290)</f>
        <v>146.79300000000001</v>
      </c>
      <c r="P290" s="14">
        <f>SUM('4a. FNS'!P290+'4b. FNS Impacted Gen'!P290)</f>
        <v>156.75399999999999</v>
      </c>
      <c r="Q290" s="14">
        <f>SUM('4a. FNS'!Q290+'4b. FNS Impacted Gen'!Q290)</f>
        <v>156.85000000000002</v>
      </c>
      <c r="R290" s="14">
        <f>SUM('4a. FNS'!R290+'4b. FNS Impacted Gen'!R290)</f>
        <v>176.928</v>
      </c>
      <c r="S290" s="14">
        <f>SUM('4a. FNS'!S290+'4b. FNS Impacted Gen'!S290)</f>
        <v>189.75</v>
      </c>
      <c r="T290" s="14">
        <f>SUM('4a. FNS'!T290+'4b. FNS Impacted Gen'!T290)</f>
        <v>205.62799999999999</v>
      </c>
      <c r="U290" s="14">
        <f>SUM('4a. FNS'!U290+'4b. FNS Impacted Gen'!U290)</f>
        <v>206.22200000000001</v>
      </c>
      <c r="V290" s="14">
        <f>SUM('4a. FNS'!V290+'4b. FNS Impacted Gen'!V290)</f>
        <v>200.42099999999999</v>
      </c>
      <c r="W290" s="14">
        <f>SUM('4a. FNS'!W290+'4b. FNS Impacted Gen'!W290)</f>
        <v>198.19200000000001</v>
      </c>
      <c r="X290" s="14">
        <f>SUM('4a. FNS'!X290+'4b. FNS Impacted Gen'!X290)</f>
        <v>196.929</v>
      </c>
      <c r="Y290" s="14">
        <f>SUM('4a. FNS'!Y290+'4b. FNS Impacted Gen'!Y290)</f>
        <v>194.31800000000001</v>
      </c>
      <c r="Z290" s="15">
        <f>SUM('4a. FNS'!Z290+'4b. FNS Impacted Gen'!Z290)</f>
        <v>0</v>
      </c>
    </row>
    <row r="291" spans="1:26" x14ac:dyDescent="0.3">
      <c r="A291" s="10">
        <f t="shared" si="4"/>
        <v>45214</v>
      </c>
      <c r="B291" s="31">
        <f>SUM('4a. FNS'!B291+'4b. FNS Impacted Gen'!B291)</f>
        <v>189.226</v>
      </c>
      <c r="C291" s="14">
        <f>SUM('4a. FNS'!C291+'4b. FNS Impacted Gen'!C291)</f>
        <v>190.023</v>
      </c>
      <c r="D291" s="14">
        <f>SUM('4a. FNS'!D291+'4b. FNS Impacted Gen'!D291)</f>
        <v>186.22</v>
      </c>
      <c r="E291" s="14">
        <f>SUM('4a. FNS'!E291+'4b. FNS Impacted Gen'!E291)</f>
        <v>187.19399999999999</v>
      </c>
      <c r="F291" s="14">
        <f>SUM('4a. FNS'!F291+'4b. FNS Impacted Gen'!F291)</f>
        <v>187.976</v>
      </c>
      <c r="G291" s="14">
        <f>SUM('4a. FNS'!G291+'4b. FNS Impacted Gen'!G291)</f>
        <v>194.155</v>
      </c>
      <c r="H291" s="14">
        <f>SUM('4a. FNS'!H291+'4b. FNS Impacted Gen'!H291)</f>
        <v>201.649</v>
      </c>
      <c r="I291" s="14">
        <f>SUM('4a. FNS'!I291+'4b. FNS Impacted Gen'!I291)</f>
        <v>202.96199999999999</v>
      </c>
      <c r="J291" s="14">
        <f>SUM('4a. FNS'!J291+'4b. FNS Impacted Gen'!J291)</f>
        <v>192.40899999999999</v>
      </c>
      <c r="K291" s="14">
        <f>SUM('4a. FNS'!K291+'4b. FNS Impacted Gen'!K291)</f>
        <v>180.56900000000002</v>
      </c>
      <c r="L291" s="14">
        <f>SUM('4a. FNS'!L291+'4b. FNS Impacted Gen'!L291)</f>
        <v>171.85400000000001</v>
      </c>
      <c r="M291" s="14">
        <f>SUM('4a. FNS'!M291+'4b. FNS Impacted Gen'!M291)</f>
        <v>171.381</v>
      </c>
      <c r="N291" s="14">
        <f>SUM('4a. FNS'!N291+'4b. FNS Impacted Gen'!N291)</f>
        <v>159.51500000000001</v>
      </c>
      <c r="O291" s="14">
        <f>SUM('4a. FNS'!O291+'4b. FNS Impacted Gen'!O291)</f>
        <v>170.22099999999998</v>
      </c>
      <c r="P291" s="14">
        <f>SUM('4a. FNS'!P291+'4b. FNS Impacted Gen'!P291)</f>
        <v>176.54</v>
      </c>
      <c r="Q291" s="14">
        <f>SUM('4a. FNS'!Q291+'4b. FNS Impacted Gen'!Q291)</f>
        <v>185.30799999999999</v>
      </c>
      <c r="R291" s="14">
        <f>SUM('4a. FNS'!R291+'4b. FNS Impacted Gen'!R291)</f>
        <v>206.452</v>
      </c>
      <c r="S291" s="14">
        <f>SUM('4a. FNS'!S291+'4b. FNS Impacted Gen'!S291)</f>
        <v>227.39399999999998</v>
      </c>
      <c r="T291" s="14">
        <f>SUM('4a. FNS'!T291+'4b. FNS Impacted Gen'!T291)</f>
        <v>234.25899999999999</v>
      </c>
      <c r="U291" s="14">
        <f>SUM('4a. FNS'!U291+'4b. FNS Impacted Gen'!U291)</f>
        <v>233.61</v>
      </c>
      <c r="V291" s="14">
        <f>SUM('4a. FNS'!V291+'4b. FNS Impacted Gen'!V291)</f>
        <v>225.179</v>
      </c>
      <c r="W291" s="14">
        <f>SUM('4a. FNS'!W291+'4b. FNS Impacted Gen'!W291)</f>
        <v>214.66200000000001</v>
      </c>
      <c r="X291" s="14">
        <f>SUM('4a. FNS'!X291+'4b. FNS Impacted Gen'!X291)</f>
        <v>202.28899999999999</v>
      </c>
      <c r="Y291" s="14">
        <f>SUM('4a. FNS'!Y291+'4b. FNS Impacted Gen'!Y291)</f>
        <v>191.75899999999999</v>
      </c>
      <c r="Z291" s="15">
        <f>SUM('4a. FNS'!Z291+'4b. FNS Impacted Gen'!Z291)</f>
        <v>0</v>
      </c>
    </row>
    <row r="292" spans="1:26" x14ac:dyDescent="0.3">
      <c r="A292" s="10">
        <f t="shared" si="4"/>
        <v>45215</v>
      </c>
      <c r="B292" s="31">
        <f>SUM('4a. FNS'!B292+'4b. FNS Impacted Gen'!B292)</f>
        <v>182.215</v>
      </c>
      <c r="C292" s="14">
        <f>SUM('4a. FNS'!C292+'4b. FNS Impacted Gen'!C292)</f>
        <v>181.905</v>
      </c>
      <c r="D292" s="14">
        <f>SUM('4a. FNS'!D292+'4b. FNS Impacted Gen'!D292)</f>
        <v>174.77</v>
      </c>
      <c r="E292" s="14">
        <f>SUM('4a. FNS'!E292+'4b. FNS Impacted Gen'!E292)</f>
        <v>174.97900000000001</v>
      </c>
      <c r="F292" s="14">
        <f>SUM('4a. FNS'!F292+'4b. FNS Impacted Gen'!F292)</f>
        <v>179.61199999999999</v>
      </c>
      <c r="G292" s="14">
        <f>SUM('4a. FNS'!G292+'4b. FNS Impacted Gen'!G292)</f>
        <v>191.16300000000001</v>
      </c>
      <c r="H292" s="14">
        <f>SUM('4a. FNS'!H292+'4b. FNS Impacted Gen'!H292)</f>
        <v>209.012</v>
      </c>
      <c r="I292" s="14">
        <f>SUM('4a. FNS'!I292+'4b. FNS Impacted Gen'!I292)</f>
        <v>214.012</v>
      </c>
      <c r="J292" s="14">
        <f>SUM('4a. FNS'!J292+'4b. FNS Impacted Gen'!J292)</f>
        <v>198.303</v>
      </c>
      <c r="K292" s="14">
        <f>SUM('4a. FNS'!K292+'4b. FNS Impacted Gen'!K292)</f>
        <v>186.38</v>
      </c>
      <c r="L292" s="14">
        <f>SUM('4a. FNS'!L292+'4b. FNS Impacted Gen'!L292)</f>
        <v>176.40099999999998</v>
      </c>
      <c r="M292" s="14">
        <f>SUM('4a. FNS'!M292+'4b. FNS Impacted Gen'!M292)</f>
        <v>175.95700000000002</v>
      </c>
      <c r="N292" s="14">
        <f>SUM('4a. FNS'!N292+'4b. FNS Impacted Gen'!N292)</f>
        <v>165.66</v>
      </c>
      <c r="O292" s="14">
        <f>SUM('4a. FNS'!O292+'4b. FNS Impacted Gen'!O292)</f>
        <v>169.27100000000002</v>
      </c>
      <c r="P292" s="14">
        <f>SUM('4a. FNS'!P292+'4b. FNS Impacted Gen'!P292)</f>
        <v>184.80199999999999</v>
      </c>
      <c r="Q292" s="14">
        <f>SUM('4a. FNS'!Q292+'4b. FNS Impacted Gen'!Q292)</f>
        <v>193.768</v>
      </c>
      <c r="R292" s="14">
        <f>SUM('4a. FNS'!R292+'4b. FNS Impacted Gen'!R292)</f>
        <v>206.131</v>
      </c>
      <c r="S292" s="14">
        <f>SUM('4a. FNS'!S292+'4b. FNS Impacted Gen'!S292)</f>
        <v>221.3</v>
      </c>
      <c r="T292" s="14">
        <f>SUM('4a. FNS'!T292+'4b. FNS Impacted Gen'!T292)</f>
        <v>226.56100000000001</v>
      </c>
      <c r="U292" s="14">
        <f>SUM('4a. FNS'!U292+'4b. FNS Impacted Gen'!U292)</f>
        <v>225.58699999999999</v>
      </c>
      <c r="V292" s="14">
        <f>SUM('4a. FNS'!V292+'4b. FNS Impacted Gen'!V292)</f>
        <v>214.73500000000001</v>
      </c>
      <c r="W292" s="14">
        <f>SUM('4a. FNS'!W292+'4b. FNS Impacted Gen'!W292)</f>
        <v>205.27600000000001</v>
      </c>
      <c r="X292" s="14">
        <f>SUM('4a. FNS'!X292+'4b. FNS Impacted Gen'!X292)</f>
        <v>193.69900000000001</v>
      </c>
      <c r="Y292" s="14">
        <f>SUM('4a. FNS'!Y292+'4b. FNS Impacted Gen'!Y292)</f>
        <v>178.74299999999999</v>
      </c>
      <c r="Z292" s="15">
        <f>SUM('4a. FNS'!Z292+'4b. FNS Impacted Gen'!Z292)</f>
        <v>0</v>
      </c>
    </row>
    <row r="293" spans="1:26" x14ac:dyDescent="0.3">
      <c r="A293" s="10">
        <f t="shared" si="4"/>
        <v>45216</v>
      </c>
      <c r="B293" s="31">
        <f>SUM('4a. FNS'!B293+'4b. FNS Impacted Gen'!B293)</f>
        <v>171.33</v>
      </c>
      <c r="C293" s="14">
        <f>SUM('4a. FNS'!C293+'4b. FNS Impacted Gen'!C293)</f>
        <v>171.417</v>
      </c>
      <c r="D293" s="14">
        <f>SUM('4a. FNS'!D293+'4b. FNS Impacted Gen'!D293)</f>
        <v>170.911</v>
      </c>
      <c r="E293" s="14">
        <f>SUM('4a. FNS'!E293+'4b. FNS Impacted Gen'!E293)</f>
        <v>173.893</v>
      </c>
      <c r="F293" s="14">
        <f>SUM('4a. FNS'!F293+'4b. FNS Impacted Gen'!F293)</f>
        <v>178.47399999999999</v>
      </c>
      <c r="G293" s="14">
        <f>SUM('4a. FNS'!G293+'4b. FNS Impacted Gen'!G293)</f>
        <v>189.21199999999999</v>
      </c>
      <c r="H293" s="14">
        <f>SUM('4a. FNS'!H293+'4b. FNS Impacted Gen'!H293)</f>
        <v>210.89099999999999</v>
      </c>
      <c r="I293" s="14">
        <f>SUM('4a. FNS'!I293+'4b. FNS Impacted Gen'!I293)</f>
        <v>215.79</v>
      </c>
      <c r="J293" s="14">
        <f>SUM('4a. FNS'!J293+'4b. FNS Impacted Gen'!J293)</f>
        <v>199.51</v>
      </c>
      <c r="K293" s="14">
        <f>SUM('4a. FNS'!K293+'4b. FNS Impacted Gen'!K293)</f>
        <v>187.25900000000001</v>
      </c>
      <c r="L293" s="14">
        <f>SUM('4a. FNS'!L293+'4b. FNS Impacted Gen'!L293)</f>
        <v>182.59399999999999</v>
      </c>
      <c r="M293" s="14">
        <f>SUM('4a. FNS'!M293+'4b. FNS Impacted Gen'!M293)</f>
        <v>183.88500000000002</v>
      </c>
      <c r="N293" s="14">
        <f>SUM('4a. FNS'!N293+'4b. FNS Impacted Gen'!N293)</f>
        <v>185.07300000000001</v>
      </c>
      <c r="O293" s="14">
        <f>SUM('4a. FNS'!O293+'4b. FNS Impacted Gen'!O293)</f>
        <v>195.845</v>
      </c>
      <c r="P293" s="14">
        <f>SUM('4a. FNS'!P293+'4b. FNS Impacted Gen'!P293)</f>
        <v>203.53</v>
      </c>
      <c r="Q293" s="14">
        <f>SUM('4a. FNS'!Q293+'4b. FNS Impacted Gen'!Q293)</f>
        <v>218.78299999999999</v>
      </c>
      <c r="R293" s="14">
        <f>SUM('4a. FNS'!R293+'4b. FNS Impacted Gen'!R293)</f>
        <v>235.50300000000001</v>
      </c>
      <c r="S293" s="14">
        <f>SUM('4a. FNS'!S293+'4b. FNS Impacted Gen'!S293)</f>
        <v>253.48999999999998</v>
      </c>
      <c r="T293" s="14">
        <f>SUM('4a. FNS'!T293+'4b. FNS Impacted Gen'!T293)</f>
        <v>250.24800000000002</v>
      </c>
      <c r="U293" s="14">
        <f>SUM('4a. FNS'!U293+'4b. FNS Impacted Gen'!U293)</f>
        <v>243.26400000000001</v>
      </c>
      <c r="V293" s="14">
        <f>SUM('4a. FNS'!V293+'4b. FNS Impacted Gen'!V293)</f>
        <v>231.613</v>
      </c>
      <c r="W293" s="14">
        <f>SUM('4a. FNS'!W293+'4b. FNS Impacted Gen'!W293)</f>
        <v>215.73099999999999</v>
      </c>
      <c r="X293" s="14">
        <f>SUM('4a. FNS'!X293+'4b. FNS Impacted Gen'!X293)</f>
        <v>205.21600000000001</v>
      </c>
      <c r="Y293" s="14">
        <f>SUM('4a. FNS'!Y293+'4b. FNS Impacted Gen'!Y293)</f>
        <v>191.547</v>
      </c>
      <c r="Z293" s="15">
        <f>SUM('4a. FNS'!Z293+'4b. FNS Impacted Gen'!Z293)</f>
        <v>0</v>
      </c>
    </row>
    <row r="294" spans="1:26" x14ac:dyDescent="0.3">
      <c r="A294" s="10">
        <f t="shared" si="4"/>
        <v>45217</v>
      </c>
      <c r="B294" s="31">
        <f>SUM('4a. FNS'!B294+'4b. FNS Impacted Gen'!B294)</f>
        <v>184.81</v>
      </c>
      <c r="C294" s="14">
        <f>SUM('4a. FNS'!C294+'4b. FNS Impacted Gen'!C294)</f>
        <v>182.09700000000001</v>
      </c>
      <c r="D294" s="14">
        <f>SUM('4a. FNS'!D294+'4b. FNS Impacted Gen'!D294)</f>
        <v>177.70400000000001</v>
      </c>
      <c r="E294" s="14">
        <f>SUM('4a. FNS'!E294+'4b. FNS Impacted Gen'!E294)</f>
        <v>178.61500000000001</v>
      </c>
      <c r="F294" s="14">
        <f>SUM('4a. FNS'!F294+'4b. FNS Impacted Gen'!F294)</f>
        <v>183.01499999999999</v>
      </c>
      <c r="G294" s="14">
        <f>SUM('4a. FNS'!G294+'4b. FNS Impacted Gen'!G294)</f>
        <v>184.36799999999999</v>
      </c>
      <c r="H294" s="14">
        <f>SUM('4a. FNS'!H294+'4b. FNS Impacted Gen'!H294)</f>
        <v>200.733</v>
      </c>
      <c r="I294" s="14">
        <f>SUM('4a. FNS'!I294+'4b. FNS Impacted Gen'!I294)</f>
        <v>204.67499999999998</v>
      </c>
      <c r="J294" s="14">
        <f>SUM('4a. FNS'!J294+'4b. FNS Impacted Gen'!J294)</f>
        <v>192.21299999999999</v>
      </c>
      <c r="K294" s="14">
        <f>SUM('4a. FNS'!K294+'4b. FNS Impacted Gen'!K294)</f>
        <v>182.13499999999999</v>
      </c>
      <c r="L294" s="14">
        <f>SUM('4a. FNS'!L294+'4b. FNS Impacted Gen'!L294)</f>
        <v>174.63900000000001</v>
      </c>
      <c r="M294" s="14">
        <f>SUM('4a. FNS'!M294+'4b. FNS Impacted Gen'!M294)</f>
        <v>171.30199999999999</v>
      </c>
      <c r="N294" s="14">
        <f>SUM('4a. FNS'!N294+'4b. FNS Impacted Gen'!N294)</f>
        <v>172.28399999999999</v>
      </c>
      <c r="O294" s="14">
        <f>SUM('4a. FNS'!O294+'4b. FNS Impacted Gen'!O294)</f>
        <v>180.352</v>
      </c>
      <c r="P294" s="14">
        <f>SUM('4a. FNS'!P294+'4b. FNS Impacted Gen'!P294)</f>
        <v>192.82300000000001</v>
      </c>
      <c r="Q294" s="14">
        <f>SUM('4a. FNS'!Q294+'4b. FNS Impacted Gen'!Q294)</f>
        <v>200.42599999999999</v>
      </c>
      <c r="R294" s="14">
        <f>SUM('4a. FNS'!R294+'4b. FNS Impacted Gen'!R294)</f>
        <v>211.30800000000002</v>
      </c>
      <c r="S294" s="14">
        <f>SUM('4a. FNS'!S294+'4b. FNS Impacted Gen'!S294)</f>
        <v>227.364</v>
      </c>
      <c r="T294" s="14">
        <f>SUM('4a. FNS'!T294+'4b. FNS Impacted Gen'!T294)</f>
        <v>230.53200000000001</v>
      </c>
      <c r="U294" s="14">
        <f>SUM('4a. FNS'!U294+'4b. FNS Impacted Gen'!U294)</f>
        <v>231.63300000000001</v>
      </c>
      <c r="V294" s="14">
        <f>SUM('4a. FNS'!V294+'4b. FNS Impacted Gen'!V294)</f>
        <v>223.77199999999999</v>
      </c>
      <c r="W294" s="14">
        <f>SUM('4a. FNS'!W294+'4b. FNS Impacted Gen'!W294)</f>
        <v>212.54599999999999</v>
      </c>
      <c r="X294" s="14">
        <f>SUM('4a. FNS'!X294+'4b. FNS Impacted Gen'!X294)</f>
        <v>202.84</v>
      </c>
      <c r="Y294" s="14">
        <f>SUM('4a. FNS'!Y294+'4b. FNS Impacted Gen'!Y294)</f>
        <v>192.22800000000001</v>
      </c>
      <c r="Z294" s="15">
        <f>SUM('4a. FNS'!Z294+'4b. FNS Impacted Gen'!Z294)</f>
        <v>0</v>
      </c>
    </row>
    <row r="295" spans="1:26" x14ac:dyDescent="0.3">
      <c r="A295" s="10">
        <f t="shared" si="4"/>
        <v>45218</v>
      </c>
      <c r="B295" s="31">
        <f>SUM('4a. FNS'!B295+'4b. FNS Impacted Gen'!B295)</f>
        <v>185.32400000000001</v>
      </c>
      <c r="C295" s="14">
        <f>SUM('4a. FNS'!C295+'4b. FNS Impacted Gen'!C295)</f>
        <v>185.101</v>
      </c>
      <c r="D295" s="14">
        <f>SUM('4a. FNS'!D295+'4b. FNS Impacted Gen'!D295)</f>
        <v>183.30799999999999</v>
      </c>
      <c r="E295" s="14">
        <f>SUM('4a. FNS'!E295+'4b. FNS Impacted Gen'!E295)</f>
        <v>182.43600000000001</v>
      </c>
      <c r="F295" s="14">
        <f>SUM('4a. FNS'!F295+'4b. FNS Impacted Gen'!F295)</f>
        <v>183.27600000000001</v>
      </c>
      <c r="G295" s="14">
        <f>SUM('4a. FNS'!G295+'4b. FNS Impacted Gen'!G295)</f>
        <v>196.73599999999999</v>
      </c>
      <c r="H295" s="14">
        <f>SUM('4a. FNS'!H295+'4b. FNS Impacted Gen'!H295)</f>
        <v>211.536</v>
      </c>
      <c r="I295" s="14">
        <f>SUM('4a. FNS'!I295+'4b. FNS Impacted Gen'!I295)</f>
        <v>215.42499999999998</v>
      </c>
      <c r="J295" s="14">
        <f>SUM('4a. FNS'!J295+'4b. FNS Impacted Gen'!J295)</f>
        <v>204.33799999999999</v>
      </c>
      <c r="K295" s="14">
        <f>SUM('4a. FNS'!K295+'4b. FNS Impacted Gen'!K295)</f>
        <v>184.387</v>
      </c>
      <c r="L295" s="14">
        <f>SUM('4a. FNS'!L295+'4b. FNS Impacted Gen'!L295)</f>
        <v>179.89500000000001</v>
      </c>
      <c r="M295" s="14">
        <f>SUM('4a. FNS'!M295+'4b. FNS Impacted Gen'!M295)</f>
        <v>178.60599999999999</v>
      </c>
      <c r="N295" s="14">
        <f>SUM('4a. FNS'!N295+'4b. FNS Impacted Gen'!N295)</f>
        <v>180.13200000000001</v>
      </c>
      <c r="O295" s="14">
        <f>SUM('4a. FNS'!O295+'4b. FNS Impacted Gen'!O295)</f>
        <v>185.57300000000001</v>
      </c>
      <c r="P295" s="14">
        <f>SUM('4a. FNS'!P295+'4b. FNS Impacted Gen'!P295)</f>
        <v>188.88399999999999</v>
      </c>
      <c r="Q295" s="14">
        <f>SUM('4a. FNS'!Q295+'4b. FNS Impacted Gen'!Q295)</f>
        <v>196.39500000000001</v>
      </c>
      <c r="R295" s="14">
        <f>SUM('4a. FNS'!R295+'4b. FNS Impacted Gen'!R295)</f>
        <v>221.78400000000002</v>
      </c>
      <c r="S295" s="14">
        <f>SUM('4a. FNS'!S295+'4b. FNS Impacted Gen'!S295)</f>
        <v>241.07899999999998</v>
      </c>
      <c r="T295" s="14">
        <f>SUM('4a. FNS'!T295+'4b. FNS Impacted Gen'!T295)</f>
        <v>246.131</v>
      </c>
      <c r="U295" s="14">
        <f>SUM('4a. FNS'!U295+'4b. FNS Impacted Gen'!U295)</f>
        <v>237.911</v>
      </c>
      <c r="V295" s="14">
        <f>SUM('4a. FNS'!V295+'4b. FNS Impacted Gen'!V295)</f>
        <v>228.25</v>
      </c>
      <c r="W295" s="14">
        <f>SUM('4a. FNS'!W295+'4b. FNS Impacted Gen'!W295)</f>
        <v>215.00800000000001</v>
      </c>
      <c r="X295" s="14">
        <f>SUM('4a. FNS'!X295+'4b. FNS Impacted Gen'!X295)</f>
        <v>200.98599999999999</v>
      </c>
      <c r="Y295" s="14">
        <f>SUM('4a. FNS'!Y295+'4b. FNS Impacted Gen'!Y295)</f>
        <v>191.268</v>
      </c>
      <c r="Z295" s="15">
        <f>SUM('4a. FNS'!Z295+'4b. FNS Impacted Gen'!Z295)</f>
        <v>0</v>
      </c>
    </row>
    <row r="296" spans="1:26" x14ac:dyDescent="0.3">
      <c r="A296" s="10">
        <f t="shared" si="4"/>
        <v>45219</v>
      </c>
      <c r="B296" s="31">
        <f>SUM('4a. FNS'!B296+'4b. FNS Impacted Gen'!B296)</f>
        <v>182.79599999999999</v>
      </c>
      <c r="C296" s="14">
        <f>SUM('4a. FNS'!C296+'4b. FNS Impacted Gen'!C296)</f>
        <v>179.102</v>
      </c>
      <c r="D296" s="14">
        <f>SUM('4a. FNS'!D296+'4b. FNS Impacted Gen'!D296)</f>
        <v>178.86799999999999</v>
      </c>
      <c r="E296" s="14">
        <f>SUM('4a. FNS'!E296+'4b. FNS Impacted Gen'!E296)</f>
        <v>176.16399999999999</v>
      </c>
      <c r="F296" s="14">
        <f>SUM('4a. FNS'!F296+'4b. FNS Impacted Gen'!F296)</f>
        <v>179.63800000000001</v>
      </c>
      <c r="G296" s="14">
        <f>SUM('4a. FNS'!G296+'4b. FNS Impacted Gen'!G296)</f>
        <v>189.03299999999999</v>
      </c>
      <c r="H296" s="14">
        <f>SUM('4a. FNS'!H296+'4b. FNS Impacted Gen'!H296)</f>
        <v>199.17599999999999</v>
      </c>
      <c r="I296" s="14">
        <f>SUM('4a. FNS'!I296+'4b. FNS Impacted Gen'!I296)</f>
        <v>199.69200000000001</v>
      </c>
      <c r="J296" s="14">
        <f>SUM('4a. FNS'!J296+'4b. FNS Impacted Gen'!J296)</f>
        <v>192.309</v>
      </c>
      <c r="K296" s="14">
        <f>SUM('4a. FNS'!K296+'4b. FNS Impacted Gen'!K296)</f>
        <v>181.67500000000001</v>
      </c>
      <c r="L296" s="14">
        <f>SUM('4a. FNS'!L296+'4b. FNS Impacted Gen'!L296)</f>
        <v>178.13400000000001</v>
      </c>
      <c r="M296" s="14">
        <f>SUM('4a. FNS'!M296+'4b. FNS Impacted Gen'!M296)</f>
        <v>179.119</v>
      </c>
      <c r="N296" s="14">
        <f>SUM('4a. FNS'!N296+'4b. FNS Impacted Gen'!N296)</f>
        <v>181.934</v>
      </c>
      <c r="O296" s="14">
        <f>SUM('4a. FNS'!O296+'4b. FNS Impacted Gen'!O296)</f>
        <v>191.12799999999999</v>
      </c>
      <c r="P296" s="14">
        <f>SUM('4a. FNS'!P296+'4b. FNS Impacted Gen'!P296)</f>
        <v>209.02199999999999</v>
      </c>
      <c r="Q296" s="14">
        <f>SUM('4a. FNS'!Q296+'4b. FNS Impacted Gen'!Q296)</f>
        <v>225.845</v>
      </c>
      <c r="R296" s="14">
        <f>SUM('4a. FNS'!R296+'4b. FNS Impacted Gen'!R296)</f>
        <v>241.79000000000002</v>
      </c>
      <c r="S296" s="14">
        <f>SUM('4a. FNS'!S296+'4b. FNS Impacted Gen'!S296)</f>
        <v>256.21199999999999</v>
      </c>
      <c r="T296" s="14">
        <f>SUM('4a. FNS'!T296+'4b. FNS Impacted Gen'!T296)</f>
        <v>245.608</v>
      </c>
      <c r="U296" s="14">
        <f>SUM('4a. FNS'!U296+'4b. FNS Impacted Gen'!U296)</f>
        <v>238.56</v>
      </c>
      <c r="V296" s="14">
        <f>SUM('4a. FNS'!V296+'4b. FNS Impacted Gen'!V296)</f>
        <v>224.96899999999999</v>
      </c>
      <c r="W296" s="14">
        <f>SUM('4a. FNS'!W296+'4b. FNS Impacted Gen'!W296)</f>
        <v>212.72200000000001</v>
      </c>
      <c r="X296" s="14">
        <f>SUM('4a. FNS'!X296+'4b. FNS Impacted Gen'!X296)</f>
        <v>197.28399999999999</v>
      </c>
      <c r="Y296" s="14">
        <f>SUM('4a. FNS'!Y296+'4b. FNS Impacted Gen'!Y296)</f>
        <v>184.64099999999999</v>
      </c>
      <c r="Z296" s="15">
        <f>SUM('4a. FNS'!Z296+'4b. FNS Impacted Gen'!Z296)</f>
        <v>0</v>
      </c>
    </row>
    <row r="297" spans="1:26" x14ac:dyDescent="0.3">
      <c r="A297" s="10">
        <f t="shared" si="4"/>
        <v>45220</v>
      </c>
      <c r="B297" s="31">
        <f>SUM('4a. FNS'!B297+'4b. FNS Impacted Gen'!B297)</f>
        <v>186.19399999999999</v>
      </c>
      <c r="C297" s="14">
        <f>SUM('4a. FNS'!C297+'4b. FNS Impacted Gen'!C297)</f>
        <v>181.06200000000001</v>
      </c>
      <c r="D297" s="14">
        <f>SUM('4a. FNS'!D297+'4b. FNS Impacted Gen'!D297)</f>
        <v>178.59</v>
      </c>
      <c r="E297" s="14">
        <f>SUM('4a. FNS'!E297+'4b. FNS Impacted Gen'!E297)</f>
        <v>177.69300000000001</v>
      </c>
      <c r="F297" s="14">
        <f>SUM('4a. FNS'!F297+'4b. FNS Impacted Gen'!F297)</f>
        <v>179.25299999999999</v>
      </c>
      <c r="G297" s="14">
        <f>SUM('4a. FNS'!G297+'4b. FNS Impacted Gen'!G297)</f>
        <v>182.209</v>
      </c>
      <c r="H297" s="14">
        <f>SUM('4a. FNS'!H297+'4b. FNS Impacted Gen'!H297)</f>
        <v>190.578</v>
      </c>
      <c r="I297" s="14">
        <f>SUM('4a. FNS'!I297+'4b. FNS Impacted Gen'!I297)</f>
        <v>194.34899999999999</v>
      </c>
      <c r="J297" s="14">
        <f>SUM('4a. FNS'!J297+'4b. FNS Impacted Gen'!J297)</f>
        <v>183.553</v>
      </c>
      <c r="K297" s="14">
        <f>SUM('4a. FNS'!K297+'4b. FNS Impacted Gen'!K297)</f>
        <v>176.244</v>
      </c>
      <c r="L297" s="14">
        <f>SUM('4a. FNS'!L297+'4b. FNS Impacted Gen'!L297)</f>
        <v>171.274</v>
      </c>
      <c r="M297" s="14">
        <f>SUM('4a. FNS'!M297+'4b. FNS Impacted Gen'!M297)</f>
        <v>170.57900000000001</v>
      </c>
      <c r="N297" s="14">
        <f>SUM('4a. FNS'!N297+'4b. FNS Impacted Gen'!N297)</f>
        <v>174.18600000000001</v>
      </c>
      <c r="O297" s="14">
        <f>SUM('4a. FNS'!O297+'4b. FNS Impacted Gen'!O297)</f>
        <v>171.08699999999999</v>
      </c>
      <c r="P297" s="14">
        <f>SUM('4a. FNS'!P297+'4b. FNS Impacted Gen'!P297)</f>
        <v>182.40799999999999</v>
      </c>
      <c r="Q297" s="14">
        <f>SUM('4a. FNS'!Q297+'4b. FNS Impacted Gen'!Q297)</f>
        <v>199.209</v>
      </c>
      <c r="R297" s="14">
        <f>SUM('4a. FNS'!R297+'4b. FNS Impacted Gen'!R297)</f>
        <v>216.565</v>
      </c>
      <c r="S297" s="14">
        <f>SUM('4a. FNS'!S297+'4b. FNS Impacted Gen'!S297)</f>
        <v>234.279</v>
      </c>
      <c r="T297" s="14">
        <f>SUM('4a. FNS'!T297+'4b. FNS Impacted Gen'!T297)</f>
        <v>229.77600000000001</v>
      </c>
      <c r="U297" s="14">
        <f>SUM('4a. FNS'!U297+'4b. FNS Impacted Gen'!U297)</f>
        <v>226.447</v>
      </c>
      <c r="V297" s="14">
        <f>SUM('4a. FNS'!V297+'4b. FNS Impacted Gen'!V297)</f>
        <v>215.762</v>
      </c>
      <c r="W297" s="14">
        <f>SUM('4a. FNS'!W297+'4b. FNS Impacted Gen'!W297)</f>
        <v>209.65299999999999</v>
      </c>
      <c r="X297" s="14">
        <f>SUM('4a. FNS'!X297+'4b. FNS Impacted Gen'!X297)</f>
        <v>202.351</v>
      </c>
      <c r="Y297" s="14">
        <f>SUM('4a. FNS'!Y297+'4b. FNS Impacted Gen'!Y297)</f>
        <v>193.001</v>
      </c>
      <c r="Z297" s="15">
        <f>SUM('4a. FNS'!Z297+'4b. FNS Impacted Gen'!Z297)</f>
        <v>0</v>
      </c>
    </row>
    <row r="298" spans="1:26" x14ac:dyDescent="0.3">
      <c r="A298" s="10">
        <f t="shared" si="4"/>
        <v>45221</v>
      </c>
      <c r="B298" s="31">
        <f>SUM('4a. FNS'!B298+'4b. FNS Impacted Gen'!B298)</f>
        <v>183.31899999999999</v>
      </c>
      <c r="C298" s="14">
        <f>SUM('4a. FNS'!C298+'4b. FNS Impacted Gen'!C298)</f>
        <v>179.947</v>
      </c>
      <c r="D298" s="14">
        <f>SUM('4a. FNS'!D298+'4b. FNS Impacted Gen'!D298)</f>
        <v>177.874</v>
      </c>
      <c r="E298" s="14">
        <f>SUM('4a. FNS'!E298+'4b. FNS Impacted Gen'!E298)</f>
        <v>177.42699999999999</v>
      </c>
      <c r="F298" s="14">
        <f>SUM('4a. FNS'!F298+'4b. FNS Impacted Gen'!F298)</f>
        <v>178.64500000000001</v>
      </c>
      <c r="G298" s="14">
        <f>SUM('4a. FNS'!G298+'4b. FNS Impacted Gen'!G298)</f>
        <v>182.86500000000001</v>
      </c>
      <c r="H298" s="14">
        <f>SUM('4a. FNS'!H298+'4b. FNS Impacted Gen'!H298)</f>
        <v>190.85</v>
      </c>
      <c r="I298" s="14">
        <f>SUM('4a. FNS'!I298+'4b. FNS Impacted Gen'!I298)</f>
        <v>192.53</v>
      </c>
      <c r="J298" s="14">
        <f>SUM('4a. FNS'!J298+'4b. FNS Impacted Gen'!J298)</f>
        <v>181.327</v>
      </c>
      <c r="K298" s="14">
        <f>SUM('4a. FNS'!K298+'4b. FNS Impacted Gen'!K298)</f>
        <v>171.56399999999999</v>
      </c>
      <c r="L298" s="14">
        <f>SUM('4a. FNS'!L298+'4b. FNS Impacted Gen'!L298)</f>
        <v>166.035</v>
      </c>
      <c r="M298" s="14">
        <f>SUM('4a. FNS'!M298+'4b. FNS Impacted Gen'!M298)</f>
        <v>168.536</v>
      </c>
      <c r="N298" s="14">
        <f>SUM('4a. FNS'!N298+'4b. FNS Impacted Gen'!N298)</f>
        <v>170.45099999999999</v>
      </c>
      <c r="O298" s="14">
        <f>SUM('4a. FNS'!O298+'4b. FNS Impacted Gen'!O298)</f>
        <v>175.41200000000001</v>
      </c>
      <c r="P298" s="14">
        <f>SUM('4a. FNS'!P298+'4b. FNS Impacted Gen'!P298)</f>
        <v>186.761</v>
      </c>
      <c r="Q298" s="14">
        <f>SUM('4a. FNS'!Q298+'4b. FNS Impacted Gen'!Q298)</f>
        <v>201.28700000000001</v>
      </c>
      <c r="R298" s="14">
        <f>SUM('4a. FNS'!R298+'4b. FNS Impacted Gen'!R298)</f>
        <v>223.40699999999998</v>
      </c>
      <c r="S298" s="14">
        <f>SUM('4a. FNS'!S298+'4b. FNS Impacted Gen'!S298)</f>
        <v>242.38900000000001</v>
      </c>
      <c r="T298" s="14">
        <f>SUM('4a. FNS'!T298+'4b. FNS Impacted Gen'!T298)</f>
        <v>242.46600000000001</v>
      </c>
      <c r="U298" s="14">
        <f>SUM('4a. FNS'!U298+'4b. FNS Impacted Gen'!U298)</f>
        <v>234.61699999999999</v>
      </c>
      <c r="V298" s="14">
        <f>SUM('4a. FNS'!V298+'4b. FNS Impacted Gen'!V298)</f>
        <v>223.89500000000001</v>
      </c>
      <c r="W298" s="14">
        <f>SUM('4a. FNS'!W298+'4b. FNS Impacted Gen'!W298)</f>
        <v>210.24</v>
      </c>
      <c r="X298" s="14">
        <f>SUM('4a. FNS'!X298+'4b. FNS Impacted Gen'!X298)</f>
        <v>198.202</v>
      </c>
      <c r="Y298" s="14">
        <f>SUM('4a. FNS'!Y298+'4b. FNS Impacted Gen'!Y298)</f>
        <v>187.92</v>
      </c>
      <c r="Z298" s="15">
        <f>SUM('4a. FNS'!Z298+'4b. FNS Impacted Gen'!Z298)</f>
        <v>0</v>
      </c>
    </row>
    <row r="299" spans="1:26" x14ac:dyDescent="0.3">
      <c r="A299" s="10">
        <f t="shared" si="4"/>
        <v>45222</v>
      </c>
      <c r="B299" s="31">
        <f>SUM('4a. FNS'!B299+'4b. FNS Impacted Gen'!B299)</f>
        <v>179.65299999999999</v>
      </c>
      <c r="C299" s="14">
        <f>SUM('4a. FNS'!C299+'4b. FNS Impacted Gen'!C299)</f>
        <v>175.91900000000001</v>
      </c>
      <c r="D299" s="14">
        <f>SUM('4a. FNS'!D299+'4b. FNS Impacted Gen'!D299)</f>
        <v>175.571</v>
      </c>
      <c r="E299" s="14">
        <f>SUM('4a. FNS'!E299+'4b. FNS Impacted Gen'!E299)</f>
        <v>177.321</v>
      </c>
      <c r="F299" s="14">
        <f>SUM('4a. FNS'!F299+'4b. FNS Impacted Gen'!F299)</f>
        <v>178.29300000000001</v>
      </c>
      <c r="G299" s="14">
        <f>SUM('4a. FNS'!G299+'4b. FNS Impacted Gen'!G299)</f>
        <v>191.10499999999999</v>
      </c>
      <c r="H299" s="14">
        <f>SUM('4a. FNS'!H299+'4b. FNS Impacted Gen'!H299)</f>
        <v>201.63900000000001</v>
      </c>
      <c r="I299" s="14">
        <f>SUM('4a. FNS'!I299+'4b. FNS Impacted Gen'!I299)</f>
        <v>205.82399999999998</v>
      </c>
      <c r="J299" s="14">
        <f>SUM('4a. FNS'!J299+'4b. FNS Impacted Gen'!J299)</f>
        <v>195.55699999999999</v>
      </c>
      <c r="K299" s="14">
        <f>SUM('4a. FNS'!K299+'4b. FNS Impacted Gen'!K299)</f>
        <v>184.04599999999999</v>
      </c>
      <c r="L299" s="14">
        <f>SUM('4a. FNS'!L299+'4b. FNS Impacted Gen'!L299)</f>
        <v>179.61100000000002</v>
      </c>
      <c r="M299" s="14">
        <f>SUM('4a. FNS'!M299+'4b. FNS Impacted Gen'!M299)</f>
        <v>178.92500000000001</v>
      </c>
      <c r="N299" s="14">
        <f>SUM('4a. FNS'!N299+'4b. FNS Impacted Gen'!N299)</f>
        <v>187.96299999999999</v>
      </c>
      <c r="O299" s="14">
        <f>SUM('4a. FNS'!O299+'4b. FNS Impacted Gen'!O299)</f>
        <v>198.999</v>
      </c>
      <c r="P299" s="14">
        <f>SUM('4a. FNS'!P299+'4b. FNS Impacted Gen'!P299)</f>
        <v>210.21199999999999</v>
      </c>
      <c r="Q299" s="14">
        <f>SUM('4a. FNS'!Q299+'4b. FNS Impacted Gen'!Q299)</f>
        <v>225.744</v>
      </c>
      <c r="R299" s="14">
        <f>SUM('4a. FNS'!R299+'4b. FNS Impacted Gen'!R299)</f>
        <v>241.82400000000001</v>
      </c>
      <c r="S299" s="14">
        <f>SUM('4a. FNS'!S299+'4b. FNS Impacted Gen'!S299)</f>
        <v>247.625</v>
      </c>
      <c r="T299" s="14">
        <f>SUM('4a. FNS'!T299+'4b. FNS Impacted Gen'!T299)</f>
        <v>248.90499999999997</v>
      </c>
      <c r="U299" s="14">
        <f>SUM('4a. FNS'!U299+'4b. FNS Impacted Gen'!U299)</f>
        <v>244.29300000000001</v>
      </c>
      <c r="V299" s="14">
        <f>SUM('4a. FNS'!V299+'4b. FNS Impacted Gen'!V299)</f>
        <v>231.179</v>
      </c>
      <c r="W299" s="14">
        <f>SUM('4a. FNS'!W299+'4b. FNS Impacted Gen'!W299)</f>
        <v>221.33799999999999</v>
      </c>
      <c r="X299" s="14">
        <f>SUM('4a. FNS'!X299+'4b. FNS Impacted Gen'!X299)</f>
        <v>205.74600000000001</v>
      </c>
      <c r="Y299" s="14">
        <f>SUM('4a. FNS'!Y299+'4b. FNS Impacted Gen'!Y299)</f>
        <v>189.62100000000001</v>
      </c>
      <c r="Z299" s="15">
        <f>SUM('4a. FNS'!Z299+'4b. FNS Impacted Gen'!Z299)</f>
        <v>0</v>
      </c>
    </row>
    <row r="300" spans="1:26" x14ac:dyDescent="0.3">
      <c r="A300" s="10">
        <f t="shared" si="4"/>
        <v>45223</v>
      </c>
      <c r="B300" s="31">
        <f>SUM('4a. FNS'!B300+'4b. FNS Impacted Gen'!B300)</f>
        <v>183.98699999999999</v>
      </c>
      <c r="C300" s="14">
        <f>SUM('4a. FNS'!C300+'4b. FNS Impacted Gen'!C300)</f>
        <v>179.565</v>
      </c>
      <c r="D300" s="14">
        <f>SUM('4a. FNS'!D300+'4b. FNS Impacted Gen'!D300)</f>
        <v>175.535</v>
      </c>
      <c r="E300" s="14">
        <f>SUM('4a. FNS'!E300+'4b. FNS Impacted Gen'!E300)</f>
        <v>178.61500000000001</v>
      </c>
      <c r="F300" s="14">
        <f>SUM('4a. FNS'!F300+'4b. FNS Impacted Gen'!F300)</f>
        <v>178.14699999999999</v>
      </c>
      <c r="G300" s="14">
        <f>SUM('4a. FNS'!G300+'4b. FNS Impacted Gen'!G300)</f>
        <v>185.96199999999999</v>
      </c>
      <c r="H300" s="14">
        <f>SUM('4a. FNS'!H300+'4b. FNS Impacted Gen'!H300)</f>
        <v>198.82300000000001</v>
      </c>
      <c r="I300" s="14">
        <f>SUM('4a. FNS'!I300+'4b. FNS Impacted Gen'!I300)</f>
        <v>204.76499999999999</v>
      </c>
      <c r="J300" s="14">
        <f>SUM('4a. FNS'!J300+'4b. FNS Impacted Gen'!J300)</f>
        <v>203.95099999999999</v>
      </c>
      <c r="K300" s="14">
        <f>SUM('4a. FNS'!K300+'4b. FNS Impacted Gen'!K300)</f>
        <v>194.87</v>
      </c>
      <c r="L300" s="14">
        <f>SUM('4a. FNS'!L300+'4b. FNS Impacted Gen'!L300)</f>
        <v>187.482</v>
      </c>
      <c r="M300" s="14">
        <f>SUM('4a. FNS'!M300+'4b. FNS Impacted Gen'!M300)</f>
        <v>191.47200000000001</v>
      </c>
      <c r="N300" s="14">
        <f>SUM('4a. FNS'!N300+'4b. FNS Impacted Gen'!N300)</f>
        <v>193.001</v>
      </c>
      <c r="O300" s="14">
        <f>SUM('4a. FNS'!O300+'4b. FNS Impacted Gen'!O300)</f>
        <v>202.69200000000001</v>
      </c>
      <c r="P300" s="14">
        <f>SUM('4a. FNS'!P300+'4b. FNS Impacted Gen'!P300)</f>
        <v>213.08499999999998</v>
      </c>
      <c r="Q300" s="14">
        <f>SUM('4a. FNS'!Q300+'4b. FNS Impacted Gen'!Q300)</f>
        <v>216.726</v>
      </c>
      <c r="R300" s="14">
        <f>SUM('4a. FNS'!R300+'4b. FNS Impacted Gen'!R300)</f>
        <v>208.25</v>
      </c>
      <c r="S300" s="14">
        <f>SUM('4a. FNS'!S300+'4b. FNS Impacted Gen'!S300)</f>
        <v>207.40600000000001</v>
      </c>
      <c r="T300" s="14">
        <f>SUM('4a. FNS'!T300+'4b. FNS Impacted Gen'!T300)</f>
        <v>215.05799999999999</v>
      </c>
      <c r="U300" s="14">
        <f>SUM('4a. FNS'!U300+'4b. FNS Impacted Gen'!U300)</f>
        <v>214.08799999999999</v>
      </c>
      <c r="V300" s="14">
        <f>SUM('4a. FNS'!V300+'4b. FNS Impacted Gen'!V300)</f>
        <v>212.791</v>
      </c>
      <c r="W300" s="14">
        <f>SUM('4a. FNS'!W300+'4b. FNS Impacted Gen'!W300)</f>
        <v>204.393</v>
      </c>
      <c r="X300" s="14">
        <f>SUM('4a. FNS'!X300+'4b. FNS Impacted Gen'!X300)</f>
        <v>200.304</v>
      </c>
      <c r="Y300" s="14">
        <f>SUM('4a. FNS'!Y300+'4b. FNS Impacted Gen'!Y300)</f>
        <v>189.886</v>
      </c>
      <c r="Z300" s="15">
        <f>SUM('4a. FNS'!Z300+'4b. FNS Impacted Gen'!Z300)</f>
        <v>0</v>
      </c>
    </row>
    <row r="301" spans="1:26" x14ac:dyDescent="0.3">
      <c r="A301" s="10">
        <f t="shared" si="4"/>
        <v>45224</v>
      </c>
      <c r="B301" s="31">
        <f>SUM('4a. FNS'!B301+'4b. FNS Impacted Gen'!B301)</f>
        <v>186.84200000000001</v>
      </c>
      <c r="C301" s="14">
        <f>SUM('4a. FNS'!C301+'4b. FNS Impacted Gen'!C301)</f>
        <v>183.977</v>
      </c>
      <c r="D301" s="14">
        <f>SUM('4a. FNS'!D301+'4b. FNS Impacted Gen'!D301)</f>
        <v>179.12100000000001</v>
      </c>
      <c r="E301" s="14">
        <f>SUM('4a. FNS'!E301+'4b. FNS Impacted Gen'!E301)</f>
        <v>181.95699999999999</v>
      </c>
      <c r="F301" s="14">
        <f>SUM('4a. FNS'!F301+'4b. FNS Impacted Gen'!F301)</f>
        <v>184.54599999999999</v>
      </c>
      <c r="G301" s="14">
        <f>SUM('4a. FNS'!G301+'4b. FNS Impacted Gen'!G301)</f>
        <v>194.209</v>
      </c>
      <c r="H301" s="14">
        <f>SUM('4a. FNS'!H301+'4b. FNS Impacted Gen'!H301)</f>
        <v>204.55500000000001</v>
      </c>
      <c r="I301" s="14">
        <f>SUM('4a. FNS'!I301+'4b. FNS Impacted Gen'!I301)</f>
        <v>213.26500000000001</v>
      </c>
      <c r="J301" s="14">
        <f>SUM('4a. FNS'!J301+'4b. FNS Impacted Gen'!J301)</f>
        <v>206.43899999999999</v>
      </c>
      <c r="K301" s="14">
        <f>SUM('4a. FNS'!K301+'4b. FNS Impacted Gen'!K301)</f>
        <v>190.227</v>
      </c>
      <c r="L301" s="14">
        <f>SUM('4a. FNS'!L301+'4b. FNS Impacted Gen'!L301)</f>
        <v>176.40600000000001</v>
      </c>
      <c r="M301" s="14">
        <f>SUM('4a. FNS'!M301+'4b. FNS Impacted Gen'!M301)</f>
        <v>177.268</v>
      </c>
      <c r="N301" s="14">
        <f>SUM('4a. FNS'!N301+'4b. FNS Impacted Gen'!N301)</f>
        <v>178.911</v>
      </c>
      <c r="O301" s="14">
        <f>SUM('4a. FNS'!O301+'4b. FNS Impacted Gen'!O301)</f>
        <v>185.08699999999999</v>
      </c>
      <c r="P301" s="14">
        <f>SUM('4a. FNS'!P301+'4b. FNS Impacted Gen'!P301)</f>
        <v>187.358</v>
      </c>
      <c r="Q301" s="14">
        <f>SUM('4a. FNS'!Q301+'4b. FNS Impacted Gen'!Q301)</f>
        <v>200.952</v>
      </c>
      <c r="R301" s="14">
        <f>SUM('4a. FNS'!R301+'4b. FNS Impacted Gen'!R301)</f>
        <v>215.08099999999999</v>
      </c>
      <c r="S301" s="14">
        <f>SUM('4a. FNS'!S301+'4b. FNS Impacted Gen'!S301)</f>
        <v>223.88199999999998</v>
      </c>
      <c r="T301" s="14">
        <f>SUM('4a. FNS'!T301+'4b. FNS Impacted Gen'!T301)</f>
        <v>224.55099999999999</v>
      </c>
      <c r="U301" s="14">
        <f>SUM('4a. FNS'!U301+'4b. FNS Impacted Gen'!U301)</f>
        <v>222.001</v>
      </c>
      <c r="V301" s="14">
        <f>SUM('4a. FNS'!V301+'4b. FNS Impacted Gen'!V301)</f>
        <v>215.47900000000001</v>
      </c>
      <c r="W301" s="14">
        <f>SUM('4a. FNS'!W301+'4b. FNS Impacted Gen'!W301)</f>
        <v>203.43</v>
      </c>
      <c r="X301" s="14">
        <f>SUM('4a. FNS'!X301+'4b. FNS Impacted Gen'!X301)</f>
        <v>192.95599999999999</v>
      </c>
      <c r="Y301" s="14">
        <f>SUM('4a. FNS'!Y301+'4b. FNS Impacted Gen'!Y301)</f>
        <v>186.73599999999999</v>
      </c>
      <c r="Z301" s="15">
        <f>SUM('4a. FNS'!Z301+'4b. FNS Impacted Gen'!Z301)</f>
        <v>0</v>
      </c>
    </row>
    <row r="302" spans="1:26" x14ac:dyDescent="0.3">
      <c r="A302" s="10">
        <f t="shared" si="4"/>
        <v>45225</v>
      </c>
      <c r="B302" s="31">
        <f>SUM('4a. FNS'!B302+'4b. FNS Impacted Gen'!B302)</f>
        <v>185.65</v>
      </c>
      <c r="C302" s="14">
        <f>SUM('4a. FNS'!C302+'4b. FNS Impacted Gen'!C302)</f>
        <v>185.59700000000001</v>
      </c>
      <c r="D302" s="14">
        <f>SUM('4a. FNS'!D302+'4b. FNS Impacted Gen'!D302)</f>
        <v>181.78200000000001</v>
      </c>
      <c r="E302" s="14">
        <f>SUM('4a. FNS'!E302+'4b. FNS Impacted Gen'!E302)</f>
        <v>186.607</v>
      </c>
      <c r="F302" s="14">
        <f>SUM('4a. FNS'!F302+'4b. FNS Impacted Gen'!F302)</f>
        <v>192.88</v>
      </c>
      <c r="G302" s="14">
        <f>SUM('4a. FNS'!G302+'4b. FNS Impacted Gen'!G302)</f>
        <v>202.27099999999999</v>
      </c>
      <c r="H302" s="14">
        <f>SUM('4a. FNS'!H302+'4b. FNS Impacted Gen'!H302)</f>
        <v>221.488</v>
      </c>
      <c r="I302" s="14">
        <f>SUM('4a. FNS'!I302+'4b. FNS Impacted Gen'!I302)</f>
        <v>227.90900000000002</v>
      </c>
      <c r="J302" s="14">
        <f>SUM('4a. FNS'!J302+'4b. FNS Impacted Gen'!J302)</f>
        <v>221.36</v>
      </c>
      <c r="K302" s="14">
        <f>SUM('4a. FNS'!K302+'4b. FNS Impacted Gen'!K302)</f>
        <v>214.71899999999999</v>
      </c>
      <c r="L302" s="14">
        <f>SUM('4a. FNS'!L302+'4b. FNS Impacted Gen'!L302)</f>
        <v>201.79000000000002</v>
      </c>
      <c r="M302" s="14">
        <f>SUM('4a. FNS'!M302+'4b. FNS Impacted Gen'!M302)</f>
        <v>202.07199999999997</v>
      </c>
      <c r="N302" s="14">
        <f>SUM('4a. FNS'!N302+'4b. FNS Impacted Gen'!N302)</f>
        <v>201.196</v>
      </c>
      <c r="O302" s="14">
        <f>SUM('4a. FNS'!O302+'4b. FNS Impacted Gen'!O302)</f>
        <v>199.429</v>
      </c>
      <c r="P302" s="14">
        <f>SUM('4a. FNS'!P302+'4b. FNS Impacted Gen'!P302)</f>
        <v>206.267</v>
      </c>
      <c r="Q302" s="14">
        <f>SUM('4a. FNS'!Q302+'4b. FNS Impacted Gen'!Q302)</f>
        <v>210.92399999999998</v>
      </c>
      <c r="R302" s="14">
        <f>SUM('4a. FNS'!R302+'4b. FNS Impacted Gen'!R302)</f>
        <v>224.303</v>
      </c>
      <c r="S302" s="14">
        <f>SUM('4a. FNS'!S302+'4b. FNS Impacted Gen'!S302)</f>
        <v>232.87700000000001</v>
      </c>
      <c r="T302" s="14">
        <f>SUM('4a. FNS'!T302+'4b. FNS Impacted Gen'!T302)</f>
        <v>233.97900000000001</v>
      </c>
      <c r="U302" s="14">
        <f>SUM('4a. FNS'!U302+'4b. FNS Impacted Gen'!U302)</f>
        <v>226.34800000000001</v>
      </c>
      <c r="V302" s="14">
        <f>SUM('4a. FNS'!V302+'4b. FNS Impacted Gen'!V302)</f>
        <v>218.803</v>
      </c>
      <c r="W302" s="14">
        <f>SUM('4a. FNS'!W302+'4b. FNS Impacted Gen'!W302)</f>
        <v>206.46600000000001</v>
      </c>
      <c r="X302" s="14">
        <f>SUM('4a. FNS'!X302+'4b. FNS Impacted Gen'!X302)</f>
        <v>196.095</v>
      </c>
      <c r="Y302" s="14">
        <f>SUM('4a. FNS'!Y302+'4b. FNS Impacted Gen'!Y302)</f>
        <v>184.85900000000001</v>
      </c>
      <c r="Z302" s="15">
        <f>SUM('4a. FNS'!Z302+'4b. FNS Impacted Gen'!Z302)</f>
        <v>0</v>
      </c>
    </row>
    <row r="303" spans="1:26" x14ac:dyDescent="0.3">
      <c r="A303" s="10">
        <f t="shared" si="4"/>
        <v>45226</v>
      </c>
      <c r="B303" s="31">
        <f>SUM('4a. FNS'!B303+'4b. FNS Impacted Gen'!B303)</f>
        <v>179.404</v>
      </c>
      <c r="C303" s="14">
        <f>SUM('4a. FNS'!C303+'4b. FNS Impacted Gen'!C303)</f>
        <v>177.38900000000001</v>
      </c>
      <c r="D303" s="14">
        <f>SUM('4a. FNS'!D303+'4b. FNS Impacted Gen'!D303)</f>
        <v>167.26300000000001</v>
      </c>
      <c r="E303" s="14">
        <f>SUM('4a. FNS'!E303+'4b. FNS Impacted Gen'!E303)</f>
        <v>176.559</v>
      </c>
      <c r="F303" s="14">
        <f>SUM('4a. FNS'!F303+'4b. FNS Impacted Gen'!F303)</f>
        <v>181.06200000000001</v>
      </c>
      <c r="G303" s="14">
        <f>SUM('4a. FNS'!G303+'4b. FNS Impacted Gen'!G303)</f>
        <v>189.68899999999999</v>
      </c>
      <c r="H303" s="14">
        <f>SUM('4a. FNS'!H303+'4b. FNS Impacted Gen'!H303)</f>
        <v>206.02699999999999</v>
      </c>
      <c r="I303" s="14">
        <f>SUM('4a. FNS'!I303+'4b. FNS Impacted Gen'!I303)</f>
        <v>219.184</v>
      </c>
      <c r="J303" s="14">
        <f>SUM('4a. FNS'!J303+'4b. FNS Impacted Gen'!J303)</f>
        <v>215.31700000000001</v>
      </c>
      <c r="K303" s="14">
        <f>SUM('4a. FNS'!K303+'4b. FNS Impacted Gen'!K303)</f>
        <v>210.524</v>
      </c>
      <c r="L303" s="14">
        <f>SUM('4a. FNS'!L303+'4b. FNS Impacted Gen'!L303)</f>
        <v>195.33700000000002</v>
      </c>
      <c r="M303" s="14">
        <f>SUM('4a. FNS'!M303+'4b. FNS Impacted Gen'!M303)</f>
        <v>194.71</v>
      </c>
      <c r="N303" s="14">
        <f>SUM('4a. FNS'!N303+'4b. FNS Impacted Gen'!N303)</f>
        <v>187.792</v>
      </c>
      <c r="O303" s="14">
        <f>SUM('4a. FNS'!O303+'4b. FNS Impacted Gen'!O303)</f>
        <v>175.67699999999999</v>
      </c>
      <c r="P303" s="14">
        <f>SUM('4a. FNS'!P303+'4b. FNS Impacted Gen'!P303)</f>
        <v>181.02500000000001</v>
      </c>
      <c r="Q303" s="14">
        <f>SUM('4a. FNS'!Q303+'4b. FNS Impacted Gen'!Q303)</f>
        <v>188.029</v>
      </c>
      <c r="R303" s="14">
        <f>SUM('4a. FNS'!R303+'4b. FNS Impacted Gen'!R303)</f>
        <v>199.905</v>
      </c>
      <c r="S303" s="14">
        <f>SUM('4a. FNS'!S303+'4b. FNS Impacted Gen'!S303)</f>
        <v>222.49600000000001</v>
      </c>
      <c r="T303" s="14">
        <f>SUM('4a. FNS'!T303+'4b. FNS Impacted Gen'!T303)</f>
        <v>229.209</v>
      </c>
      <c r="U303" s="14">
        <f>SUM('4a. FNS'!U303+'4b. FNS Impacted Gen'!U303)</f>
        <v>229.40799999999999</v>
      </c>
      <c r="V303" s="14">
        <f>SUM('4a. FNS'!V303+'4b. FNS Impacted Gen'!V303)</f>
        <v>225.73</v>
      </c>
      <c r="W303" s="14">
        <f>SUM('4a. FNS'!W303+'4b. FNS Impacted Gen'!W303)</f>
        <v>217.03700000000001</v>
      </c>
      <c r="X303" s="14">
        <f>SUM('4a. FNS'!X303+'4b. FNS Impacted Gen'!X303)</f>
        <v>209.387</v>
      </c>
      <c r="Y303" s="14">
        <f>SUM('4a. FNS'!Y303+'4b. FNS Impacted Gen'!Y303)</f>
        <v>195.72300000000001</v>
      </c>
      <c r="Z303" s="15">
        <f>SUM('4a. FNS'!Z303+'4b. FNS Impacted Gen'!Z303)</f>
        <v>0</v>
      </c>
    </row>
    <row r="304" spans="1:26" x14ac:dyDescent="0.3">
      <c r="A304" s="10">
        <f t="shared" si="4"/>
        <v>45227</v>
      </c>
      <c r="B304" s="31">
        <f>SUM('4a. FNS'!B304+'4b. FNS Impacted Gen'!B304)</f>
        <v>188.93799999999999</v>
      </c>
      <c r="C304" s="14">
        <f>SUM('4a. FNS'!C304+'4b. FNS Impacted Gen'!C304)</f>
        <v>188.51300000000001</v>
      </c>
      <c r="D304" s="14">
        <f>SUM('4a. FNS'!D304+'4b. FNS Impacted Gen'!D304)</f>
        <v>185.48699999999999</v>
      </c>
      <c r="E304" s="14">
        <f>SUM('4a. FNS'!E304+'4b. FNS Impacted Gen'!E304)</f>
        <v>185.71100000000001</v>
      </c>
      <c r="F304" s="14">
        <f>SUM('4a. FNS'!F304+'4b. FNS Impacted Gen'!F304)</f>
        <v>187.684</v>
      </c>
      <c r="G304" s="14">
        <f>SUM('4a. FNS'!G304+'4b. FNS Impacted Gen'!G304)</f>
        <v>200.089</v>
      </c>
      <c r="H304" s="14">
        <f>SUM('4a. FNS'!H304+'4b. FNS Impacted Gen'!H304)</f>
        <v>214.40199999999999</v>
      </c>
      <c r="I304" s="14">
        <f>SUM('4a. FNS'!I304+'4b. FNS Impacted Gen'!I304)</f>
        <v>220.11499999999998</v>
      </c>
      <c r="J304" s="14">
        <f>SUM('4a. FNS'!J304+'4b. FNS Impacted Gen'!J304)</f>
        <v>215.20999999999998</v>
      </c>
      <c r="K304" s="14">
        <f>SUM('4a. FNS'!K304+'4b. FNS Impacted Gen'!K304)</f>
        <v>210.56700000000001</v>
      </c>
      <c r="L304" s="14">
        <f>SUM('4a. FNS'!L304+'4b. FNS Impacted Gen'!L304)</f>
        <v>206.39600000000002</v>
      </c>
      <c r="M304" s="14">
        <f>SUM('4a. FNS'!M304+'4b. FNS Impacted Gen'!M304)</f>
        <v>198.458</v>
      </c>
      <c r="N304" s="14">
        <f>SUM('4a. FNS'!N304+'4b. FNS Impacted Gen'!N304)</f>
        <v>191.661</v>
      </c>
      <c r="O304" s="14">
        <f>SUM('4a. FNS'!O304+'4b. FNS Impacted Gen'!O304)</f>
        <v>171.82899999999998</v>
      </c>
      <c r="P304" s="14">
        <f>SUM('4a. FNS'!P304+'4b. FNS Impacted Gen'!P304)</f>
        <v>175.96899999999999</v>
      </c>
      <c r="Q304" s="14">
        <f>SUM('4a. FNS'!Q304+'4b. FNS Impacted Gen'!Q304)</f>
        <v>190.81899999999999</v>
      </c>
      <c r="R304" s="14">
        <f>SUM('4a. FNS'!R304+'4b. FNS Impacted Gen'!R304)</f>
        <v>214.10000000000002</v>
      </c>
      <c r="S304" s="14">
        <f>SUM('4a. FNS'!S304+'4b. FNS Impacted Gen'!S304)</f>
        <v>229.11799999999999</v>
      </c>
      <c r="T304" s="14">
        <f>SUM('4a. FNS'!T304+'4b. FNS Impacted Gen'!T304)</f>
        <v>231.86699999999999</v>
      </c>
      <c r="U304" s="14">
        <f>SUM('4a. FNS'!U304+'4b. FNS Impacted Gen'!U304)</f>
        <v>230.88300000000001</v>
      </c>
      <c r="V304" s="14">
        <f>SUM('4a. FNS'!V304+'4b. FNS Impacted Gen'!V304)</f>
        <v>224.88200000000001</v>
      </c>
      <c r="W304" s="14">
        <f>SUM('4a. FNS'!W304+'4b. FNS Impacted Gen'!W304)</f>
        <v>216.03200000000001</v>
      </c>
      <c r="X304" s="14">
        <f>SUM('4a. FNS'!X304+'4b. FNS Impacted Gen'!X304)</f>
        <v>209.946</v>
      </c>
      <c r="Y304" s="14">
        <f>SUM('4a. FNS'!Y304+'4b. FNS Impacted Gen'!Y304)</f>
        <v>203.935</v>
      </c>
      <c r="Z304" s="15">
        <f>SUM('4a. FNS'!Z304+'4b. FNS Impacted Gen'!Z304)</f>
        <v>0</v>
      </c>
    </row>
    <row r="305" spans="1:26" x14ac:dyDescent="0.3">
      <c r="A305" s="10">
        <f t="shared" si="4"/>
        <v>45228</v>
      </c>
      <c r="B305" s="31">
        <f>SUM('4a. FNS'!B305+'4b. FNS Impacted Gen'!B305)</f>
        <v>196.834</v>
      </c>
      <c r="C305" s="14">
        <f>SUM('4a. FNS'!C305+'4b. FNS Impacted Gen'!C305)</f>
        <v>195.328</v>
      </c>
      <c r="D305" s="14">
        <f>SUM('4a. FNS'!D305+'4b. FNS Impacted Gen'!D305)</f>
        <v>195.58500000000001</v>
      </c>
      <c r="E305" s="14">
        <f>SUM('4a. FNS'!E305+'4b. FNS Impacted Gen'!E305)</f>
        <v>193.06399999999999</v>
      </c>
      <c r="F305" s="14">
        <f>SUM('4a. FNS'!F305+'4b. FNS Impacted Gen'!F305)</f>
        <v>197.62200000000001</v>
      </c>
      <c r="G305" s="14">
        <f>SUM('4a. FNS'!G305+'4b. FNS Impacted Gen'!G305)</f>
        <v>202.685</v>
      </c>
      <c r="H305" s="14">
        <f>SUM('4a. FNS'!H305+'4b. FNS Impacted Gen'!H305)</f>
        <v>207.113</v>
      </c>
      <c r="I305" s="14">
        <f>SUM('4a. FNS'!I305+'4b. FNS Impacted Gen'!I305)</f>
        <v>214.042</v>
      </c>
      <c r="J305" s="14">
        <f>SUM('4a. FNS'!J305+'4b. FNS Impacted Gen'!J305)</f>
        <v>229.001</v>
      </c>
      <c r="K305" s="14">
        <f>SUM('4a. FNS'!K305+'4b. FNS Impacted Gen'!K305)</f>
        <v>231.839</v>
      </c>
      <c r="L305" s="14">
        <f>SUM('4a. FNS'!L305+'4b. FNS Impacted Gen'!L305)</f>
        <v>241.304</v>
      </c>
      <c r="M305" s="14">
        <f>SUM('4a. FNS'!M305+'4b. FNS Impacted Gen'!M305)</f>
        <v>238.279</v>
      </c>
      <c r="N305" s="14">
        <f>SUM('4a. FNS'!N305+'4b. FNS Impacted Gen'!N305)</f>
        <v>236.07</v>
      </c>
      <c r="O305" s="14">
        <f>SUM('4a. FNS'!O305+'4b. FNS Impacted Gen'!O305)</f>
        <v>234.94500000000002</v>
      </c>
      <c r="P305" s="14">
        <f>SUM('4a. FNS'!P305+'4b. FNS Impacted Gen'!P305)</f>
        <v>229.47500000000002</v>
      </c>
      <c r="Q305" s="14">
        <f>SUM('4a. FNS'!Q305+'4b. FNS Impacted Gen'!Q305)</f>
        <v>230.637</v>
      </c>
      <c r="R305" s="14">
        <f>SUM('4a. FNS'!R305+'4b. FNS Impacted Gen'!R305)</f>
        <v>238.023</v>
      </c>
      <c r="S305" s="14">
        <f>SUM('4a. FNS'!S305+'4b. FNS Impacted Gen'!S305)</f>
        <v>238.72399999999999</v>
      </c>
      <c r="T305" s="14">
        <f>SUM('4a. FNS'!T305+'4b. FNS Impacted Gen'!T305)</f>
        <v>242.42699999999999</v>
      </c>
      <c r="U305" s="14">
        <f>SUM('4a. FNS'!U305+'4b. FNS Impacted Gen'!U305)</f>
        <v>237.93799999999999</v>
      </c>
      <c r="V305" s="14">
        <f>SUM('4a. FNS'!V305+'4b. FNS Impacted Gen'!V305)</f>
        <v>229.24199999999999</v>
      </c>
      <c r="W305" s="14">
        <f>SUM('4a. FNS'!W305+'4b. FNS Impacted Gen'!W305)</f>
        <v>218.74799999999999</v>
      </c>
      <c r="X305" s="14">
        <f>SUM('4a. FNS'!X305+'4b. FNS Impacted Gen'!X305)</f>
        <v>211.874</v>
      </c>
      <c r="Y305" s="14">
        <f>SUM('4a. FNS'!Y305+'4b. FNS Impacted Gen'!Y305)</f>
        <v>212.53100000000001</v>
      </c>
      <c r="Z305" s="15">
        <f>SUM('4a. FNS'!Z305+'4b. FNS Impacted Gen'!Z305)</f>
        <v>0</v>
      </c>
    </row>
    <row r="306" spans="1:26" x14ac:dyDescent="0.3">
      <c r="A306" s="10">
        <f t="shared" si="4"/>
        <v>45229</v>
      </c>
      <c r="B306" s="31">
        <f>SUM('4a. FNS'!B306+'4b. FNS Impacted Gen'!B306)</f>
        <v>202.62799999999999</v>
      </c>
      <c r="C306" s="14">
        <f>SUM('4a. FNS'!C306+'4b. FNS Impacted Gen'!C306)</f>
        <v>207.631</v>
      </c>
      <c r="D306" s="14">
        <f>SUM('4a. FNS'!D306+'4b. FNS Impacted Gen'!D306)</f>
        <v>205.68</v>
      </c>
      <c r="E306" s="14">
        <f>SUM('4a. FNS'!E306+'4b. FNS Impacted Gen'!E306)</f>
        <v>208.29499999999999</v>
      </c>
      <c r="F306" s="14">
        <f>SUM('4a. FNS'!F306+'4b. FNS Impacted Gen'!F306)</f>
        <v>210.80099999999999</v>
      </c>
      <c r="G306" s="14">
        <f>SUM('4a. FNS'!G306+'4b. FNS Impacted Gen'!G306)</f>
        <v>222.887</v>
      </c>
      <c r="H306" s="14">
        <f>SUM('4a. FNS'!H306+'4b. FNS Impacted Gen'!H306)</f>
        <v>241.45099999999999</v>
      </c>
      <c r="I306" s="14">
        <f>SUM('4a. FNS'!I306+'4b. FNS Impacted Gen'!I306)</f>
        <v>249.00899999999999</v>
      </c>
      <c r="J306" s="14">
        <f>SUM('4a. FNS'!J306+'4b. FNS Impacted Gen'!J306)</f>
        <v>244.917</v>
      </c>
      <c r="K306" s="14">
        <f>SUM('4a. FNS'!K306+'4b. FNS Impacted Gen'!K306)</f>
        <v>241.40699999999998</v>
      </c>
      <c r="L306" s="14">
        <f>SUM('4a. FNS'!L306+'4b. FNS Impacted Gen'!L306)</f>
        <v>232.56</v>
      </c>
      <c r="M306" s="14">
        <f>SUM('4a. FNS'!M306+'4b. FNS Impacted Gen'!M306)</f>
        <v>222.845</v>
      </c>
      <c r="N306" s="14">
        <f>SUM('4a. FNS'!N306+'4b. FNS Impacted Gen'!N306)</f>
        <v>207.24699999999999</v>
      </c>
      <c r="O306" s="14">
        <f>SUM('4a. FNS'!O306+'4b. FNS Impacted Gen'!O306)</f>
        <v>195.63899999999998</v>
      </c>
      <c r="P306" s="14">
        <f>SUM('4a. FNS'!P306+'4b. FNS Impacted Gen'!P306)</f>
        <v>190.79600000000002</v>
      </c>
      <c r="Q306" s="14">
        <f>SUM('4a. FNS'!Q306+'4b. FNS Impacted Gen'!Q306)</f>
        <v>192.827</v>
      </c>
      <c r="R306" s="14">
        <f>SUM('4a. FNS'!R306+'4b. FNS Impacted Gen'!R306)</f>
        <v>205.53500000000003</v>
      </c>
      <c r="S306" s="14">
        <f>SUM('4a. FNS'!S306+'4b. FNS Impacted Gen'!S306)</f>
        <v>226.98500000000001</v>
      </c>
      <c r="T306" s="14">
        <f>SUM('4a. FNS'!T306+'4b. FNS Impacted Gen'!T306)</f>
        <v>239.73599999999999</v>
      </c>
      <c r="U306" s="14">
        <f>SUM('4a. FNS'!U306+'4b. FNS Impacted Gen'!U306)</f>
        <v>239.34899999999999</v>
      </c>
      <c r="V306" s="14">
        <f>SUM('4a. FNS'!V306+'4b. FNS Impacted Gen'!V306)</f>
        <v>234.875</v>
      </c>
      <c r="W306" s="14">
        <f>SUM('4a. FNS'!W306+'4b. FNS Impacted Gen'!W306)</f>
        <v>226.011</v>
      </c>
      <c r="X306" s="14">
        <f>SUM('4a. FNS'!X306+'4b. FNS Impacted Gen'!X306)</f>
        <v>215.66300000000001</v>
      </c>
      <c r="Y306" s="14">
        <f>SUM('4a. FNS'!Y306+'4b. FNS Impacted Gen'!Y306)</f>
        <v>207.15899999999999</v>
      </c>
      <c r="Z306" s="15">
        <f>SUM('4a. FNS'!Z306+'4b. FNS Impacted Gen'!Z306)</f>
        <v>0</v>
      </c>
    </row>
    <row r="307" spans="1:26" x14ac:dyDescent="0.3">
      <c r="A307" s="10">
        <f t="shared" si="4"/>
        <v>45230</v>
      </c>
      <c r="B307" s="31">
        <f>SUM('4a. FNS'!B307+'4b. FNS Impacted Gen'!B307)</f>
        <v>203.35</v>
      </c>
      <c r="C307" s="14">
        <f>SUM('4a. FNS'!C307+'4b. FNS Impacted Gen'!C307)</f>
        <v>204.45699999999999</v>
      </c>
      <c r="D307" s="14">
        <f>SUM('4a. FNS'!D307+'4b. FNS Impacted Gen'!D307)</f>
        <v>205.99299999999999</v>
      </c>
      <c r="E307" s="14">
        <f>SUM('4a. FNS'!E307+'4b. FNS Impacted Gen'!E307)</f>
        <v>219.345</v>
      </c>
      <c r="F307" s="14">
        <f>SUM('4a. FNS'!F307+'4b. FNS Impacted Gen'!F307)</f>
        <v>219.16200000000001</v>
      </c>
      <c r="G307" s="14">
        <f>SUM('4a. FNS'!G307+'4b. FNS Impacted Gen'!G307)</f>
        <v>227.72499999999999</v>
      </c>
      <c r="H307" s="14">
        <f>SUM('4a. FNS'!H307+'4b. FNS Impacted Gen'!H307)</f>
        <v>247.821</v>
      </c>
      <c r="I307" s="14">
        <f>SUM('4a. FNS'!I307+'4b. FNS Impacted Gen'!I307)</f>
        <v>248.203</v>
      </c>
      <c r="J307" s="14">
        <f>SUM('4a. FNS'!J307+'4b. FNS Impacted Gen'!J307)</f>
        <v>234.22899999999998</v>
      </c>
      <c r="K307" s="14">
        <f>SUM('4a. FNS'!K307+'4b. FNS Impacted Gen'!K307)</f>
        <v>216.941</v>
      </c>
      <c r="L307" s="14">
        <f>SUM('4a. FNS'!L307+'4b. FNS Impacted Gen'!L307)</f>
        <v>203.02700000000002</v>
      </c>
      <c r="M307" s="14">
        <f>SUM('4a. FNS'!M307+'4b. FNS Impacted Gen'!M307)</f>
        <v>195.161</v>
      </c>
      <c r="N307" s="14">
        <f>SUM('4a. FNS'!N307+'4b. FNS Impacted Gen'!N307)</f>
        <v>187.73599999999999</v>
      </c>
      <c r="O307" s="14">
        <f>SUM('4a. FNS'!O307+'4b. FNS Impacted Gen'!O307)</f>
        <v>187.351</v>
      </c>
      <c r="P307" s="14">
        <f>SUM('4a. FNS'!P307+'4b. FNS Impacted Gen'!P307)</f>
        <v>185.22199999999998</v>
      </c>
      <c r="Q307" s="14">
        <f>SUM('4a. FNS'!Q307+'4b. FNS Impacted Gen'!Q307)</f>
        <v>190.35300000000001</v>
      </c>
      <c r="R307" s="14">
        <f>SUM('4a. FNS'!R307+'4b. FNS Impacted Gen'!R307)</f>
        <v>211.256</v>
      </c>
      <c r="S307" s="14">
        <f>SUM('4a. FNS'!S307+'4b. FNS Impacted Gen'!S307)</f>
        <v>230.607</v>
      </c>
      <c r="T307" s="14">
        <f>SUM('4a. FNS'!T307+'4b. FNS Impacted Gen'!T307)</f>
        <v>235.87299999999999</v>
      </c>
      <c r="U307" s="14">
        <f>SUM('4a. FNS'!U307+'4b. FNS Impacted Gen'!U307)</f>
        <v>237.77600000000001</v>
      </c>
      <c r="V307" s="14">
        <f>SUM('4a. FNS'!V307+'4b. FNS Impacted Gen'!V307)</f>
        <v>235.39500000000001</v>
      </c>
      <c r="W307" s="14">
        <f>SUM('4a. FNS'!W307+'4b. FNS Impacted Gen'!W307)</f>
        <v>232.10300000000001</v>
      </c>
      <c r="X307" s="14">
        <f>SUM('4a. FNS'!X307+'4b. FNS Impacted Gen'!X307)</f>
        <v>224.607</v>
      </c>
      <c r="Y307" s="14">
        <f>SUM('4a. FNS'!Y307+'4b. FNS Impacted Gen'!Y307)</f>
        <v>215.85499999999999</v>
      </c>
      <c r="Z307" s="15">
        <f>SUM('4a. FNS'!Z307+'4b. FNS Impacted Gen'!Z307)</f>
        <v>0</v>
      </c>
    </row>
    <row r="308" spans="1:26" x14ac:dyDescent="0.3">
      <c r="A308" s="10">
        <f t="shared" si="4"/>
        <v>45231</v>
      </c>
      <c r="B308" s="31">
        <f>SUM('4a. FNS'!B308+'4b. FNS Impacted Gen'!B308)</f>
        <v>214.011</v>
      </c>
      <c r="C308" s="14">
        <f>SUM('4a. FNS'!C308+'4b. FNS Impacted Gen'!C308)</f>
        <v>214.65600000000001</v>
      </c>
      <c r="D308" s="14">
        <f>SUM('4a. FNS'!D308+'4b. FNS Impacted Gen'!D308)</f>
        <v>214.31700000000001</v>
      </c>
      <c r="E308" s="14">
        <f>SUM('4a. FNS'!E308+'4b. FNS Impacted Gen'!E308)</f>
        <v>211.81200000000001</v>
      </c>
      <c r="F308" s="14">
        <f>SUM('4a. FNS'!F308+'4b. FNS Impacted Gen'!F308)</f>
        <v>216.203</v>
      </c>
      <c r="G308" s="14">
        <f>SUM('4a. FNS'!G308+'4b. FNS Impacted Gen'!G308)</f>
        <v>232.18299999999999</v>
      </c>
      <c r="H308" s="14">
        <f>SUM('4a. FNS'!H308+'4b. FNS Impacted Gen'!H308)</f>
        <v>246.15100000000001</v>
      </c>
      <c r="I308" s="14">
        <f>SUM('4a. FNS'!I308+'4b. FNS Impacted Gen'!I308)</f>
        <v>246.69300000000001</v>
      </c>
      <c r="J308" s="14">
        <f>SUM('4a. FNS'!J308+'4b. FNS Impacted Gen'!J308)</f>
        <v>234.637</v>
      </c>
      <c r="K308" s="14">
        <f>SUM('4a. FNS'!K308+'4b. FNS Impacted Gen'!K308)</f>
        <v>215.37200000000001</v>
      </c>
      <c r="L308" s="14">
        <f>SUM('4a. FNS'!L308+'4b. FNS Impacted Gen'!L308)</f>
        <v>204.30699999999999</v>
      </c>
      <c r="M308" s="14">
        <f>SUM('4a. FNS'!M308+'4b. FNS Impacted Gen'!M308)</f>
        <v>192.68899999999999</v>
      </c>
      <c r="N308" s="14">
        <f>SUM('4a. FNS'!N308+'4b. FNS Impacted Gen'!N308)</f>
        <v>190.405</v>
      </c>
      <c r="O308" s="14">
        <f>SUM('4a. FNS'!O308+'4b. FNS Impacted Gen'!O308)</f>
        <v>193.19399999999999</v>
      </c>
      <c r="P308" s="14">
        <f>SUM('4a. FNS'!P308+'4b. FNS Impacted Gen'!P308)</f>
        <v>193.721</v>
      </c>
      <c r="Q308" s="14">
        <f>SUM('4a. FNS'!Q308+'4b. FNS Impacted Gen'!Q308)</f>
        <v>212.114</v>
      </c>
      <c r="R308" s="14">
        <f>SUM('4a. FNS'!R308+'4b. FNS Impacted Gen'!R308)</f>
        <v>213.29499999999999</v>
      </c>
      <c r="S308" s="14">
        <f>SUM('4a. FNS'!S308+'4b. FNS Impacted Gen'!S308)</f>
        <v>227.27600000000001</v>
      </c>
      <c r="T308" s="14">
        <f>SUM('4a. FNS'!T308+'4b. FNS Impacted Gen'!T308)</f>
        <v>234.68100000000001</v>
      </c>
      <c r="U308" s="14">
        <f>SUM('4a. FNS'!U308+'4b. FNS Impacted Gen'!U308)</f>
        <v>229.309</v>
      </c>
      <c r="V308" s="14">
        <f>SUM('4a. FNS'!V308+'4b. FNS Impacted Gen'!V308)</f>
        <v>225.74600000000001</v>
      </c>
      <c r="W308" s="14">
        <f>SUM('4a. FNS'!W308+'4b. FNS Impacted Gen'!W308)</f>
        <v>216.839</v>
      </c>
      <c r="X308" s="14">
        <f>SUM('4a. FNS'!X308+'4b. FNS Impacted Gen'!X308)</f>
        <v>208.97800000000001</v>
      </c>
      <c r="Y308" s="14">
        <f>SUM('4a. FNS'!Y308+'4b. FNS Impacted Gen'!Y308)</f>
        <v>202.75200000000001</v>
      </c>
      <c r="Z308" s="15">
        <f>SUM('4a. FNS'!Z308+'4b. FNS Impacted Gen'!Z308)</f>
        <v>0</v>
      </c>
    </row>
    <row r="309" spans="1:26" x14ac:dyDescent="0.3">
      <c r="A309" s="10">
        <f t="shared" si="4"/>
        <v>45232</v>
      </c>
      <c r="B309" s="31">
        <f>SUM('4a. FNS'!B309+'4b. FNS Impacted Gen'!B309)</f>
        <v>192.97300000000001</v>
      </c>
      <c r="C309" s="14">
        <f>SUM('4a. FNS'!C309+'4b. FNS Impacted Gen'!C309)</f>
        <v>192.17400000000001</v>
      </c>
      <c r="D309" s="14">
        <f>SUM('4a. FNS'!D309+'4b. FNS Impacted Gen'!D309)</f>
        <v>189.58500000000001</v>
      </c>
      <c r="E309" s="14">
        <f>SUM('4a. FNS'!E309+'4b. FNS Impacted Gen'!E309)</f>
        <v>195.76</v>
      </c>
      <c r="F309" s="14">
        <f>SUM('4a. FNS'!F309+'4b. FNS Impacted Gen'!F309)</f>
        <v>208.02</v>
      </c>
      <c r="G309" s="14">
        <f>SUM('4a. FNS'!G309+'4b. FNS Impacted Gen'!G309)</f>
        <v>219.93600000000001</v>
      </c>
      <c r="H309" s="14">
        <f>SUM('4a. FNS'!H309+'4b. FNS Impacted Gen'!H309)</f>
        <v>238.744</v>
      </c>
      <c r="I309" s="14">
        <f>SUM('4a. FNS'!I309+'4b. FNS Impacted Gen'!I309)</f>
        <v>243.19800000000001</v>
      </c>
      <c r="J309" s="14">
        <f>SUM('4a. FNS'!J309+'4b. FNS Impacted Gen'!J309)</f>
        <v>221.779</v>
      </c>
      <c r="K309" s="14">
        <f>SUM('4a. FNS'!K309+'4b. FNS Impacted Gen'!K309)</f>
        <v>198.89399999999998</v>
      </c>
      <c r="L309" s="14">
        <f>SUM('4a. FNS'!L309+'4b. FNS Impacted Gen'!L309)</f>
        <v>180.83499999999998</v>
      </c>
      <c r="M309" s="14">
        <f>SUM('4a. FNS'!M309+'4b. FNS Impacted Gen'!M309)</f>
        <v>171.52799999999999</v>
      </c>
      <c r="N309" s="14">
        <f>SUM('4a. FNS'!N309+'4b. FNS Impacted Gen'!N309)</f>
        <v>169.328</v>
      </c>
      <c r="O309" s="14">
        <f>SUM('4a. FNS'!O309+'4b. FNS Impacted Gen'!O309)</f>
        <v>170.06300000000002</v>
      </c>
      <c r="P309" s="14">
        <f>SUM('4a. FNS'!P309+'4b. FNS Impacted Gen'!P309)</f>
        <v>178.18300000000002</v>
      </c>
      <c r="Q309" s="14">
        <f>SUM('4a. FNS'!Q309+'4b. FNS Impacted Gen'!Q309)</f>
        <v>180.398</v>
      </c>
      <c r="R309" s="14">
        <f>SUM('4a. FNS'!R309+'4b. FNS Impacted Gen'!R309)</f>
        <v>197.608</v>
      </c>
      <c r="S309" s="14">
        <f>SUM('4a. FNS'!S309+'4b. FNS Impacted Gen'!S309)</f>
        <v>217.559</v>
      </c>
      <c r="T309" s="14">
        <f>SUM('4a. FNS'!T309+'4b. FNS Impacted Gen'!T309)</f>
        <v>239.42</v>
      </c>
      <c r="U309" s="14">
        <f>SUM('4a. FNS'!U309+'4b. FNS Impacted Gen'!U309)</f>
        <v>236.649</v>
      </c>
      <c r="V309" s="14">
        <f>SUM('4a. FNS'!V309+'4b. FNS Impacted Gen'!V309)</f>
        <v>231.672</v>
      </c>
      <c r="W309" s="14">
        <f>SUM('4a. FNS'!W309+'4b. FNS Impacted Gen'!W309)</f>
        <v>221.453</v>
      </c>
      <c r="X309" s="14">
        <f>SUM('4a. FNS'!X309+'4b. FNS Impacted Gen'!X309)</f>
        <v>212.49600000000001</v>
      </c>
      <c r="Y309" s="14">
        <f>SUM('4a. FNS'!Y309+'4b. FNS Impacted Gen'!Y309)</f>
        <v>205.27099999999999</v>
      </c>
      <c r="Z309" s="15">
        <f>SUM('4a. FNS'!Z309+'4b. FNS Impacted Gen'!Z309)</f>
        <v>0</v>
      </c>
    </row>
    <row r="310" spans="1:26" x14ac:dyDescent="0.3">
      <c r="A310" s="10">
        <f t="shared" si="4"/>
        <v>45233</v>
      </c>
      <c r="B310" s="31">
        <f>SUM('4a. FNS'!B310+'4b. FNS Impacted Gen'!B310)</f>
        <v>199.19900000000001</v>
      </c>
      <c r="C310" s="14">
        <f>SUM('4a. FNS'!C310+'4b. FNS Impacted Gen'!C310)</f>
        <v>197.89400000000001</v>
      </c>
      <c r="D310" s="14">
        <f>SUM('4a. FNS'!D310+'4b. FNS Impacted Gen'!D310)</f>
        <v>195.27500000000001</v>
      </c>
      <c r="E310" s="14">
        <f>SUM('4a. FNS'!E310+'4b. FNS Impacted Gen'!E310)</f>
        <v>193.81</v>
      </c>
      <c r="F310" s="14">
        <f>SUM('4a. FNS'!F310+'4b. FNS Impacted Gen'!F310)</f>
        <v>197.19300000000001</v>
      </c>
      <c r="G310" s="14">
        <f>SUM('4a. FNS'!G310+'4b. FNS Impacted Gen'!G310)</f>
        <v>198.51300000000001</v>
      </c>
      <c r="H310" s="14">
        <f>SUM('4a. FNS'!H310+'4b. FNS Impacted Gen'!H310)</f>
        <v>214.54</v>
      </c>
      <c r="I310" s="14">
        <f>SUM('4a. FNS'!I310+'4b. FNS Impacted Gen'!I310)</f>
        <v>224.31599999999997</v>
      </c>
      <c r="J310" s="14">
        <f>SUM('4a. FNS'!J310+'4b. FNS Impacted Gen'!J310)</f>
        <v>222.15</v>
      </c>
      <c r="K310" s="14">
        <f>SUM('4a. FNS'!K310+'4b. FNS Impacted Gen'!K310)</f>
        <v>220.67699999999999</v>
      </c>
      <c r="L310" s="14">
        <f>SUM('4a. FNS'!L310+'4b. FNS Impacted Gen'!L310)</f>
        <v>200.06</v>
      </c>
      <c r="M310" s="14">
        <f>SUM('4a. FNS'!M310+'4b. FNS Impacted Gen'!M310)</f>
        <v>202.524</v>
      </c>
      <c r="N310" s="14">
        <f>SUM('4a. FNS'!N310+'4b. FNS Impacted Gen'!N310)</f>
        <v>205.02699999999999</v>
      </c>
      <c r="O310" s="14">
        <f>SUM('4a. FNS'!O310+'4b. FNS Impacted Gen'!O310)</f>
        <v>188.79500000000002</v>
      </c>
      <c r="P310" s="14">
        <f>SUM('4a. FNS'!P310+'4b. FNS Impacted Gen'!P310)</f>
        <v>189.45</v>
      </c>
      <c r="Q310" s="14">
        <f>SUM('4a. FNS'!Q310+'4b. FNS Impacted Gen'!Q310)</f>
        <v>196.739</v>
      </c>
      <c r="R310" s="14">
        <f>SUM('4a. FNS'!R310+'4b. FNS Impacted Gen'!R310)</f>
        <v>211.10399999999998</v>
      </c>
      <c r="S310" s="14">
        <f>SUM('4a. FNS'!S310+'4b. FNS Impacted Gen'!S310)</f>
        <v>219.774</v>
      </c>
      <c r="T310" s="14">
        <f>SUM('4a. FNS'!T310+'4b. FNS Impacted Gen'!T310)</f>
        <v>221.363</v>
      </c>
      <c r="U310" s="14">
        <f>SUM('4a. FNS'!U310+'4b. FNS Impacted Gen'!U310)</f>
        <v>219.422</v>
      </c>
      <c r="V310" s="14">
        <f>SUM('4a. FNS'!V310+'4b. FNS Impacted Gen'!V310)</f>
        <v>207.358</v>
      </c>
      <c r="W310" s="14">
        <f>SUM('4a. FNS'!W310+'4b. FNS Impacted Gen'!W310)</f>
        <v>196.892</v>
      </c>
      <c r="X310" s="14">
        <f>SUM('4a. FNS'!X310+'4b. FNS Impacted Gen'!X310)</f>
        <v>189.845</v>
      </c>
      <c r="Y310" s="14">
        <f>SUM('4a. FNS'!Y310+'4b. FNS Impacted Gen'!Y310)</f>
        <v>189.322</v>
      </c>
      <c r="Z310" s="15">
        <f>SUM('4a. FNS'!Z310+'4b. FNS Impacted Gen'!Z310)</f>
        <v>0</v>
      </c>
    </row>
    <row r="311" spans="1:26" x14ac:dyDescent="0.3">
      <c r="A311" s="10">
        <f t="shared" si="4"/>
        <v>45234</v>
      </c>
      <c r="B311" s="31">
        <f>SUM('4a. FNS'!B311+'4b. FNS Impacted Gen'!B311)</f>
        <v>184.429</v>
      </c>
      <c r="C311" s="14">
        <f>SUM('4a. FNS'!C311+'4b. FNS Impacted Gen'!C311)</f>
        <v>188.61600000000001</v>
      </c>
      <c r="D311" s="14">
        <f>SUM('4a. FNS'!D311+'4b. FNS Impacted Gen'!D311)</f>
        <v>188.26900000000001</v>
      </c>
      <c r="E311" s="14">
        <f>SUM('4a. FNS'!E311+'4b. FNS Impacted Gen'!E311)</f>
        <v>191.292</v>
      </c>
      <c r="F311" s="14">
        <f>SUM('4a. FNS'!F311+'4b. FNS Impacted Gen'!F311)</f>
        <v>194.994</v>
      </c>
      <c r="G311" s="14">
        <f>SUM('4a. FNS'!G311+'4b. FNS Impacted Gen'!G311)</f>
        <v>196.79900000000001</v>
      </c>
      <c r="H311" s="14">
        <f>SUM('4a. FNS'!H311+'4b. FNS Impacted Gen'!H311)</f>
        <v>205.196</v>
      </c>
      <c r="I311" s="14">
        <f>SUM('4a. FNS'!I311+'4b. FNS Impacted Gen'!I311)</f>
        <v>209.94800000000001</v>
      </c>
      <c r="J311" s="14">
        <f>SUM('4a. FNS'!J311+'4b. FNS Impacted Gen'!J311)</f>
        <v>203.577</v>
      </c>
      <c r="K311" s="14">
        <f>SUM('4a. FNS'!K311+'4b. FNS Impacted Gen'!K311)</f>
        <v>185.31799999999998</v>
      </c>
      <c r="L311" s="14">
        <f>SUM('4a. FNS'!L311+'4b. FNS Impacted Gen'!L311)</f>
        <v>169.98999999999998</v>
      </c>
      <c r="M311" s="14">
        <f>SUM('4a. FNS'!M311+'4b. FNS Impacted Gen'!M311)</f>
        <v>164.68199999999999</v>
      </c>
      <c r="N311" s="14">
        <f>SUM('4a. FNS'!N311+'4b. FNS Impacted Gen'!N311)</f>
        <v>160.626</v>
      </c>
      <c r="O311" s="14">
        <f>SUM('4a. FNS'!O311+'4b. FNS Impacted Gen'!O311)</f>
        <v>161.648</v>
      </c>
      <c r="P311" s="14">
        <f>SUM('4a. FNS'!P311+'4b. FNS Impacted Gen'!P311)</f>
        <v>163.96100000000001</v>
      </c>
      <c r="Q311" s="14">
        <f>SUM('4a. FNS'!Q311+'4b. FNS Impacted Gen'!Q311)</f>
        <v>174.92299999999997</v>
      </c>
      <c r="R311" s="14">
        <f>SUM('4a. FNS'!R311+'4b. FNS Impacted Gen'!R311)</f>
        <v>187.35500000000002</v>
      </c>
      <c r="S311" s="14">
        <f>SUM('4a. FNS'!S311+'4b. FNS Impacted Gen'!S311)</f>
        <v>202.62300000000002</v>
      </c>
      <c r="T311" s="14">
        <f>SUM('4a. FNS'!T311+'4b. FNS Impacted Gen'!T311)</f>
        <v>206.75299999999999</v>
      </c>
      <c r="U311" s="14">
        <f>SUM('4a. FNS'!U311+'4b. FNS Impacted Gen'!U311)</f>
        <v>198.76300000000001</v>
      </c>
      <c r="V311" s="14">
        <f>SUM('4a. FNS'!V311+'4b. FNS Impacted Gen'!V311)</f>
        <v>200.589</v>
      </c>
      <c r="W311" s="14">
        <f>SUM('4a. FNS'!W311+'4b. FNS Impacted Gen'!W311)</f>
        <v>198.803</v>
      </c>
      <c r="X311" s="14">
        <f>SUM('4a. FNS'!X311+'4b. FNS Impacted Gen'!X311)</f>
        <v>195.65199999999999</v>
      </c>
      <c r="Y311" s="14">
        <f>SUM('4a. FNS'!Y311+'4b. FNS Impacted Gen'!Y311)</f>
        <v>192.44900000000001</v>
      </c>
      <c r="Z311" s="15">
        <f>SUM('4a. FNS'!Z311+'4b. FNS Impacted Gen'!Z311)</f>
        <v>0</v>
      </c>
    </row>
    <row r="312" spans="1:26" x14ac:dyDescent="0.3">
      <c r="A312" s="10">
        <f t="shared" si="4"/>
        <v>45235</v>
      </c>
      <c r="B312" s="31">
        <f>SUM('4a. FNS'!B312+'4b. FNS Impacted Gen'!B312)</f>
        <v>192.209</v>
      </c>
      <c r="C312" s="14">
        <f>SUM('4a. FNS'!C312+'4b. FNS Impacted Gen'!C312)</f>
        <v>189.465</v>
      </c>
      <c r="D312" s="14">
        <f>SUM('4a. FNS'!D312+'4b. FNS Impacted Gen'!D312)</f>
        <v>187.649</v>
      </c>
      <c r="E312" s="14">
        <f>SUM('4a. FNS'!E312+'4b. FNS Impacted Gen'!E312)</f>
        <v>191.80699999999999</v>
      </c>
      <c r="F312" s="14">
        <f>SUM('4a. FNS'!F312+'4b. FNS Impacted Gen'!F312)</f>
        <v>194.96199999999999</v>
      </c>
      <c r="G312" s="14">
        <f>SUM('4a. FNS'!G312+'4b. FNS Impacted Gen'!G312)</f>
        <v>198.97499999999999</v>
      </c>
      <c r="H312" s="14">
        <f>SUM('4a. FNS'!H312+'4b. FNS Impacted Gen'!H312)</f>
        <v>206.52799999999999</v>
      </c>
      <c r="I312" s="14">
        <f>SUM('4a. FNS'!I312+'4b. FNS Impacted Gen'!I312)</f>
        <v>208.07400000000001</v>
      </c>
      <c r="J312" s="14">
        <f>SUM('4a. FNS'!J312+'4b. FNS Impacted Gen'!J312)</f>
        <v>211.05699999999999</v>
      </c>
      <c r="K312" s="14">
        <f>SUM('4a. FNS'!K312+'4b. FNS Impacted Gen'!K312)</f>
        <v>200.256</v>
      </c>
      <c r="L312" s="14">
        <f>SUM('4a. FNS'!L312+'4b. FNS Impacted Gen'!L312)</f>
        <v>182.417</v>
      </c>
      <c r="M312" s="14">
        <f>SUM('4a. FNS'!M312+'4b. FNS Impacted Gen'!M312)</f>
        <v>190.07</v>
      </c>
      <c r="N312" s="14">
        <f>SUM('4a. FNS'!N312+'4b. FNS Impacted Gen'!N312)</f>
        <v>180.67099999999999</v>
      </c>
      <c r="O312" s="14">
        <f>SUM('4a. FNS'!O312+'4b. FNS Impacted Gen'!O312)</f>
        <v>178.61199999999999</v>
      </c>
      <c r="P312" s="14">
        <f>SUM('4a. FNS'!P312+'4b. FNS Impacted Gen'!P312)</f>
        <v>187.58799999999999</v>
      </c>
      <c r="Q312" s="14">
        <f>SUM('4a. FNS'!Q312+'4b. FNS Impacted Gen'!Q312)</f>
        <v>204.55500000000001</v>
      </c>
      <c r="R312" s="14">
        <f>SUM('4a. FNS'!R312+'4b. FNS Impacted Gen'!R312)</f>
        <v>217.27200000000002</v>
      </c>
      <c r="S312" s="14">
        <f>SUM('4a. FNS'!S312+'4b. FNS Impacted Gen'!S312)</f>
        <v>229.98699999999999</v>
      </c>
      <c r="T312" s="14">
        <f>SUM('4a. FNS'!T312+'4b. FNS Impacted Gen'!T312)</f>
        <v>213.60400000000001</v>
      </c>
      <c r="U312" s="14">
        <f>SUM('4a. FNS'!U312+'4b. FNS Impacted Gen'!U312)</f>
        <v>205.92099999999999</v>
      </c>
      <c r="V312" s="14">
        <f>SUM('4a. FNS'!V312+'4b. FNS Impacted Gen'!V312)</f>
        <v>201.541</v>
      </c>
      <c r="W312" s="14">
        <f>SUM('4a. FNS'!W312+'4b. FNS Impacted Gen'!W312)</f>
        <v>189.98699999999999</v>
      </c>
      <c r="X312" s="14">
        <f>SUM('4a. FNS'!X312+'4b. FNS Impacted Gen'!X312)</f>
        <v>182.357</v>
      </c>
      <c r="Y312" s="14">
        <f>SUM('4a. FNS'!Y312+'4b. FNS Impacted Gen'!Y312)</f>
        <v>173.49199999999999</v>
      </c>
      <c r="Z312" s="15">
        <f>SUM('4a. FNS'!Z312+'4b. FNS Impacted Gen'!Z312)</f>
        <v>185.001</v>
      </c>
    </row>
    <row r="313" spans="1:26" x14ac:dyDescent="0.3">
      <c r="A313" s="10">
        <f t="shared" si="4"/>
        <v>45236</v>
      </c>
      <c r="B313" s="31">
        <f>SUM('4a. FNS'!B313+'4b. FNS Impacted Gen'!B313)</f>
        <v>169.30500000000001</v>
      </c>
      <c r="C313" s="14">
        <f>SUM('4a. FNS'!C313+'4b. FNS Impacted Gen'!C313)</f>
        <v>166.69200000000001</v>
      </c>
      <c r="D313" s="14">
        <f>SUM('4a. FNS'!D313+'4b. FNS Impacted Gen'!D313)</f>
        <v>166.07300000000001</v>
      </c>
      <c r="E313" s="14">
        <f>SUM('4a. FNS'!E313+'4b. FNS Impacted Gen'!E313)</f>
        <v>168.744</v>
      </c>
      <c r="F313" s="14">
        <f>SUM('4a. FNS'!F313+'4b. FNS Impacted Gen'!F313)</f>
        <v>169.679</v>
      </c>
      <c r="G313" s="14">
        <f>SUM('4a. FNS'!G313+'4b. FNS Impacted Gen'!G313)</f>
        <v>187.441</v>
      </c>
      <c r="H313" s="14">
        <f>SUM('4a. FNS'!H313+'4b. FNS Impacted Gen'!H313)</f>
        <v>205.578</v>
      </c>
      <c r="I313" s="14">
        <f>SUM('4a. FNS'!I313+'4b. FNS Impacted Gen'!I313)</f>
        <v>199.17500000000001</v>
      </c>
      <c r="J313" s="14">
        <f>SUM('4a. FNS'!J313+'4b. FNS Impacted Gen'!J313)</f>
        <v>177.01600000000002</v>
      </c>
      <c r="K313" s="14">
        <f>SUM('4a. FNS'!K313+'4b. FNS Impacted Gen'!K313)</f>
        <v>165.398</v>
      </c>
      <c r="L313" s="14">
        <f>SUM('4a. FNS'!L313+'4b. FNS Impacted Gen'!L313)</f>
        <v>162.22</v>
      </c>
      <c r="M313" s="14">
        <f>SUM('4a. FNS'!M313+'4b. FNS Impacted Gen'!M313)</f>
        <v>168.60300000000001</v>
      </c>
      <c r="N313" s="14">
        <f>SUM('4a. FNS'!N313+'4b. FNS Impacted Gen'!N313)</f>
        <v>170.05700000000002</v>
      </c>
      <c r="O313" s="14">
        <f>SUM('4a. FNS'!O313+'4b. FNS Impacted Gen'!O313)</f>
        <v>178.208</v>
      </c>
      <c r="P313" s="14">
        <f>SUM('4a. FNS'!P313+'4b. FNS Impacted Gen'!P313)</f>
        <v>190.07399999999998</v>
      </c>
      <c r="Q313" s="14">
        <f>SUM('4a. FNS'!Q313+'4b. FNS Impacted Gen'!Q313)</f>
        <v>202.554</v>
      </c>
      <c r="R313" s="14">
        <f>SUM('4a. FNS'!R313+'4b. FNS Impacted Gen'!R313)</f>
        <v>220.005</v>
      </c>
      <c r="S313" s="14">
        <f>SUM('4a. FNS'!S313+'4b. FNS Impacted Gen'!S313)</f>
        <v>229.29499999999999</v>
      </c>
      <c r="T313" s="14">
        <f>SUM('4a. FNS'!T313+'4b. FNS Impacted Gen'!T313)</f>
        <v>218.642</v>
      </c>
      <c r="U313" s="14">
        <f>SUM('4a. FNS'!U313+'4b. FNS Impacted Gen'!U313)</f>
        <v>215.86</v>
      </c>
      <c r="V313" s="14">
        <f>SUM('4a. FNS'!V313+'4b. FNS Impacted Gen'!V313)</f>
        <v>206.60300000000001</v>
      </c>
      <c r="W313" s="14">
        <f>SUM('4a. FNS'!W313+'4b. FNS Impacted Gen'!W313)</f>
        <v>196.673</v>
      </c>
      <c r="X313" s="14">
        <f>SUM('4a. FNS'!X313+'4b. FNS Impacted Gen'!X313)</f>
        <v>185.08799999999999</v>
      </c>
      <c r="Y313" s="14">
        <f>SUM('4a. FNS'!Y313+'4b. FNS Impacted Gen'!Y313)</f>
        <v>178.196</v>
      </c>
      <c r="Z313" s="15">
        <f>SUM('4a. FNS'!Z313+'4b. FNS Impacted Gen'!Z313)</f>
        <v>0</v>
      </c>
    </row>
    <row r="314" spans="1:26" x14ac:dyDescent="0.3">
      <c r="A314" s="10">
        <f t="shared" si="4"/>
        <v>45237</v>
      </c>
      <c r="B314" s="31">
        <f>SUM('4a. FNS'!B314+'4b. FNS Impacted Gen'!B314)</f>
        <v>174.328</v>
      </c>
      <c r="C314" s="14">
        <f>SUM('4a. FNS'!C314+'4b. FNS Impacted Gen'!C314)</f>
        <v>172.93299999999999</v>
      </c>
      <c r="D314" s="14">
        <f>SUM('4a. FNS'!D314+'4b. FNS Impacted Gen'!D314)</f>
        <v>170.99299999999999</v>
      </c>
      <c r="E314" s="14">
        <f>SUM('4a. FNS'!E314+'4b. FNS Impacted Gen'!E314)</f>
        <v>173.327</v>
      </c>
      <c r="F314" s="14">
        <f>SUM('4a. FNS'!F314+'4b. FNS Impacted Gen'!F314)</f>
        <v>180.02500000000001</v>
      </c>
      <c r="G314" s="14">
        <f>SUM('4a. FNS'!G314+'4b. FNS Impacted Gen'!G314)</f>
        <v>191.83099999999999</v>
      </c>
      <c r="H314" s="14">
        <f>SUM('4a. FNS'!H314+'4b. FNS Impacted Gen'!H314)</f>
        <v>203.23400000000001</v>
      </c>
      <c r="I314" s="14">
        <f>SUM('4a. FNS'!I314+'4b. FNS Impacted Gen'!I314)</f>
        <v>197.977</v>
      </c>
      <c r="J314" s="14">
        <f>SUM('4a. FNS'!J314+'4b. FNS Impacted Gen'!J314)</f>
        <v>190.11500000000001</v>
      </c>
      <c r="K314" s="14">
        <f>SUM('4a. FNS'!K314+'4b. FNS Impacted Gen'!K314)</f>
        <v>186.721</v>
      </c>
      <c r="L314" s="14">
        <f>SUM('4a. FNS'!L314+'4b. FNS Impacted Gen'!L314)</f>
        <v>173.62200000000001</v>
      </c>
      <c r="M314" s="14">
        <f>SUM('4a. FNS'!M314+'4b. FNS Impacted Gen'!M314)</f>
        <v>175.35</v>
      </c>
      <c r="N314" s="14">
        <f>SUM('4a. FNS'!N314+'4b. FNS Impacted Gen'!N314)</f>
        <v>175.36500000000001</v>
      </c>
      <c r="O314" s="14">
        <f>SUM('4a. FNS'!O314+'4b. FNS Impacted Gen'!O314)</f>
        <v>181.83200000000002</v>
      </c>
      <c r="P314" s="14">
        <f>SUM('4a. FNS'!P314+'4b. FNS Impacted Gen'!P314)</f>
        <v>193.959</v>
      </c>
      <c r="Q314" s="14">
        <f>SUM('4a. FNS'!Q314+'4b. FNS Impacted Gen'!Q314)</f>
        <v>205.61200000000002</v>
      </c>
      <c r="R314" s="14">
        <f>SUM('4a. FNS'!R314+'4b. FNS Impacted Gen'!R314)</f>
        <v>224.76299999999998</v>
      </c>
      <c r="S314" s="14">
        <f>SUM('4a. FNS'!S314+'4b. FNS Impacted Gen'!S314)</f>
        <v>230.59399999999999</v>
      </c>
      <c r="T314" s="14">
        <f>SUM('4a. FNS'!T314+'4b. FNS Impacted Gen'!T314)</f>
        <v>222.67500000000001</v>
      </c>
      <c r="U314" s="14">
        <f>SUM('4a. FNS'!U314+'4b. FNS Impacted Gen'!U314)</f>
        <v>215.36600000000001</v>
      </c>
      <c r="V314" s="14">
        <f>SUM('4a. FNS'!V314+'4b. FNS Impacted Gen'!V314)</f>
        <v>206.45599999999999</v>
      </c>
      <c r="W314" s="14">
        <f>SUM('4a. FNS'!W314+'4b. FNS Impacted Gen'!W314)</f>
        <v>196.25299999999999</v>
      </c>
      <c r="X314" s="14">
        <f>SUM('4a. FNS'!X314+'4b. FNS Impacted Gen'!X314)</f>
        <v>183.21199999999999</v>
      </c>
      <c r="Y314" s="14">
        <f>SUM('4a. FNS'!Y314+'4b. FNS Impacted Gen'!Y314)</f>
        <v>178.31</v>
      </c>
      <c r="Z314" s="15">
        <f>SUM('4a. FNS'!Z314+'4b. FNS Impacted Gen'!Z314)</f>
        <v>0</v>
      </c>
    </row>
    <row r="315" spans="1:26" x14ac:dyDescent="0.3">
      <c r="A315" s="10">
        <f t="shared" si="4"/>
        <v>45238</v>
      </c>
      <c r="B315" s="31">
        <f>SUM('4a. FNS'!B315+'4b. FNS Impacted Gen'!B315)</f>
        <v>174.10900000000001</v>
      </c>
      <c r="C315" s="14">
        <f>SUM('4a. FNS'!C315+'4b. FNS Impacted Gen'!C315)</f>
        <v>168.10599999999999</v>
      </c>
      <c r="D315" s="14">
        <f>SUM('4a. FNS'!D315+'4b. FNS Impacted Gen'!D315)</f>
        <v>166.495</v>
      </c>
      <c r="E315" s="14">
        <f>SUM('4a. FNS'!E315+'4b. FNS Impacted Gen'!E315)</f>
        <v>164.93100000000001</v>
      </c>
      <c r="F315" s="14">
        <f>SUM('4a. FNS'!F315+'4b. FNS Impacted Gen'!F315)</f>
        <v>170.18799999999999</v>
      </c>
      <c r="G315" s="14">
        <f>SUM('4a. FNS'!G315+'4b. FNS Impacted Gen'!G315)</f>
        <v>180.30699999999999</v>
      </c>
      <c r="H315" s="14">
        <f>SUM('4a. FNS'!H315+'4b. FNS Impacted Gen'!H315)</f>
        <v>199.047</v>
      </c>
      <c r="I315" s="14">
        <f>SUM('4a. FNS'!I315+'4b. FNS Impacted Gen'!I315)</f>
        <v>190.25399999999999</v>
      </c>
      <c r="J315" s="14">
        <f>SUM('4a. FNS'!J315+'4b. FNS Impacted Gen'!J315)</f>
        <v>175.96600000000001</v>
      </c>
      <c r="K315" s="14">
        <f>SUM('4a. FNS'!K315+'4b. FNS Impacted Gen'!K315)</f>
        <v>168.566</v>
      </c>
      <c r="L315" s="14">
        <f>SUM('4a. FNS'!L315+'4b. FNS Impacted Gen'!L315)</f>
        <v>160.274</v>
      </c>
      <c r="M315" s="14">
        <f>SUM('4a. FNS'!M315+'4b. FNS Impacted Gen'!M315)</f>
        <v>163.232</v>
      </c>
      <c r="N315" s="14">
        <f>SUM('4a. FNS'!N315+'4b. FNS Impacted Gen'!N315)</f>
        <v>188.75399999999999</v>
      </c>
      <c r="O315" s="14">
        <f>SUM('4a. FNS'!O315+'4b. FNS Impacted Gen'!O315)</f>
        <v>197.69</v>
      </c>
      <c r="P315" s="14">
        <f>SUM('4a. FNS'!P315+'4b. FNS Impacted Gen'!P315)</f>
        <v>195.97300000000001</v>
      </c>
      <c r="Q315" s="14">
        <f>SUM('4a. FNS'!Q315+'4b. FNS Impacted Gen'!Q315)</f>
        <v>215.51900000000001</v>
      </c>
      <c r="R315" s="14">
        <f>SUM('4a. FNS'!R315+'4b. FNS Impacted Gen'!R315)</f>
        <v>229.68699999999998</v>
      </c>
      <c r="S315" s="14">
        <f>SUM('4a. FNS'!S315+'4b. FNS Impacted Gen'!S315)</f>
        <v>236.28</v>
      </c>
      <c r="T315" s="14">
        <f>SUM('4a. FNS'!T315+'4b. FNS Impacted Gen'!T315)</f>
        <v>230.30500000000001</v>
      </c>
      <c r="U315" s="14">
        <f>SUM('4a. FNS'!U315+'4b. FNS Impacted Gen'!U315)</f>
        <v>225.917</v>
      </c>
      <c r="V315" s="14">
        <f>SUM('4a. FNS'!V315+'4b. FNS Impacted Gen'!V315)</f>
        <v>217.24199999999999</v>
      </c>
      <c r="W315" s="14">
        <f>SUM('4a. FNS'!W315+'4b. FNS Impacted Gen'!W315)</f>
        <v>207.09899999999999</v>
      </c>
      <c r="X315" s="14">
        <f>SUM('4a. FNS'!X315+'4b. FNS Impacted Gen'!X315)</f>
        <v>197.429</v>
      </c>
      <c r="Y315" s="14">
        <f>SUM('4a. FNS'!Y315+'4b. FNS Impacted Gen'!Y315)</f>
        <v>189.381</v>
      </c>
      <c r="Z315" s="15">
        <f>SUM('4a. FNS'!Z315+'4b. FNS Impacted Gen'!Z315)</f>
        <v>0</v>
      </c>
    </row>
    <row r="316" spans="1:26" x14ac:dyDescent="0.3">
      <c r="A316" s="10">
        <f t="shared" si="4"/>
        <v>45239</v>
      </c>
      <c r="B316" s="31">
        <f>SUM('4a. FNS'!B316+'4b. FNS Impacted Gen'!B316)</f>
        <v>181.00200000000001</v>
      </c>
      <c r="C316" s="14">
        <f>SUM('4a. FNS'!C316+'4b. FNS Impacted Gen'!C316)</f>
        <v>180.56</v>
      </c>
      <c r="D316" s="14">
        <f>SUM('4a. FNS'!D316+'4b. FNS Impacted Gen'!D316)</f>
        <v>176.96</v>
      </c>
      <c r="E316" s="14">
        <f>SUM('4a. FNS'!E316+'4b. FNS Impacted Gen'!E316)</f>
        <v>176.31399999999999</v>
      </c>
      <c r="F316" s="14">
        <f>SUM('4a. FNS'!F316+'4b. FNS Impacted Gen'!F316)</f>
        <v>180.15199999999999</v>
      </c>
      <c r="G316" s="14">
        <f>SUM('4a. FNS'!G316+'4b. FNS Impacted Gen'!G316)</f>
        <v>196.071</v>
      </c>
      <c r="H316" s="14">
        <f>SUM('4a. FNS'!H316+'4b. FNS Impacted Gen'!H316)</f>
        <v>208.63200000000001</v>
      </c>
      <c r="I316" s="14">
        <f>SUM('4a. FNS'!I316+'4b. FNS Impacted Gen'!I316)</f>
        <v>205.30599999999998</v>
      </c>
      <c r="J316" s="14">
        <f>SUM('4a. FNS'!J316+'4b. FNS Impacted Gen'!J316)</f>
        <v>190.16299999999998</v>
      </c>
      <c r="K316" s="14">
        <f>SUM('4a. FNS'!K316+'4b. FNS Impacted Gen'!K316)</f>
        <v>180.238</v>
      </c>
      <c r="L316" s="14">
        <f>SUM('4a. FNS'!L316+'4b. FNS Impacted Gen'!L316)</f>
        <v>171.125</v>
      </c>
      <c r="M316" s="14">
        <f>SUM('4a. FNS'!M316+'4b. FNS Impacted Gen'!M316)</f>
        <v>167.78300000000002</v>
      </c>
      <c r="N316" s="14">
        <f>SUM('4a. FNS'!N316+'4b. FNS Impacted Gen'!N316)</f>
        <v>166.29300000000001</v>
      </c>
      <c r="O316" s="14">
        <f>SUM('4a. FNS'!O316+'4b. FNS Impacted Gen'!O316)</f>
        <v>166.755</v>
      </c>
      <c r="P316" s="14">
        <f>SUM('4a. FNS'!P316+'4b. FNS Impacted Gen'!P316)</f>
        <v>171.37700000000001</v>
      </c>
      <c r="Q316" s="14">
        <f>SUM('4a. FNS'!Q316+'4b. FNS Impacted Gen'!Q316)</f>
        <v>186.41400000000002</v>
      </c>
      <c r="R316" s="14">
        <f>SUM('4a. FNS'!R316+'4b. FNS Impacted Gen'!R316)</f>
        <v>206.19800000000001</v>
      </c>
      <c r="S316" s="14">
        <f>SUM('4a. FNS'!S316+'4b. FNS Impacted Gen'!S316)</f>
        <v>221.441</v>
      </c>
      <c r="T316" s="14">
        <f>SUM('4a. FNS'!T316+'4b. FNS Impacted Gen'!T316)</f>
        <v>222.30500000000001</v>
      </c>
      <c r="U316" s="14">
        <f>SUM('4a. FNS'!U316+'4b. FNS Impacted Gen'!U316)</f>
        <v>220.155</v>
      </c>
      <c r="V316" s="14">
        <f>SUM('4a. FNS'!V316+'4b. FNS Impacted Gen'!V316)</f>
        <v>213.40700000000001</v>
      </c>
      <c r="W316" s="14">
        <f>SUM('4a. FNS'!W316+'4b. FNS Impacted Gen'!W316)</f>
        <v>206.255</v>
      </c>
      <c r="X316" s="14">
        <f>SUM('4a. FNS'!X316+'4b. FNS Impacted Gen'!X316)</f>
        <v>200.26599999999999</v>
      </c>
      <c r="Y316" s="14">
        <f>SUM('4a. FNS'!Y316+'4b. FNS Impacted Gen'!Y316)</f>
        <v>191.93199999999999</v>
      </c>
      <c r="Z316" s="15">
        <f>SUM('4a. FNS'!Z316+'4b. FNS Impacted Gen'!Z316)</f>
        <v>0</v>
      </c>
    </row>
    <row r="317" spans="1:26" x14ac:dyDescent="0.3">
      <c r="A317" s="10">
        <f t="shared" si="4"/>
        <v>45240</v>
      </c>
      <c r="B317" s="31">
        <f>SUM('4a. FNS'!B317+'4b. FNS Impacted Gen'!B317)</f>
        <v>188.023</v>
      </c>
      <c r="C317" s="14">
        <f>SUM('4a. FNS'!C317+'4b. FNS Impacted Gen'!C317)</f>
        <v>182.21299999999999</v>
      </c>
      <c r="D317" s="14">
        <f>SUM('4a. FNS'!D317+'4b. FNS Impacted Gen'!D317)</f>
        <v>176.00800000000001</v>
      </c>
      <c r="E317" s="14">
        <f>SUM('4a. FNS'!E317+'4b. FNS Impacted Gen'!E317)</f>
        <v>171.749</v>
      </c>
      <c r="F317" s="14">
        <f>SUM('4a. FNS'!F317+'4b. FNS Impacted Gen'!F317)</f>
        <v>189.38200000000001</v>
      </c>
      <c r="G317" s="14">
        <f>SUM('4a. FNS'!G317+'4b. FNS Impacted Gen'!G317)</f>
        <v>198.74299999999999</v>
      </c>
      <c r="H317" s="14">
        <f>SUM('4a. FNS'!H317+'4b. FNS Impacted Gen'!H317)</f>
        <v>207.142</v>
      </c>
      <c r="I317" s="14">
        <f>SUM('4a. FNS'!I317+'4b. FNS Impacted Gen'!I317)</f>
        <v>203.678</v>
      </c>
      <c r="J317" s="14">
        <f>SUM('4a. FNS'!J317+'4b. FNS Impacted Gen'!J317)</f>
        <v>184.774</v>
      </c>
      <c r="K317" s="14">
        <f>SUM('4a. FNS'!K317+'4b. FNS Impacted Gen'!K317)</f>
        <v>169.28</v>
      </c>
      <c r="L317" s="14">
        <f>SUM('4a. FNS'!L317+'4b. FNS Impacted Gen'!L317)</f>
        <v>160.59</v>
      </c>
      <c r="M317" s="14">
        <f>SUM('4a. FNS'!M317+'4b. FNS Impacted Gen'!M317)</f>
        <v>153.69</v>
      </c>
      <c r="N317" s="14">
        <f>SUM('4a. FNS'!N317+'4b. FNS Impacted Gen'!N317)</f>
        <v>155.71299999999999</v>
      </c>
      <c r="O317" s="14">
        <f>SUM('4a. FNS'!O317+'4b. FNS Impacted Gen'!O317)</f>
        <v>159.703</v>
      </c>
      <c r="P317" s="14">
        <f>SUM('4a. FNS'!P317+'4b. FNS Impacted Gen'!P317)</f>
        <v>163.66400000000002</v>
      </c>
      <c r="Q317" s="14">
        <f>SUM('4a. FNS'!Q317+'4b. FNS Impacted Gen'!Q317)</f>
        <v>186.93899999999999</v>
      </c>
      <c r="R317" s="14">
        <f>SUM('4a. FNS'!R317+'4b. FNS Impacted Gen'!R317)</f>
        <v>210.607</v>
      </c>
      <c r="S317" s="14">
        <f>SUM('4a. FNS'!S317+'4b. FNS Impacted Gen'!S317)</f>
        <v>223.422</v>
      </c>
      <c r="T317" s="14">
        <f>SUM('4a. FNS'!T317+'4b. FNS Impacted Gen'!T317)</f>
        <v>219.75</v>
      </c>
      <c r="U317" s="14">
        <f>SUM('4a. FNS'!U317+'4b. FNS Impacted Gen'!U317)</f>
        <v>213.93100000000001</v>
      </c>
      <c r="V317" s="14">
        <f>SUM('4a. FNS'!V317+'4b. FNS Impacted Gen'!V317)</f>
        <v>212.03899999999999</v>
      </c>
      <c r="W317" s="14">
        <f>SUM('4a. FNS'!W317+'4b. FNS Impacted Gen'!W317)</f>
        <v>206.63</v>
      </c>
      <c r="X317" s="14">
        <f>SUM('4a. FNS'!X317+'4b. FNS Impacted Gen'!X317)</f>
        <v>200.626</v>
      </c>
      <c r="Y317" s="14">
        <f>SUM('4a. FNS'!Y317+'4b. FNS Impacted Gen'!Y317)</f>
        <v>194.83699999999999</v>
      </c>
      <c r="Z317" s="15">
        <f>SUM('4a. FNS'!Z317+'4b. FNS Impacted Gen'!Z317)</f>
        <v>0</v>
      </c>
    </row>
    <row r="318" spans="1:26" x14ac:dyDescent="0.3">
      <c r="A318" s="10">
        <f t="shared" si="4"/>
        <v>45241</v>
      </c>
      <c r="B318" s="31">
        <f>SUM('4a. FNS'!B318+'4b. FNS Impacted Gen'!B318)</f>
        <v>190.904</v>
      </c>
      <c r="C318" s="14">
        <f>SUM('4a. FNS'!C318+'4b. FNS Impacted Gen'!C318)</f>
        <v>188.07</v>
      </c>
      <c r="D318" s="14">
        <f>SUM('4a. FNS'!D318+'4b. FNS Impacted Gen'!D318)</f>
        <v>187.36</v>
      </c>
      <c r="E318" s="14">
        <f>SUM('4a. FNS'!E318+'4b. FNS Impacted Gen'!E318)</f>
        <v>187.98699999999999</v>
      </c>
      <c r="F318" s="14">
        <f>SUM('4a. FNS'!F318+'4b. FNS Impacted Gen'!F318)</f>
        <v>188.61199999999999</v>
      </c>
      <c r="G318" s="14">
        <f>SUM('4a. FNS'!G318+'4b. FNS Impacted Gen'!G318)</f>
        <v>199.203</v>
      </c>
      <c r="H318" s="14">
        <f>SUM('4a. FNS'!H318+'4b. FNS Impacted Gen'!H318)</f>
        <v>206.14499999999998</v>
      </c>
      <c r="I318" s="14">
        <f>SUM('4a. FNS'!I318+'4b. FNS Impacted Gen'!I318)</f>
        <v>197.90600000000001</v>
      </c>
      <c r="J318" s="14">
        <f>SUM('4a. FNS'!J318+'4b. FNS Impacted Gen'!J318)</f>
        <v>179.91</v>
      </c>
      <c r="K318" s="14">
        <f>SUM('4a. FNS'!K318+'4b. FNS Impacted Gen'!K318)</f>
        <v>166.44399999999999</v>
      </c>
      <c r="L318" s="14">
        <f>SUM('4a. FNS'!L318+'4b. FNS Impacted Gen'!L318)</f>
        <v>158.02699999999999</v>
      </c>
      <c r="M318" s="14">
        <f>SUM('4a. FNS'!M318+'4b. FNS Impacted Gen'!M318)</f>
        <v>155.58599999999998</v>
      </c>
      <c r="N318" s="14">
        <f>SUM('4a. FNS'!N318+'4b. FNS Impacted Gen'!N318)</f>
        <v>155.91999999999999</v>
      </c>
      <c r="O318" s="14">
        <f>SUM('4a. FNS'!O318+'4b. FNS Impacted Gen'!O318)</f>
        <v>158.35500000000002</v>
      </c>
      <c r="P318" s="14">
        <f>SUM('4a. FNS'!P318+'4b. FNS Impacted Gen'!P318)</f>
        <v>164.267</v>
      </c>
      <c r="Q318" s="14">
        <f>SUM('4a. FNS'!Q318+'4b. FNS Impacted Gen'!Q318)</f>
        <v>179.33999999999997</v>
      </c>
      <c r="R318" s="14">
        <f>SUM('4a. FNS'!R318+'4b. FNS Impacted Gen'!R318)</f>
        <v>201.482</v>
      </c>
      <c r="S318" s="14">
        <f>SUM('4a. FNS'!S318+'4b. FNS Impacted Gen'!S318)</f>
        <v>216.06800000000001</v>
      </c>
      <c r="T318" s="14">
        <f>SUM('4a. FNS'!T318+'4b. FNS Impacted Gen'!T318)</f>
        <v>212.459</v>
      </c>
      <c r="U318" s="14">
        <f>SUM('4a. FNS'!U318+'4b. FNS Impacted Gen'!U318)</f>
        <v>212.959</v>
      </c>
      <c r="V318" s="14">
        <f>SUM('4a. FNS'!V318+'4b. FNS Impacted Gen'!V318)</f>
        <v>215.13200000000001</v>
      </c>
      <c r="W318" s="14">
        <f>SUM('4a. FNS'!W318+'4b. FNS Impacted Gen'!W318)</f>
        <v>211.73400000000001</v>
      </c>
      <c r="X318" s="14">
        <f>SUM('4a. FNS'!X318+'4b. FNS Impacted Gen'!X318)</f>
        <v>207.458</v>
      </c>
      <c r="Y318" s="14">
        <f>SUM('4a. FNS'!Y318+'4b. FNS Impacted Gen'!Y318)</f>
        <v>206.78899999999999</v>
      </c>
      <c r="Z318" s="15">
        <f>SUM('4a. FNS'!Z318+'4b. FNS Impacted Gen'!Z318)</f>
        <v>0</v>
      </c>
    </row>
    <row r="319" spans="1:26" x14ac:dyDescent="0.3">
      <c r="A319" s="10">
        <f t="shared" si="4"/>
        <v>45242</v>
      </c>
      <c r="B319" s="31">
        <f>SUM('4a. FNS'!B319+'4b. FNS Impacted Gen'!B319)</f>
        <v>205.20099999999999</v>
      </c>
      <c r="C319" s="14">
        <f>SUM('4a. FNS'!C319+'4b. FNS Impacted Gen'!C319)</f>
        <v>200.21600000000001</v>
      </c>
      <c r="D319" s="14">
        <f>SUM('4a. FNS'!D319+'4b. FNS Impacted Gen'!D319)</f>
        <v>200.18600000000001</v>
      </c>
      <c r="E319" s="14">
        <f>SUM('4a. FNS'!E319+'4b. FNS Impacted Gen'!E319)</f>
        <v>198.91</v>
      </c>
      <c r="F319" s="14">
        <f>SUM('4a. FNS'!F319+'4b. FNS Impacted Gen'!F319)</f>
        <v>197.101</v>
      </c>
      <c r="G319" s="14">
        <f>SUM('4a. FNS'!G319+'4b. FNS Impacted Gen'!G319)</f>
        <v>207.43899999999999</v>
      </c>
      <c r="H319" s="14">
        <f>SUM('4a. FNS'!H319+'4b. FNS Impacted Gen'!H319)</f>
        <v>212.91800000000001</v>
      </c>
      <c r="I319" s="14">
        <f>SUM('4a. FNS'!I319+'4b. FNS Impacted Gen'!I319)</f>
        <v>204.12700000000001</v>
      </c>
      <c r="J319" s="14">
        <f>SUM('4a. FNS'!J319+'4b. FNS Impacted Gen'!J319)</f>
        <v>189.99099999999999</v>
      </c>
      <c r="K319" s="14">
        <f>SUM('4a. FNS'!K319+'4b. FNS Impacted Gen'!K319)</f>
        <v>179.251</v>
      </c>
      <c r="L319" s="14">
        <f>SUM('4a. FNS'!L319+'4b. FNS Impacted Gen'!L319)</f>
        <v>175.13799999999998</v>
      </c>
      <c r="M319" s="14">
        <f>SUM('4a. FNS'!M319+'4b. FNS Impacted Gen'!M319)</f>
        <v>173.208</v>
      </c>
      <c r="N319" s="14">
        <f>SUM('4a. FNS'!N319+'4b. FNS Impacted Gen'!N319)</f>
        <v>174.00700000000001</v>
      </c>
      <c r="O319" s="14">
        <f>SUM('4a. FNS'!O319+'4b. FNS Impacted Gen'!O319)</f>
        <v>169.86099999999999</v>
      </c>
      <c r="P319" s="14">
        <f>SUM('4a. FNS'!P319+'4b. FNS Impacted Gen'!P319)</f>
        <v>178.65300000000002</v>
      </c>
      <c r="Q319" s="14">
        <f>SUM('4a. FNS'!Q319+'4b. FNS Impacted Gen'!Q319)</f>
        <v>196.631</v>
      </c>
      <c r="R319" s="14">
        <f>SUM('4a. FNS'!R319+'4b. FNS Impacted Gen'!R319)</f>
        <v>217.59899999999999</v>
      </c>
      <c r="S319" s="14">
        <f>SUM('4a. FNS'!S319+'4b. FNS Impacted Gen'!S319)</f>
        <v>232.179</v>
      </c>
      <c r="T319" s="14">
        <f>SUM('4a. FNS'!T319+'4b. FNS Impacted Gen'!T319)</f>
        <v>226.88200000000001</v>
      </c>
      <c r="U319" s="14">
        <f>SUM('4a. FNS'!U319+'4b. FNS Impacted Gen'!U319)</f>
        <v>229.29</v>
      </c>
      <c r="V319" s="14">
        <f>SUM('4a. FNS'!V319+'4b. FNS Impacted Gen'!V319)</f>
        <v>224.786</v>
      </c>
      <c r="W319" s="14">
        <f>SUM('4a. FNS'!W319+'4b. FNS Impacted Gen'!W319)</f>
        <v>217.828</v>
      </c>
      <c r="X319" s="14">
        <f>SUM('4a. FNS'!X319+'4b. FNS Impacted Gen'!X319)</f>
        <v>206.255</v>
      </c>
      <c r="Y319" s="14">
        <f>SUM('4a. FNS'!Y319+'4b. FNS Impacted Gen'!Y319)</f>
        <v>199.863</v>
      </c>
      <c r="Z319" s="15">
        <f>SUM('4a. FNS'!Z319+'4b. FNS Impacted Gen'!Z319)</f>
        <v>0</v>
      </c>
    </row>
    <row r="320" spans="1:26" x14ac:dyDescent="0.3">
      <c r="A320" s="10">
        <f t="shared" si="4"/>
        <v>45243</v>
      </c>
      <c r="B320" s="31">
        <f>SUM('4a. FNS'!B320+'4b. FNS Impacted Gen'!B320)</f>
        <v>196.893</v>
      </c>
      <c r="C320" s="14">
        <f>SUM('4a. FNS'!C320+'4b. FNS Impacted Gen'!C320)</f>
        <v>194.673</v>
      </c>
      <c r="D320" s="14">
        <f>SUM('4a. FNS'!D320+'4b. FNS Impacted Gen'!D320)</f>
        <v>193.41200000000001</v>
      </c>
      <c r="E320" s="14">
        <f>SUM('4a. FNS'!E320+'4b. FNS Impacted Gen'!E320)</f>
        <v>198.43299999999999</v>
      </c>
      <c r="F320" s="14">
        <f>SUM('4a. FNS'!F320+'4b. FNS Impacted Gen'!F320)</f>
        <v>199.89400000000001</v>
      </c>
      <c r="G320" s="14">
        <f>SUM('4a. FNS'!G320+'4b. FNS Impacted Gen'!G320)</f>
        <v>206.73400000000001</v>
      </c>
      <c r="H320" s="14">
        <f>SUM('4a. FNS'!H320+'4b. FNS Impacted Gen'!H320)</f>
        <v>223.982</v>
      </c>
      <c r="I320" s="14">
        <f>SUM('4a. FNS'!I320+'4b. FNS Impacted Gen'!I320)</f>
        <v>213.93200000000002</v>
      </c>
      <c r="J320" s="14">
        <f>SUM('4a. FNS'!J320+'4b. FNS Impacted Gen'!J320)</f>
        <v>192.364</v>
      </c>
      <c r="K320" s="14">
        <f>SUM('4a. FNS'!K320+'4b. FNS Impacted Gen'!K320)</f>
        <v>183.46700000000001</v>
      </c>
      <c r="L320" s="14">
        <f>SUM('4a. FNS'!L320+'4b. FNS Impacted Gen'!L320)</f>
        <v>178.845</v>
      </c>
      <c r="M320" s="14">
        <f>SUM('4a. FNS'!M320+'4b. FNS Impacted Gen'!M320)</f>
        <v>175.58500000000001</v>
      </c>
      <c r="N320" s="14">
        <f>SUM('4a. FNS'!N320+'4b. FNS Impacted Gen'!N320)</f>
        <v>170.18700000000001</v>
      </c>
      <c r="O320" s="14">
        <f>SUM('4a. FNS'!O320+'4b. FNS Impacted Gen'!O320)</f>
        <v>176.98499999999999</v>
      </c>
      <c r="P320" s="14">
        <f>SUM('4a. FNS'!P320+'4b. FNS Impacted Gen'!P320)</f>
        <v>184.881</v>
      </c>
      <c r="Q320" s="14">
        <f>SUM('4a. FNS'!Q320+'4b. FNS Impacted Gen'!Q320)</f>
        <v>199.49700000000001</v>
      </c>
      <c r="R320" s="14">
        <f>SUM('4a. FNS'!R320+'4b. FNS Impacted Gen'!R320)</f>
        <v>221.68300000000002</v>
      </c>
      <c r="S320" s="14">
        <f>SUM('4a. FNS'!S320+'4b. FNS Impacted Gen'!S320)</f>
        <v>235.06700000000001</v>
      </c>
      <c r="T320" s="14">
        <f>SUM('4a. FNS'!T320+'4b. FNS Impacted Gen'!T320)</f>
        <v>232.911</v>
      </c>
      <c r="U320" s="14">
        <f>SUM('4a. FNS'!U320+'4b. FNS Impacted Gen'!U320)</f>
        <v>229.196</v>
      </c>
      <c r="V320" s="14">
        <f>SUM('4a. FNS'!V320+'4b. FNS Impacted Gen'!V320)</f>
        <v>221.685</v>
      </c>
      <c r="W320" s="14">
        <f>SUM('4a. FNS'!W320+'4b. FNS Impacted Gen'!W320)</f>
        <v>213.71299999999999</v>
      </c>
      <c r="X320" s="14">
        <f>SUM('4a. FNS'!X320+'4b. FNS Impacted Gen'!X320)</f>
        <v>207.404</v>
      </c>
      <c r="Y320" s="14">
        <f>SUM('4a. FNS'!Y320+'4b. FNS Impacted Gen'!Y320)</f>
        <v>199.64400000000001</v>
      </c>
      <c r="Z320" s="15">
        <f>SUM('4a. FNS'!Z320+'4b. FNS Impacted Gen'!Z320)</f>
        <v>0</v>
      </c>
    </row>
    <row r="321" spans="1:26" x14ac:dyDescent="0.3">
      <c r="A321" s="10">
        <f t="shared" si="4"/>
        <v>45244</v>
      </c>
      <c r="B321" s="31">
        <f>SUM('4a. FNS'!B321+'4b. FNS Impacted Gen'!B321)</f>
        <v>197.023</v>
      </c>
      <c r="C321" s="14">
        <f>SUM('4a. FNS'!C321+'4b. FNS Impacted Gen'!C321)</f>
        <v>198.636</v>
      </c>
      <c r="D321" s="14">
        <f>SUM('4a. FNS'!D321+'4b. FNS Impacted Gen'!D321)</f>
        <v>202.56399999999999</v>
      </c>
      <c r="E321" s="14">
        <f>SUM('4a. FNS'!E321+'4b. FNS Impacted Gen'!E321)</f>
        <v>207.148</v>
      </c>
      <c r="F321" s="14">
        <f>SUM('4a. FNS'!F321+'4b. FNS Impacted Gen'!F321)</f>
        <v>211.459</v>
      </c>
      <c r="G321" s="14">
        <f>SUM('4a. FNS'!G321+'4b. FNS Impacted Gen'!G321)</f>
        <v>224.61799999999999</v>
      </c>
      <c r="H321" s="14">
        <f>SUM('4a. FNS'!H321+'4b. FNS Impacted Gen'!H321)</f>
        <v>237.875</v>
      </c>
      <c r="I321" s="14">
        <f>SUM('4a. FNS'!I321+'4b. FNS Impacted Gen'!I321)</f>
        <v>239.94800000000001</v>
      </c>
      <c r="J321" s="14">
        <f>SUM('4a. FNS'!J321+'4b. FNS Impacted Gen'!J321)</f>
        <v>226.94899999999998</v>
      </c>
      <c r="K321" s="14">
        <f>SUM('4a. FNS'!K321+'4b. FNS Impacted Gen'!K321)</f>
        <v>216.89500000000001</v>
      </c>
      <c r="L321" s="14">
        <f>SUM('4a. FNS'!L321+'4b. FNS Impacted Gen'!L321)</f>
        <v>193.631</v>
      </c>
      <c r="M321" s="14">
        <f>SUM('4a. FNS'!M321+'4b. FNS Impacted Gen'!M321)</f>
        <v>188.96299999999999</v>
      </c>
      <c r="N321" s="14">
        <f>SUM('4a. FNS'!N321+'4b. FNS Impacted Gen'!N321)</f>
        <v>188.78299999999999</v>
      </c>
      <c r="O321" s="14">
        <f>SUM('4a. FNS'!O321+'4b. FNS Impacted Gen'!O321)</f>
        <v>193.70600000000002</v>
      </c>
      <c r="P321" s="14">
        <f>SUM('4a. FNS'!P321+'4b. FNS Impacted Gen'!P321)</f>
        <v>204.982</v>
      </c>
      <c r="Q321" s="14">
        <f>SUM('4a. FNS'!Q321+'4b. FNS Impacted Gen'!Q321)</f>
        <v>218.33599999999998</v>
      </c>
      <c r="R321" s="14">
        <f>SUM('4a. FNS'!R321+'4b. FNS Impacted Gen'!R321)</f>
        <v>236.40800000000002</v>
      </c>
      <c r="S321" s="14">
        <f>SUM('4a. FNS'!S321+'4b. FNS Impacted Gen'!S321)</f>
        <v>243.79400000000001</v>
      </c>
      <c r="T321" s="14">
        <f>SUM('4a. FNS'!T321+'4b. FNS Impacted Gen'!T321)</f>
        <v>238.798</v>
      </c>
      <c r="U321" s="14">
        <f>SUM('4a. FNS'!U321+'4b. FNS Impacted Gen'!U321)</f>
        <v>233.70400000000001</v>
      </c>
      <c r="V321" s="14">
        <f>SUM('4a. FNS'!V321+'4b. FNS Impacted Gen'!V321)</f>
        <v>231.178</v>
      </c>
      <c r="W321" s="14">
        <f>SUM('4a. FNS'!W321+'4b. FNS Impacted Gen'!W321)</f>
        <v>223.68199999999999</v>
      </c>
      <c r="X321" s="14">
        <f>SUM('4a. FNS'!X321+'4b. FNS Impacted Gen'!X321)</f>
        <v>211.70699999999999</v>
      </c>
      <c r="Y321" s="14">
        <f>SUM('4a. FNS'!Y321+'4b. FNS Impacted Gen'!Y321)</f>
        <v>199.86699999999999</v>
      </c>
      <c r="Z321" s="15">
        <f>SUM('4a. FNS'!Z321+'4b. FNS Impacted Gen'!Z321)</f>
        <v>0</v>
      </c>
    </row>
    <row r="322" spans="1:26" x14ac:dyDescent="0.3">
      <c r="A322" s="10">
        <f t="shared" si="4"/>
        <v>45245</v>
      </c>
      <c r="B322" s="31">
        <f>SUM('4a. FNS'!B322+'4b. FNS Impacted Gen'!B322)</f>
        <v>196.86099999999999</v>
      </c>
      <c r="C322" s="14">
        <f>SUM('4a. FNS'!C322+'4b. FNS Impacted Gen'!C322)</f>
        <v>193.922</v>
      </c>
      <c r="D322" s="14">
        <f>SUM('4a. FNS'!D322+'4b. FNS Impacted Gen'!D322)</f>
        <v>193.00899999999999</v>
      </c>
      <c r="E322" s="14">
        <f>SUM('4a. FNS'!E322+'4b. FNS Impacted Gen'!E322)</f>
        <v>195.61099999999999</v>
      </c>
      <c r="F322" s="14">
        <f>SUM('4a. FNS'!F322+'4b. FNS Impacted Gen'!F322)</f>
        <v>201.37799999999999</v>
      </c>
      <c r="G322" s="14">
        <f>SUM('4a. FNS'!G322+'4b. FNS Impacted Gen'!G322)</f>
        <v>215.53</v>
      </c>
      <c r="H322" s="14">
        <f>SUM('4a. FNS'!H322+'4b. FNS Impacted Gen'!H322)</f>
        <v>230.94200000000001</v>
      </c>
      <c r="I322" s="14">
        <f>SUM('4a. FNS'!I322+'4b. FNS Impacted Gen'!I322)</f>
        <v>226.00200000000001</v>
      </c>
      <c r="J322" s="14">
        <f>SUM('4a. FNS'!J322+'4b. FNS Impacted Gen'!J322)</f>
        <v>208.126</v>
      </c>
      <c r="K322" s="14">
        <f>SUM('4a. FNS'!K322+'4b. FNS Impacted Gen'!K322)</f>
        <v>192.078</v>
      </c>
      <c r="L322" s="14">
        <f>SUM('4a. FNS'!L322+'4b. FNS Impacted Gen'!L322)</f>
        <v>181.47399999999999</v>
      </c>
      <c r="M322" s="14">
        <f>SUM('4a. FNS'!M322+'4b. FNS Impacted Gen'!M322)</f>
        <v>180.17399999999998</v>
      </c>
      <c r="N322" s="14">
        <f>SUM('4a. FNS'!N322+'4b. FNS Impacted Gen'!N322)</f>
        <v>184.09300000000002</v>
      </c>
      <c r="O322" s="14">
        <f>SUM('4a. FNS'!O322+'4b. FNS Impacted Gen'!O322)</f>
        <v>184.38200000000001</v>
      </c>
      <c r="P322" s="14">
        <f>SUM('4a. FNS'!P322+'4b. FNS Impacted Gen'!P322)</f>
        <v>199.97899999999998</v>
      </c>
      <c r="Q322" s="14">
        <f>SUM('4a. FNS'!Q322+'4b. FNS Impacted Gen'!Q322)</f>
        <v>223.30199999999999</v>
      </c>
      <c r="R322" s="14">
        <f>SUM('4a. FNS'!R322+'4b. FNS Impacted Gen'!R322)</f>
        <v>239.04900000000001</v>
      </c>
      <c r="S322" s="14">
        <f>SUM('4a. FNS'!S322+'4b. FNS Impacted Gen'!S322)</f>
        <v>244.404</v>
      </c>
      <c r="T322" s="14">
        <f>SUM('4a. FNS'!T322+'4b. FNS Impacted Gen'!T322)</f>
        <v>242.297</v>
      </c>
      <c r="U322" s="14">
        <f>SUM('4a. FNS'!U322+'4b. FNS Impacted Gen'!U322)</f>
        <v>237.87</v>
      </c>
      <c r="V322" s="14">
        <f>SUM('4a. FNS'!V322+'4b. FNS Impacted Gen'!V322)</f>
        <v>232.25</v>
      </c>
      <c r="W322" s="14">
        <f>SUM('4a. FNS'!W322+'4b. FNS Impacted Gen'!W322)</f>
        <v>222.786</v>
      </c>
      <c r="X322" s="14">
        <f>SUM('4a. FNS'!X322+'4b. FNS Impacted Gen'!X322)</f>
        <v>216.08799999999999</v>
      </c>
      <c r="Y322" s="14">
        <f>SUM('4a. FNS'!Y322+'4b. FNS Impacted Gen'!Y322)</f>
        <v>204.90899999999999</v>
      </c>
      <c r="Z322" s="15">
        <f>SUM('4a. FNS'!Z322+'4b. FNS Impacted Gen'!Z322)</f>
        <v>0</v>
      </c>
    </row>
    <row r="323" spans="1:26" x14ac:dyDescent="0.3">
      <c r="A323" s="10">
        <f t="shared" si="4"/>
        <v>45246</v>
      </c>
      <c r="B323" s="31">
        <f>SUM('4a. FNS'!B323+'4b. FNS Impacted Gen'!B323)</f>
        <v>200.24100000000001</v>
      </c>
      <c r="C323" s="14">
        <f>SUM('4a. FNS'!C323+'4b. FNS Impacted Gen'!C323)</f>
        <v>197.15899999999999</v>
      </c>
      <c r="D323" s="14">
        <f>SUM('4a. FNS'!D323+'4b. FNS Impacted Gen'!D323)</f>
        <v>195.35499999999999</v>
      </c>
      <c r="E323" s="14">
        <f>SUM('4a. FNS'!E323+'4b. FNS Impacted Gen'!E323)</f>
        <v>194.68899999999999</v>
      </c>
      <c r="F323" s="14">
        <f>SUM('4a. FNS'!F323+'4b. FNS Impacted Gen'!F323)</f>
        <v>201.42500000000001</v>
      </c>
      <c r="G323" s="14">
        <f>SUM('4a. FNS'!G323+'4b. FNS Impacted Gen'!G323)</f>
        <v>210.93600000000001</v>
      </c>
      <c r="H323" s="14">
        <f>SUM('4a. FNS'!H323+'4b. FNS Impacted Gen'!H323)</f>
        <v>227.49599999999998</v>
      </c>
      <c r="I323" s="14">
        <f>SUM('4a. FNS'!I323+'4b. FNS Impacted Gen'!I323)</f>
        <v>229.60499999999999</v>
      </c>
      <c r="J323" s="14">
        <f>SUM('4a. FNS'!J323+'4b. FNS Impacted Gen'!J323)</f>
        <v>211.905</v>
      </c>
      <c r="K323" s="14">
        <f>SUM('4a. FNS'!K323+'4b. FNS Impacted Gen'!K323)</f>
        <v>196.01899999999998</v>
      </c>
      <c r="L323" s="14">
        <f>SUM('4a. FNS'!L323+'4b. FNS Impacted Gen'!L323)</f>
        <v>191.589</v>
      </c>
      <c r="M323" s="14">
        <f>SUM('4a. FNS'!M323+'4b. FNS Impacted Gen'!M323)</f>
        <v>179.078</v>
      </c>
      <c r="N323" s="14">
        <f>SUM('4a. FNS'!N323+'4b. FNS Impacted Gen'!N323)</f>
        <v>177.97300000000001</v>
      </c>
      <c r="O323" s="14">
        <f>SUM('4a. FNS'!O323+'4b. FNS Impacted Gen'!O323)</f>
        <v>181.834</v>
      </c>
      <c r="P323" s="14">
        <f>SUM('4a. FNS'!P323+'4b. FNS Impacted Gen'!P323)</f>
        <v>192.02199999999999</v>
      </c>
      <c r="Q323" s="14">
        <f>SUM('4a. FNS'!Q323+'4b. FNS Impacted Gen'!Q323)</f>
        <v>207.35399999999998</v>
      </c>
      <c r="R323" s="14">
        <f>SUM('4a. FNS'!R323+'4b. FNS Impacted Gen'!R323)</f>
        <v>225.32299999999998</v>
      </c>
      <c r="S323" s="14">
        <f>SUM('4a. FNS'!S323+'4b. FNS Impacted Gen'!S323)</f>
        <v>230.82599999999999</v>
      </c>
      <c r="T323" s="14">
        <f>SUM('4a. FNS'!T323+'4b. FNS Impacted Gen'!T323)</f>
        <v>223.464</v>
      </c>
      <c r="U323" s="14">
        <f>SUM('4a. FNS'!U323+'4b. FNS Impacted Gen'!U323)</f>
        <v>218.58699999999999</v>
      </c>
      <c r="V323" s="14">
        <f>SUM('4a. FNS'!V323+'4b. FNS Impacted Gen'!V323)</f>
        <v>219.291</v>
      </c>
      <c r="W323" s="14">
        <f>SUM('4a. FNS'!W323+'4b. FNS Impacted Gen'!W323)</f>
        <v>214.405</v>
      </c>
      <c r="X323" s="14">
        <f>SUM('4a. FNS'!X323+'4b. FNS Impacted Gen'!X323)</f>
        <v>205.55</v>
      </c>
      <c r="Y323" s="14">
        <f>SUM('4a. FNS'!Y323+'4b. FNS Impacted Gen'!Y323)</f>
        <v>197.035</v>
      </c>
      <c r="Z323" s="15">
        <f>SUM('4a. FNS'!Z323+'4b. FNS Impacted Gen'!Z323)</f>
        <v>0</v>
      </c>
    </row>
    <row r="324" spans="1:26" x14ac:dyDescent="0.3">
      <c r="A324" s="10">
        <f t="shared" si="4"/>
        <v>45247</v>
      </c>
      <c r="B324" s="31">
        <f>SUM('4a. FNS'!B324+'4b. FNS Impacted Gen'!B324)</f>
        <v>193.21</v>
      </c>
      <c r="C324" s="14">
        <f>SUM('4a. FNS'!C324+'4b. FNS Impacted Gen'!C324)</f>
        <v>191.012</v>
      </c>
      <c r="D324" s="14">
        <f>SUM('4a. FNS'!D324+'4b. FNS Impacted Gen'!D324)</f>
        <v>190.51400000000001</v>
      </c>
      <c r="E324" s="14">
        <f>SUM('4a. FNS'!E324+'4b. FNS Impacted Gen'!E324)</f>
        <v>190.28899999999999</v>
      </c>
      <c r="F324" s="14">
        <f>SUM('4a. FNS'!F324+'4b. FNS Impacted Gen'!F324)</f>
        <v>194.79499999999999</v>
      </c>
      <c r="G324" s="14">
        <f>SUM('4a. FNS'!G324+'4b. FNS Impacted Gen'!G324)</f>
        <v>208.05099999999999</v>
      </c>
      <c r="H324" s="14">
        <f>SUM('4a. FNS'!H324+'4b. FNS Impacted Gen'!H324)</f>
        <v>219.32300000000001</v>
      </c>
      <c r="I324" s="14">
        <f>SUM('4a. FNS'!I324+'4b. FNS Impacted Gen'!I324)</f>
        <v>219.874</v>
      </c>
      <c r="J324" s="14">
        <f>SUM('4a. FNS'!J324+'4b. FNS Impacted Gen'!J324)</f>
        <v>202.98299999999998</v>
      </c>
      <c r="K324" s="14">
        <f>SUM('4a. FNS'!K324+'4b. FNS Impacted Gen'!K324)</f>
        <v>192.35899999999998</v>
      </c>
      <c r="L324" s="14">
        <f>SUM('4a. FNS'!L324+'4b. FNS Impacted Gen'!L324)</f>
        <v>187.023</v>
      </c>
      <c r="M324" s="14">
        <f>SUM('4a. FNS'!M324+'4b. FNS Impacted Gen'!M324)</f>
        <v>186.07599999999999</v>
      </c>
      <c r="N324" s="14">
        <f>SUM('4a. FNS'!N324+'4b. FNS Impacted Gen'!N324)</f>
        <v>182.80600000000001</v>
      </c>
      <c r="O324" s="14">
        <f>SUM('4a. FNS'!O324+'4b. FNS Impacted Gen'!O324)</f>
        <v>190.35599999999999</v>
      </c>
      <c r="P324" s="14">
        <f>SUM('4a. FNS'!P324+'4b. FNS Impacted Gen'!P324)</f>
        <v>196.52799999999999</v>
      </c>
      <c r="Q324" s="14">
        <f>SUM('4a. FNS'!Q324+'4b. FNS Impacted Gen'!Q324)</f>
        <v>213.47</v>
      </c>
      <c r="R324" s="14">
        <f>SUM('4a. FNS'!R324+'4b. FNS Impacted Gen'!R324)</f>
        <v>230.38899999999998</v>
      </c>
      <c r="S324" s="14">
        <f>SUM('4a. FNS'!S324+'4b. FNS Impacted Gen'!S324)</f>
        <v>239.50899999999999</v>
      </c>
      <c r="T324" s="14">
        <f>SUM('4a. FNS'!T324+'4b. FNS Impacted Gen'!T324)</f>
        <v>231.392</v>
      </c>
      <c r="U324" s="14">
        <f>SUM('4a. FNS'!U324+'4b. FNS Impacted Gen'!U324)</f>
        <v>223.18199999999999</v>
      </c>
      <c r="V324" s="14">
        <f>SUM('4a. FNS'!V324+'4b. FNS Impacted Gen'!V324)</f>
        <v>223.393</v>
      </c>
      <c r="W324" s="14">
        <f>SUM('4a. FNS'!W324+'4b. FNS Impacted Gen'!W324)</f>
        <v>215.268</v>
      </c>
      <c r="X324" s="14">
        <f>SUM('4a. FNS'!X324+'4b. FNS Impacted Gen'!X324)</f>
        <v>208.77199999999999</v>
      </c>
      <c r="Y324" s="14">
        <f>SUM('4a. FNS'!Y324+'4b. FNS Impacted Gen'!Y324)</f>
        <v>205.489</v>
      </c>
      <c r="Z324" s="15">
        <f>SUM('4a. FNS'!Z324+'4b. FNS Impacted Gen'!Z324)</f>
        <v>0</v>
      </c>
    </row>
    <row r="325" spans="1:26" x14ac:dyDescent="0.3">
      <c r="A325" s="10">
        <f t="shared" si="4"/>
        <v>45248</v>
      </c>
      <c r="B325" s="31">
        <f>SUM('4a. FNS'!B325+'4b. FNS Impacted Gen'!B325)</f>
        <v>199.49600000000001</v>
      </c>
      <c r="C325" s="14">
        <f>SUM('4a. FNS'!C325+'4b. FNS Impacted Gen'!C325)</f>
        <v>198.27699999999999</v>
      </c>
      <c r="D325" s="14">
        <f>SUM('4a. FNS'!D325+'4b. FNS Impacted Gen'!D325)</f>
        <v>198.31899999999999</v>
      </c>
      <c r="E325" s="14">
        <f>SUM('4a. FNS'!E325+'4b. FNS Impacted Gen'!E325)</f>
        <v>192.386</v>
      </c>
      <c r="F325" s="14">
        <f>SUM('4a. FNS'!F325+'4b. FNS Impacted Gen'!F325)</f>
        <v>194.535</v>
      </c>
      <c r="G325" s="14">
        <f>SUM('4a. FNS'!G325+'4b. FNS Impacted Gen'!G325)</f>
        <v>200.41800000000001</v>
      </c>
      <c r="H325" s="14">
        <f>SUM('4a. FNS'!H325+'4b. FNS Impacted Gen'!H325)</f>
        <v>203.465</v>
      </c>
      <c r="I325" s="14">
        <f>SUM('4a. FNS'!I325+'4b. FNS Impacted Gen'!I325)</f>
        <v>195.83199999999999</v>
      </c>
      <c r="J325" s="14">
        <f>SUM('4a. FNS'!J325+'4b. FNS Impacted Gen'!J325)</f>
        <v>179.107</v>
      </c>
      <c r="K325" s="14">
        <f>SUM('4a. FNS'!K325+'4b. FNS Impacted Gen'!K325)</f>
        <v>166.41799999999998</v>
      </c>
      <c r="L325" s="14">
        <f>SUM('4a. FNS'!L325+'4b. FNS Impacted Gen'!L325)</f>
        <v>164.35399999999998</v>
      </c>
      <c r="M325" s="14">
        <f>SUM('4a. FNS'!M325+'4b. FNS Impacted Gen'!M325)</f>
        <v>185.89</v>
      </c>
      <c r="N325" s="14">
        <f>SUM('4a. FNS'!N325+'4b. FNS Impacted Gen'!N325)</f>
        <v>193.666</v>
      </c>
      <c r="O325" s="14">
        <f>SUM('4a. FNS'!O325+'4b. FNS Impacted Gen'!O325)</f>
        <v>204.28399999999999</v>
      </c>
      <c r="P325" s="14">
        <f>SUM('4a. FNS'!P325+'4b. FNS Impacted Gen'!P325)</f>
        <v>216.49299999999999</v>
      </c>
      <c r="Q325" s="14">
        <f>SUM('4a. FNS'!Q325+'4b. FNS Impacted Gen'!Q325)</f>
        <v>221.90199999999999</v>
      </c>
      <c r="R325" s="14">
        <f>SUM('4a. FNS'!R325+'4b. FNS Impacted Gen'!R325)</f>
        <v>230.23500000000001</v>
      </c>
      <c r="S325" s="14">
        <f>SUM('4a. FNS'!S325+'4b. FNS Impacted Gen'!S325)</f>
        <v>239.51499999999999</v>
      </c>
      <c r="T325" s="14">
        <f>SUM('4a. FNS'!T325+'4b. FNS Impacted Gen'!T325)</f>
        <v>235.86799999999999</v>
      </c>
      <c r="U325" s="14">
        <f>SUM('4a. FNS'!U325+'4b. FNS Impacted Gen'!U325)</f>
        <v>228.85499999999999</v>
      </c>
      <c r="V325" s="14">
        <f>SUM('4a. FNS'!V325+'4b. FNS Impacted Gen'!V325)</f>
        <v>220.78299999999999</v>
      </c>
      <c r="W325" s="14">
        <f>SUM('4a. FNS'!W325+'4b. FNS Impacted Gen'!W325)</f>
        <v>215.31899999999999</v>
      </c>
      <c r="X325" s="14">
        <f>SUM('4a. FNS'!X325+'4b. FNS Impacted Gen'!X325)</f>
        <v>211.39500000000001</v>
      </c>
      <c r="Y325" s="14">
        <f>SUM('4a. FNS'!Y325+'4b. FNS Impacted Gen'!Y325)</f>
        <v>205.53899999999999</v>
      </c>
      <c r="Z325" s="15">
        <f>SUM('4a. FNS'!Z325+'4b. FNS Impacted Gen'!Z325)</f>
        <v>0</v>
      </c>
    </row>
    <row r="326" spans="1:26" x14ac:dyDescent="0.3">
      <c r="A326" s="10">
        <f t="shared" ref="A326:A368" si="5">A325+1</f>
        <v>45249</v>
      </c>
      <c r="B326" s="31">
        <f>SUM('4a. FNS'!B326+'4b. FNS Impacted Gen'!B326)</f>
        <v>199.495</v>
      </c>
      <c r="C326" s="14">
        <f>SUM('4a. FNS'!C326+'4b. FNS Impacted Gen'!C326)</f>
        <v>196.27799999999999</v>
      </c>
      <c r="D326" s="14">
        <f>SUM('4a. FNS'!D326+'4b. FNS Impacted Gen'!D326)</f>
        <v>193.3</v>
      </c>
      <c r="E326" s="14">
        <f>SUM('4a. FNS'!E326+'4b. FNS Impacted Gen'!E326)</f>
        <v>193.392</v>
      </c>
      <c r="F326" s="14">
        <f>SUM('4a. FNS'!F326+'4b. FNS Impacted Gen'!F326)</f>
        <v>197.64400000000001</v>
      </c>
      <c r="G326" s="14">
        <f>SUM('4a. FNS'!G326+'4b. FNS Impacted Gen'!G326)</f>
        <v>202.21299999999999</v>
      </c>
      <c r="H326" s="14">
        <f>SUM('4a. FNS'!H326+'4b. FNS Impacted Gen'!H326)</f>
        <v>204.654</v>
      </c>
      <c r="I326" s="14">
        <f>SUM('4a. FNS'!I326+'4b. FNS Impacted Gen'!I326)</f>
        <v>201.678</v>
      </c>
      <c r="J326" s="14">
        <f>SUM('4a. FNS'!J326+'4b. FNS Impacted Gen'!J326)</f>
        <v>190.55799999999999</v>
      </c>
      <c r="K326" s="14">
        <f>SUM('4a. FNS'!K326+'4b. FNS Impacted Gen'!K326)</f>
        <v>187.32500000000002</v>
      </c>
      <c r="L326" s="14">
        <f>SUM('4a. FNS'!L326+'4b. FNS Impacted Gen'!L326)</f>
        <v>186.00099999999998</v>
      </c>
      <c r="M326" s="14">
        <f>SUM('4a. FNS'!M326+'4b. FNS Impacted Gen'!M326)</f>
        <v>190.50200000000001</v>
      </c>
      <c r="N326" s="14">
        <f>SUM('4a. FNS'!N326+'4b. FNS Impacted Gen'!N326)</f>
        <v>191.011</v>
      </c>
      <c r="O326" s="14">
        <f>SUM('4a. FNS'!O326+'4b. FNS Impacted Gen'!O326)</f>
        <v>192.75799999999998</v>
      </c>
      <c r="P326" s="14">
        <f>SUM('4a. FNS'!P326+'4b. FNS Impacted Gen'!P326)</f>
        <v>207.119</v>
      </c>
      <c r="Q326" s="14">
        <f>SUM('4a. FNS'!Q326+'4b. FNS Impacted Gen'!Q326)</f>
        <v>222.267</v>
      </c>
      <c r="R326" s="14">
        <f>SUM('4a. FNS'!R326+'4b. FNS Impacted Gen'!R326)</f>
        <v>232.773</v>
      </c>
      <c r="S326" s="14">
        <f>SUM('4a. FNS'!S326+'4b. FNS Impacted Gen'!S326)</f>
        <v>242.38900000000001</v>
      </c>
      <c r="T326" s="14">
        <f>SUM('4a. FNS'!T326+'4b. FNS Impacted Gen'!T326)</f>
        <v>235.71299999999999</v>
      </c>
      <c r="U326" s="14">
        <f>SUM('4a. FNS'!U326+'4b. FNS Impacted Gen'!U326)</f>
        <v>220.97399999999999</v>
      </c>
      <c r="V326" s="14">
        <f>SUM('4a. FNS'!V326+'4b. FNS Impacted Gen'!V326)</f>
        <v>221.32900000000001</v>
      </c>
      <c r="W326" s="14">
        <f>SUM('4a. FNS'!W326+'4b. FNS Impacted Gen'!W326)</f>
        <v>204.999</v>
      </c>
      <c r="X326" s="14">
        <f>SUM('4a. FNS'!X326+'4b. FNS Impacted Gen'!X326)</f>
        <v>195.36600000000001</v>
      </c>
      <c r="Y326" s="14">
        <f>SUM('4a. FNS'!Y326+'4b. FNS Impacted Gen'!Y326)</f>
        <v>194.26</v>
      </c>
      <c r="Z326" s="15">
        <f>SUM('4a. FNS'!Z326+'4b. FNS Impacted Gen'!Z326)</f>
        <v>0</v>
      </c>
    </row>
    <row r="327" spans="1:26" x14ac:dyDescent="0.3">
      <c r="A327" s="10">
        <f t="shared" si="5"/>
        <v>45250</v>
      </c>
      <c r="B327" s="31">
        <f>SUM('4a. FNS'!B327+'4b. FNS Impacted Gen'!B327)</f>
        <v>191.71199999999999</v>
      </c>
      <c r="C327" s="14">
        <f>SUM('4a. FNS'!C327+'4b. FNS Impacted Gen'!C327)</f>
        <v>189.774</v>
      </c>
      <c r="D327" s="14">
        <f>SUM('4a. FNS'!D327+'4b. FNS Impacted Gen'!D327)</f>
        <v>190.59700000000001</v>
      </c>
      <c r="E327" s="14">
        <f>SUM('4a. FNS'!E327+'4b. FNS Impacted Gen'!E327)</f>
        <v>190.929</v>
      </c>
      <c r="F327" s="14">
        <f>SUM('4a. FNS'!F327+'4b. FNS Impacted Gen'!F327)</f>
        <v>195.464</v>
      </c>
      <c r="G327" s="14">
        <f>SUM('4a. FNS'!G327+'4b. FNS Impacted Gen'!G327)</f>
        <v>209.309</v>
      </c>
      <c r="H327" s="14">
        <f>SUM('4a. FNS'!H327+'4b. FNS Impacted Gen'!H327)</f>
        <v>222.33599999999998</v>
      </c>
      <c r="I327" s="14">
        <f>SUM('4a. FNS'!I327+'4b. FNS Impacted Gen'!I327)</f>
        <v>222.65099999999998</v>
      </c>
      <c r="J327" s="14">
        <f>SUM('4a. FNS'!J327+'4b. FNS Impacted Gen'!J327)</f>
        <v>219.87199999999999</v>
      </c>
      <c r="K327" s="14">
        <f>SUM('4a. FNS'!K327+'4b. FNS Impacted Gen'!K327)</f>
        <v>222.58</v>
      </c>
      <c r="L327" s="14">
        <f>SUM('4a. FNS'!L327+'4b. FNS Impacted Gen'!L327)</f>
        <v>222.749</v>
      </c>
      <c r="M327" s="14">
        <f>SUM('4a. FNS'!M327+'4b. FNS Impacted Gen'!M327)</f>
        <v>223.12900000000002</v>
      </c>
      <c r="N327" s="14">
        <f>SUM('4a. FNS'!N327+'4b. FNS Impacted Gen'!N327)</f>
        <v>226.767</v>
      </c>
      <c r="O327" s="14">
        <f>SUM('4a. FNS'!O327+'4b. FNS Impacted Gen'!O327)</f>
        <v>230.82600000000002</v>
      </c>
      <c r="P327" s="14">
        <f>SUM('4a. FNS'!P327+'4b. FNS Impacted Gen'!P327)</f>
        <v>237.90800000000002</v>
      </c>
      <c r="Q327" s="14">
        <f>SUM('4a. FNS'!Q327+'4b. FNS Impacted Gen'!Q327)</f>
        <v>242.43099999999998</v>
      </c>
      <c r="R327" s="14">
        <f>SUM('4a. FNS'!R327+'4b. FNS Impacted Gen'!R327)</f>
        <v>255.28700000000001</v>
      </c>
      <c r="S327" s="14">
        <f>SUM('4a. FNS'!S327+'4b. FNS Impacted Gen'!S327)</f>
        <v>263.08800000000002</v>
      </c>
      <c r="T327" s="14">
        <f>SUM('4a. FNS'!T327+'4b. FNS Impacted Gen'!T327)</f>
        <v>256.48200000000003</v>
      </c>
      <c r="U327" s="14">
        <f>SUM('4a. FNS'!U327+'4b. FNS Impacted Gen'!U327)</f>
        <v>249.37299999999999</v>
      </c>
      <c r="V327" s="14">
        <f>SUM('4a. FNS'!V327+'4b. FNS Impacted Gen'!V327)</f>
        <v>242.48099999999999</v>
      </c>
      <c r="W327" s="14">
        <f>SUM('4a. FNS'!W327+'4b. FNS Impacted Gen'!W327)</f>
        <v>232.20400000000001</v>
      </c>
      <c r="X327" s="14">
        <f>SUM('4a. FNS'!X327+'4b. FNS Impacted Gen'!X327)</f>
        <v>221.43100000000001</v>
      </c>
      <c r="Y327" s="14">
        <f>SUM('4a. FNS'!Y327+'4b. FNS Impacted Gen'!Y327)</f>
        <v>214.05</v>
      </c>
      <c r="Z327" s="15">
        <f>SUM('4a. FNS'!Z327+'4b. FNS Impacted Gen'!Z327)</f>
        <v>0</v>
      </c>
    </row>
    <row r="328" spans="1:26" x14ac:dyDescent="0.3">
      <c r="A328" s="10">
        <f t="shared" si="5"/>
        <v>45251</v>
      </c>
      <c r="B328" s="31">
        <f>SUM('4a. FNS'!B328+'4b. FNS Impacted Gen'!B328)</f>
        <v>209.34399999999999</v>
      </c>
      <c r="C328" s="14">
        <f>SUM('4a. FNS'!C328+'4b. FNS Impacted Gen'!C328)</f>
        <v>207.05</v>
      </c>
      <c r="D328" s="14">
        <f>SUM('4a. FNS'!D328+'4b. FNS Impacted Gen'!D328)</f>
        <v>205.125</v>
      </c>
      <c r="E328" s="14">
        <f>SUM('4a. FNS'!E328+'4b. FNS Impacted Gen'!E328)</f>
        <v>201.649</v>
      </c>
      <c r="F328" s="14">
        <f>SUM('4a. FNS'!F328+'4b. FNS Impacted Gen'!F328)</f>
        <v>207.143</v>
      </c>
      <c r="G328" s="14">
        <f>SUM('4a. FNS'!G328+'4b. FNS Impacted Gen'!G328)</f>
        <v>216.102</v>
      </c>
      <c r="H328" s="14">
        <f>SUM('4a. FNS'!H328+'4b. FNS Impacted Gen'!H328)</f>
        <v>225.577</v>
      </c>
      <c r="I328" s="14">
        <f>SUM('4a. FNS'!I328+'4b. FNS Impacted Gen'!I328)</f>
        <v>219.59099999999998</v>
      </c>
      <c r="J328" s="14">
        <f>SUM('4a. FNS'!J328+'4b. FNS Impacted Gen'!J328)</f>
        <v>205.20700000000002</v>
      </c>
      <c r="K328" s="14">
        <f>SUM('4a. FNS'!K328+'4b. FNS Impacted Gen'!K328)</f>
        <v>192.02799999999999</v>
      </c>
      <c r="L328" s="14">
        <f>SUM('4a. FNS'!L328+'4b. FNS Impacted Gen'!L328)</f>
        <v>179.46700000000001</v>
      </c>
      <c r="M328" s="14">
        <f>SUM('4a. FNS'!M328+'4b. FNS Impacted Gen'!M328)</f>
        <v>179.34899999999999</v>
      </c>
      <c r="N328" s="14">
        <f>SUM('4a. FNS'!N328+'4b. FNS Impacted Gen'!N328)</f>
        <v>173.011</v>
      </c>
      <c r="O328" s="14">
        <f>SUM('4a. FNS'!O328+'4b. FNS Impacted Gen'!O328)</f>
        <v>173.357</v>
      </c>
      <c r="P328" s="14">
        <f>SUM('4a. FNS'!P328+'4b. FNS Impacted Gen'!P328)</f>
        <v>181.59799999999998</v>
      </c>
      <c r="Q328" s="14">
        <f>SUM('4a. FNS'!Q328+'4b. FNS Impacted Gen'!Q328)</f>
        <v>197.15200000000002</v>
      </c>
      <c r="R328" s="14">
        <f>SUM('4a. FNS'!R328+'4b. FNS Impacted Gen'!R328)</f>
        <v>220.92500000000001</v>
      </c>
      <c r="S328" s="14">
        <f>SUM('4a. FNS'!S328+'4b. FNS Impacted Gen'!S328)</f>
        <v>237.16900000000001</v>
      </c>
      <c r="T328" s="14">
        <f>SUM('4a. FNS'!T328+'4b. FNS Impacted Gen'!T328)</f>
        <v>231.93299999999999</v>
      </c>
      <c r="U328" s="14">
        <f>SUM('4a. FNS'!U328+'4b. FNS Impacted Gen'!U328)</f>
        <v>229.44300000000001</v>
      </c>
      <c r="V328" s="14">
        <f>SUM('4a. FNS'!V328+'4b. FNS Impacted Gen'!V328)</f>
        <v>226.61699999999999</v>
      </c>
      <c r="W328" s="14">
        <f>SUM('4a. FNS'!W328+'4b. FNS Impacted Gen'!W328)</f>
        <v>219.548</v>
      </c>
      <c r="X328" s="14">
        <f>SUM('4a. FNS'!X328+'4b. FNS Impacted Gen'!X328)</f>
        <v>210.827</v>
      </c>
      <c r="Y328" s="14">
        <f>SUM('4a. FNS'!Y328+'4b. FNS Impacted Gen'!Y328)</f>
        <v>201.815</v>
      </c>
      <c r="Z328" s="15">
        <f>SUM('4a. FNS'!Z328+'4b. FNS Impacted Gen'!Z328)</f>
        <v>0</v>
      </c>
    </row>
    <row r="329" spans="1:26" x14ac:dyDescent="0.3">
      <c r="A329" s="10">
        <f t="shared" si="5"/>
        <v>45252</v>
      </c>
      <c r="B329" s="31">
        <f>SUM('4a. FNS'!B329+'4b. FNS Impacted Gen'!B329)</f>
        <v>199.24600000000001</v>
      </c>
      <c r="C329" s="14">
        <f>SUM('4a. FNS'!C329+'4b. FNS Impacted Gen'!C329)</f>
        <v>198.29300000000001</v>
      </c>
      <c r="D329" s="14">
        <f>SUM('4a. FNS'!D329+'4b. FNS Impacted Gen'!D329)</f>
        <v>194.76</v>
      </c>
      <c r="E329" s="14">
        <f>SUM('4a. FNS'!E329+'4b. FNS Impacted Gen'!E329)</f>
        <v>199.297</v>
      </c>
      <c r="F329" s="14">
        <f>SUM('4a. FNS'!F329+'4b. FNS Impacted Gen'!F329)</f>
        <v>203.16499999999999</v>
      </c>
      <c r="G329" s="14">
        <f>SUM('4a. FNS'!G329+'4b. FNS Impacted Gen'!G329)</f>
        <v>215.22800000000001</v>
      </c>
      <c r="H329" s="14">
        <f>SUM('4a. FNS'!H329+'4b. FNS Impacted Gen'!H329)</f>
        <v>218.12200000000001</v>
      </c>
      <c r="I329" s="14">
        <f>SUM('4a. FNS'!I329+'4b. FNS Impacted Gen'!I329)</f>
        <v>223.62700000000001</v>
      </c>
      <c r="J329" s="14">
        <f>SUM('4a. FNS'!J329+'4b. FNS Impacted Gen'!J329)</f>
        <v>212.65100000000001</v>
      </c>
      <c r="K329" s="14">
        <f>SUM('4a. FNS'!K329+'4b. FNS Impacted Gen'!K329)</f>
        <v>205.25200000000001</v>
      </c>
      <c r="L329" s="14">
        <f>SUM('4a. FNS'!L329+'4b. FNS Impacted Gen'!L329)</f>
        <v>197.23699999999999</v>
      </c>
      <c r="M329" s="14">
        <f>SUM('4a. FNS'!M329+'4b. FNS Impacted Gen'!M329)</f>
        <v>192.095</v>
      </c>
      <c r="N329" s="14">
        <f>SUM('4a. FNS'!N329+'4b. FNS Impacted Gen'!N329)</f>
        <v>189.70200000000003</v>
      </c>
      <c r="O329" s="14">
        <f>SUM('4a. FNS'!O329+'4b. FNS Impacted Gen'!O329)</f>
        <v>194.267</v>
      </c>
      <c r="P329" s="14">
        <f>SUM('4a. FNS'!P329+'4b. FNS Impacted Gen'!P329)</f>
        <v>200.58199999999999</v>
      </c>
      <c r="Q329" s="14">
        <f>SUM('4a. FNS'!Q329+'4b. FNS Impacted Gen'!Q329)</f>
        <v>217.12800000000001</v>
      </c>
      <c r="R329" s="14">
        <f>SUM('4a. FNS'!R329+'4b. FNS Impacted Gen'!R329)</f>
        <v>233.12300000000002</v>
      </c>
      <c r="S329" s="14">
        <f>SUM('4a. FNS'!S329+'4b. FNS Impacted Gen'!S329)</f>
        <v>244.52600000000001</v>
      </c>
      <c r="T329" s="14">
        <f>SUM('4a. FNS'!T329+'4b. FNS Impacted Gen'!T329)</f>
        <v>242.52199999999999</v>
      </c>
      <c r="U329" s="14">
        <f>SUM('4a. FNS'!U329+'4b. FNS Impacted Gen'!U329)</f>
        <v>237.548</v>
      </c>
      <c r="V329" s="14">
        <f>SUM('4a. FNS'!V329+'4b. FNS Impacted Gen'!V329)</f>
        <v>233.98500000000001</v>
      </c>
      <c r="W329" s="14">
        <f>SUM('4a. FNS'!W329+'4b. FNS Impacted Gen'!W329)</f>
        <v>225.26499999999999</v>
      </c>
      <c r="X329" s="14">
        <f>SUM('4a. FNS'!X329+'4b. FNS Impacted Gen'!X329)</f>
        <v>217.10599999999999</v>
      </c>
      <c r="Y329" s="14">
        <f>SUM('4a. FNS'!Y329+'4b. FNS Impacted Gen'!Y329)</f>
        <v>209.37100000000001</v>
      </c>
      <c r="Z329" s="15">
        <f>SUM('4a. FNS'!Z329+'4b. FNS Impacted Gen'!Z329)</f>
        <v>0</v>
      </c>
    </row>
    <row r="330" spans="1:26" x14ac:dyDescent="0.3">
      <c r="A330" s="10">
        <f t="shared" si="5"/>
        <v>45253</v>
      </c>
      <c r="B330" s="31">
        <f>SUM('4a. FNS'!B330+'4b. FNS Impacted Gen'!B330)</f>
        <v>204.56399999999999</v>
      </c>
      <c r="C330" s="14">
        <f>SUM('4a. FNS'!C330+'4b. FNS Impacted Gen'!C330)</f>
        <v>200.35300000000001</v>
      </c>
      <c r="D330" s="14">
        <f>SUM('4a. FNS'!D330+'4b. FNS Impacted Gen'!D330)</f>
        <v>199.51</v>
      </c>
      <c r="E330" s="14">
        <f>SUM('4a. FNS'!E330+'4b. FNS Impacted Gen'!E330)</f>
        <v>197.11</v>
      </c>
      <c r="F330" s="14">
        <f>SUM('4a. FNS'!F330+'4b. FNS Impacted Gen'!F330)</f>
        <v>201.02</v>
      </c>
      <c r="G330" s="14">
        <f>SUM('4a. FNS'!G330+'4b. FNS Impacted Gen'!G330)</f>
        <v>207.863</v>
      </c>
      <c r="H330" s="14">
        <f>SUM('4a. FNS'!H330+'4b. FNS Impacted Gen'!H330)</f>
        <v>215.655</v>
      </c>
      <c r="I330" s="14">
        <f>SUM('4a. FNS'!I330+'4b. FNS Impacted Gen'!I330)</f>
        <v>218.57000000000002</v>
      </c>
      <c r="J330" s="14">
        <f>SUM('4a. FNS'!J330+'4b. FNS Impacted Gen'!J330)</f>
        <v>213.16399999999999</v>
      </c>
      <c r="K330" s="14">
        <f>SUM('4a. FNS'!K330+'4b. FNS Impacted Gen'!K330)</f>
        <v>207.61799999999999</v>
      </c>
      <c r="L330" s="14">
        <f>SUM('4a. FNS'!L330+'4b. FNS Impacted Gen'!L330)</f>
        <v>213.61799999999999</v>
      </c>
      <c r="M330" s="14">
        <f>SUM('4a. FNS'!M330+'4b. FNS Impacted Gen'!M330)</f>
        <v>227.006</v>
      </c>
      <c r="N330" s="14">
        <f>SUM('4a. FNS'!N330+'4b. FNS Impacted Gen'!N330)</f>
        <v>219.565</v>
      </c>
      <c r="O330" s="14">
        <f>SUM('4a. FNS'!O330+'4b. FNS Impacted Gen'!O330)</f>
        <v>220.94099999999997</v>
      </c>
      <c r="P330" s="14">
        <f>SUM('4a. FNS'!P330+'4b. FNS Impacted Gen'!P330)</f>
        <v>217.71600000000001</v>
      </c>
      <c r="Q330" s="14">
        <f>SUM('4a. FNS'!Q330+'4b. FNS Impacted Gen'!Q330)</f>
        <v>223.66199999999998</v>
      </c>
      <c r="R330" s="14">
        <f>SUM('4a. FNS'!R330+'4b. FNS Impacted Gen'!R330)</f>
        <v>230.36500000000001</v>
      </c>
      <c r="S330" s="14">
        <f>SUM('4a. FNS'!S330+'4b. FNS Impacted Gen'!S330)</f>
        <v>230.54400000000001</v>
      </c>
      <c r="T330" s="14">
        <f>SUM('4a. FNS'!T330+'4b. FNS Impacted Gen'!T330)</f>
        <v>231.584</v>
      </c>
      <c r="U330" s="14">
        <f>SUM('4a. FNS'!U330+'4b. FNS Impacted Gen'!U330)</f>
        <v>231.745</v>
      </c>
      <c r="V330" s="14">
        <f>SUM('4a. FNS'!V330+'4b. FNS Impacted Gen'!V330)</f>
        <v>231.30099999999999</v>
      </c>
      <c r="W330" s="14">
        <f>SUM('4a. FNS'!W330+'4b. FNS Impacted Gen'!W330)</f>
        <v>225.529</v>
      </c>
      <c r="X330" s="14">
        <f>SUM('4a. FNS'!X330+'4b. FNS Impacted Gen'!X330)</f>
        <v>221.697</v>
      </c>
      <c r="Y330" s="14">
        <f>SUM('4a. FNS'!Y330+'4b. FNS Impacted Gen'!Y330)</f>
        <v>215.57</v>
      </c>
      <c r="Z330" s="15">
        <f>SUM('4a. FNS'!Z330+'4b. FNS Impacted Gen'!Z330)</f>
        <v>0</v>
      </c>
    </row>
    <row r="331" spans="1:26" x14ac:dyDescent="0.3">
      <c r="A331" s="10">
        <f t="shared" si="5"/>
        <v>45254</v>
      </c>
      <c r="B331" s="31">
        <f>SUM('4a. FNS'!B331+'4b. FNS Impacted Gen'!B331)</f>
        <v>212.65299999999999</v>
      </c>
      <c r="C331" s="14">
        <f>SUM('4a. FNS'!C331+'4b. FNS Impacted Gen'!C331)</f>
        <v>207.71899999999999</v>
      </c>
      <c r="D331" s="14">
        <f>SUM('4a. FNS'!D331+'4b. FNS Impacted Gen'!D331)</f>
        <v>207.89</v>
      </c>
      <c r="E331" s="14">
        <f>SUM('4a. FNS'!E331+'4b. FNS Impacted Gen'!E331)</f>
        <v>207.697</v>
      </c>
      <c r="F331" s="14">
        <f>SUM('4a. FNS'!F331+'4b. FNS Impacted Gen'!F331)</f>
        <v>214.58699999999999</v>
      </c>
      <c r="G331" s="14">
        <f>SUM('4a. FNS'!G331+'4b. FNS Impacted Gen'!G331)</f>
        <v>219.45500000000001</v>
      </c>
      <c r="H331" s="14">
        <f>SUM('4a. FNS'!H331+'4b. FNS Impacted Gen'!H331)</f>
        <v>228.56800000000001</v>
      </c>
      <c r="I331" s="14">
        <f>SUM('4a. FNS'!I331+'4b. FNS Impacted Gen'!I331)</f>
        <v>238.86099999999999</v>
      </c>
      <c r="J331" s="14">
        <f>SUM('4a. FNS'!J331+'4b. FNS Impacted Gen'!J331)</f>
        <v>247.24699999999999</v>
      </c>
      <c r="K331" s="14">
        <f>SUM('4a. FNS'!K331+'4b. FNS Impacted Gen'!K331)</f>
        <v>253.69800000000001</v>
      </c>
      <c r="L331" s="14">
        <f>SUM('4a. FNS'!L331+'4b. FNS Impacted Gen'!L331)</f>
        <v>251.06899999999999</v>
      </c>
      <c r="M331" s="14">
        <f>SUM('4a. FNS'!M331+'4b. FNS Impacted Gen'!M331)</f>
        <v>250.56</v>
      </c>
      <c r="N331" s="14">
        <f>SUM('4a. FNS'!N331+'4b. FNS Impacted Gen'!N331)</f>
        <v>244.631</v>
      </c>
      <c r="O331" s="14">
        <f>SUM('4a. FNS'!O331+'4b. FNS Impacted Gen'!O331)</f>
        <v>249.75300000000001</v>
      </c>
      <c r="P331" s="14">
        <f>SUM('4a. FNS'!P331+'4b. FNS Impacted Gen'!P331)</f>
        <v>251.96800000000002</v>
      </c>
      <c r="Q331" s="14">
        <f>SUM('4a. FNS'!Q331+'4b. FNS Impacted Gen'!Q331)</f>
        <v>255.47300000000001</v>
      </c>
      <c r="R331" s="14">
        <f>SUM('4a. FNS'!R331+'4b. FNS Impacted Gen'!R331)</f>
        <v>256.48200000000003</v>
      </c>
      <c r="S331" s="14">
        <f>SUM('4a. FNS'!S331+'4b. FNS Impacted Gen'!S331)</f>
        <v>258.678</v>
      </c>
      <c r="T331" s="14">
        <f>SUM('4a. FNS'!T331+'4b. FNS Impacted Gen'!T331)</f>
        <v>252.691</v>
      </c>
      <c r="U331" s="14">
        <f>SUM('4a. FNS'!U331+'4b. FNS Impacted Gen'!U331)</f>
        <v>246.976</v>
      </c>
      <c r="V331" s="14">
        <f>SUM('4a. FNS'!V331+'4b. FNS Impacted Gen'!V331)</f>
        <v>242.77699999999999</v>
      </c>
      <c r="W331" s="14">
        <f>SUM('4a. FNS'!W331+'4b. FNS Impacted Gen'!W331)</f>
        <v>235.88800000000001</v>
      </c>
      <c r="X331" s="14">
        <f>SUM('4a. FNS'!X331+'4b. FNS Impacted Gen'!X331)</f>
        <v>228.215</v>
      </c>
      <c r="Y331" s="14">
        <f>SUM('4a. FNS'!Y331+'4b. FNS Impacted Gen'!Y331)</f>
        <v>219.08600000000001</v>
      </c>
      <c r="Z331" s="15">
        <f>SUM('4a. FNS'!Z331+'4b. FNS Impacted Gen'!Z331)</f>
        <v>0</v>
      </c>
    </row>
    <row r="332" spans="1:26" x14ac:dyDescent="0.3">
      <c r="A332" s="10">
        <f t="shared" si="5"/>
        <v>45255</v>
      </c>
      <c r="B332" s="31">
        <f>SUM('4a. FNS'!B332+'4b. FNS Impacted Gen'!B332)</f>
        <v>213.18799999999999</v>
      </c>
      <c r="C332" s="14">
        <f>SUM('4a. FNS'!C332+'4b. FNS Impacted Gen'!C332)</f>
        <v>210.69900000000001</v>
      </c>
      <c r="D332" s="14">
        <f>SUM('4a. FNS'!D332+'4b. FNS Impacted Gen'!D332)</f>
        <v>205.744</v>
      </c>
      <c r="E332" s="14">
        <f>SUM('4a. FNS'!E332+'4b. FNS Impacted Gen'!E332)</f>
        <v>206.785</v>
      </c>
      <c r="F332" s="14">
        <f>SUM('4a. FNS'!F332+'4b. FNS Impacted Gen'!F332)</f>
        <v>203.548</v>
      </c>
      <c r="G332" s="14">
        <f>SUM('4a. FNS'!G332+'4b. FNS Impacted Gen'!G332)</f>
        <v>208.434</v>
      </c>
      <c r="H332" s="14">
        <f>SUM('4a. FNS'!H332+'4b. FNS Impacted Gen'!H332)</f>
        <v>216.33199999999999</v>
      </c>
      <c r="I332" s="14">
        <f>SUM('4a. FNS'!I332+'4b. FNS Impacted Gen'!I332)</f>
        <v>224.41399999999999</v>
      </c>
      <c r="J332" s="14">
        <f>SUM('4a. FNS'!J332+'4b. FNS Impacted Gen'!J332)</f>
        <v>231.042</v>
      </c>
      <c r="K332" s="14">
        <f>SUM('4a. FNS'!K332+'4b. FNS Impacted Gen'!K332)</f>
        <v>235.49700000000001</v>
      </c>
      <c r="L332" s="14">
        <f>SUM('4a. FNS'!L332+'4b. FNS Impacted Gen'!L332)</f>
        <v>230.453</v>
      </c>
      <c r="M332" s="14">
        <f>SUM('4a. FNS'!M332+'4b. FNS Impacted Gen'!M332)</f>
        <v>224.66600000000003</v>
      </c>
      <c r="N332" s="14">
        <f>SUM('4a. FNS'!N332+'4b. FNS Impacted Gen'!N332)</f>
        <v>227.71199999999999</v>
      </c>
      <c r="O332" s="14">
        <f>SUM('4a. FNS'!O332+'4b. FNS Impacted Gen'!O332)</f>
        <v>228.56699999999998</v>
      </c>
      <c r="P332" s="14">
        <f>SUM('4a. FNS'!P332+'4b. FNS Impacted Gen'!P332)</f>
        <v>229.98700000000002</v>
      </c>
      <c r="Q332" s="14">
        <f>SUM('4a. FNS'!Q332+'4b. FNS Impacted Gen'!Q332)</f>
        <v>238.309</v>
      </c>
      <c r="R332" s="14">
        <f>SUM('4a. FNS'!R332+'4b. FNS Impacted Gen'!R332)</f>
        <v>252.64500000000001</v>
      </c>
      <c r="S332" s="14">
        <f>SUM('4a. FNS'!S332+'4b. FNS Impacted Gen'!S332)</f>
        <v>261.89400000000001</v>
      </c>
      <c r="T332" s="14">
        <f>SUM('4a. FNS'!T332+'4b. FNS Impacted Gen'!T332)</f>
        <v>256.47300000000001</v>
      </c>
      <c r="U332" s="14">
        <f>SUM('4a. FNS'!U332+'4b. FNS Impacted Gen'!U332)</f>
        <v>253.922</v>
      </c>
      <c r="V332" s="14">
        <f>SUM('4a. FNS'!V332+'4b. FNS Impacted Gen'!V332)</f>
        <v>250.49799999999999</v>
      </c>
      <c r="W332" s="14">
        <f>SUM('4a. FNS'!W332+'4b. FNS Impacted Gen'!W332)</f>
        <v>243.11799999999999</v>
      </c>
      <c r="X332" s="14">
        <f>SUM('4a. FNS'!X332+'4b. FNS Impacted Gen'!X332)</f>
        <v>236.726</v>
      </c>
      <c r="Y332" s="14">
        <f>SUM('4a. FNS'!Y332+'4b. FNS Impacted Gen'!Y332)</f>
        <v>229.655</v>
      </c>
      <c r="Z332" s="15">
        <f>SUM('4a. FNS'!Z332+'4b. FNS Impacted Gen'!Z332)</f>
        <v>0</v>
      </c>
    </row>
    <row r="333" spans="1:26" x14ac:dyDescent="0.3">
      <c r="A333" s="10">
        <f t="shared" si="5"/>
        <v>45256</v>
      </c>
      <c r="B333" s="31">
        <f>SUM('4a. FNS'!B333+'4b. FNS Impacted Gen'!B333)</f>
        <v>224.292</v>
      </c>
      <c r="C333" s="14">
        <f>SUM('4a. FNS'!C333+'4b. FNS Impacted Gen'!C333)</f>
        <v>221.904</v>
      </c>
      <c r="D333" s="14">
        <f>SUM('4a. FNS'!D333+'4b. FNS Impacted Gen'!D333)</f>
        <v>220.34399999999999</v>
      </c>
      <c r="E333" s="14">
        <f>SUM('4a. FNS'!E333+'4b. FNS Impacted Gen'!E333)</f>
        <v>222.274</v>
      </c>
      <c r="F333" s="14">
        <f>SUM('4a. FNS'!F333+'4b. FNS Impacted Gen'!F333)</f>
        <v>224.16800000000001</v>
      </c>
      <c r="G333" s="14">
        <f>SUM('4a. FNS'!G333+'4b. FNS Impacted Gen'!G333)</f>
        <v>227.13499999999999</v>
      </c>
      <c r="H333" s="14">
        <f>SUM('4a. FNS'!H333+'4b. FNS Impacted Gen'!H333)</f>
        <v>234.511</v>
      </c>
      <c r="I333" s="14">
        <f>SUM('4a. FNS'!I333+'4b. FNS Impacted Gen'!I333)</f>
        <v>235.458</v>
      </c>
      <c r="J333" s="14">
        <f>SUM('4a. FNS'!J333+'4b. FNS Impacted Gen'!J333)</f>
        <v>219.685</v>
      </c>
      <c r="K333" s="14">
        <f>SUM('4a. FNS'!K333+'4b. FNS Impacted Gen'!K333)</f>
        <v>211.607</v>
      </c>
      <c r="L333" s="14">
        <f>SUM('4a. FNS'!L333+'4b. FNS Impacted Gen'!L333)</f>
        <v>201.137</v>
      </c>
      <c r="M333" s="14">
        <f>SUM('4a. FNS'!M333+'4b. FNS Impacted Gen'!M333)</f>
        <v>195.88200000000001</v>
      </c>
      <c r="N333" s="14">
        <f>SUM('4a. FNS'!N333+'4b. FNS Impacted Gen'!N333)</f>
        <v>201.221</v>
      </c>
      <c r="O333" s="14">
        <f>SUM('4a. FNS'!O333+'4b. FNS Impacted Gen'!O333)</f>
        <v>200.78899999999999</v>
      </c>
      <c r="P333" s="14">
        <f>SUM('4a. FNS'!P333+'4b. FNS Impacted Gen'!P333)</f>
        <v>206.41499999999999</v>
      </c>
      <c r="Q333" s="14">
        <f>SUM('4a. FNS'!Q333+'4b. FNS Impacted Gen'!Q333)</f>
        <v>225.47500000000002</v>
      </c>
      <c r="R333" s="14">
        <f>SUM('4a. FNS'!R333+'4b. FNS Impacted Gen'!R333)</f>
        <v>251.36099999999999</v>
      </c>
      <c r="S333" s="14">
        <f>SUM('4a. FNS'!S333+'4b. FNS Impacted Gen'!S333)</f>
        <v>259.053</v>
      </c>
      <c r="T333" s="14">
        <f>SUM('4a. FNS'!T333+'4b. FNS Impacted Gen'!T333)</f>
        <v>252.88399999999999</v>
      </c>
      <c r="U333" s="14">
        <f>SUM('4a. FNS'!U333+'4b. FNS Impacted Gen'!U333)</f>
        <v>250.465</v>
      </c>
      <c r="V333" s="14">
        <f>SUM('4a. FNS'!V333+'4b. FNS Impacted Gen'!V333)</f>
        <v>248.02699999999999</v>
      </c>
      <c r="W333" s="14">
        <f>SUM('4a. FNS'!W333+'4b. FNS Impacted Gen'!W333)</f>
        <v>245.91499999999999</v>
      </c>
      <c r="X333" s="14">
        <f>SUM('4a. FNS'!X333+'4b. FNS Impacted Gen'!X333)</f>
        <v>239.44800000000001</v>
      </c>
      <c r="Y333" s="14">
        <f>SUM('4a. FNS'!Y333+'4b. FNS Impacted Gen'!Y333)</f>
        <v>231.67099999999999</v>
      </c>
      <c r="Z333" s="15">
        <f>SUM('4a. FNS'!Z333+'4b. FNS Impacted Gen'!Z333)</f>
        <v>0</v>
      </c>
    </row>
    <row r="334" spans="1:26" x14ac:dyDescent="0.3">
      <c r="A334" s="10">
        <f t="shared" si="5"/>
        <v>45257</v>
      </c>
      <c r="B334" s="31">
        <f>SUM('4a. FNS'!B334+'4b. FNS Impacted Gen'!B334)</f>
        <v>226.86699999999999</v>
      </c>
      <c r="C334" s="14">
        <f>SUM('4a. FNS'!C334+'4b. FNS Impacted Gen'!C334)</f>
        <v>226.023</v>
      </c>
      <c r="D334" s="14">
        <f>SUM('4a. FNS'!D334+'4b. FNS Impacted Gen'!D334)</f>
        <v>225.233</v>
      </c>
      <c r="E334" s="14">
        <f>SUM('4a. FNS'!E334+'4b. FNS Impacted Gen'!E334)</f>
        <v>224.215</v>
      </c>
      <c r="F334" s="14">
        <f>SUM('4a. FNS'!F334+'4b. FNS Impacted Gen'!F334)</f>
        <v>231.45400000000001</v>
      </c>
      <c r="G334" s="14">
        <f>SUM('4a. FNS'!G334+'4b. FNS Impacted Gen'!G334)</f>
        <v>239.22900000000001</v>
      </c>
      <c r="H334" s="14">
        <f>SUM('4a. FNS'!H334+'4b. FNS Impacted Gen'!H334)</f>
        <v>254.005</v>
      </c>
      <c r="I334" s="14">
        <f>SUM('4a. FNS'!I334+'4b. FNS Impacted Gen'!I334)</f>
        <v>251.458</v>
      </c>
      <c r="J334" s="14">
        <f>SUM('4a. FNS'!J334+'4b. FNS Impacted Gen'!J334)</f>
        <v>228.07499999999999</v>
      </c>
      <c r="K334" s="14">
        <f>SUM('4a. FNS'!K334+'4b. FNS Impacted Gen'!K334)</f>
        <v>214.84199999999998</v>
      </c>
      <c r="L334" s="14">
        <f>SUM('4a. FNS'!L334+'4b. FNS Impacted Gen'!L334)</f>
        <v>203.768</v>
      </c>
      <c r="M334" s="14">
        <f>SUM('4a. FNS'!M334+'4b. FNS Impacted Gen'!M334)</f>
        <v>197.52600000000001</v>
      </c>
      <c r="N334" s="14">
        <f>SUM('4a. FNS'!N334+'4b. FNS Impacted Gen'!N334)</f>
        <v>192.96</v>
      </c>
      <c r="O334" s="14">
        <f>SUM('4a. FNS'!O334+'4b. FNS Impacted Gen'!O334)</f>
        <v>191.50800000000001</v>
      </c>
      <c r="P334" s="14">
        <f>SUM('4a. FNS'!P334+'4b. FNS Impacted Gen'!P334)</f>
        <v>199.95</v>
      </c>
      <c r="Q334" s="14">
        <f>SUM('4a. FNS'!Q334+'4b. FNS Impacted Gen'!Q334)</f>
        <v>219.85999999999999</v>
      </c>
      <c r="R334" s="14">
        <f>SUM('4a. FNS'!R334+'4b. FNS Impacted Gen'!R334)</f>
        <v>243.99599999999998</v>
      </c>
      <c r="S334" s="14">
        <f>SUM('4a. FNS'!S334+'4b. FNS Impacted Gen'!S334)</f>
        <v>262.505</v>
      </c>
      <c r="T334" s="14">
        <f>SUM('4a. FNS'!T334+'4b. FNS Impacted Gen'!T334)</f>
        <v>261.53500000000003</v>
      </c>
      <c r="U334" s="14">
        <f>SUM('4a. FNS'!U334+'4b. FNS Impacted Gen'!U334)</f>
        <v>259.64</v>
      </c>
      <c r="V334" s="14">
        <f>SUM('4a. FNS'!V334+'4b. FNS Impacted Gen'!V334)</f>
        <v>257.32100000000003</v>
      </c>
      <c r="W334" s="14">
        <f>SUM('4a. FNS'!W334+'4b. FNS Impacted Gen'!W334)</f>
        <v>249.38</v>
      </c>
      <c r="X334" s="14">
        <f>SUM('4a. FNS'!X334+'4b. FNS Impacted Gen'!X334)</f>
        <v>238.83699999999999</v>
      </c>
      <c r="Y334" s="14">
        <f>SUM('4a. FNS'!Y334+'4b. FNS Impacted Gen'!Y334)</f>
        <v>232.078</v>
      </c>
      <c r="Z334" s="15">
        <f>SUM('4a. FNS'!Z334+'4b. FNS Impacted Gen'!Z334)</f>
        <v>0</v>
      </c>
    </row>
    <row r="335" spans="1:26" x14ac:dyDescent="0.3">
      <c r="A335" s="10">
        <f t="shared" si="5"/>
        <v>45258</v>
      </c>
      <c r="B335" s="31">
        <f>SUM('4a. FNS'!B335+'4b. FNS Impacted Gen'!B335)</f>
        <v>228.27</v>
      </c>
      <c r="C335" s="14">
        <f>SUM('4a. FNS'!C335+'4b. FNS Impacted Gen'!C335)</f>
        <v>226.85400000000001</v>
      </c>
      <c r="D335" s="14">
        <f>SUM('4a. FNS'!D335+'4b. FNS Impacted Gen'!D335)</f>
        <v>224.78899999999999</v>
      </c>
      <c r="E335" s="14">
        <f>SUM('4a. FNS'!E335+'4b. FNS Impacted Gen'!E335)</f>
        <v>225.71</v>
      </c>
      <c r="F335" s="14">
        <f>SUM('4a. FNS'!F335+'4b. FNS Impacted Gen'!F335)</f>
        <v>230.94200000000001</v>
      </c>
      <c r="G335" s="14">
        <f>SUM('4a. FNS'!G335+'4b. FNS Impacted Gen'!G335)</f>
        <v>243.875</v>
      </c>
      <c r="H335" s="14">
        <f>SUM('4a. FNS'!H335+'4b. FNS Impacted Gen'!H335)</f>
        <v>262.94499999999999</v>
      </c>
      <c r="I335" s="14">
        <f>SUM('4a. FNS'!I335+'4b. FNS Impacted Gen'!I335)</f>
        <v>262.27999999999997</v>
      </c>
      <c r="J335" s="14">
        <f>SUM('4a. FNS'!J335+'4b. FNS Impacted Gen'!J335)</f>
        <v>242.64400000000001</v>
      </c>
      <c r="K335" s="14">
        <f>SUM('4a. FNS'!K335+'4b. FNS Impacted Gen'!K335)</f>
        <v>221.56200000000001</v>
      </c>
      <c r="L335" s="14">
        <f>SUM('4a. FNS'!L335+'4b. FNS Impacted Gen'!L335)</f>
        <v>205.92399999999998</v>
      </c>
      <c r="M335" s="14">
        <f>SUM('4a. FNS'!M335+'4b. FNS Impacted Gen'!M335)</f>
        <v>200.96800000000002</v>
      </c>
      <c r="N335" s="14">
        <f>SUM('4a. FNS'!N335+'4b. FNS Impacted Gen'!N335)</f>
        <v>199.27700000000002</v>
      </c>
      <c r="O335" s="14">
        <f>SUM('4a. FNS'!O335+'4b. FNS Impacted Gen'!O335)</f>
        <v>201.018</v>
      </c>
      <c r="P335" s="14">
        <f>SUM('4a. FNS'!P335+'4b. FNS Impacted Gen'!P335)</f>
        <v>203.74799999999999</v>
      </c>
      <c r="Q335" s="14">
        <f>SUM('4a. FNS'!Q335+'4b. FNS Impacted Gen'!Q335)</f>
        <v>217.13199999999998</v>
      </c>
      <c r="R335" s="14">
        <f>SUM('4a. FNS'!R335+'4b. FNS Impacted Gen'!R335)</f>
        <v>245.267</v>
      </c>
      <c r="S335" s="14">
        <f>SUM('4a. FNS'!S335+'4b. FNS Impacted Gen'!S335)</f>
        <v>253.976</v>
      </c>
      <c r="T335" s="14">
        <f>SUM('4a. FNS'!T335+'4b. FNS Impacted Gen'!T335)</f>
        <v>252.864</v>
      </c>
      <c r="U335" s="14">
        <f>SUM('4a. FNS'!U335+'4b. FNS Impacted Gen'!U335)</f>
        <v>249.172</v>
      </c>
      <c r="V335" s="14">
        <f>SUM('4a. FNS'!V335+'4b. FNS Impacted Gen'!V335)</f>
        <v>247.00399999999999</v>
      </c>
      <c r="W335" s="14">
        <f>SUM('4a. FNS'!W335+'4b. FNS Impacted Gen'!W335)</f>
        <v>237.32300000000001</v>
      </c>
      <c r="X335" s="14">
        <f>SUM('4a. FNS'!X335+'4b. FNS Impacted Gen'!X335)</f>
        <v>228.56299999999999</v>
      </c>
      <c r="Y335" s="14">
        <f>SUM('4a. FNS'!Y335+'4b. FNS Impacted Gen'!Y335)</f>
        <v>221.642</v>
      </c>
      <c r="Z335" s="15">
        <f>SUM('4a. FNS'!Z335+'4b. FNS Impacted Gen'!Z335)</f>
        <v>0</v>
      </c>
    </row>
    <row r="336" spans="1:26" x14ac:dyDescent="0.3">
      <c r="A336" s="10">
        <f t="shared" si="5"/>
        <v>45259</v>
      </c>
      <c r="B336" s="31">
        <f>SUM('4a. FNS'!B336+'4b. FNS Impacted Gen'!B336)</f>
        <v>218.744</v>
      </c>
      <c r="C336" s="14">
        <f>SUM('4a. FNS'!C336+'4b. FNS Impacted Gen'!C336)</f>
        <v>215.404</v>
      </c>
      <c r="D336" s="14">
        <f>SUM('4a. FNS'!D336+'4b. FNS Impacted Gen'!D336)</f>
        <v>214.434</v>
      </c>
      <c r="E336" s="14">
        <f>SUM('4a. FNS'!E336+'4b. FNS Impacted Gen'!E336)</f>
        <v>213.08</v>
      </c>
      <c r="F336" s="14">
        <f>SUM('4a. FNS'!F336+'4b. FNS Impacted Gen'!F336)</f>
        <v>219.59399999999999</v>
      </c>
      <c r="G336" s="14">
        <f>SUM('4a. FNS'!G336+'4b. FNS Impacted Gen'!G336)</f>
        <v>233.24799999999999</v>
      </c>
      <c r="H336" s="14">
        <f>SUM('4a. FNS'!H336+'4b. FNS Impacted Gen'!H336)</f>
        <v>251.386</v>
      </c>
      <c r="I336" s="14">
        <f>SUM('4a. FNS'!I336+'4b. FNS Impacted Gen'!I336)</f>
        <v>255.49800000000002</v>
      </c>
      <c r="J336" s="14">
        <f>SUM('4a. FNS'!J336+'4b. FNS Impacted Gen'!J336)</f>
        <v>239.60300000000001</v>
      </c>
      <c r="K336" s="14">
        <f>SUM('4a. FNS'!K336+'4b. FNS Impacted Gen'!K336)</f>
        <v>223.58</v>
      </c>
      <c r="L336" s="14">
        <f>SUM('4a. FNS'!L336+'4b. FNS Impacted Gen'!L336)</f>
        <v>217.155</v>
      </c>
      <c r="M336" s="14">
        <f>SUM('4a. FNS'!M336+'4b. FNS Impacted Gen'!M336)</f>
        <v>212.69799999999998</v>
      </c>
      <c r="N336" s="14">
        <f>SUM('4a. FNS'!N336+'4b. FNS Impacted Gen'!N336)</f>
        <v>213.90299999999999</v>
      </c>
      <c r="O336" s="14">
        <f>SUM('4a. FNS'!O336+'4b. FNS Impacted Gen'!O336)</f>
        <v>212.279</v>
      </c>
      <c r="P336" s="14">
        <f>SUM('4a. FNS'!P336+'4b. FNS Impacted Gen'!P336)</f>
        <v>216.09700000000001</v>
      </c>
      <c r="Q336" s="14">
        <f>SUM('4a. FNS'!Q336+'4b. FNS Impacted Gen'!Q336)</f>
        <v>227.66399999999999</v>
      </c>
      <c r="R336" s="14">
        <f>SUM('4a. FNS'!R336+'4b. FNS Impacted Gen'!R336)</f>
        <v>246.03799999999998</v>
      </c>
      <c r="S336" s="14">
        <f>SUM('4a. FNS'!S336+'4b. FNS Impacted Gen'!S336)</f>
        <v>257.51499999999999</v>
      </c>
      <c r="T336" s="14">
        <f>SUM('4a. FNS'!T336+'4b. FNS Impacted Gen'!T336)</f>
        <v>254.37899999999999</v>
      </c>
      <c r="U336" s="14">
        <f>SUM('4a. FNS'!U336+'4b. FNS Impacted Gen'!U336)</f>
        <v>248.59299999999999</v>
      </c>
      <c r="V336" s="14">
        <f>SUM('4a. FNS'!V336+'4b. FNS Impacted Gen'!V336)</f>
        <v>248.125</v>
      </c>
      <c r="W336" s="14">
        <f>SUM('4a. FNS'!W336+'4b. FNS Impacted Gen'!W336)</f>
        <v>235.679</v>
      </c>
      <c r="X336" s="14">
        <f>SUM('4a. FNS'!X336+'4b. FNS Impacted Gen'!X336)</f>
        <v>224.54599999999999</v>
      </c>
      <c r="Y336" s="14">
        <f>SUM('4a. FNS'!Y336+'4b. FNS Impacted Gen'!Y336)</f>
        <v>218.221</v>
      </c>
      <c r="Z336" s="15">
        <f>SUM('4a. FNS'!Z336+'4b. FNS Impacted Gen'!Z336)</f>
        <v>0</v>
      </c>
    </row>
    <row r="337" spans="1:26" x14ac:dyDescent="0.3">
      <c r="A337" s="10">
        <f t="shared" si="5"/>
        <v>45260</v>
      </c>
      <c r="B337" s="31">
        <f>SUM('4a. FNS'!B337+'4b. FNS Impacted Gen'!B337)</f>
        <v>207.42</v>
      </c>
      <c r="C337" s="14">
        <f>SUM('4a. FNS'!C337+'4b. FNS Impacted Gen'!C337)</f>
        <v>206.983</v>
      </c>
      <c r="D337" s="14">
        <f>SUM('4a. FNS'!D337+'4b. FNS Impacted Gen'!D337)</f>
        <v>208.06299999999999</v>
      </c>
      <c r="E337" s="14">
        <f>SUM('4a. FNS'!E337+'4b. FNS Impacted Gen'!E337)</f>
        <v>206.52</v>
      </c>
      <c r="F337" s="14">
        <f>SUM('4a. FNS'!F337+'4b. FNS Impacted Gen'!F337)</f>
        <v>212.614</v>
      </c>
      <c r="G337" s="14">
        <f>SUM('4a. FNS'!G337+'4b. FNS Impacted Gen'!G337)</f>
        <v>227.18899999999999</v>
      </c>
      <c r="H337" s="14">
        <f>SUM('4a. FNS'!H337+'4b. FNS Impacted Gen'!H337)</f>
        <v>243.268</v>
      </c>
      <c r="I337" s="14">
        <f>SUM('4a. FNS'!I337+'4b. FNS Impacted Gen'!I337)</f>
        <v>249.86499999999998</v>
      </c>
      <c r="J337" s="14">
        <f>SUM('4a. FNS'!J337+'4b. FNS Impacted Gen'!J337)</f>
        <v>234.52099999999999</v>
      </c>
      <c r="K337" s="14">
        <f>SUM('4a. FNS'!K337+'4b. FNS Impacted Gen'!K337)</f>
        <v>226.02100000000002</v>
      </c>
      <c r="L337" s="14">
        <f>SUM('4a. FNS'!L337+'4b. FNS Impacted Gen'!L337)</f>
        <v>210.63900000000001</v>
      </c>
      <c r="M337" s="14">
        <f>SUM('4a. FNS'!M337+'4b. FNS Impacted Gen'!M337)</f>
        <v>200.732</v>
      </c>
      <c r="N337" s="14">
        <f>SUM('4a. FNS'!N337+'4b. FNS Impacted Gen'!N337)</f>
        <v>197.47400000000002</v>
      </c>
      <c r="O337" s="14">
        <f>SUM('4a. FNS'!O337+'4b. FNS Impacted Gen'!O337)</f>
        <v>210.494</v>
      </c>
      <c r="P337" s="14">
        <f>SUM('4a. FNS'!P337+'4b. FNS Impacted Gen'!P337)</f>
        <v>217.67999999999998</v>
      </c>
      <c r="Q337" s="14">
        <f>SUM('4a. FNS'!Q337+'4b. FNS Impacted Gen'!Q337)</f>
        <v>230.55</v>
      </c>
      <c r="R337" s="14">
        <f>SUM('4a. FNS'!R337+'4b. FNS Impacted Gen'!R337)</f>
        <v>255.447</v>
      </c>
      <c r="S337" s="14">
        <f>SUM('4a. FNS'!S337+'4b. FNS Impacted Gen'!S337)</f>
        <v>270.75099999999998</v>
      </c>
      <c r="T337" s="14">
        <f>SUM('4a. FNS'!T337+'4b. FNS Impacted Gen'!T337)</f>
        <v>265.20499999999998</v>
      </c>
      <c r="U337" s="14">
        <f>SUM('4a. FNS'!U337+'4b. FNS Impacted Gen'!U337)</f>
        <v>266.47399999999999</v>
      </c>
      <c r="V337" s="14">
        <f>SUM('4a. FNS'!V337+'4b. FNS Impacted Gen'!V337)</f>
        <v>256.37799999999999</v>
      </c>
      <c r="W337" s="14">
        <f>SUM('4a. FNS'!W337+'4b. FNS Impacted Gen'!W337)</f>
        <v>249.80099999999999</v>
      </c>
      <c r="X337" s="14">
        <f>SUM('4a. FNS'!X337+'4b. FNS Impacted Gen'!X337)</f>
        <v>246.37299999999999</v>
      </c>
      <c r="Y337" s="14">
        <f>SUM('4a. FNS'!Y337+'4b. FNS Impacted Gen'!Y337)</f>
        <v>238.42</v>
      </c>
      <c r="Z337" s="15">
        <f>SUM('4a. FNS'!Z337+'4b. FNS Impacted Gen'!Z337)</f>
        <v>0</v>
      </c>
    </row>
    <row r="338" spans="1:26" x14ac:dyDescent="0.3">
      <c r="A338" s="10">
        <f t="shared" si="5"/>
        <v>45261</v>
      </c>
      <c r="B338" s="31">
        <f>SUM('4a. FNS'!B338+'4b. FNS Impacted Gen'!B338)</f>
        <v>230.19300000000001</v>
      </c>
      <c r="C338" s="14">
        <f>SUM('4a. FNS'!C338+'4b. FNS Impacted Gen'!C338)</f>
        <v>227.88399999999999</v>
      </c>
      <c r="D338" s="14">
        <f>SUM('4a. FNS'!D338+'4b. FNS Impacted Gen'!D338)</f>
        <v>223.66200000000001</v>
      </c>
      <c r="E338" s="14">
        <f>SUM('4a. FNS'!E338+'4b. FNS Impacted Gen'!E338)</f>
        <v>218.411</v>
      </c>
      <c r="F338" s="14">
        <f>SUM('4a. FNS'!F338+'4b. FNS Impacted Gen'!F338)</f>
        <v>221.30799999999999</v>
      </c>
      <c r="G338" s="14">
        <f>SUM('4a. FNS'!G338+'4b. FNS Impacted Gen'!G338)</f>
        <v>232.11699999999999</v>
      </c>
      <c r="H338" s="14">
        <f>SUM('4a. FNS'!H338+'4b. FNS Impacted Gen'!H338)</f>
        <v>244.01599999999999</v>
      </c>
      <c r="I338" s="14">
        <f>SUM('4a. FNS'!I338+'4b. FNS Impacted Gen'!I338)</f>
        <v>251.79399999999998</v>
      </c>
      <c r="J338" s="14">
        <f>SUM('4a. FNS'!J338+'4b. FNS Impacted Gen'!J338)</f>
        <v>256.21899999999999</v>
      </c>
      <c r="K338" s="14">
        <f>SUM('4a. FNS'!K338+'4b. FNS Impacted Gen'!K338)</f>
        <v>252.071</v>
      </c>
      <c r="L338" s="14">
        <f>SUM('4a. FNS'!L338+'4b. FNS Impacted Gen'!L338)</f>
        <v>244.04</v>
      </c>
      <c r="M338" s="14">
        <f>SUM('4a. FNS'!M338+'4b. FNS Impacted Gen'!M338)</f>
        <v>224.06700000000001</v>
      </c>
      <c r="N338" s="14">
        <f>SUM('4a. FNS'!N338+'4b. FNS Impacted Gen'!N338)</f>
        <v>209.405</v>
      </c>
      <c r="O338" s="14">
        <f>SUM('4a. FNS'!O338+'4b. FNS Impacted Gen'!O338)</f>
        <v>207.27700000000002</v>
      </c>
      <c r="P338" s="14">
        <f>SUM('4a. FNS'!P338+'4b. FNS Impacted Gen'!P338)</f>
        <v>225.19200000000001</v>
      </c>
      <c r="Q338" s="14">
        <f>SUM('4a. FNS'!Q338+'4b. FNS Impacted Gen'!Q338)</f>
        <v>241.78800000000001</v>
      </c>
      <c r="R338" s="14">
        <f>SUM('4a. FNS'!R338+'4b. FNS Impacted Gen'!R338)</f>
        <v>256.21899999999999</v>
      </c>
      <c r="S338" s="14">
        <f>SUM('4a. FNS'!S338+'4b. FNS Impacted Gen'!S338)</f>
        <v>266.51</v>
      </c>
      <c r="T338" s="14">
        <f>SUM('4a. FNS'!T338+'4b. FNS Impacted Gen'!T338)</f>
        <v>261.70800000000003</v>
      </c>
      <c r="U338" s="14">
        <f>SUM('4a. FNS'!U338+'4b. FNS Impacted Gen'!U338)</f>
        <v>256.88799999999998</v>
      </c>
      <c r="V338" s="14">
        <f>SUM('4a. FNS'!V338+'4b. FNS Impacted Gen'!V338)</f>
        <v>250.85</v>
      </c>
      <c r="W338" s="14">
        <f>SUM('4a. FNS'!W338+'4b. FNS Impacted Gen'!W338)</f>
        <v>246.13300000000001</v>
      </c>
      <c r="X338" s="14">
        <f>SUM('4a. FNS'!X338+'4b. FNS Impacted Gen'!X338)</f>
        <v>240.05500000000001</v>
      </c>
      <c r="Y338" s="14">
        <f>SUM('4a. FNS'!Y338+'4b. FNS Impacted Gen'!Y338)</f>
        <v>233.71799999999999</v>
      </c>
      <c r="Z338" s="15">
        <f>SUM('4a. FNS'!Z338+'4b. FNS Impacted Gen'!Z338)</f>
        <v>0</v>
      </c>
    </row>
    <row r="339" spans="1:26" x14ac:dyDescent="0.3">
      <c r="A339" s="10">
        <f t="shared" si="5"/>
        <v>45262</v>
      </c>
      <c r="B339" s="31">
        <f>SUM('4a. FNS'!B339+'4b. FNS Impacted Gen'!B339)</f>
        <v>224.36</v>
      </c>
      <c r="C339" s="14">
        <f>SUM('4a. FNS'!C339+'4b. FNS Impacted Gen'!C339)</f>
        <v>225.34700000000001</v>
      </c>
      <c r="D339" s="14">
        <f>SUM('4a. FNS'!D339+'4b. FNS Impacted Gen'!D339)</f>
        <v>224.75299999999999</v>
      </c>
      <c r="E339" s="14">
        <f>SUM('4a. FNS'!E339+'4b. FNS Impacted Gen'!E339)</f>
        <v>225.35599999999999</v>
      </c>
      <c r="F339" s="14">
        <f>SUM('4a. FNS'!F339+'4b. FNS Impacted Gen'!F339)</f>
        <v>228.49199999999999</v>
      </c>
      <c r="G339" s="14">
        <f>SUM('4a. FNS'!G339+'4b. FNS Impacted Gen'!G339)</f>
        <v>229.19800000000001</v>
      </c>
      <c r="H339" s="14">
        <f>SUM('4a. FNS'!H339+'4b. FNS Impacted Gen'!H339)</f>
        <v>237.00400000000002</v>
      </c>
      <c r="I339" s="14">
        <f>SUM('4a. FNS'!I339+'4b. FNS Impacted Gen'!I339)</f>
        <v>243.58699999999999</v>
      </c>
      <c r="J339" s="14">
        <f>SUM('4a. FNS'!J339+'4b. FNS Impacted Gen'!J339)</f>
        <v>231.48499999999999</v>
      </c>
      <c r="K339" s="14">
        <f>SUM('4a. FNS'!K339+'4b. FNS Impacted Gen'!K339)</f>
        <v>216.93899999999999</v>
      </c>
      <c r="L339" s="14">
        <f>SUM('4a. FNS'!L339+'4b. FNS Impacted Gen'!L339)</f>
        <v>204.03100000000001</v>
      </c>
      <c r="M339" s="14">
        <f>SUM('4a. FNS'!M339+'4b. FNS Impacted Gen'!M339)</f>
        <v>204.006</v>
      </c>
      <c r="N339" s="14">
        <f>SUM('4a. FNS'!N339+'4b. FNS Impacted Gen'!N339)</f>
        <v>200.56700000000001</v>
      </c>
      <c r="O339" s="14">
        <f>SUM('4a. FNS'!O339+'4b. FNS Impacted Gen'!O339)</f>
        <v>202.648</v>
      </c>
      <c r="P339" s="14">
        <f>SUM('4a. FNS'!P339+'4b. FNS Impacted Gen'!P339)</f>
        <v>209.51900000000001</v>
      </c>
      <c r="Q339" s="14">
        <f>SUM('4a. FNS'!Q339+'4b. FNS Impacted Gen'!Q339)</f>
        <v>226.20699999999999</v>
      </c>
      <c r="R339" s="14">
        <f>SUM('4a. FNS'!R339+'4b. FNS Impacted Gen'!R339)</f>
        <v>247.32199999999997</v>
      </c>
      <c r="S339" s="14">
        <f>SUM('4a. FNS'!S339+'4b. FNS Impacted Gen'!S339)</f>
        <v>263.279</v>
      </c>
      <c r="T339" s="14">
        <f>SUM('4a. FNS'!T339+'4b. FNS Impacted Gen'!T339)</f>
        <v>255.88</v>
      </c>
      <c r="U339" s="14">
        <f>SUM('4a. FNS'!U339+'4b. FNS Impacted Gen'!U339)</f>
        <v>257.01400000000001</v>
      </c>
      <c r="V339" s="14">
        <f>SUM('4a. FNS'!V339+'4b. FNS Impacted Gen'!V339)</f>
        <v>255.08099999999999</v>
      </c>
      <c r="W339" s="14">
        <f>SUM('4a. FNS'!W339+'4b. FNS Impacted Gen'!W339)</f>
        <v>246.68799999999999</v>
      </c>
      <c r="X339" s="14">
        <f>SUM('4a. FNS'!X339+'4b. FNS Impacted Gen'!X339)</f>
        <v>237.75800000000001</v>
      </c>
      <c r="Y339" s="14">
        <f>SUM('4a. FNS'!Y339+'4b. FNS Impacted Gen'!Y339)</f>
        <v>230.041</v>
      </c>
      <c r="Z339" s="15">
        <f>SUM('4a. FNS'!Z339+'4b. FNS Impacted Gen'!Z339)</f>
        <v>0</v>
      </c>
    </row>
    <row r="340" spans="1:26" x14ac:dyDescent="0.3">
      <c r="A340" s="10">
        <f t="shared" si="5"/>
        <v>45263</v>
      </c>
      <c r="B340" s="31">
        <f>SUM('4a. FNS'!B340+'4b. FNS Impacted Gen'!B340)</f>
        <v>224.99</v>
      </c>
      <c r="C340" s="14">
        <f>SUM('4a. FNS'!C340+'4b. FNS Impacted Gen'!C340)</f>
        <v>212.66499999999999</v>
      </c>
      <c r="D340" s="14">
        <f>SUM('4a. FNS'!D340+'4b. FNS Impacted Gen'!D340)</f>
        <v>208.827</v>
      </c>
      <c r="E340" s="14">
        <f>SUM('4a. FNS'!E340+'4b. FNS Impacted Gen'!E340)</f>
        <v>207.904</v>
      </c>
      <c r="F340" s="14">
        <f>SUM('4a. FNS'!F340+'4b. FNS Impacted Gen'!F340)</f>
        <v>209.46700000000001</v>
      </c>
      <c r="G340" s="14">
        <f>SUM('4a. FNS'!G340+'4b. FNS Impacted Gen'!G340)</f>
        <v>216.46799999999999</v>
      </c>
      <c r="H340" s="14">
        <f>SUM('4a. FNS'!H340+'4b. FNS Impacted Gen'!H340)</f>
        <v>228.43600000000001</v>
      </c>
      <c r="I340" s="14">
        <f>SUM('4a. FNS'!I340+'4b. FNS Impacted Gen'!I340)</f>
        <v>229.75700000000001</v>
      </c>
      <c r="J340" s="14">
        <f>SUM('4a. FNS'!J340+'4b. FNS Impacted Gen'!J340)</f>
        <v>221.73500000000001</v>
      </c>
      <c r="K340" s="14">
        <f>SUM('4a. FNS'!K340+'4b. FNS Impacted Gen'!K340)</f>
        <v>211.13900000000001</v>
      </c>
      <c r="L340" s="14">
        <f>SUM('4a. FNS'!L340+'4b. FNS Impacted Gen'!L340)</f>
        <v>205.43600000000001</v>
      </c>
      <c r="M340" s="14">
        <f>SUM('4a. FNS'!M340+'4b. FNS Impacted Gen'!M340)</f>
        <v>219.72899999999998</v>
      </c>
      <c r="N340" s="14">
        <f>SUM('4a. FNS'!N340+'4b. FNS Impacted Gen'!N340)</f>
        <v>229.923</v>
      </c>
      <c r="O340" s="14">
        <f>SUM('4a. FNS'!O340+'4b. FNS Impacted Gen'!O340)</f>
        <v>218.43299999999999</v>
      </c>
      <c r="P340" s="14">
        <f>SUM('4a. FNS'!P340+'4b. FNS Impacted Gen'!P340)</f>
        <v>219.05099999999999</v>
      </c>
      <c r="Q340" s="14">
        <f>SUM('4a. FNS'!Q340+'4b. FNS Impacted Gen'!Q340)</f>
        <v>234.53100000000001</v>
      </c>
      <c r="R340" s="14">
        <f>SUM('4a. FNS'!R340+'4b. FNS Impacted Gen'!R340)</f>
        <v>260.90600000000001</v>
      </c>
      <c r="S340" s="14">
        <f>SUM('4a. FNS'!S340+'4b. FNS Impacted Gen'!S340)</f>
        <v>274.02699999999999</v>
      </c>
      <c r="T340" s="14">
        <f>SUM('4a. FNS'!T340+'4b. FNS Impacted Gen'!T340)</f>
        <v>271.04700000000003</v>
      </c>
      <c r="U340" s="14">
        <f>SUM('4a. FNS'!U340+'4b. FNS Impacted Gen'!U340)</f>
        <v>271.25099999999998</v>
      </c>
      <c r="V340" s="14">
        <f>SUM('4a. FNS'!V340+'4b. FNS Impacted Gen'!V340)</f>
        <v>266.00700000000001</v>
      </c>
      <c r="W340" s="14">
        <f>SUM('4a. FNS'!W340+'4b. FNS Impacted Gen'!W340)</f>
        <v>258.745</v>
      </c>
      <c r="X340" s="14">
        <f>SUM('4a. FNS'!X340+'4b. FNS Impacted Gen'!X340)</f>
        <v>246.55500000000001</v>
      </c>
      <c r="Y340" s="14">
        <f>SUM('4a. FNS'!Y340+'4b. FNS Impacted Gen'!Y340)</f>
        <v>238.208</v>
      </c>
      <c r="Z340" s="15">
        <f>SUM('4a. FNS'!Z340+'4b. FNS Impacted Gen'!Z340)</f>
        <v>0</v>
      </c>
    </row>
    <row r="341" spans="1:26" x14ac:dyDescent="0.3">
      <c r="A341" s="10">
        <f t="shared" si="5"/>
        <v>45264</v>
      </c>
      <c r="B341" s="31">
        <f>SUM('4a. FNS'!B341+'4b. FNS Impacted Gen'!B341)</f>
        <v>228.74299999999999</v>
      </c>
      <c r="C341" s="14">
        <f>SUM('4a. FNS'!C341+'4b. FNS Impacted Gen'!C341)</f>
        <v>229.00700000000001</v>
      </c>
      <c r="D341" s="14">
        <f>SUM('4a. FNS'!D341+'4b. FNS Impacted Gen'!D341)</f>
        <v>225.61099999999999</v>
      </c>
      <c r="E341" s="14">
        <f>SUM('4a. FNS'!E341+'4b. FNS Impacted Gen'!E341)</f>
        <v>228.83600000000001</v>
      </c>
      <c r="F341" s="14">
        <f>SUM('4a. FNS'!F341+'4b. FNS Impacted Gen'!F341)</f>
        <v>234.64500000000001</v>
      </c>
      <c r="G341" s="14">
        <f>SUM('4a. FNS'!G341+'4b. FNS Impacted Gen'!G341)</f>
        <v>245.02099999999999</v>
      </c>
      <c r="H341" s="14">
        <f>SUM('4a. FNS'!H341+'4b. FNS Impacted Gen'!H341)</f>
        <v>262.63499999999999</v>
      </c>
      <c r="I341" s="14">
        <f>SUM('4a. FNS'!I341+'4b. FNS Impacted Gen'!I341)</f>
        <v>261.89999999999998</v>
      </c>
      <c r="J341" s="14">
        <f>SUM('4a. FNS'!J341+'4b. FNS Impacted Gen'!J341)</f>
        <v>243.255</v>
      </c>
      <c r="K341" s="14">
        <f>SUM('4a. FNS'!K341+'4b. FNS Impacted Gen'!K341)</f>
        <v>228.46600000000001</v>
      </c>
      <c r="L341" s="14">
        <f>SUM('4a. FNS'!L341+'4b. FNS Impacted Gen'!L341)</f>
        <v>226.535</v>
      </c>
      <c r="M341" s="14">
        <f>SUM('4a. FNS'!M341+'4b. FNS Impacted Gen'!M341)</f>
        <v>217.31200000000001</v>
      </c>
      <c r="N341" s="14">
        <f>SUM('4a. FNS'!N341+'4b. FNS Impacted Gen'!N341)</f>
        <v>209.852</v>
      </c>
      <c r="O341" s="14">
        <f>SUM('4a. FNS'!O341+'4b. FNS Impacted Gen'!O341)</f>
        <v>209.44</v>
      </c>
      <c r="P341" s="14">
        <f>SUM('4a. FNS'!P341+'4b. FNS Impacted Gen'!P341)</f>
        <v>219.053</v>
      </c>
      <c r="Q341" s="14">
        <f>SUM('4a. FNS'!Q341+'4b. FNS Impacted Gen'!Q341)</f>
        <v>226.90099999999998</v>
      </c>
      <c r="R341" s="14">
        <f>SUM('4a. FNS'!R341+'4b. FNS Impacted Gen'!R341)</f>
        <v>237.41900000000001</v>
      </c>
      <c r="S341" s="14">
        <f>SUM('4a. FNS'!S341+'4b. FNS Impacted Gen'!S341)</f>
        <v>249.72300000000001</v>
      </c>
      <c r="T341" s="14">
        <f>SUM('4a. FNS'!T341+'4b. FNS Impacted Gen'!T341)</f>
        <v>250.64099999999999</v>
      </c>
      <c r="U341" s="14">
        <f>SUM('4a. FNS'!U341+'4b. FNS Impacted Gen'!U341)</f>
        <v>247.916</v>
      </c>
      <c r="V341" s="14">
        <f>SUM('4a. FNS'!V341+'4b. FNS Impacted Gen'!V341)</f>
        <v>241.59299999999999</v>
      </c>
      <c r="W341" s="14">
        <f>SUM('4a. FNS'!W341+'4b. FNS Impacted Gen'!W341)</f>
        <v>231.18199999999999</v>
      </c>
      <c r="X341" s="14">
        <f>SUM('4a. FNS'!X341+'4b. FNS Impacted Gen'!X341)</f>
        <v>226.99799999999999</v>
      </c>
      <c r="Y341" s="14">
        <f>SUM('4a. FNS'!Y341+'4b. FNS Impacted Gen'!Y341)</f>
        <v>218.18</v>
      </c>
      <c r="Z341" s="15">
        <f>SUM('4a. FNS'!Z341+'4b. FNS Impacted Gen'!Z341)</f>
        <v>0</v>
      </c>
    </row>
    <row r="342" spans="1:26" x14ac:dyDescent="0.3">
      <c r="A342" s="10">
        <f t="shared" si="5"/>
        <v>45265</v>
      </c>
      <c r="B342" s="31">
        <f>SUM('4a. FNS'!B342+'4b. FNS Impacted Gen'!B342)</f>
        <v>216.98</v>
      </c>
      <c r="C342" s="14">
        <f>SUM('4a. FNS'!C342+'4b. FNS Impacted Gen'!C342)</f>
        <v>212.94900000000001</v>
      </c>
      <c r="D342" s="14">
        <f>SUM('4a. FNS'!D342+'4b. FNS Impacted Gen'!D342)</f>
        <v>213.25299999999999</v>
      </c>
      <c r="E342" s="14">
        <f>SUM('4a. FNS'!E342+'4b. FNS Impacted Gen'!E342)</f>
        <v>214.666</v>
      </c>
      <c r="F342" s="14">
        <f>SUM('4a. FNS'!F342+'4b. FNS Impacted Gen'!F342)</f>
        <v>221.071</v>
      </c>
      <c r="G342" s="14">
        <f>SUM('4a. FNS'!G342+'4b. FNS Impacted Gen'!G342)</f>
        <v>232.315</v>
      </c>
      <c r="H342" s="14">
        <f>SUM('4a. FNS'!H342+'4b. FNS Impacted Gen'!H342)</f>
        <v>245.77600000000001</v>
      </c>
      <c r="I342" s="14">
        <f>SUM('4a. FNS'!I342+'4b. FNS Impacted Gen'!I342)</f>
        <v>244.24799999999999</v>
      </c>
      <c r="J342" s="14">
        <f>SUM('4a. FNS'!J342+'4b. FNS Impacted Gen'!J342)</f>
        <v>227.78900000000002</v>
      </c>
      <c r="K342" s="14">
        <f>SUM('4a. FNS'!K342+'4b. FNS Impacted Gen'!K342)</f>
        <v>213.72200000000001</v>
      </c>
      <c r="L342" s="14">
        <f>SUM('4a. FNS'!L342+'4b. FNS Impacted Gen'!L342)</f>
        <v>199.107</v>
      </c>
      <c r="M342" s="14">
        <f>SUM('4a. FNS'!M342+'4b. FNS Impacted Gen'!M342)</f>
        <v>182.69300000000001</v>
      </c>
      <c r="N342" s="14">
        <f>SUM('4a. FNS'!N342+'4b. FNS Impacted Gen'!N342)</f>
        <v>180.01300000000001</v>
      </c>
      <c r="O342" s="14">
        <f>SUM('4a. FNS'!O342+'4b. FNS Impacted Gen'!O342)</f>
        <v>181.446</v>
      </c>
      <c r="P342" s="14">
        <f>SUM('4a. FNS'!P342+'4b. FNS Impacted Gen'!P342)</f>
        <v>187.83099999999999</v>
      </c>
      <c r="Q342" s="14">
        <f>SUM('4a. FNS'!Q342+'4b. FNS Impacted Gen'!Q342)</f>
        <v>203.96200000000002</v>
      </c>
      <c r="R342" s="14">
        <f>SUM('4a. FNS'!R342+'4b. FNS Impacted Gen'!R342)</f>
        <v>221.83699999999999</v>
      </c>
      <c r="S342" s="14">
        <f>SUM('4a. FNS'!S342+'4b. FNS Impacted Gen'!S342)</f>
        <v>241.79</v>
      </c>
      <c r="T342" s="14">
        <f>SUM('4a. FNS'!T342+'4b. FNS Impacted Gen'!T342)</f>
        <v>242.12299999999999</v>
      </c>
      <c r="U342" s="14">
        <f>SUM('4a. FNS'!U342+'4b. FNS Impacted Gen'!U342)</f>
        <v>243.21899999999999</v>
      </c>
      <c r="V342" s="14">
        <f>SUM('4a. FNS'!V342+'4b. FNS Impacted Gen'!V342)</f>
        <v>246.88200000000001</v>
      </c>
      <c r="W342" s="14">
        <f>SUM('4a. FNS'!W342+'4b. FNS Impacted Gen'!W342)</f>
        <v>239.06299999999999</v>
      </c>
      <c r="X342" s="14">
        <f>SUM('4a. FNS'!X342+'4b. FNS Impacted Gen'!X342)</f>
        <v>225.58500000000001</v>
      </c>
      <c r="Y342" s="14">
        <f>SUM('4a. FNS'!Y342+'4b. FNS Impacted Gen'!Y342)</f>
        <v>217.06</v>
      </c>
      <c r="Z342" s="15">
        <f>SUM('4a. FNS'!Z342+'4b. FNS Impacted Gen'!Z342)</f>
        <v>0</v>
      </c>
    </row>
    <row r="343" spans="1:26" x14ac:dyDescent="0.3">
      <c r="A343" s="10">
        <f t="shared" si="5"/>
        <v>45266</v>
      </c>
      <c r="B343" s="31">
        <f>SUM('4a. FNS'!B343+'4b. FNS Impacted Gen'!B343)</f>
        <v>214.179</v>
      </c>
      <c r="C343" s="14">
        <f>SUM('4a. FNS'!C343+'4b. FNS Impacted Gen'!C343)</f>
        <v>212.63399999999999</v>
      </c>
      <c r="D343" s="14">
        <f>SUM('4a. FNS'!D343+'4b. FNS Impacted Gen'!D343)</f>
        <v>209.66399999999999</v>
      </c>
      <c r="E343" s="14">
        <f>SUM('4a. FNS'!E343+'4b. FNS Impacted Gen'!E343)</f>
        <v>202.52</v>
      </c>
      <c r="F343" s="14">
        <f>SUM('4a. FNS'!F343+'4b. FNS Impacted Gen'!F343)</f>
        <v>206.9</v>
      </c>
      <c r="G343" s="14">
        <f>SUM('4a. FNS'!G343+'4b. FNS Impacted Gen'!G343)</f>
        <v>222.619</v>
      </c>
      <c r="H343" s="14">
        <f>SUM('4a. FNS'!H343+'4b. FNS Impacted Gen'!H343)</f>
        <v>236.00399999999999</v>
      </c>
      <c r="I343" s="14">
        <f>SUM('4a. FNS'!I343+'4b. FNS Impacted Gen'!I343)</f>
        <v>234.24100000000001</v>
      </c>
      <c r="J343" s="14">
        <f>SUM('4a. FNS'!J343+'4b. FNS Impacted Gen'!J343)</f>
        <v>215.30699999999999</v>
      </c>
      <c r="K343" s="14">
        <f>SUM('4a. FNS'!K343+'4b. FNS Impacted Gen'!K343)</f>
        <v>201.005</v>
      </c>
      <c r="L343" s="14">
        <f>SUM('4a. FNS'!L343+'4b. FNS Impacted Gen'!L343)</f>
        <v>191.95400000000001</v>
      </c>
      <c r="M343" s="14">
        <f>SUM('4a. FNS'!M343+'4b. FNS Impacted Gen'!M343)</f>
        <v>185.65299999999999</v>
      </c>
      <c r="N343" s="14">
        <f>SUM('4a. FNS'!N343+'4b. FNS Impacted Gen'!N343)</f>
        <v>184.673</v>
      </c>
      <c r="O343" s="14">
        <f>SUM('4a. FNS'!O343+'4b. FNS Impacted Gen'!O343)</f>
        <v>188.386</v>
      </c>
      <c r="P343" s="14">
        <f>SUM('4a. FNS'!P343+'4b. FNS Impacted Gen'!P343)</f>
        <v>201.49299999999999</v>
      </c>
      <c r="Q343" s="14">
        <f>SUM('4a. FNS'!Q343+'4b. FNS Impacted Gen'!Q343)</f>
        <v>214.916</v>
      </c>
      <c r="R343" s="14">
        <f>SUM('4a. FNS'!R343+'4b. FNS Impacted Gen'!R343)</f>
        <v>235.02</v>
      </c>
      <c r="S343" s="14">
        <f>SUM('4a. FNS'!S343+'4b. FNS Impacted Gen'!S343)</f>
        <v>249.971</v>
      </c>
      <c r="T343" s="14">
        <f>SUM('4a. FNS'!T343+'4b. FNS Impacted Gen'!T343)</f>
        <v>253.01300000000001</v>
      </c>
      <c r="U343" s="14">
        <f>SUM('4a. FNS'!U343+'4b. FNS Impacted Gen'!U343)</f>
        <v>251.37200000000001</v>
      </c>
      <c r="V343" s="14">
        <f>SUM('4a. FNS'!V343+'4b. FNS Impacted Gen'!V343)</f>
        <v>244.8</v>
      </c>
      <c r="W343" s="14">
        <f>SUM('4a. FNS'!W343+'4b. FNS Impacted Gen'!W343)</f>
        <v>236.28800000000001</v>
      </c>
      <c r="X343" s="14">
        <f>SUM('4a. FNS'!X343+'4b. FNS Impacted Gen'!X343)</f>
        <v>227.31700000000001</v>
      </c>
      <c r="Y343" s="14">
        <f>SUM('4a. FNS'!Y343+'4b. FNS Impacted Gen'!Y343)</f>
        <v>219.678</v>
      </c>
      <c r="Z343" s="15">
        <f>SUM('4a. FNS'!Z343+'4b. FNS Impacted Gen'!Z343)</f>
        <v>0</v>
      </c>
    </row>
    <row r="344" spans="1:26" x14ac:dyDescent="0.3">
      <c r="A344" s="10">
        <f t="shared" si="5"/>
        <v>45267</v>
      </c>
      <c r="B344" s="31">
        <f>SUM('4a. FNS'!B344+'4b. FNS Impacted Gen'!B344)</f>
        <v>211.20599999999999</v>
      </c>
      <c r="C344" s="14">
        <f>SUM('4a. FNS'!C344+'4b. FNS Impacted Gen'!C344)</f>
        <v>210.55</v>
      </c>
      <c r="D344" s="14">
        <f>SUM('4a. FNS'!D344+'4b. FNS Impacted Gen'!D344)</f>
        <v>210.15799999999999</v>
      </c>
      <c r="E344" s="14">
        <f>SUM('4a. FNS'!E344+'4b. FNS Impacted Gen'!E344)</f>
        <v>209.32499999999999</v>
      </c>
      <c r="F344" s="14">
        <f>SUM('4a. FNS'!F344+'4b. FNS Impacted Gen'!F344)</f>
        <v>210.61600000000001</v>
      </c>
      <c r="G344" s="14">
        <f>SUM('4a. FNS'!G344+'4b. FNS Impacted Gen'!G344)</f>
        <v>222.566</v>
      </c>
      <c r="H344" s="14">
        <f>SUM('4a. FNS'!H344+'4b. FNS Impacted Gen'!H344)</f>
        <v>239.131</v>
      </c>
      <c r="I344" s="14">
        <f>SUM('4a. FNS'!I344+'4b. FNS Impacted Gen'!I344)</f>
        <v>243.768</v>
      </c>
      <c r="J344" s="14">
        <f>SUM('4a. FNS'!J344+'4b. FNS Impacted Gen'!J344)</f>
        <v>229.70699999999999</v>
      </c>
      <c r="K344" s="14">
        <f>SUM('4a. FNS'!K344+'4b. FNS Impacted Gen'!K344)</f>
        <v>208.94200000000001</v>
      </c>
      <c r="L344" s="14">
        <f>SUM('4a. FNS'!L344+'4b. FNS Impacted Gen'!L344)</f>
        <v>202.251</v>
      </c>
      <c r="M344" s="14">
        <f>SUM('4a. FNS'!M344+'4b. FNS Impacted Gen'!M344)</f>
        <v>196.06200000000001</v>
      </c>
      <c r="N344" s="14">
        <f>SUM('4a. FNS'!N344+'4b. FNS Impacted Gen'!N344)</f>
        <v>196.476</v>
      </c>
      <c r="O344" s="14">
        <f>SUM('4a. FNS'!O344+'4b. FNS Impacted Gen'!O344)</f>
        <v>200.273</v>
      </c>
      <c r="P344" s="14">
        <f>SUM('4a. FNS'!P344+'4b. FNS Impacted Gen'!P344)</f>
        <v>210.75899999999999</v>
      </c>
      <c r="Q344" s="14">
        <f>SUM('4a. FNS'!Q344+'4b. FNS Impacted Gen'!Q344)</f>
        <v>224.59899999999999</v>
      </c>
      <c r="R344" s="14">
        <f>SUM('4a. FNS'!R344+'4b. FNS Impacted Gen'!R344)</f>
        <v>244.029</v>
      </c>
      <c r="S344" s="14">
        <f>SUM('4a. FNS'!S344+'4b. FNS Impacted Gen'!S344)</f>
        <v>245.49299999999999</v>
      </c>
      <c r="T344" s="14">
        <f>SUM('4a. FNS'!T344+'4b. FNS Impacted Gen'!T344)</f>
        <v>242.16800000000001</v>
      </c>
      <c r="U344" s="14">
        <f>SUM('4a. FNS'!U344+'4b. FNS Impacted Gen'!U344)</f>
        <v>245.03800000000001</v>
      </c>
      <c r="V344" s="14">
        <f>SUM('4a. FNS'!V344+'4b. FNS Impacted Gen'!V344)</f>
        <v>241.852</v>
      </c>
      <c r="W344" s="14">
        <f>SUM('4a. FNS'!W344+'4b. FNS Impacted Gen'!W344)</f>
        <v>233.66499999999999</v>
      </c>
      <c r="X344" s="14">
        <f>SUM('4a. FNS'!X344+'4b. FNS Impacted Gen'!X344)</f>
        <v>224.249</v>
      </c>
      <c r="Y344" s="14">
        <f>SUM('4a. FNS'!Y344+'4b. FNS Impacted Gen'!Y344)</f>
        <v>217.35300000000001</v>
      </c>
      <c r="Z344" s="15">
        <f>SUM('4a. FNS'!Z344+'4b. FNS Impacted Gen'!Z344)</f>
        <v>0</v>
      </c>
    </row>
    <row r="345" spans="1:26" x14ac:dyDescent="0.3">
      <c r="A345" s="10">
        <f t="shared" si="5"/>
        <v>45268</v>
      </c>
      <c r="B345" s="31">
        <f>SUM('4a. FNS'!B345+'4b. FNS Impacted Gen'!B345)</f>
        <v>211.547</v>
      </c>
      <c r="C345" s="14">
        <f>SUM('4a. FNS'!C345+'4b. FNS Impacted Gen'!C345)</f>
        <v>210.30500000000001</v>
      </c>
      <c r="D345" s="14">
        <f>SUM('4a. FNS'!D345+'4b. FNS Impacted Gen'!D345)</f>
        <v>209.071</v>
      </c>
      <c r="E345" s="14">
        <f>SUM('4a. FNS'!E345+'4b. FNS Impacted Gen'!E345)</f>
        <v>210.065</v>
      </c>
      <c r="F345" s="14">
        <f>SUM('4a. FNS'!F345+'4b. FNS Impacted Gen'!F345)</f>
        <v>213.86799999999999</v>
      </c>
      <c r="G345" s="14">
        <f>SUM('4a. FNS'!G345+'4b. FNS Impacted Gen'!G345)</f>
        <v>226.452</v>
      </c>
      <c r="H345" s="14">
        <f>SUM('4a. FNS'!H345+'4b. FNS Impacted Gen'!H345)</f>
        <v>240.70000000000002</v>
      </c>
      <c r="I345" s="14">
        <f>SUM('4a. FNS'!I345+'4b. FNS Impacted Gen'!I345)</f>
        <v>241.803</v>
      </c>
      <c r="J345" s="14">
        <f>SUM('4a. FNS'!J345+'4b. FNS Impacted Gen'!J345)</f>
        <v>227.25399999999999</v>
      </c>
      <c r="K345" s="14">
        <f>SUM('4a. FNS'!K345+'4b. FNS Impacted Gen'!K345)</f>
        <v>225.66300000000001</v>
      </c>
      <c r="L345" s="14">
        <f>SUM('4a. FNS'!L345+'4b. FNS Impacted Gen'!L345)</f>
        <v>235.75</v>
      </c>
      <c r="M345" s="14">
        <f>SUM('4a. FNS'!M345+'4b. FNS Impacted Gen'!M345)</f>
        <v>244.029</v>
      </c>
      <c r="N345" s="14">
        <f>SUM('4a. FNS'!N345+'4b. FNS Impacted Gen'!N345)</f>
        <v>231.673</v>
      </c>
      <c r="O345" s="14">
        <f>SUM('4a. FNS'!O345+'4b. FNS Impacted Gen'!O345)</f>
        <v>222.03199999999998</v>
      </c>
      <c r="P345" s="14">
        <f>SUM('4a. FNS'!P345+'4b. FNS Impacted Gen'!P345)</f>
        <v>232.02100000000002</v>
      </c>
      <c r="Q345" s="14">
        <f>SUM('4a. FNS'!Q345+'4b. FNS Impacted Gen'!Q345)</f>
        <v>240.74</v>
      </c>
      <c r="R345" s="14">
        <f>SUM('4a. FNS'!R345+'4b. FNS Impacted Gen'!R345)</f>
        <v>257.12700000000001</v>
      </c>
      <c r="S345" s="14">
        <f>SUM('4a. FNS'!S345+'4b. FNS Impacted Gen'!S345)</f>
        <v>261.846</v>
      </c>
      <c r="T345" s="14">
        <f>SUM('4a. FNS'!T345+'4b. FNS Impacted Gen'!T345)</f>
        <v>257.52600000000001</v>
      </c>
      <c r="U345" s="14">
        <f>SUM('4a. FNS'!U345+'4b. FNS Impacted Gen'!U345)</f>
        <v>251.05099999999999</v>
      </c>
      <c r="V345" s="14">
        <f>SUM('4a. FNS'!V345+'4b. FNS Impacted Gen'!V345)</f>
        <v>246.89400000000001</v>
      </c>
      <c r="W345" s="14">
        <f>SUM('4a. FNS'!W345+'4b. FNS Impacted Gen'!W345)</f>
        <v>239.53100000000001</v>
      </c>
      <c r="X345" s="14">
        <f>SUM('4a. FNS'!X345+'4b. FNS Impacted Gen'!X345)</f>
        <v>238.67500000000001</v>
      </c>
      <c r="Y345" s="14">
        <f>SUM('4a. FNS'!Y345+'4b. FNS Impacted Gen'!Y345)</f>
        <v>230.50200000000001</v>
      </c>
      <c r="Z345" s="15">
        <f>SUM('4a. FNS'!Z345+'4b. FNS Impacted Gen'!Z345)</f>
        <v>0</v>
      </c>
    </row>
    <row r="346" spans="1:26" x14ac:dyDescent="0.3">
      <c r="A346" s="10">
        <f t="shared" si="5"/>
        <v>45269</v>
      </c>
      <c r="B346" s="31">
        <f>SUM('4a. FNS'!B346+'4b. FNS Impacted Gen'!B346)</f>
        <v>224.80099999999999</v>
      </c>
      <c r="C346" s="14">
        <f>SUM('4a. FNS'!C346+'4b. FNS Impacted Gen'!C346)</f>
        <v>225.52699999999999</v>
      </c>
      <c r="D346" s="14">
        <f>SUM('4a. FNS'!D346+'4b. FNS Impacted Gen'!D346)</f>
        <v>224.119</v>
      </c>
      <c r="E346" s="14">
        <f>SUM('4a. FNS'!E346+'4b. FNS Impacted Gen'!E346)</f>
        <v>220.244</v>
      </c>
      <c r="F346" s="14">
        <f>SUM('4a. FNS'!F346+'4b. FNS Impacted Gen'!F346)</f>
        <v>225.11099999999999</v>
      </c>
      <c r="G346" s="14">
        <f>SUM('4a. FNS'!G346+'4b. FNS Impacted Gen'!G346)</f>
        <v>229.27500000000001</v>
      </c>
      <c r="H346" s="14">
        <f>SUM('4a. FNS'!H346+'4b. FNS Impacted Gen'!H346)</f>
        <v>234.50800000000001</v>
      </c>
      <c r="I346" s="14">
        <f>SUM('4a. FNS'!I346+'4b. FNS Impacted Gen'!I346)</f>
        <v>244.84099999999998</v>
      </c>
      <c r="J346" s="14">
        <f>SUM('4a. FNS'!J346+'4b. FNS Impacted Gen'!J346)</f>
        <v>244.107</v>
      </c>
      <c r="K346" s="14">
        <f>SUM('4a. FNS'!K346+'4b. FNS Impacted Gen'!K346)</f>
        <v>242.77199999999999</v>
      </c>
      <c r="L346" s="14">
        <f>SUM('4a. FNS'!L346+'4b. FNS Impacted Gen'!L346)</f>
        <v>238.48600000000002</v>
      </c>
      <c r="M346" s="14">
        <f>SUM('4a. FNS'!M346+'4b. FNS Impacted Gen'!M346)</f>
        <v>234.12899999999999</v>
      </c>
      <c r="N346" s="14">
        <f>SUM('4a. FNS'!N346+'4b. FNS Impacted Gen'!N346)</f>
        <v>228.42699999999999</v>
      </c>
      <c r="O346" s="14">
        <f>SUM('4a. FNS'!O346+'4b. FNS Impacted Gen'!O346)</f>
        <v>221.452</v>
      </c>
      <c r="P346" s="14">
        <f>SUM('4a. FNS'!P346+'4b. FNS Impacted Gen'!P346)</f>
        <v>222.31300000000002</v>
      </c>
      <c r="Q346" s="14">
        <f>SUM('4a. FNS'!Q346+'4b. FNS Impacted Gen'!Q346)</f>
        <v>234.572</v>
      </c>
      <c r="R346" s="14">
        <f>SUM('4a. FNS'!R346+'4b. FNS Impacted Gen'!R346)</f>
        <v>255.75800000000001</v>
      </c>
      <c r="S346" s="14">
        <f>SUM('4a. FNS'!S346+'4b. FNS Impacted Gen'!S346)</f>
        <v>272.60000000000002</v>
      </c>
      <c r="T346" s="14">
        <f>SUM('4a. FNS'!T346+'4b. FNS Impacted Gen'!T346)</f>
        <v>269.95299999999997</v>
      </c>
      <c r="U346" s="14">
        <f>SUM('4a. FNS'!U346+'4b. FNS Impacted Gen'!U346)</f>
        <v>264.95100000000002</v>
      </c>
      <c r="V346" s="14">
        <f>SUM('4a. FNS'!V346+'4b. FNS Impacted Gen'!V346)</f>
        <v>261.20499999999998</v>
      </c>
      <c r="W346" s="14">
        <f>SUM('4a. FNS'!W346+'4b. FNS Impacted Gen'!W346)</f>
        <v>254.54900000000001</v>
      </c>
      <c r="X346" s="14">
        <f>SUM('4a. FNS'!X346+'4b. FNS Impacted Gen'!X346)</f>
        <v>248.06800000000001</v>
      </c>
      <c r="Y346" s="14">
        <f>SUM('4a. FNS'!Y346+'4b. FNS Impacted Gen'!Y346)</f>
        <v>241.37</v>
      </c>
      <c r="Z346" s="15">
        <f>SUM('4a. FNS'!Z346+'4b. FNS Impacted Gen'!Z346)</f>
        <v>0</v>
      </c>
    </row>
    <row r="347" spans="1:26" x14ac:dyDescent="0.3">
      <c r="A347" s="10">
        <f t="shared" si="5"/>
        <v>45270</v>
      </c>
      <c r="B347" s="31">
        <f>SUM('4a. FNS'!B347+'4b. FNS Impacted Gen'!B347)</f>
        <v>224.78</v>
      </c>
      <c r="C347" s="14">
        <f>SUM('4a. FNS'!C347+'4b. FNS Impacted Gen'!C347)</f>
        <v>224.74</v>
      </c>
      <c r="D347" s="14">
        <f>SUM('4a. FNS'!D347+'4b. FNS Impacted Gen'!D347)</f>
        <v>223.35300000000001</v>
      </c>
      <c r="E347" s="14">
        <f>SUM('4a. FNS'!E347+'4b. FNS Impacted Gen'!E347)</f>
        <v>223.80799999999999</v>
      </c>
      <c r="F347" s="14">
        <f>SUM('4a. FNS'!F347+'4b. FNS Impacted Gen'!F347)</f>
        <v>228.83600000000001</v>
      </c>
      <c r="G347" s="14">
        <f>SUM('4a. FNS'!G347+'4b. FNS Impacted Gen'!G347)</f>
        <v>233.126</v>
      </c>
      <c r="H347" s="14">
        <f>SUM('4a. FNS'!H347+'4b. FNS Impacted Gen'!H347)</f>
        <v>240.89399999999998</v>
      </c>
      <c r="I347" s="14">
        <f>SUM('4a. FNS'!I347+'4b. FNS Impacted Gen'!I347)</f>
        <v>240.75099999999998</v>
      </c>
      <c r="J347" s="14">
        <f>SUM('4a. FNS'!J347+'4b. FNS Impacted Gen'!J347)</f>
        <v>234.93100000000001</v>
      </c>
      <c r="K347" s="14">
        <f>SUM('4a. FNS'!K347+'4b. FNS Impacted Gen'!K347)</f>
        <v>230.16800000000001</v>
      </c>
      <c r="L347" s="14">
        <f>SUM('4a. FNS'!L347+'4b. FNS Impacted Gen'!L347)</f>
        <v>224.822</v>
      </c>
      <c r="M347" s="14">
        <f>SUM('4a. FNS'!M347+'4b. FNS Impacted Gen'!M347)</f>
        <v>225.48500000000001</v>
      </c>
      <c r="N347" s="14">
        <f>SUM('4a. FNS'!N347+'4b. FNS Impacted Gen'!N347)</f>
        <v>215.095</v>
      </c>
      <c r="O347" s="14">
        <f>SUM('4a. FNS'!O347+'4b. FNS Impacted Gen'!O347)</f>
        <v>217.07999999999998</v>
      </c>
      <c r="P347" s="14">
        <f>SUM('4a. FNS'!P347+'4b. FNS Impacted Gen'!P347)</f>
        <v>218.60399999999998</v>
      </c>
      <c r="Q347" s="14">
        <f>SUM('4a. FNS'!Q347+'4b. FNS Impacted Gen'!Q347)</f>
        <v>233.643</v>
      </c>
      <c r="R347" s="14">
        <f>SUM('4a. FNS'!R347+'4b. FNS Impacted Gen'!R347)</f>
        <v>256.27</v>
      </c>
      <c r="S347" s="14">
        <f>SUM('4a. FNS'!S347+'4b. FNS Impacted Gen'!S347)</f>
        <v>269.30599999999998</v>
      </c>
      <c r="T347" s="14">
        <f>SUM('4a. FNS'!T347+'4b. FNS Impacted Gen'!T347)</f>
        <v>268.27600000000001</v>
      </c>
      <c r="U347" s="14">
        <f>SUM('4a. FNS'!U347+'4b. FNS Impacted Gen'!U347)</f>
        <v>263.29700000000003</v>
      </c>
      <c r="V347" s="14">
        <f>SUM('4a. FNS'!V347+'4b. FNS Impacted Gen'!V347)</f>
        <v>255.50399999999999</v>
      </c>
      <c r="W347" s="14">
        <f>SUM('4a. FNS'!W347+'4b. FNS Impacted Gen'!W347)</f>
        <v>248.03200000000001</v>
      </c>
      <c r="X347" s="14">
        <f>SUM('4a. FNS'!X347+'4b. FNS Impacted Gen'!X347)</f>
        <v>236.27</v>
      </c>
      <c r="Y347" s="14">
        <f>SUM('4a. FNS'!Y347+'4b. FNS Impacted Gen'!Y347)</f>
        <v>227.64099999999999</v>
      </c>
      <c r="Z347" s="15">
        <f>SUM('4a. FNS'!Z347+'4b. FNS Impacted Gen'!Z347)</f>
        <v>0</v>
      </c>
    </row>
    <row r="348" spans="1:26" x14ac:dyDescent="0.3">
      <c r="A348" s="10">
        <f t="shared" si="5"/>
        <v>45271</v>
      </c>
      <c r="B348" s="31">
        <f>SUM('4a. FNS'!B348+'4b. FNS Impacted Gen'!B348)</f>
        <v>222.51900000000001</v>
      </c>
      <c r="C348" s="14">
        <f>SUM('4a. FNS'!C348+'4b. FNS Impacted Gen'!C348)</f>
        <v>219.245</v>
      </c>
      <c r="D348" s="14">
        <f>SUM('4a. FNS'!D348+'4b. FNS Impacted Gen'!D348)</f>
        <v>218.37200000000001</v>
      </c>
      <c r="E348" s="14">
        <f>SUM('4a. FNS'!E348+'4b. FNS Impacted Gen'!E348)</f>
        <v>224.012</v>
      </c>
      <c r="F348" s="14">
        <f>SUM('4a. FNS'!F348+'4b. FNS Impacted Gen'!F348)</f>
        <v>227.40199999999999</v>
      </c>
      <c r="G348" s="14">
        <f>SUM('4a. FNS'!G348+'4b. FNS Impacted Gen'!G348)</f>
        <v>241.45599999999999</v>
      </c>
      <c r="H348" s="14">
        <f>SUM('4a. FNS'!H348+'4b. FNS Impacted Gen'!H348)</f>
        <v>257.74599999999998</v>
      </c>
      <c r="I348" s="14">
        <f>SUM('4a. FNS'!I348+'4b. FNS Impacted Gen'!I348)</f>
        <v>256.24700000000001</v>
      </c>
      <c r="J348" s="14">
        <f>SUM('4a. FNS'!J348+'4b. FNS Impacted Gen'!J348)</f>
        <v>246.04399999999998</v>
      </c>
      <c r="K348" s="14">
        <f>SUM('4a. FNS'!K348+'4b. FNS Impacted Gen'!K348)</f>
        <v>228.59899999999999</v>
      </c>
      <c r="L348" s="14">
        <f>SUM('4a. FNS'!L348+'4b. FNS Impacted Gen'!L348)</f>
        <v>217.25800000000001</v>
      </c>
      <c r="M348" s="14">
        <f>SUM('4a. FNS'!M348+'4b. FNS Impacted Gen'!M348)</f>
        <v>213.04900000000001</v>
      </c>
      <c r="N348" s="14">
        <f>SUM('4a. FNS'!N348+'4b. FNS Impacted Gen'!N348)</f>
        <v>204.066</v>
      </c>
      <c r="O348" s="14">
        <f>SUM('4a. FNS'!O348+'4b. FNS Impacted Gen'!O348)</f>
        <v>206.45099999999999</v>
      </c>
      <c r="P348" s="14">
        <f>SUM('4a. FNS'!P348+'4b. FNS Impacted Gen'!P348)</f>
        <v>213.74199999999999</v>
      </c>
      <c r="Q348" s="14">
        <f>SUM('4a. FNS'!Q348+'4b. FNS Impacted Gen'!Q348)</f>
        <v>228.833</v>
      </c>
      <c r="R348" s="14">
        <f>SUM('4a. FNS'!R348+'4b. FNS Impacted Gen'!R348)</f>
        <v>253.37799999999999</v>
      </c>
      <c r="S348" s="14">
        <f>SUM('4a. FNS'!S348+'4b. FNS Impacted Gen'!S348)</f>
        <v>268.05799999999999</v>
      </c>
      <c r="T348" s="14">
        <f>SUM('4a. FNS'!T348+'4b. FNS Impacted Gen'!T348)</f>
        <v>267.22500000000002</v>
      </c>
      <c r="U348" s="14">
        <f>SUM('4a. FNS'!U348+'4b. FNS Impacted Gen'!U348)</f>
        <v>264.27300000000002</v>
      </c>
      <c r="V348" s="14">
        <f>SUM('4a. FNS'!V348+'4b. FNS Impacted Gen'!V348)</f>
        <v>260.87799999999999</v>
      </c>
      <c r="W348" s="14">
        <f>SUM('4a. FNS'!W348+'4b. FNS Impacted Gen'!W348)</f>
        <v>246.91300000000001</v>
      </c>
      <c r="X348" s="14">
        <f>SUM('4a. FNS'!X348+'4b. FNS Impacted Gen'!X348)</f>
        <v>238.16800000000001</v>
      </c>
      <c r="Y348" s="14">
        <f>SUM('4a. FNS'!Y348+'4b. FNS Impacted Gen'!Y348)</f>
        <v>231.12200000000001</v>
      </c>
      <c r="Z348" s="15">
        <f>SUM('4a. FNS'!Z348+'4b. FNS Impacted Gen'!Z348)</f>
        <v>0</v>
      </c>
    </row>
    <row r="349" spans="1:26" x14ac:dyDescent="0.3">
      <c r="A349" s="10">
        <f t="shared" si="5"/>
        <v>45272</v>
      </c>
      <c r="B349" s="31">
        <f>SUM('4a. FNS'!B349+'4b. FNS Impacted Gen'!B349)</f>
        <v>220.916</v>
      </c>
      <c r="C349" s="14">
        <f>SUM('4a. FNS'!C349+'4b. FNS Impacted Gen'!C349)</f>
        <v>221.422</v>
      </c>
      <c r="D349" s="14">
        <f>SUM('4a. FNS'!D349+'4b. FNS Impacted Gen'!D349)</f>
        <v>218.31100000000001</v>
      </c>
      <c r="E349" s="14">
        <f>SUM('4a. FNS'!E349+'4b. FNS Impacted Gen'!E349)</f>
        <v>219.10599999999999</v>
      </c>
      <c r="F349" s="14">
        <f>SUM('4a. FNS'!F349+'4b. FNS Impacted Gen'!F349)</f>
        <v>225.108</v>
      </c>
      <c r="G349" s="14">
        <f>SUM('4a. FNS'!G349+'4b. FNS Impacted Gen'!G349)</f>
        <v>233.71600000000001</v>
      </c>
      <c r="H349" s="14">
        <f>SUM('4a. FNS'!H349+'4b. FNS Impacted Gen'!H349)</f>
        <v>239.07</v>
      </c>
      <c r="I349" s="14">
        <f>SUM('4a. FNS'!I349+'4b. FNS Impacted Gen'!I349)</f>
        <v>248.49200000000002</v>
      </c>
      <c r="J349" s="14">
        <f>SUM('4a. FNS'!J349+'4b. FNS Impacted Gen'!J349)</f>
        <v>247.56399999999999</v>
      </c>
      <c r="K349" s="14">
        <f>SUM('4a. FNS'!K349+'4b. FNS Impacted Gen'!K349)</f>
        <v>242.88399999999999</v>
      </c>
      <c r="L349" s="14">
        <f>SUM('4a. FNS'!L349+'4b. FNS Impacted Gen'!L349)</f>
        <v>245.14</v>
      </c>
      <c r="M349" s="14">
        <f>SUM('4a. FNS'!M349+'4b. FNS Impacted Gen'!M349)</f>
        <v>243.81200000000001</v>
      </c>
      <c r="N349" s="14">
        <f>SUM('4a. FNS'!N349+'4b. FNS Impacted Gen'!N349)</f>
        <v>235.99299999999999</v>
      </c>
      <c r="O349" s="14">
        <f>SUM('4a. FNS'!O349+'4b. FNS Impacted Gen'!O349)</f>
        <v>242.76999999999998</v>
      </c>
      <c r="P349" s="14">
        <f>SUM('4a. FNS'!P349+'4b. FNS Impacted Gen'!P349)</f>
        <v>248.15400000000002</v>
      </c>
      <c r="Q349" s="14">
        <f>SUM('4a. FNS'!Q349+'4b. FNS Impacted Gen'!Q349)</f>
        <v>251.56399999999999</v>
      </c>
      <c r="R349" s="14">
        <f>SUM('4a. FNS'!R349+'4b. FNS Impacted Gen'!R349)</f>
        <v>262.81799999999998</v>
      </c>
      <c r="S349" s="14">
        <f>SUM('4a. FNS'!S349+'4b. FNS Impacted Gen'!S349)</f>
        <v>264.27100000000002</v>
      </c>
      <c r="T349" s="14">
        <f>SUM('4a. FNS'!T349+'4b. FNS Impacted Gen'!T349)</f>
        <v>259.392</v>
      </c>
      <c r="U349" s="14">
        <f>SUM('4a. FNS'!U349+'4b. FNS Impacted Gen'!U349)</f>
        <v>256.98500000000001</v>
      </c>
      <c r="V349" s="14">
        <f>SUM('4a. FNS'!V349+'4b. FNS Impacted Gen'!V349)</f>
        <v>251.779</v>
      </c>
      <c r="W349" s="14">
        <f>SUM('4a. FNS'!W349+'4b. FNS Impacted Gen'!W349)</f>
        <v>242.346</v>
      </c>
      <c r="X349" s="14">
        <f>SUM('4a. FNS'!X349+'4b. FNS Impacted Gen'!X349)</f>
        <v>235.01599999999999</v>
      </c>
      <c r="Y349" s="14">
        <f>SUM('4a. FNS'!Y349+'4b. FNS Impacted Gen'!Y349)</f>
        <v>224.131</v>
      </c>
      <c r="Z349" s="15">
        <f>SUM('4a. FNS'!Z349+'4b. FNS Impacted Gen'!Z349)</f>
        <v>0</v>
      </c>
    </row>
    <row r="350" spans="1:26" x14ac:dyDescent="0.3">
      <c r="A350" s="10">
        <f t="shared" si="5"/>
        <v>45273</v>
      </c>
      <c r="B350" s="31">
        <f>SUM('4a. FNS'!B350+'4b. FNS Impacted Gen'!B350)</f>
        <v>220.43199999999999</v>
      </c>
      <c r="C350" s="14">
        <f>SUM('4a. FNS'!C350+'4b. FNS Impacted Gen'!C350)</f>
        <v>214.65199999999999</v>
      </c>
      <c r="D350" s="14">
        <f>SUM('4a. FNS'!D350+'4b. FNS Impacted Gen'!D350)</f>
        <v>218.76900000000001</v>
      </c>
      <c r="E350" s="14">
        <f>SUM('4a. FNS'!E350+'4b. FNS Impacted Gen'!E350)</f>
        <v>219.404</v>
      </c>
      <c r="F350" s="14">
        <f>SUM('4a. FNS'!F350+'4b. FNS Impacted Gen'!F350)</f>
        <v>218.79400000000001</v>
      </c>
      <c r="G350" s="14">
        <f>SUM('4a. FNS'!G350+'4b. FNS Impacted Gen'!G350)</f>
        <v>228.982</v>
      </c>
      <c r="H350" s="14">
        <f>SUM('4a. FNS'!H350+'4b. FNS Impacted Gen'!H350)</f>
        <v>245.215</v>
      </c>
      <c r="I350" s="14">
        <f>SUM('4a. FNS'!I350+'4b. FNS Impacted Gen'!I350)</f>
        <v>252.828</v>
      </c>
      <c r="J350" s="14">
        <f>SUM('4a. FNS'!J350+'4b. FNS Impacted Gen'!J350)</f>
        <v>247.11500000000001</v>
      </c>
      <c r="K350" s="14">
        <f>SUM('4a. FNS'!K350+'4b. FNS Impacted Gen'!K350)</f>
        <v>237.02500000000001</v>
      </c>
      <c r="L350" s="14">
        <f>SUM('4a. FNS'!L350+'4b. FNS Impacted Gen'!L350)</f>
        <v>247.50399999999999</v>
      </c>
      <c r="M350" s="14">
        <f>SUM('4a. FNS'!M350+'4b. FNS Impacted Gen'!M350)</f>
        <v>247.90299999999999</v>
      </c>
      <c r="N350" s="14">
        <f>SUM('4a. FNS'!N350+'4b. FNS Impacted Gen'!N350)</f>
        <v>254.702</v>
      </c>
      <c r="O350" s="14">
        <f>SUM('4a. FNS'!O350+'4b. FNS Impacted Gen'!O350)</f>
        <v>262.137</v>
      </c>
      <c r="P350" s="14">
        <f>SUM('4a. FNS'!P350+'4b. FNS Impacted Gen'!P350)</f>
        <v>264.11599999999999</v>
      </c>
      <c r="Q350" s="14">
        <f>SUM('4a. FNS'!Q350+'4b. FNS Impacted Gen'!Q350)</f>
        <v>269.822</v>
      </c>
      <c r="R350" s="14">
        <f>SUM('4a. FNS'!R350+'4b. FNS Impacted Gen'!R350)</f>
        <v>273.685</v>
      </c>
      <c r="S350" s="14">
        <f>SUM('4a. FNS'!S350+'4b. FNS Impacted Gen'!S350)</f>
        <v>287.74700000000001</v>
      </c>
      <c r="T350" s="14">
        <f>SUM('4a. FNS'!T350+'4b. FNS Impacted Gen'!T350)</f>
        <v>282.63799999999998</v>
      </c>
      <c r="U350" s="14">
        <f>SUM('4a. FNS'!U350+'4b. FNS Impacted Gen'!U350)</f>
        <v>275.24200000000002</v>
      </c>
      <c r="V350" s="14">
        <f>SUM('4a. FNS'!V350+'4b. FNS Impacted Gen'!V350)</f>
        <v>267.464</v>
      </c>
      <c r="W350" s="14">
        <f>SUM('4a. FNS'!W350+'4b. FNS Impacted Gen'!W350)</f>
        <v>254.739</v>
      </c>
      <c r="X350" s="14">
        <f>SUM('4a. FNS'!X350+'4b. FNS Impacted Gen'!X350)</f>
        <v>242.65100000000001</v>
      </c>
      <c r="Y350" s="14">
        <f>SUM('4a. FNS'!Y350+'4b. FNS Impacted Gen'!Y350)</f>
        <v>233.05099999999999</v>
      </c>
      <c r="Z350" s="15">
        <f>SUM('4a. FNS'!Z350+'4b. FNS Impacted Gen'!Z350)</f>
        <v>0</v>
      </c>
    </row>
    <row r="351" spans="1:26" x14ac:dyDescent="0.3">
      <c r="A351" s="10">
        <f t="shared" si="5"/>
        <v>45274</v>
      </c>
      <c r="B351" s="31">
        <f>SUM('4a. FNS'!B351+'4b. FNS Impacted Gen'!B351)</f>
        <v>227.43899999999999</v>
      </c>
      <c r="C351" s="14">
        <f>SUM('4a. FNS'!C351+'4b. FNS Impacted Gen'!C351)</f>
        <v>222.083</v>
      </c>
      <c r="D351" s="14">
        <f>SUM('4a. FNS'!D351+'4b. FNS Impacted Gen'!D351)</f>
        <v>216.19900000000001</v>
      </c>
      <c r="E351" s="14">
        <f>SUM('4a. FNS'!E351+'4b. FNS Impacted Gen'!E351)</f>
        <v>213.16900000000001</v>
      </c>
      <c r="F351" s="14">
        <f>SUM('4a. FNS'!F351+'4b. FNS Impacted Gen'!F351)</f>
        <v>211.226</v>
      </c>
      <c r="G351" s="14">
        <f>SUM('4a. FNS'!G351+'4b. FNS Impacted Gen'!G351)</f>
        <v>220.047</v>
      </c>
      <c r="H351" s="14">
        <f>SUM('4a. FNS'!H351+'4b. FNS Impacted Gen'!H351)</f>
        <v>232.78100000000001</v>
      </c>
      <c r="I351" s="14">
        <f>SUM('4a. FNS'!I351+'4b. FNS Impacted Gen'!I351)</f>
        <v>245.11699999999999</v>
      </c>
      <c r="J351" s="14">
        <f>SUM('4a. FNS'!J351+'4b. FNS Impacted Gen'!J351)</f>
        <v>251.69499999999999</v>
      </c>
      <c r="K351" s="14">
        <f>SUM('4a. FNS'!K351+'4b. FNS Impacted Gen'!K351)</f>
        <v>255.20499999999998</v>
      </c>
      <c r="L351" s="14">
        <f>SUM('4a. FNS'!L351+'4b. FNS Impacted Gen'!L351)</f>
        <v>249.96300000000002</v>
      </c>
      <c r="M351" s="14">
        <f>SUM('4a. FNS'!M351+'4b. FNS Impacted Gen'!M351)</f>
        <v>250.90100000000001</v>
      </c>
      <c r="N351" s="14">
        <f>SUM('4a. FNS'!N351+'4b. FNS Impacted Gen'!N351)</f>
        <v>252.15899999999999</v>
      </c>
      <c r="O351" s="14">
        <f>SUM('4a. FNS'!O351+'4b. FNS Impacted Gen'!O351)</f>
        <v>253.114</v>
      </c>
      <c r="P351" s="14">
        <f>SUM('4a. FNS'!P351+'4b. FNS Impacted Gen'!P351)</f>
        <v>255.43699999999998</v>
      </c>
      <c r="Q351" s="14">
        <f>SUM('4a. FNS'!Q351+'4b. FNS Impacted Gen'!Q351)</f>
        <v>257.91000000000003</v>
      </c>
      <c r="R351" s="14">
        <f>SUM('4a. FNS'!R351+'4b. FNS Impacted Gen'!R351)</f>
        <v>265.27300000000002</v>
      </c>
      <c r="S351" s="14">
        <f>SUM('4a. FNS'!S351+'4b. FNS Impacted Gen'!S351)</f>
        <v>270.45699999999999</v>
      </c>
      <c r="T351" s="14">
        <f>SUM('4a. FNS'!T351+'4b. FNS Impacted Gen'!T351)</f>
        <v>267.03899999999999</v>
      </c>
      <c r="U351" s="14">
        <f>SUM('4a. FNS'!U351+'4b. FNS Impacted Gen'!U351)</f>
        <v>262.233</v>
      </c>
      <c r="V351" s="14">
        <f>SUM('4a. FNS'!V351+'4b. FNS Impacted Gen'!V351)</f>
        <v>254.04</v>
      </c>
      <c r="W351" s="14">
        <f>SUM('4a. FNS'!W351+'4b. FNS Impacted Gen'!W351)</f>
        <v>244.05699999999999</v>
      </c>
      <c r="X351" s="14">
        <f>SUM('4a. FNS'!X351+'4b. FNS Impacted Gen'!X351)</f>
        <v>226.285</v>
      </c>
      <c r="Y351" s="14">
        <f>SUM('4a. FNS'!Y351+'4b. FNS Impacted Gen'!Y351)</f>
        <v>215.108</v>
      </c>
      <c r="Z351" s="15">
        <f>SUM('4a. FNS'!Z351+'4b. FNS Impacted Gen'!Z351)</f>
        <v>0</v>
      </c>
    </row>
    <row r="352" spans="1:26" x14ac:dyDescent="0.3">
      <c r="A352" s="10">
        <f t="shared" si="5"/>
        <v>45275</v>
      </c>
      <c r="B352" s="31">
        <f>SUM('4a. FNS'!B352+'4b. FNS Impacted Gen'!B352)</f>
        <v>205.142</v>
      </c>
      <c r="C352" s="14">
        <f>SUM('4a. FNS'!C352+'4b. FNS Impacted Gen'!C352)</f>
        <v>201.74299999999999</v>
      </c>
      <c r="D352" s="14">
        <f>SUM('4a. FNS'!D352+'4b. FNS Impacted Gen'!D352)</f>
        <v>198.607</v>
      </c>
      <c r="E352" s="14">
        <f>SUM('4a. FNS'!E352+'4b. FNS Impacted Gen'!E352)</f>
        <v>201.209</v>
      </c>
      <c r="F352" s="14">
        <f>SUM('4a. FNS'!F352+'4b. FNS Impacted Gen'!F352)</f>
        <v>206.59700000000001</v>
      </c>
      <c r="G352" s="14">
        <f>SUM('4a. FNS'!G352+'4b. FNS Impacted Gen'!G352)</f>
        <v>223.626</v>
      </c>
      <c r="H352" s="14">
        <f>SUM('4a. FNS'!H352+'4b. FNS Impacted Gen'!H352)</f>
        <v>241.756</v>
      </c>
      <c r="I352" s="14">
        <f>SUM('4a. FNS'!I352+'4b. FNS Impacted Gen'!I352)</f>
        <v>243.75299999999999</v>
      </c>
      <c r="J352" s="14">
        <f>SUM('4a. FNS'!J352+'4b. FNS Impacted Gen'!J352)</f>
        <v>237.172</v>
      </c>
      <c r="K352" s="14">
        <f>SUM('4a. FNS'!K352+'4b. FNS Impacted Gen'!K352)</f>
        <v>225.78699999999998</v>
      </c>
      <c r="L352" s="14">
        <f>SUM('4a. FNS'!L352+'4b. FNS Impacted Gen'!L352)</f>
        <v>223.79300000000001</v>
      </c>
      <c r="M352" s="14">
        <f>SUM('4a. FNS'!M352+'4b. FNS Impacted Gen'!M352)</f>
        <v>216.178</v>
      </c>
      <c r="N352" s="14">
        <f>SUM('4a. FNS'!N352+'4b. FNS Impacted Gen'!N352)</f>
        <v>206.18</v>
      </c>
      <c r="O352" s="14">
        <f>SUM('4a. FNS'!O352+'4b. FNS Impacted Gen'!O352)</f>
        <v>204.76300000000001</v>
      </c>
      <c r="P352" s="14">
        <f>SUM('4a. FNS'!P352+'4b. FNS Impacted Gen'!P352)</f>
        <v>200.97899999999998</v>
      </c>
      <c r="Q352" s="14">
        <f>SUM('4a. FNS'!Q352+'4b. FNS Impacted Gen'!Q352)</f>
        <v>206.22300000000001</v>
      </c>
      <c r="R352" s="14">
        <f>SUM('4a. FNS'!R352+'4b. FNS Impacted Gen'!R352)</f>
        <v>227.79299999999998</v>
      </c>
      <c r="S352" s="14">
        <f>SUM('4a. FNS'!S352+'4b. FNS Impacted Gen'!S352)</f>
        <v>239.953</v>
      </c>
      <c r="T352" s="14">
        <f>SUM('4a. FNS'!T352+'4b. FNS Impacted Gen'!T352)</f>
        <v>235.51599999999999</v>
      </c>
      <c r="U352" s="14">
        <f>SUM('4a. FNS'!U352+'4b. FNS Impacted Gen'!U352)</f>
        <v>235.02</v>
      </c>
      <c r="V352" s="14">
        <f>SUM('4a. FNS'!V352+'4b. FNS Impacted Gen'!V352)</f>
        <v>229.33799999999999</v>
      </c>
      <c r="W352" s="14">
        <f>SUM('4a. FNS'!W352+'4b. FNS Impacted Gen'!W352)</f>
        <v>226.37799999999999</v>
      </c>
      <c r="X352" s="14">
        <f>SUM('4a. FNS'!X352+'4b. FNS Impacted Gen'!X352)</f>
        <v>218.44499999999999</v>
      </c>
      <c r="Y352" s="14">
        <f>SUM('4a. FNS'!Y352+'4b. FNS Impacted Gen'!Y352)</f>
        <v>211.64699999999999</v>
      </c>
      <c r="Z352" s="15">
        <f>SUM('4a. FNS'!Z352+'4b. FNS Impacted Gen'!Z352)</f>
        <v>0</v>
      </c>
    </row>
    <row r="353" spans="1:26" x14ac:dyDescent="0.3">
      <c r="A353" s="10">
        <f t="shared" si="5"/>
        <v>45276</v>
      </c>
      <c r="B353" s="31">
        <f>SUM('4a. FNS'!B353+'4b. FNS Impacted Gen'!B353)</f>
        <v>211.727</v>
      </c>
      <c r="C353" s="14">
        <f>SUM('4a. FNS'!C353+'4b. FNS Impacted Gen'!C353)</f>
        <v>215.90299999999999</v>
      </c>
      <c r="D353" s="14">
        <f>SUM('4a. FNS'!D353+'4b. FNS Impacted Gen'!D353)</f>
        <v>214.37899999999999</v>
      </c>
      <c r="E353" s="14">
        <f>SUM('4a. FNS'!E353+'4b. FNS Impacted Gen'!E353)</f>
        <v>212.73500000000001</v>
      </c>
      <c r="F353" s="14">
        <f>SUM('4a. FNS'!F353+'4b. FNS Impacted Gen'!F353)</f>
        <v>220.67099999999999</v>
      </c>
      <c r="G353" s="14">
        <f>SUM('4a. FNS'!G353+'4b. FNS Impacted Gen'!G353)</f>
        <v>225.124</v>
      </c>
      <c r="H353" s="14">
        <f>SUM('4a. FNS'!H353+'4b. FNS Impacted Gen'!H353)</f>
        <v>235.773</v>
      </c>
      <c r="I353" s="14">
        <f>SUM('4a. FNS'!I353+'4b. FNS Impacted Gen'!I353)</f>
        <v>234.92</v>
      </c>
      <c r="J353" s="14">
        <f>SUM('4a. FNS'!J353+'4b. FNS Impacted Gen'!J353)</f>
        <v>224.49199999999999</v>
      </c>
      <c r="K353" s="14">
        <f>SUM('4a. FNS'!K353+'4b. FNS Impacted Gen'!K353)</f>
        <v>212.22199999999998</v>
      </c>
      <c r="L353" s="14">
        <f>SUM('4a. FNS'!L353+'4b. FNS Impacted Gen'!L353)</f>
        <v>201.96800000000002</v>
      </c>
      <c r="M353" s="14">
        <f>SUM('4a. FNS'!M353+'4b. FNS Impacted Gen'!M353)</f>
        <v>193.05599999999998</v>
      </c>
      <c r="N353" s="14">
        <f>SUM('4a. FNS'!N353+'4b. FNS Impacted Gen'!N353)</f>
        <v>191.803</v>
      </c>
      <c r="O353" s="14">
        <f>SUM('4a. FNS'!O353+'4b. FNS Impacted Gen'!O353)</f>
        <v>191.548</v>
      </c>
      <c r="P353" s="14">
        <f>SUM('4a. FNS'!P353+'4b. FNS Impacted Gen'!P353)</f>
        <v>197.38</v>
      </c>
      <c r="Q353" s="14">
        <f>SUM('4a. FNS'!Q353+'4b. FNS Impacted Gen'!Q353)</f>
        <v>221.96899999999999</v>
      </c>
      <c r="R353" s="14">
        <f>SUM('4a. FNS'!R353+'4b. FNS Impacted Gen'!R353)</f>
        <v>226.20499999999998</v>
      </c>
      <c r="S353" s="14">
        <f>SUM('4a. FNS'!S353+'4b. FNS Impacted Gen'!S353)</f>
        <v>237.59899999999999</v>
      </c>
      <c r="T353" s="14">
        <f>SUM('4a. FNS'!T353+'4b. FNS Impacted Gen'!T353)</f>
        <v>235.13800000000001</v>
      </c>
      <c r="U353" s="14">
        <f>SUM('4a. FNS'!U353+'4b. FNS Impacted Gen'!U353)</f>
        <v>232.91</v>
      </c>
      <c r="V353" s="14">
        <f>SUM('4a. FNS'!V353+'4b. FNS Impacted Gen'!V353)</f>
        <v>232.41</v>
      </c>
      <c r="W353" s="14">
        <f>SUM('4a. FNS'!W353+'4b. FNS Impacted Gen'!W353)</f>
        <v>232.06</v>
      </c>
      <c r="X353" s="14">
        <f>SUM('4a. FNS'!X353+'4b. FNS Impacted Gen'!X353)</f>
        <v>222.565</v>
      </c>
      <c r="Y353" s="14">
        <f>SUM('4a. FNS'!Y353+'4b. FNS Impacted Gen'!Y353)</f>
        <v>213.53399999999999</v>
      </c>
      <c r="Z353" s="15">
        <f>SUM('4a. FNS'!Z353+'4b. FNS Impacted Gen'!Z353)</f>
        <v>0</v>
      </c>
    </row>
    <row r="354" spans="1:26" x14ac:dyDescent="0.3">
      <c r="A354" s="10">
        <f t="shared" si="5"/>
        <v>45277</v>
      </c>
      <c r="B354" s="31">
        <f>SUM('4a. FNS'!B354+'4b. FNS Impacted Gen'!B354)</f>
        <v>205.75200000000001</v>
      </c>
      <c r="C354" s="14">
        <f>SUM('4a. FNS'!C354+'4b. FNS Impacted Gen'!C354)</f>
        <v>202.33099999999999</v>
      </c>
      <c r="D354" s="14">
        <f>SUM('4a. FNS'!D354+'4b. FNS Impacted Gen'!D354)</f>
        <v>204.32599999999999</v>
      </c>
      <c r="E354" s="14">
        <f>SUM('4a. FNS'!E354+'4b. FNS Impacted Gen'!E354)</f>
        <v>204.94800000000001</v>
      </c>
      <c r="F354" s="14">
        <f>SUM('4a. FNS'!F354+'4b. FNS Impacted Gen'!F354)</f>
        <v>210.08099999999999</v>
      </c>
      <c r="G354" s="14">
        <f>SUM('4a. FNS'!G354+'4b. FNS Impacted Gen'!G354)</f>
        <v>220.774</v>
      </c>
      <c r="H354" s="14">
        <f>SUM('4a. FNS'!H354+'4b. FNS Impacted Gen'!H354)</f>
        <v>225.23699999999999</v>
      </c>
      <c r="I354" s="14">
        <f>SUM('4a. FNS'!I354+'4b. FNS Impacted Gen'!I354)</f>
        <v>227.92200000000003</v>
      </c>
      <c r="J354" s="14">
        <f>SUM('4a. FNS'!J354+'4b. FNS Impacted Gen'!J354)</f>
        <v>212.55500000000001</v>
      </c>
      <c r="K354" s="14">
        <f>SUM('4a. FNS'!K354+'4b. FNS Impacted Gen'!K354)</f>
        <v>197.602</v>
      </c>
      <c r="L354" s="14">
        <f>SUM('4a. FNS'!L354+'4b. FNS Impacted Gen'!L354)</f>
        <v>190.83</v>
      </c>
      <c r="M354" s="14">
        <f>SUM('4a. FNS'!M354+'4b. FNS Impacted Gen'!M354)</f>
        <v>190.857</v>
      </c>
      <c r="N354" s="14">
        <f>SUM('4a. FNS'!N354+'4b. FNS Impacted Gen'!N354)</f>
        <v>188.37</v>
      </c>
      <c r="O354" s="14">
        <f>SUM('4a. FNS'!O354+'4b. FNS Impacted Gen'!O354)</f>
        <v>191.16899999999998</v>
      </c>
      <c r="P354" s="14">
        <f>SUM('4a. FNS'!P354+'4b. FNS Impacted Gen'!P354)</f>
        <v>196.78399999999999</v>
      </c>
      <c r="Q354" s="14">
        <f>SUM('4a. FNS'!Q354+'4b. FNS Impacted Gen'!Q354)</f>
        <v>212.13000000000002</v>
      </c>
      <c r="R354" s="14">
        <f>SUM('4a. FNS'!R354+'4b. FNS Impacted Gen'!R354)</f>
        <v>241.839</v>
      </c>
      <c r="S354" s="14">
        <f>SUM('4a. FNS'!S354+'4b. FNS Impacted Gen'!S354)</f>
        <v>255.29</v>
      </c>
      <c r="T354" s="14">
        <f>SUM('4a. FNS'!T354+'4b. FNS Impacted Gen'!T354)</f>
        <v>255.154</v>
      </c>
      <c r="U354" s="14">
        <f>SUM('4a. FNS'!U354+'4b. FNS Impacted Gen'!U354)</f>
        <v>252.68899999999999</v>
      </c>
      <c r="V354" s="14">
        <f>SUM('4a. FNS'!V354+'4b. FNS Impacted Gen'!V354)</f>
        <v>249.917</v>
      </c>
      <c r="W354" s="14">
        <f>SUM('4a. FNS'!W354+'4b. FNS Impacted Gen'!W354)</f>
        <v>243.07900000000001</v>
      </c>
      <c r="X354" s="14">
        <f>SUM('4a. FNS'!X354+'4b. FNS Impacted Gen'!X354)</f>
        <v>233.39699999999999</v>
      </c>
      <c r="Y354" s="14">
        <f>SUM('4a. FNS'!Y354+'4b. FNS Impacted Gen'!Y354)</f>
        <v>221.60499999999999</v>
      </c>
      <c r="Z354" s="15">
        <f>SUM('4a. FNS'!Z354+'4b. FNS Impacted Gen'!Z354)</f>
        <v>0</v>
      </c>
    </row>
    <row r="355" spans="1:26" x14ac:dyDescent="0.3">
      <c r="A355" s="10">
        <f t="shared" si="5"/>
        <v>45278</v>
      </c>
      <c r="B355" s="31">
        <f>SUM('4a. FNS'!B355+'4b. FNS Impacted Gen'!B355)</f>
        <v>219.24799999999999</v>
      </c>
      <c r="C355" s="14">
        <f>SUM('4a. FNS'!C355+'4b. FNS Impacted Gen'!C355)</f>
        <v>214.94900000000001</v>
      </c>
      <c r="D355" s="14">
        <f>SUM('4a. FNS'!D355+'4b. FNS Impacted Gen'!D355)</f>
        <v>213.09800000000001</v>
      </c>
      <c r="E355" s="14">
        <f>SUM('4a. FNS'!E355+'4b. FNS Impacted Gen'!E355)</f>
        <v>214.88</v>
      </c>
      <c r="F355" s="14">
        <f>SUM('4a. FNS'!F355+'4b. FNS Impacted Gen'!F355)</f>
        <v>217.46700000000001</v>
      </c>
      <c r="G355" s="14">
        <f>SUM('4a. FNS'!G355+'4b. FNS Impacted Gen'!G355)</f>
        <v>227.631</v>
      </c>
      <c r="H355" s="14">
        <f>SUM('4a. FNS'!H355+'4b. FNS Impacted Gen'!H355)</f>
        <v>254.50800000000001</v>
      </c>
      <c r="I355" s="14">
        <f>SUM('4a. FNS'!I355+'4b. FNS Impacted Gen'!I355)</f>
        <v>249.56100000000001</v>
      </c>
      <c r="J355" s="14">
        <f>SUM('4a. FNS'!J355+'4b. FNS Impacted Gen'!J355)</f>
        <v>230.42000000000002</v>
      </c>
      <c r="K355" s="14">
        <f>SUM('4a. FNS'!K355+'4b. FNS Impacted Gen'!K355)</f>
        <v>217.458</v>
      </c>
      <c r="L355" s="14">
        <f>SUM('4a. FNS'!L355+'4b. FNS Impacted Gen'!L355)</f>
        <v>215.37199999999999</v>
      </c>
      <c r="M355" s="14">
        <f>SUM('4a. FNS'!M355+'4b. FNS Impacted Gen'!M355)</f>
        <v>212.185</v>
      </c>
      <c r="N355" s="14">
        <f>SUM('4a. FNS'!N355+'4b. FNS Impacted Gen'!N355)</f>
        <v>200.929</v>
      </c>
      <c r="O355" s="14">
        <f>SUM('4a. FNS'!O355+'4b. FNS Impacted Gen'!O355)</f>
        <v>218.44000000000003</v>
      </c>
      <c r="P355" s="14">
        <f>SUM('4a. FNS'!P355+'4b. FNS Impacted Gen'!P355)</f>
        <v>219.68499999999997</v>
      </c>
      <c r="Q355" s="14">
        <f>SUM('4a. FNS'!Q355+'4b. FNS Impacted Gen'!Q355)</f>
        <v>234.96600000000001</v>
      </c>
      <c r="R355" s="14">
        <f>SUM('4a. FNS'!R355+'4b. FNS Impacted Gen'!R355)</f>
        <v>261.601</v>
      </c>
      <c r="S355" s="14">
        <f>SUM('4a. FNS'!S355+'4b. FNS Impacted Gen'!S355)</f>
        <v>277.85300000000001</v>
      </c>
      <c r="T355" s="14">
        <f>SUM('4a. FNS'!T355+'4b. FNS Impacted Gen'!T355)</f>
        <v>271.34800000000001</v>
      </c>
      <c r="U355" s="14">
        <f>SUM('4a. FNS'!U355+'4b. FNS Impacted Gen'!U355)</f>
        <v>269.21499999999997</v>
      </c>
      <c r="V355" s="14">
        <f>SUM('4a. FNS'!V355+'4b. FNS Impacted Gen'!V355)</f>
        <v>264.185</v>
      </c>
      <c r="W355" s="14">
        <f>SUM('4a. FNS'!W355+'4b. FNS Impacted Gen'!W355)</f>
        <v>254.81399999999999</v>
      </c>
      <c r="X355" s="14">
        <f>SUM('4a. FNS'!X355+'4b. FNS Impacted Gen'!X355)</f>
        <v>239.864</v>
      </c>
      <c r="Y355" s="14">
        <f>SUM('4a. FNS'!Y355+'4b. FNS Impacted Gen'!Y355)</f>
        <v>229.84800000000001</v>
      </c>
      <c r="Z355" s="15">
        <f>SUM('4a. FNS'!Z355+'4b. FNS Impacted Gen'!Z355)</f>
        <v>0</v>
      </c>
    </row>
    <row r="356" spans="1:26" x14ac:dyDescent="0.3">
      <c r="A356" s="10">
        <f t="shared" si="5"/>
        <v>45279</v>
      </c>
      <c r="B356" s="31">
        <f>SUM('4a. FNS'!B356+'4b. FNS Impacted Gen'!B356)</f>
        <v>222.35400000000001</v>
      </c>
      <c r="C356" s="14">
        <f>SUM('4a. FNS'!C356+'4b. FNS Impacted Gen'!C356)</f>
        <v>216.72399999999999</v>
      </c>
      <c r="D356" s="14">
        <f>SUM('4a. FNS'!D356+'4b. FNS Impacted Gen'!D356)</f>
        <v>215.161</v>
      </c>
      <c r="E356" s="14">
        <f>SUM('4a. FNS'!E356+'4b. FNS Impacted Gen'!E356)</f>
        <v>216.06800000000001</v>
      </c>
      <c r="F356" s="14">
        <f>SUM('4a. FNS'!F356+'4b. FNS Impacted Gen'!F356)</f>
        <v>220.05699999999999</v>
      </c>
      <c r="G356" s="14">
        <f>SUM('4a. FNS'!G356+'4b. FNS Impacted Gen'!G356)</f>
        <v>228.773</v>
      </c>
      <c r="H356" s="14">
        <f>SUM('4a. FNS'!H356+'4b. FNS Impacted Gen'!H356)</f>
        <v>235.041</v>
      </c>
      <c r="I356" s="14">
        <f>SUM('4a. FNS'!I356+'4b. FNS Impacted Gen'!I356)</f>
        <v>244.755</v>
      </c>
      <c r="J356" s="14">
        <f>SUM('4a. FNS'!J356+'4b. FNS Impacted Gen'!J356)</f>
        <v>236.179</v>
      </c>
      <c r="K356" s="14">
        <f>SUM('4a. FNS'!K356+'4b. FNS Impacted Gen'!K356)</f>
        <v>215.559</v>
      </c>
      <c r="L356" s="14">
        <f>SUM('4a. FNS'!L356+'4b. FNS Impacted Gen'!L356)</f>
        <v>204.24199999999999</v>
      </c>
      <c r="M356" s="14">
        <f>SUM('4a. FNS'!M356+'4b. FNS Impacted Gen'!M356)</f>
        <v>197.488</v>
      </c>
      <c r="N356" s="14">
        <f>SUM('4a. FNS'!N356+'4b. FNS Impacted Gen'!N356)</f>
        <v>192.39</v>
      </c>
      <c r="O356" s="14">
        <f>SUM('4a. FNS'!O356+'4b. FNS Impacted Gen'!O356)</f>
        <v>201.94200000000001</v>
      </c>
      <c r="P356" s="14">
        <f>SUM('4a. FNS'!P356+'4b. FNS Impacted Gen'!P356)</f>
        <v>207.26000000000002</v>
      </c>
      <c r="Q356" s="14">
        <f>SUM('4a. FNS'!Q356+'4b. FNS Impacted Gen'!Q356)</f>
        <v>227.31</v>
      </c>
      <c r="R356" s="14">
        <f>SUM('4a. FNS'!R356+'4b. FNS Impacted Gen'!R356)</f>
        <v>243.37100000000001</v>
      </c>
      <c r="S356" s="14">
        <f>SUM('4a. FNS'!S356+'4b. FNS Impacted Gen'!S356)</f>
        <v>255.83799999999999</v>
      </c>
      <c r="T356" s="14">
        <f>SUM('4a. FNS'!T356+'4b. FNS Impacted Gen'!T356)</f>
        <v>252.13900000000001</v>
      </c>
      <c r="U356" s="14">
        <f>SUM('4a. FNS'!U356+'4b. FNS Impacted Gen'!U356)</f>
        <v>250.44300000000001</v>
      </c>
      <c r="V356" s="14">
        <f>SUM('4a. FNS'!V356+'4b. FNS Impacted Gen'!V356)</f>
        <v>246.39699999999999</v>
      </c>
      <c r="W356" s="14">
        <f>SUM('4a. FNS'!W356+'4b. FNS Impacted Gen'!W356)</f>
        <v>236.79400000000001</v>
      </c>
      <c r="X356" s="14">
        <f>SUM('4a. FNS'!X356+'4b. FNS Impacted Gen'!X356)</f>
        <v>225.714</v>
      </c>
      <c r="Y356" s="14">
        <f>SUM('4a. FNS'!Y356+'4b. FNS Impacted Gen'!Y356)</f>
        <v>216.57499999999999</v>
      </c>
      <c r="Z356" s="15">
        <f>SUM('4a. FNS'!Z356+'4b. FNS Impacted Gen'!Z356)</f>
        <v>0</v>
      </c>
    </row>
    <row r="357" spans="1:26" x14ac:dyDescent="0.3">
      <c r="A357" s="10">
        <f t="shared" si="5"/>
        <v>45280</v>
      </c>
      <c r="B357" s="31">
        <f>SUM('4a. FNS'!B357+'4b. FNS Impacted Gen'!B357)</f>
        <v>209.12100000000001</v>
      </c>
      <c r="C357" s="14">
        <f>SUM('4a. FNS'!C357+'4b. FNS Impacted Gen'!C357)</f>
        <v>207.96899999999999</v>
      </c>
      <c r="D357" s="14">
        <f>SUM('4a. FNS'!D357+'4b. FNS Impacted Gen'!D357)</f>
        <v>205.709</v>
      </c>
      <c r="E357" s="14">
        <f>SUM('4a. FNS'!E357+'4b. FNS Impacted Gen'!E357)</f>
        <v>208.02699999999999</v>
      </c>
      <c r="F357" s="14">
        <f>SUM('4a. FNS'!F357+'4b. FNS Impacted Gen'!F357)</f>
        <v>213.167</v>
      </c>
      <c r="G357" s="14">
        <f>SUM('4a. FNS'!G357+'4b. FNS Impacted Gen'!G357)</f>
        <v>223.501</v>
      </c>
      <c r="H357" s="14">
        <f>SUM('4a. FNS'!H357+'4b. FNS Impacted Gen'!H357)</f>
        <v>242.08799999999999</v>
      </c>
      <c r="I357" s="14">
        <f>SUM('4a. FNS'!I357+'4b. FNS Impacted Gen'!I357)</f>
        <v>252.31799999999998</v>
      </c>
      <c r="J357" s="14">
        <f>SUM('4a. FNS'!J357+'4b. FNS Impacted Gen'!J357)</f>
        <v>239.85</v>
      </c>
      <c r="K357" s="14">
        <f>SUM('4a. FNS'!K357+'4b. FNS Impacted Gen'!K357)</f>
        <v>223.714</v>
      </c>
      <c r="L357" s="14">
        <f>SUM('4a. FNS'!L357+'4b. FNS Impacted Gen'!L357)</f>
        <v>206.34699999999998</v>
      </c>
      <c r="M357" s="14">
        <f>SUM('4a. FNS'!M357+'4b. FNS Impacted Gen'!M357)</f>
        <v>198.58199999999999</v>
      </c>
      <c r="N357" s="14">
        <f>SUM('4a. FNS'!N357+'4b. FNS Impacted Gen'!N357)</f>
        <v>198.90600000000001</v>
      </c>
      <c r="O357" s="14">
        <f>SUM('4a. FNS'!O357+'4b. FNS Impacted Gen'!O357)</f>
        <v>200.238</v>
      </c>
      <c r="P357" s="14">
        <f>SUM('4a. FNS'!P357+'4b. FNS Impacted Gen'!P357)</f>
        <v>212.19399999999999</v>
      </c>
      <c r="Q357" s="14">
        <f>SUM('4a. FNS'!Q357+'4b. FNS Impacted Gen'!Q357)</f>
        <v>225.661</v>
      </c>
      <c r="R357" s="14">
        <f>SUM('4a. FNS'!R357+'4b. FNS Impacted Gen'!R357)</f>
        <v>241.23999999999998</v>
      </c>
      <c r="S357" s="14">
        <f>SUM('4a. FNS'!S357+'4b. FNS Impacted Gen'!S357)</f>
        <v>259.41199999999998</v>
      </c>
      <c r="T357" s="14">
        <f>SUM('4a. FNS'!T357+'4b. FNS Impacted Gen'!T357)</f>
        <v>255.214</v>
      </c>
      <c r="U357" s="14">
        <f>SUM('4a. FNS'!U357+'4b. FNS Impacted Gen'!U357)</f>
        <v>250.53</v>
      </c>
      <c r="V357" s="14">
        <f>SUM('4a. FNS'!V357+'4b. FNS Impacted Gen'!V357)</f>
        <v>246.857</v>
      </c>
      <c r="W357" s="14">
        <f>SUM('4a. FNS'!W357+'4b. FNS Impacted Gen'!W357)</f>
        <v>239.75</v>
      </c>
      <c r="X357" s="14">
        <f>SUM('4a. FNS'!X357+'4b. FNS Impacted Gen'!X357)</f>
        <v>223.03</v>
      </c>
      <c r="Y357" s="14">
        <f>SUM('4a. FNS'!Y357+'4b. FNS Impacted Gen'!Y357)</f>
        <v>214.66200000000001</v>
      </c>
      <c r="Z357" s="15">
        <f>SUM('4a. FNS'!Z357+'4b. FNS Impacted Gen'!Z357)</f>
        <v>0</v>
      </c>
    </row>
    <row r="358" spans="1:26" x14ac:dyDescent="0.3">
      <c r="A358" s="10">
        <f t="shared" si="5"/>
        <v>45281</v>
      </c>
      <c r="B358" s="31">
        <f>SUM('4a. FNS'!B358+'4b. FNS Impacted Gen'!B358)</f>
        <v>204.774</v>
      </c>
      <c r="C358" s="14">
        <f>SUM('4a. FNS'!C358+'4b. FNS Impacted Gen'!C358)</f>
        <v>200.065</v>
      </c>
      <c r="D358" s="14">
        <f>SUM('4a. FNS'!D358+'4b. FNS Impacted Gen'!D358)</f>
        <v>200.20400000000001</v>
      </c>
      <c r="E358" s="14">
        <f>SUM('4a. FNS'!E358+'4b. FNS Impacted Gen'!E358)</f>
        <v>200.251</v>
      </c>
      <c r="F358" s="14">
        <f>SUM('4a. FNS'!F358+'4b. FNS Impacted Gen'!F358)</f>
        <v>203.50299999999999</v>
      </c>
      <c r="G358" s="14">
        <f>SUM('4a. FNS'!G358+'4b. FNS Impacted Gen'!G358)</f>
        <v>214.64099999999999</v>
      </c>
      <c r="H358" s="14">
        <f>SUM('4a. FNS'!H358+'4b. FNS Impacted Gen'!H358)</f>
        <v>228.52099999999999</v>
      </c>
      <c r="I358" s="14">
        <f>SUM('4a. FNS'!I358+'4b. FNS Impacted Gen'!I358)</f>
        <v>237.83699999999999</v>
      </c>
      <c r="J358" s="14">
        <f>SUM('4a. FNS'!J358+'4b. FNS Impacted Gen'!J358)</f>
        <v>232.197</v>
      </c>
      <c r="K358" s="14">
        <f>SUM('4a. FNS'!K358+'4b. FNS Impacted Gen'!K358)</f>
        <v>213.25900000000001</v>
      </c>
      <c r="L358" s="14">
        <f>SUM('4a. FNS'!L358+'4b. FNS Impacted Gen'!L358)</f>
        <v>221.67699999999999</v>
      </c>
      <c r="M358" s="14">
        <f>SUM('4a. FNS'!M358+'4b. FNS Impacted Gen'!M358)</f>
        <v>207.43700000000001</v>
      </c>
      <c r="N358" s="14">
        <f>SUM('4a. FNS'!N358+'4b. FNS Impacted Gen'!N358)</f>
        <v>202.506</v>
      </c>
      <c r="O358" s="14">
        <f>SUM('4a. FNS'!O358+'4b. FNS Impacted Gen'!O358)</f>
        <v>197.92100000000002</v>
      </c>
      <c r="P358" s="14">
        <f>SUM('4a. FNS'!P358+'4b. FNS Impacted Gen'!P358)</f>
        <v>203.59299999999999</v>
      </c>
      <c r="Q358" s="14">
        <f>SUM('4a. FNS'!Q358+'4b. FNS Impacted Gen'!Q358)</f>
        <v>216.47699999999998</v>
      </c>
      <c r="R358" s="14">
        <f>SUM('4a. FNS'!R358+'4b. FNS Impacted Gen'!R358)</f>
        <v>235.84</v>
      </c>
      <c r="S358" s="14">
        <f>SUM('4a. FNS'!S358+'4b. FNS Impacted Gen'!S358)</f>
        <v>250.19</v>
      </c>
      <c r="T358" s="14">
        <f>SUM('4a. FNS'!T358+'4b. FNS Impacted Gen'!T358)</f>
        <v>246.36500000000001</v>
      </c>
      <c r="U358" s="14">
        <f>SUM('4a. FNS'!U358+'4b. FNS Impacted Gen'!U358)</f>
        <v>243.14400000000001</v>
      </c>
      <c r="V358" s="14">
        <f>SUM('4a. FNS'!V358+'4b. FNS Impacted Gen'!V358)</f>
        <v>241.7</v>
      </c>
      <c r="W358" s="14">
        <f>SUM('4a. FNS'!W358+'4b. FNS Impacted Gen'!W358)</f>
        <v>234.214</v>
      </c>
      <c r="X358" s="14">
        <f>SUM('4a. FNS'!X358+'4b. FNS Impacted Gen'!X358)</f>
        <v>228.4</v>
      </c>
      <c r="Y358" s="14">
        <f>SUM('4a. FNS'!Y358+'4b. FNS Impacted Gen'!Y358)</f>
        <v>220.172</v>
      </c>
      <c r="Z358" s="15">
        <f>SUM('4a. FNS'!Z358+'4b. FNS Impacted Gen'!Z358)</f>
        <v>0</v>
      </c>
    </row>
    <row r="359" spans="1:26" x14ac:dyDescent="0.3">
      <c r="A359" s="10">
        <f t="shared" si="5"/>
        <v>45282</v>
      </c>
      <c r="B359" s="31">
        <f>SUM('4a. FNS'!B359+'4b. FNS Impacted Gen'!B359)</f>
        <v>216.23400000000001</v>
      </c>
      <c r="C359" s="14">
        <f>SUM('4a. FNS'!C359+'4b. FNS Impacted Gen'!C359)</f>
        <v>211.57400000000001</v>
      </c>
      <c r="D359" s="14">
        <f>SUM('4a. FNS'!D359+'4b. FNS Impacted Gen'!D359)</f>
        <v>209.16499999999999</v>
      </c>
      <c r="E359" s="14">
        <f>SUM('4a. FNS'!E359+'4b. FNS Impacted Gen'!E359)</f>
        <v>207.67099999999999</v>
      </c>
      <c r="F359" s="14">
        <f>SUM('4a. FNS'!F359+'4b. FNS Impacted Gen'!F359)</f>
        <v>214.821</v>
      </c>
      <c r="G359" s="14">
        <f>SUM('4a. FNS'!G359+'4b. FNS Impacted Gen'!G359)</f>
        <v>223.28</v>
      </c>
      <c r="H359" s="14">
        <f>SUM('4a. FNS'!H359+'4b. FNS Impacted Gen'!H359)</f>
        <v>237.32900000000001</v>
      </c>
      <c r="I359" s="14">
        <f>SUM('4a. FNS'!I359+'4b. FNS Impacted Gen'!I359)</f>
        <v>242.90299999999999</v>
      </c>
      <c r="J359" s="14">
        <f>SUM('4a. FNS'!J359+'4b. FNS Impacted Gen'!J359)</f>
        <v>228.84200000000001</v>
      </c>
      <c r="K359" s="14">
        <f>SUM('4a. FNS'!K359+'4b. FNS Impacted Gen'!K359)</f>
        <v>215.80800000000002</v>
      </c>
      <c r="L359" s="14">
        <f>SUM('4a. FNS'!L359+'4b. FNS Impacted Gen'!L359)</f>
        <v>210.804</v>
      </c>
      <c r="M359" s="14">
        <f>SUM('4a. FNS'!M359+'4b. FNS Impacted Gen'!M359)</f>
        <v>201.36600000000001</v>
      </c>
      <c r="N359" s="14">
        <f>SUM('4a. FNS'!N359+'4b. FNS Impacted Gen'!N359)</f>
        <v>190.69499999999999</v>
      </c>
      <c r="O359" s="14">
        <f>SUM('4a. FNS'!O359+'4b. FNS Impacted Gen'!O359)</f>
        <v>186.97200000000001</v>
      </c>
      <c r="P359" s="14">
        <f>SUM('4a. FNS'!P359+'4b. FNS Impacted Gen'!P359)</f>
        <v>191.48599999999999</v>
      </c>
      <c r="Q359" s="14">
        <f>SUM('4a. FNS'!Q359+'4b. FNS Impacted Gen'!Q359)</f>
        <v>216.83799999999999</v>
      </c>
      <c r="R359" s="14">
        <f>SUM('4a. FNS'!R359+'4b. FNS Impacted Gen'!R359)</f>
        <v>229.91899999999998</v>
      </c>
      <c r="S359" s="14">
        <f>SUM('4a. FNS'!S359+'4b. FNS Impacted Gen'!S359)</f>
        <v>241.54300000000001</v>
      </c>
      <c r="T359" s="14">
        <f>SUM('4a. FNS'!T359+'4b. FNS Impacted Gen'!T359)</f>
        <v>239.07400000000001</v>
      </c>
      <c r="U359" s="14">
        <f>SUM('4a. FNS'!U359+'4b. FNS Impacted Gen'!U359)</f>
        <v>235.92</v>
      </c>
      <c r="V359" s="14">
        <f>SUM('4a. FNS'!V359+'4b. FNS Impacted Gen'!V359)</f>
        <v>236.446</v>
      </c>
      <c r="W359" s="14">
        <f>SUM('4a. FNS'!W359+'4b. FNS Impacted Gen'!W359)</f>
        <v>230.76300000000001</v>
      </c>
      <c r="X359" s="14">
        <f>SUM('4a. FNS'!X359+'4b. FNS Impacted Gen'!X359)</f>
        <v>222.02500000000001</v>
      </c>
      <c r="Y359" s="14">
        <f>SUM('4a. FNS'!Y359+'4b. FNS Impacted Gen'!Y359)</f>
        <v>215.85499999999999</v>
      </c>
      <c r="Z359" s="15">
        <f>SUM('4a. FNS'!Z359+'4b. FNS Impacted Gen'!Z359)</f>
        <v>0</v>
      </c>
    </row>
    <row r="360" spans="1:26" x14ac:dyDescent="0.3">
      <c r="A360" s="10">
        <f t="shared" si="5"/>
        <v>45283</v>
      </c>
      <c r="B360" s="31">
        <f>SUM('4a. FNS'!B360+'4b. FNS Impacted Gen'!B360)</f>
        <v>214.107</v>
      </c>
      <c r="C360" s="14">
        <f>SUM('4a. FNS'!C360+'4b. FNS Impacted Gen'!C360)</f>
        <v>212.755</v>
      </c>
      <c r="D360" s="14">
        <f>SUM('4a. FNS'!D360+'4b. FNS Impacted Gen'!D360)</f>
        <v>212.107</v>
      </c>
      <c r="E360" s="14">
        <f>SUM('4a. FNS'!E360+'4b. FNS Impacted Gen'!E360)</f>
        <v>210.256</v>
      </c>
      <c r="F360" s="14">
        <f>SUM('4a. FNS'!F360+'4b. FNS Impacted Gen'!F360)</f>
        <v>215.23699999999999</v>
      </c>
      <c r="G360" s="14">
        <f>SUM('4a. FNS'!G360+'4b. FNS Impacted Gen'!G360)</f>
        <v>217.874</v>
      </c>
      <c r="H360" s="14">
        <f>SUM('4a. FNS'!H360+'4b. FNS Impacted Gen'!H360)</f>
        <v>226.43100000000001</v>
      </c>
      <c r="I360" s="14">
        <f>SUM('4a. FNS'!I360+'4b. FNS Impacted Gen'!I360)</f>
        <v>233.39400000000001</v>
      </c>
      <c r="J360" s="14">
        <f>SUM('4a. FNS'!J360+'4b. FNS Impacted Gen'!J360)</f>
        <v>217.393</v>
      </c>
      <c r="K360" s="14">
        <f>SUM('4a. FNS'!K360+'4b. FNS Impacted Gen'!K360)</f>
        <v>218.12299999999999</v>
      </c>
      <c r="L360" s="14">
        <f>SUM('4a. FNS'!L360+'4b. FNS Impacted Gen'!L360)</f>
        <v>209.42</v>
      </c>
      <c r="M360" s="14">
        <f>SUM('4a. FNS'!M360+'4b. FNS Impacted Gen'!M360)</f>
        <v>215.447</v>
      </c>
      <c r="N360" s="14">
        <f>SUM('4a. FNS'!N360+'4b. FNS Impacted Gen'!N360)</f>
        <v>202.16500000000002</v>
      </c>
      <c r="O360" s="14">
        <f>SUM('4a. FNS'!O360+'4b. FNS Impacted Gen'!O360)</f>
        <v>191.09099999999998</v>
      </c>
      <c r="P360" s="14">
        <f>SUM('4a. FNS'!P360+'4b. FNS Impacted Gen'!P360)</f>
        <v>210.876</v>
      </c>
      <c r="Q360" s="14">
        <f>SUM('4a. FNS'!Q360+'4b. FNS Impacted Gen'!Q360)</f>
        <v>220.14499999999998</v>
      </c>
      <c r="R360" s="14">
        <f>SUM('4a. FNS'!R360+'4b. FNS Impacted Gen'!R360)</f>
        <v>225.41500000000002</v>
      </c>
      <c r="S360" s="14">
        <f>SUM('4a. FNS'!S360+'4b. FNS Impacted Gen'!S360)</f>
        <v>236.59299999999999</v>
      </c>
      <c r="T360" s="14">
        <f>SUM('4a. FNS'!T360+'4b. FNS Impacted Gen'!T360)</f>
        <v>232.91200000000001</v>
      </c>
      <c r="U360" s="14">
        <f>SUM('4a. FNS'!U360+'4b. FNS Impacted Gen'!U360)</f>
        <v>227.89</v>
      </c>
      <c r="V360" s="14">
        <f>SUM('4a. FNS'!V360+'4b. FNS Impacted Gen'!V360)</f>
        <v>221.572</v>
      </c>
      <c r="W360" s="14">
        <f>SUM('4a. FNS'!W360+'4b. FNS Impacted Gen'!W360)</f>
        <v>218.78200000000001</v>
      </c>
      <c r="X360" s="14">
        <f>SUM('4a. FNS'!X360+'4b. FNS Impacted Gen'!X360)</f>
        <v>214.13900000000001</v>
      </c>
      <c r="Y360" s="14">
        <f>SUM('4a. FNS'!Y360+'4b. FNS Impacted Gen'!Y360)</f>
        <v>205.91800000000001</v>
      </c>
      <c r="Z360" s="15">
        <f>SUM('4a. FNS'!Z360+'4b. FNS Impacted Gen'!Z360)</f>
        <v>0</v>
      </c>
    </row>
    <row r="361" spans="1:26" x14ac:dyDescent="0.3">
      <c r="A361" s="10">
        <f t="shared" si="5"/>
        <v>45284</v>
      </c>
      <c r="B361" s="31">
        <f>SUM('4a. FNS'!B361+'4b. FNS Impacted Gen'!B361)</f>
        <v>197.756</v>
      </c>
      <c r="C361" s="14">
        <f>SUM('4a. FNS'!C361+'4b. FNS Impacted Gen'!C361)</f>
        <v>189.67400000000001</v>
      </c>
      <c r="D361" s="14">
        <f>SUM('4a. FNS'!D361+'4b. FNS Impacted Gen'!D361)</f>
        <v>191.27199999999999</v>
      </c>
      <c r="E361" s="14">
        <f>SUM('4a. FNS'!E361+'4b. FNS Impacted Gen'!E361)</f>
        <v>192.14400000000001</v>
      </c>
      <c r="F361" s="14">
        <f>SUM('4a. FNS'!F361+'4b. FNS Impacted Gen'!F361)</f>
        <v>200.24799999999999</v>
      </c>
      <c r="G361" s="14">
        <f>SUM('4a. FNS'!G361+'4b. FNS Impacted Gen'!G361)</f>
        <v>210.92</v>
      </c>
      <c r="H361" s="14">
        <f>SUM('4a. FNS'!H361+'4b. FNS Impacted Gen'!H361)</f>
        <v>218.24600000000001</v>
      </c>
      <c r="I361" s="14">
        <f>SUM('4a. FNS'!I361+'4b. FNS Impacted Gen'!I361)</f>
        <v>225.636</v>
      </c>
      <c r="J361" s="14">
        <f>SUM('4a. FNS'!J361+'4b. FNS Impacted Gen'!J361)</f>
        <v>229.21</v>
      </c>
      <c r="K361" s="14">
        <f>SUM('4a. FNS'!K361+'4b. FNS Impacted Gen'!K361)</f>
        <v>228.31300000000002</v>
      </c>
      <c r="L361" s="14">
        <f>SUM('4a. FNS'!L361+'4b. FNS Impacted Gen'!L361)</f>
        <v>225.33199999999999</v>
      </c>
      <c r="M361" s="14">
        <f>SUM('4a. FNS'!M361+'4b. FNS Impacted Gen'!M361)</f>
        <v>227.012</v>
      </c>
      <c r="N361" s="14">
        <f>SUM('4a. FNS'!N361+'4b. FNS Impacted Gen'!N361)</f>
        <v>229.11800000000002</v>
      </c>
      <c r="O361" s="14">
        <f>SUM('4a. FNS'!O361+'4b. FNS Impacted Gen'!O361)</f>
        <v>228.36199999999999</v>
      </c>
      <c r="P361" s="14">
        <f>SUM('4a. FNS'!P361+'4b. FNS Impacted Gen'!P361)</f>
        <v>236.303</v>
      </c>
      <c r="Q361" s="14">
        <f>SUM('4a. FNS'!Q361+'4b. FNS Impacted Gen'!Q361)</f>
        <v>240.90899999999999</v>
      </c>
      <c r="R361" s="14">
        <f>SUM('4a. FNS'!R361+'4b. FNS Impacted Gen'!R361)</f>
        <v>246.56899999999999</v>
      </c>
      <c r="S361" s="14">
        <f>SUM('4a. FNS'!S361+'4b. FNS Impacted Gen'!S361)</f>
        <v>251.935</v>
      </c>
      <c r="T361" s="14">
        <f>SUM('4a. FNS'!T361+'4b. FNS Impacted Gen'!T361)</f>
        <v>241.744</v>
      </c>
      <c r="U361" s="14">
        <f>SUM('4a. FNS'!U361+'4b. FNS Impacted Gen'!U361)</f>
        <v>238.434</v>
      </c>
      <c r="V361" s="14">
        <f>SUM('4a. FNS'!V361+'4b. FNS Impacted Gen'!V361)</f>
        <v>233.11799999999999</v>
      </c>
      <c r="W361" s="14">
        <f>SUM('4a. FNS'!W361+'4b. FNS Impacted Gen'!W361)</f>
        <v>227.89500000000001</v>
      </c>
      <c r="X361" s="14">
        <f>SUM('4a. FNS'!X361+'4b. FNS Impacted Gen'!X361)</f>
        <v>223.00399999999999</v>
      </c>
      <c r="Y361" s="14">
        <f>SUM('4a. FNS'!Y361+'4b. FNS Impacted Gen'!Y361)</f>
        <v>212.749</v>
      </c>
      <c r="Z361" s="15">
        <f>SUM('4a. FNS'!Z361+'4b. FNS Impacted Gen'!Z361)</f>
        <v>0</v>
      </c>
    </row>
    <row r="362" spans="1:26" x14ac:dyDescent="0.3">
      <c r="A362" s="10">
        <f t="shared" si="5"/>
        <v>45285</v>
      </c>
      <c r="B362" s="31">
        <f>SUM('4a. FNS'!B362+'4b. FNS Impacted Gen'!B362)</f>
        <v>209.20400000000001</v>
      </c>
      <c r="C362" s="14">
        <f>SUM('4a. FNS'!C362+'4b. FNS Impacted Gen'!C362)</f>
        <v>206.86600000000001</v>
      </c>
      <c r="D362" s="14">
        <f>SUM('4a. FNS'!D362+'4b. FNS Impacted Gen'!D362)</f>
        <v>208.88800000000001</v>
      </c>
      <c r="E362" s="14">
        <f>SUM('4a. FNS'!E362+'4b. FNS Impacted Gen'!E362)</f>
        <v>218.08</v>
      </c>
      <c r="F362" s="14">
        <f>SUM('4a. FNS'!F362+'4b. FNS Impacted Gen'!F362)</f>
        <v>218.79300000000001</v>
      </c>
      <c r="G362" s="14">
        <f>SUM('4a. FNS'!G362+'4b. FNS Impacted Gen'!G362)</f>
        <v>226.04300000000001</v>
      </c>
      <c r="H362" s="14">
        <f>SUM('4a. FNS'!H362+'4b. FNS Impacted Gen'!H362)</f>
        <v>230.815</v>
      </c>
      <c r="I362" s="14">
        <f>SUM('4a. FNS'!I362+'4b. FNS Impacted Gen'!I362)</f>
        <v>238.88800000000001</v>
      </c>
      <c r="J362" s="14">
        <f>SUM('4a. FNS'!J362+'4b. FNS Impacted Gen'!J362)</f>
        <v>238.441</v>
      </c>
      <c r="K362" s="14">
        <f>SUM('4a. FNS'!K362+'4b. FNS Impacted Gen'!K362)</f>
        <v>221.881</v>
      </c>
      <c r="L362" s="14">
        <f>SUM('4a. FNS'!L362+'4b. FNS Impacted Gen'!L362)</f>
        <v>209.714</v>
      </c>
      <c r="M362" s="14">
        <f>SUM('4a. FNS'!M362+'4b. FNS Impacted Gen'!M362)</f>
        <v>202.46100000000001</v>
      </c>
      <c r="N362" s="14">
        <f>SUM('4a. FNS'!N362+'4b. FNS Impacted Gen'!N362)</f>
        <v>199</v>
      </c>
      <c r="O362" s="14">
        <f>SUM('4a. FNS'!O362+'4b. FNS Impacted Gen'!O362)</f>
        <v>195.87100000000001</v>
      </c>
      <c r="P362" s="14">
        <f>SUM('4a. FNS'!P362+'4b. FNS Impacted Gen'!P362)</f>
        <v>201.02199999999999</v>
      </c>
      <c r="Q362" s="14">
        <f>SUM('4a. FNS'!Q362+'4b. FNS Impacted Gen'!Q362)</f>
        <v>221.25</v>
      </c>
      <c r="R362" s="14">
        <f>SUM('4a. FNS'!R362+'4b. FNS Impacted Gen'!R362)</f>
        <v>238.97899999999998</v>
      </c>
      <c r="S362" s="14">
        <f>SUM('4a. FNS'!S362+'4b. FNS Impacted Gen'!S362)</f>
        <v>250.87799999999999</v>
      </c>
      <c r="T362" s="14">
        <f>SUM('4a. FNS'!T362+'4b. FNS Impacted Gen'!T362)</f>
        <v>243.27199999999999</v>
      </c>
      <c r="U362" s="14">
        <f>SUM('4a. FNS'!U362+'4b. FNS Impacted Gen'!U362)</f>
        <v>246.51300000000001</v>
      </c>
      <c r="V362" s="14">
        <f>SUM('4a. FNS'!V362+'4b. FNS Impacted Gen'!V362)</f>
        <v>244.42599999999999</v>
      </c>
      <c r="W362" s="14">
        <f>SUM('4a. FNS'!W362+'4b. FNS Impacted Gen'!W362)</f>
        <v>241.91399999999999</v>
      </c>
      <c r="X362" s="14">
        <f>SUM('4a. FNS'!X362+'4b. FNS Impacted Gen'!X362)</f>
        <v>235.477</v>
      </c>
      <c r="Y362" s="14">
        <f>SUM('4a. FNS'!Y362+'4b. FNS Impacted Gen'!Y362)</f>
        <v>228.63</v>
      </c>
      <c r="Z362" s="15">
        <f>SUM('4a. FNS'!Z362+'4b. FNS Impacted Gen'!Z362)</f>
        <v>0</v>
      </c>
    </row>
    <row r="363" spans="1:26" x14ac:dyDescent="0.3">
      <c r="A363" s="10">
        <f t="shared" si="5"/>
        <v>45286</v>
      </c>
      <c r="B363" s="31">
        <f>SUM('4a. FNS'!B363+'4b. FNS Impacted Gen'!B363)</f>
        <v>220.36699999999999</v>
      </c>
      <c r="C363" s="14">
        <f>SUM('4a. FNS'!C363+'4b. FNS Impacted Gen'!C363)</f>
        <v>218.21899999999999</v>
      </c>
      <c r="D363" s="14">
        <f>SUM('4a. FNS'!D363+'4b. FNS Impacted Gen'!D363)</f>
        <v>217.09399999999999</v>
      </c>
      <c r="E363" s="14">
        <f>SUM('4a. FNS'!E363+'4b. FNS Impacted Gen'!E363)</f>
        <v>218.262</v>
      </c>
      <c r="F363" s="14">
        <f>SUM('4a. FNS'!F363+'4b. FNS Impacted Gen'!F363)</f>
        <v>221.18100000000001</v>
      </c>
      <c r="G363" s="14">
        <f>SUM('4a. FNS'!G363+'4b. FNS Impacted Gen'!G363)</f>
        <v>231.36799999999999</v>
      </c>
      <c r="H363" s="14">
        <f>SUM('4a. FNS'!H363+'4b. FNS Impacted Gen'!H363)</f>
        <v>239.511</v>
      </c>
      <c r="I363" s="14">
        <f>SUM('4a. FNS'!I363+'4b. FNS Impacted Gen'!I363)</f>
        <v>246.946</v>
      </c>
      <c r="J363" s="14">
        <f>SUM('4a. FNS'!J363+'4b. FNS Impacted Gen'!J363)</f>
        <v>247.48100000000002</v>
      </c>
      <c r="K363" s="14">
        <f>SUM('4a. FNS'!K363+'4b. FNS Impacted Gen'!K363)</f>
        <v>239.239</v>
      </c>
      <c r="L363" s="14">
        <f>SUM('4a. FNS'!L363+'4b. FNS Impacted Gen'!L363)</f>
        <v>226.321</v>
      </c>
      <c r="M363" s="14">
        <f>SUM('4a. FNS'!M363+'4b. FNS Impacted Gen'!M363)</f>
        <v>221.97</v>
      </c>
      <c r="N363" s="14">
        <f>SUM('4a. FNS'!N363+'4b. FNS Impacted Gen'!N363)</f>
        <v>217.70700000000002</v>
      </c>
      <c r="O363" s="14">
        <f>SUM('4a. FNS'!O363+'4b. FNS Impacted Gen'!O363)</f>
        <v>215.803</v>
      </c>
      <c r="P363" s="14">
        <f>SUM('4a. FNS'!P363+'4b. FNS Impacted Gen'!P363)</f>
        <v>225.12099999999998</v>
      </c>
      <c r="Q363" s="14">
        <f>SUM('4a. FNS'!Q363+'4b. FNS Impacted Gen'!Q363)</f>
        <v>232.173</v>
      </c>
      <c r="R363" s="14">
        <f>SUM('4a. FNS'!R363+'4b. FNS Impacted Gen'!R363)</f>
        <v>244.256</v>
      </c>
      <c r="S363" s="14">
        <f>SUM('4a. FNS'!S363+'4b. FNS Impacted Gen'!S363)</f>
        <v>256.95299999999997</v>
      </c>
      <c r="T363" s="14">
        <f>SUM('4a. FNS'!T363+'4b. FNS Impacted Gen'!T363)</f>
        <v>253.136</v>
      </c>
      <c r="U363" s="14">
        <f>SUM('4a. FNS'!U363+'4b. FNS Impacted Gen'!U363)</f>
        <v>244.059</v>
      </c>
      <c r="V363" s="14">
        <f>SUM('4a. FNS'!V363+'4b. FNS Impacted Gen'!V363)</f>
        <v>239.75800000000001</v>
      </c>
      <c r="W363" s="14">
        <f>SUM('4a. FNS'!W363+'4b. FNS Impacted Gen'!W363)</f>
        <v>235.82499999999999</v>
      </c>
      <c r="X363" s="14">
        <f>SUM('4a. FNS'!X363+'4b. FNS Impacted Gen'!X363)</f>
        <v>227.43700000000001</v>
      </c>
      <c r="Y363" s="14">
        <f>SUM('4a. FNS'!Y363+'4b. FNS Impacted Gen'!Y363)</f>
        <v>217.49</v>
      </c>
      <c r="Z363" s="15">
        <f>SUM('4a. FNS'!Z363+'4b. FNS Impacted Gen'!Z363)</f>
        <v>0</v>
      </c>
    </row>
    <row r="364" spans="1:26" x14ac:dyDescent="0.3">
      <c r="A364" s="10">
        <f t="shared" si="5"/>
        <v>45287</v>
      </c>
      <c r="B364" s="31">
        <f>SUM('4a. FNS'!B364+'4b. FNS Impacted Gen'!B364)</f>
        <v>211.70099999999999</v>
      </c>
      <c r="C364" s="14">
        <f>SUM('4a. FNS'!C364+'4b. FNS Impacted Gen'!C364)</f>
        <v>208.989</v>
      </c>
      <c r="D364" s="14">
        <f>SUM('4a. FNS'!D364+'4b. FNS Impacted Gen'!D364)</f>
        <v>211.148</v>
      </c>
      <c r="E364" s="14">
        <f>SUM('4a. FNS'!E364+'4b. FNS Impacted Gen'!E364)</f>
        <v>210.17599999999999</v>
      </c>
      <c r="F364" s="14">
        <f>SUM('4a. FNS'!F364+'4b. FNS Impacted Gen'!F364)</f>
        <v>215.28</v>
      </c>
      <c r="G364" s="14">
        <f>SUM('4a. FNS'!G364+'4b. FNS Impacted Gen'!G364)</f>
        <v>223.23500000000001</v>
      </c>
      <c r="H364" s="14">
        <f>SUM('4a. FNS'!H364+'4b. FNS Impacted Gen'!H364)</f>
        <v>235.54300000000001</v>
      </c>
      <c r="I364" s="14">
        <f>SUM('4a. FNS'!I364+'4b. FNS Impacted Gen'!I364)</f>
        <v>243.89599999999999</v>
      </c>
      <c r="J364" s="14">
        <f>SUM('4a. FNS'!J364+'4b. FNS Impacted Gen'!J364)</f>
        <v>253.16200000000001</v>
      </c>
      <c r="K364" s="14">
        <f>SUM('4a. FNS'!K364+'4b. FNS Impacted Gen'!K364)</f>
        <v>252.977</v>
      </c>
      <c r="L364" s="14">
        <f>SUM('4a. FNS'!L364+'4b. FNS Impacted Gen'!L364)</f>
        <v>253.02099999999999</v>
      </c>
      <c r="M364" s="14">
        <f>SUM('4a. FNS'!M364+'4b. FNS Impacted Gen'!M364)</f>
        <v>231.23999999999998</v>
      </c>
      <c r="N364" s="14">
        <f>SUM('4a. FNS'!N364+'4b. FNS Impacted Gen'!N364)</f>
        <v>212.91899999999998</v>
      </c>
      <c r="O364" s="14">
        <f>SUM('4a. FNS'!O364+'4b. FNS Impacted Gen'!O364)</f>
        <v>226.91200000000001</v>
      </c>
      <c r="P364" s="14">
        <f>SUM('4a. FNS'!P364+'4b. FNS Impacted Gen'!P364)</f>
        <v>237.52199999999999</v>
      </c>
      <c r="Q364" s="14">
        <f>SUM('4a. FNS'!Q364+'4b. FNS Impacted Gen'!Q364)</f>
        <v>236.613</v>
      </c>
      <c r="R364" s="14">
        <f>SUM('4a. FNS'!R364+'4b. FNS Impacted Gen'!R364)</f>
        <v>255.62</v>
      </c>
      <c r="S364" s="14">
        <f>SUM('4a. FNS'!S364+'4b. FNS Impacted Gen'!S364)</f>
        <v>271.61399999999998</v>
      </c>
      <c r="T364" s="14">
        <f>SUM('4a. FNS'!T364+'4b. FNS Impacted Gen'!T364)</f>
        <v>265.59399999999999</v>
      </c>
      <c r="U364" s="14">
        <f>SUM('4a. FNS'!U364+'4b. FNS Impacted Gen'!U364)</f>
        <v>267.315</v>
      </c>
      <c r="V364" s="14">
        <f>SUM('4a. FNS'!V364+'4b. FNS Impacted Gen'!V364)</f>
        <v>261.44</v>
      </c>
      <c r="W364" s="14">
        <f>SUM('4a. FNS'!W364+'4b. FNS Impacted Gen'!W364)</f>
        <v>250.065</v>
      </c>
      <c r="X364" s="14">
        <f>SUM('4a. FNS'!X364+'4b. FNS Impacted Gen'!X364)</f>
        <v>244.29499999999999</v>
      </c>
      <c r="Y364" s="14">
        <f>SUM('4a. FNS'!Y364+'4b. FNS Impacted Gen'!Y364)</f>
        <v>226.333</v>
      </c>
      <c r="Z364" s="15">
        <f>SUM('4a. FNS'!Z364+'4b. FNS Impacted Gen'!Z364)</f>
        <v>0</v>
      </c>
    </row>
    <row r="365" spans="1:26" x14ac:dyDescent="0.3">
      <c r="A365" s="10">
        <f t="shared" si="5"/>
        <v>45288</v>
      </c>
      <c r="B365" s="31">
        <f>SUM('4a. FNS'!B365+'4b. FNS Impacted Gen'!B365)</f>
        <v>219.44</v>
      </c>
      <c r="C365" s="14">
        <f>SUM('4a. FNS'!C365+'4b. FNS Impacted Gen'!C365)</f>
        <v>217.19200000000001</v>
      </c>
      <c r="D365" s="14">
        <f>SUM('4a. FNS'!D365+'4b. FNS Impacted Gen'!D365)</f>
        <v>214.976</v>
      </c>
      <c r="E365" s="14">
        <f>SUM('4a. FNS'!E365+'4b. FNS Impacted Gen'!E365)</f>
        <v>216.75399999999999</v>
      </c>
      <c r="F365" s="14">
        <f>SUM('4a. FNS'!F365+'4b. FNS Impacted Gen'!F365)</f>
        <v>220.95</v>
      </c>
      <c r="G365" s="14">
        <f>SUM('4a. FNS'!G365+'4b. FNS Impacted Gen'!G365)</f>
        <v>226.214</v>
      </c>
      <c r="H365" s="14">
        <f>SUM('4a. FNS'!H365+'4b. FNS Impacted Gen'!H365)</f>
        <v>240.94399999999999</v>
      </c>
      <c r="I365" s="14">
        <f>SUM('4a. FNS'!I365+'4b. FNS Impacted Gen'!I365)</f>
        <v>246.71199999999999</v>
      </c>
      <c r="J365" s="14">
        <f>SUM('4a. FNS'!J365+'4b. FNS Impacted Gen'!J365)</f>
        <v>237.67099999999999</v>
      </c>
      <c r="K365" s="14">
        <f>SUM('4a. FNS'!K365+'4b. FNS Impacted Gen'!K365)</f>
        <v>231.71900000000002</v>
      </c>
      <c r="L365" s="14">
        <f>SUM('4a. FNS'!L365+'4b. FNS Impacted Gen'!L365)</f>
        <v>219.096</v>
      </c>
      <c r="M365" s="14">
        <f>SUM('4a. FNS'!M365+'4b. FNS Impacted Gen'!M365)</f>
        <v>201.126</v>
      </c>
      <c r="N365" s="14">
        <f>SUM('4a. FNS'!N365+'4b. FNS Impacted Gen'!N365)</f>
        <v>190.464</v>
      </c>
      <c r="O365" s="14">
        <f>SUM('4a. FNS'!O365+'4b. FNS Impacted Gen'!O365)</f>
        <v>193.227</v>
      </c>
      <c r="P365" s="14">
        <f>SUM('4a. FNS'!P365+'4b. FNS Impacted Gen'!P365)</f>
        <v>198.304</v>
      </c>
      <c r="Q365" s="14">
        <f>SUM('4a. FNS'!Q365+'4b. FNS Impacted Gen'!Q365)</f>
        <v>209.505</v>
      </c>
      <c r="R365" s="14">
        <f>SUM('4a. FNS'!R365+'4b. FNS Impacted Gen'!R365)</f>
        <v>229.77100000000002</v>
      </c>
      <c r="S365" s="14">
        <f>SUM('4a. FNS'!S365+'4b. FNS Impacted Gen'!S365)</f>
        <v>245.20699999999999</v>
      </c>
      <c r="T365" s="14">
        <f>SUM('4a. FNS'!T365+'4b. FNS Impacted Gen'!T365)</f>
        <v>244.821</v>
      </c>
      <c r="U365" s="14">
        <f>SUM('4a. FNS'!U365+'4b. FNS Impacted Gen'!U365)</f>
        <v>243.19</v>
      </c>
      <c r="V365" s="14">
        <f>SUM('4a. FNS'!V365+'4b. FNS Impacted Gen'!V365)</f>
        <v>239.24299999999999</v>
      </c>
      <c r="W365" s="14">
        <f>SUM('4a. FNS'!W365+'4b. FNS Impacted Gen'!W365)</f>
        <v>235.06800000000001</v>
      </c>
      <c r="X365" s="14">
        <f>SUM('4a. FNS'!X365+'4b. FNS Impacted Gen'!X365)</f>
        <v>225.05500000000001</v>
      </c>
      <c r="Y365" s="14">
        <f>SUM('4a. FNS'!Y365+'4b. FNS Impacted Gen'!Y365)</f>
        <v>219.511</v>
      </c>
      <c r="Z365" s="15">
        <f>SUM('4a. FNS'!Z365+'4b. FNS Impacted Gen'!Z365)</f>
        <v>0</v>
      </c>
    </row>
    <row r="366" spans="1:26" x14ac:dyDescent="0.3">
      <c r="A366" s="10">
        <f t="shared" si="5"/>
        <v>45289</v>
      </c>
      <c r="B366" s="31">
        <f>SUM('4a. FNS'!B366+'4b. FNS Impacted Gen'!B366)</f>
        <v>218.71700000000001</v>
      </c>
      <c r="C366" s="14">
        <f>SUM('4a. FNS'!C366+'4b. FNS Impacted Gen'!C366)</f>
        <v>215.518</v>
      </c>
      <c r="D366" s="14">
        <f>SUM('4a. FNS'!D366+'4b. FNS Impacted Gen'!D366)</f>
        <v>213.066</v>
      </c>
      <c r="E366" s="14">
        <f>SUM('4a. FNS'!E366+'4b. FNS Impacted Gen'!E366)</f>
        <v>215.19499999999999</v>
      </c>
      <c r="F366" s="14">
        <f>SUM('4a. FNS'!F366+'4b. FNS Impacted Gen'!F366)</f>
        <v>218.48400000000001</v>
      </c>
      <c r="G366" s="14">
        <f>SUM('4a. FNS'!G366+'4b. FNS Impacted Gen'!G366)</f>
        <v>228.43100000000001</v>
      </c>
      <c r="H366" s="14">
        <f>SUM('4a. FNS'!H366+'4b. FNS Impacted Gen'!H366)</f>
        <v>238.88499999999999</v>
      </c>
      <c r="I366" s="14">
        <f>SUM('4a. FNS'!I366+'4b. FNS Impacted Gen'!I366)</f>
        <v>243.80500000000001</v>
      </c>
      <c r="J366" s="14">
        <f>SUM('4a. FNS'!J366+'4b. FNS Impacted Gen'!J366)</f>
        <v>228.77500000000001</v>
      </c>
      <c r="K366" s="14">
        <f>SUM('4a. FNS'!K366+'4b. FNS Impacted Gen'!K366)</f>
        <v>209.97800000000001</v>
      </c>
      <c r="L366" s="14">
        <f>SUM('4a. FNS'!L366+'4b. FNS Impacted Gen'!L366)</f>
        <v>199.75299999999999</v>
      </c>
      <c r="M366" s="14">
        <f>SUM('4a. FNS'!M366+'4b. FNS Impacted Gen'!M366)</f>
        <v>192.922</v>
      </c>
      <c r="N366" s="14">
        <f>SUM('4a. FNS'!N366+'4b. FNS Impacted Gen'!N366)</f>
        <v>184.60999999999999</v>
      </c>
      <c r="O366" s="14">
        <f>SUM('4a. FNS'!O366+'4b. FNS Impacted Gen'!O366)</f>
        <v>184.34</v>
      </c>
      <c r="P366" s="14">
        <f>SUM('4a. FNS'!P366+'4b. FNS Impacted Gen'!P366)</f>
        <v>189.64500000000001</v>
      </c>
      <c r="Q366" s="14">
        <f>SUM('4a. FNS'!Q366+'4b. FNS Impacted Gen'!Q366)</f>
        <v>204.92499999999998</v>
      </c>
      <c r="R366" s="14">
        <f>SUM('4a. FNS'!R366+'4b. FNS Impacted Gen'!R366)</f>
        <v>229.178</v>
      </c>
      <c r="S366" s="14">
        <f>SUM('4a. FNS'!S366+'4b. FNS Impacted Gen'!S366)</f>
        <v>242.43</v>
      </c>
      <c r="T366" s="14">
        <f>SUM('4a. FNS'!T366+'4b. FNS Impacted Gen'!T366)</f>
        <v>243.41399999999999</v>
      </c>
      <c r="U366" s="14">
        <f>SUM('4a. FNS'!U366+'4b. FNS Impacted Gen'!U366)</f>
        <v>243.809</v>
      </c>
      <c r="V366" s="14">
        <f>SUM('4a. FNS'!V366+'4b. FNS Impacted Gen'!V366)</f>
        <v>243.858</v>
      </c>
      <c r="W366" s="14">
        <f>SUM('4a. FNS'!W366+'4b. FNS Impacted Gen'!W366)</f>
        <v>236.553</v>
      </c>
      <c r="X366" s="14">
        <f>SUM('4a. FNS'!X366+'4b. FNS Impacted Gen'!X366)</f>
        <v>231.64400000000001</v>
      </c>
      <c r="Y366" s="14">
        <f>SUM('4a. FNS'!Y366+'4b. FNS Impacted Gen'!Y366)</f>
        <v>220.60599999999999</v>
      </c>
      <c r="Z366" s="15">
        <f>SUM('4a. FNS'!Z366+'4b. FNS Impacted Gen'!Z366)</f>
        <v>0</v>
      </c>
    </row>
    <row r="367" spans="1:26" x14ac:dyDescent="0.3">
      <c r="A367" s="10">
        <f t="shared" si="5"/>
        <v>45290</v>
      </c>
      <c r="B367" s="31">
        <f>SUM('4a. FNS'!B367+'4b. FNS Impacted Gen'!B367)</f>
        <v>207.12100000000001</v>
      </c>
      <c r="C367" s="14">
        <f>SUM('4a. FNS'!C367+'4b. FNS Impacted Gen'!C367)</f>
        <v>199.833</v>
      </c>
      <c r="D367" s="14">
        <f>SUM('4a. FNS'!D367+'4b. FNS Impacted Gen'!D367)</f>
        <v>196.91900000000001</v>
      </c>
      <c r="E367" s="14">
        <f>SUM('4a. FNS'!E367+'4b. FNS Impacted Gen'!E367)</f>
        <v>197.86600000000001</v>
      </c>
      <c r="F367" s="14">
        <f>SUM('4a. FNS'!F367+'4b. FNS Impacted Gen'!F367)</f>
        <v>202.08099999999999</v>
      </c>
      <c r="G367" s="14">
        <f>SUM('4a. FNS'!G367+'4b. FNS Impacted Gen'!G367)</f>
        <v>206.33699999999999</v>
      </c>
      <c r="H367" s="14">
        <f>SUM('4a. FNS'!H367+'4b. FNS Impacted Gen'!H367)</f>
        <v>216.28800000000001</v>
      </c>
      <c r="I367" s="14">
        <f>SUM('4a. FNS'!I367+'4b. FNS Impacted Gen'!I367)</f>
        <v>216.8</v>
      </c>
      <c r="J367" s="14">
        <f>SUM('4a. FNS'!J367+'4b. FNS Impacted Gen'!J367)</f>
        <v>200.505</v>
      </c>
      <c r="K367" s="14">
        <f>SUM('4a. FNS'!K367+'4b. FNS Impacted Gen'!K367)</f>
        <v>183.38</v>
      </c>
      <c r="L367" s="14">
        <f>SUM('4a. FNS'!L367+'4b. FNS Impacted Gen'!L367)</f>
        <v>174.84100000000001</v>
      </c>
      <c r="M367" s="14">
        <f>SUM('4a. FNS'!M367+'4b. FNS Impacted Gen'!M367)</f>
        <v>167.03399999999999</v>
      </c>
      <c r="N367" s="14">
        <f>SUM('4a. FNS'!N367+'4b. FNS Impacted Gen'!N367)</f>
        <v>165.005</v>
      </c>
      <c r="O367" s="14">
        <f>SUM('4a. FNS'!O367+'4b. FNS Impacted Gen'!O367)</f>
        <v>165.43200000000002</v>
      </c>
      <c r="P367" s="14">
        <f>SUM('4a. FNS'!P367+'4b. FNS Impacted Gen'!P367)</f>
        <v>169.55799999999999</v>
      </c>
      <c r="Q367" s="14">
        <f>SUM('4a. FNS'!Q367+'4b. FNS Impacted Gen'!Q367)</f>
        <v>189.19200000000001</v>
      </c>
      <c r="R367" s="14">
        <f>SUM('4a. FNS'!R367+'4b. FNS Impacted Gen'!R367)</f>
        <v>209.04900000000001</v>
      </c>
      <c r="S367" s="14">
        <f>SUM('4a. FNS'!S367+'4b. FNS Impacted Gen'!S367)</f>
        <v>225.542</v>
      </c>
      <c r="T367" s="14">
        <f>SUM('4a. FNS'!T367+'4b. FNS Impacted Gen'!T367)</f>
        <v>223.43600000000001</v>
      </c>
      <c r="U367" s="14">
        <f>SUM('4a. FNS'!U367+'4b. FNS Impacted Gen'!U367)</f>
        <v>220.054</v>
      </c>
      <c r="V367" s="14">
        <f>SUM('4a. FNS'!V367+'4b. FNS Impacted Gen'!V367)</f>
        <v>219.06200000000001</v>
      </c>
      <c r="W367" s="14">
        <f>SUM('4a. FNS'!W367+'4b. FNS Impacted Gen'!W367)</f>
        <v>214.64699999999999</v>
      </c>
      <c r="X367" s="14">
        <f>SUM('4a. FNS'!X367+'4b. FNS Impacted Gen'!X367)</f>
        <v>209.11099999999999</v>
      </c>
      <c r="Y367" s="14">
        <f>SUM('4a. FNS'!Y367+'4b. FNS Impacted Gen'!Y367)</f>
        <v>200.29400000000001</v>
      </c>
      <c r="Z367" s="15">
        <f>SUM('4a. FNS'!Z367+'4b. FNS Impacted Gen'!Z367)</f>
        <v>0</v>
      </c>
    </row>
    <row r="368" spans="1:26" ht="15" thickBot="1" x14ac:dyDescent="0.35">
      <c r="A368" s="11">
        <f t="shared" si="5"/>
        <v>45291</v>
      </c>
      <c r="B368" s="40">
        <f>SUM('4a. FNS'!B368+'4b. FNS Impacted Gen'!B368)</f>
        <v>195.078</v>
      </c>
      <c r="C368" s="16">
        <f>SUM('4a. FNS'!C368+'4b. FNS Impacted Gen'!C368)</f>
        <v>191.434</v>
      </c>
      <c r="D368" s="16">
        <f>SUM('4a. FNS'!D368+'4b. FNS Impacted Gen'!D368)</f>
        <v>189.392</v>
      </c>
      <c r="E368" s="16">
        <f>SUM('4a. FNS'!E368+'4b. FNS Impacted Gen'!E368)</f>
        <v>190.75200000000001</v>
      </c>
      <c r="F368" s="16">
        <f>SUM('4a. FNS'!F368+'4b. FNS Impacted Gen'!F368)</f>
        <v>191.535</v>
      </c>
      <c r="G368" s="16">
        <f>SUM('4a. FNS'!G368+'4b. FNS Impacted Gen'!G368)</f>
        <v>196.239</v>
      </c>
      <c r="H368" s="16">
        <f>SUM('4a. FNS'!H368+'4b. FNS Impacted Gen'!H368)</f>
        <v>204.21299999999999</v>
      </c>
      <c r="I368" s="16">
        <f>SUM('4a. FNS'!I368+'4b. FNS Impacted Gen'!I368)</f>
        <v>208.84399999999999</v>
      </c>
      <c r="J368" s="16">
        <f>SUM('4a. FNS'!J368+'4b. FNS Impacted Gen'!J368)</f>
        <v>210.88200000000001</v>
      </c>
      <c r="K368" s="16">
        <f>SUM('4a. FNS'!K368+'4b. FNS Impacted Gen'!K368)</f>
        <v>204.90800000000002</v>
      </c>
      <c r="L368" s="16">
        <f>SUM('4a. FNS'!L368+'4b. FNS Impacted Gen'!L368)</f>
        <v>191.369</v>
      </c>
      <c r="M368" s="16">
        <f>SUM('4a. FNS'!M368+'4b. FNS Impacted Gen'!M368)</f>
        <v>182.41499999999999</v>
      </c>
      <c r="N368" s="16">
        <f>SUM('4a. FNS'!N368+'4b. FNS Impacted Gen'!N368)</f>
        <v>191.011</v>
      </c>
      <c r="O368" s="16">
        <f>SUM('4a. FNS'!O368+'4b. FNS Impacted Gen'!O368)</f>
        <v>202.59800000000001</v>
      </c>
      <c r="P368" s="16">
        <f>SUM('4a. FNS'!P368+'4b. FNS Impacted Gen'!P368)</f>
        <v>208.01400000000001</v>
      </c>
      <c r="Q368" s="16">
        <f>SUM('4a. FNS'!Q368+'4b. FNS Impacted Gen'!Q368)</f>
        <v>205.18600000000001</v>
      </c>
      <c r="R368" s="16">
        <f>SUM('4a. FNS'!R368+'4b. FNS Impacted Gen'!R368)</f>
        <v>224.50200000000001</v>
      </c>
      <c r="S368" s="16">
        <f>SUM('4a. FNS'!S368+'4b. FNS Impacted Gen'!S368)</f>
        <v>241.739</v>
      </c>
      <c r="T368" s="16">
        <f>SUM('4a. FNS'!T368+'4b. FNS Impacted Gen'!T368)</f>
        <v>232.57499999999999</v>
      </c>
      <c r="U368" s="16">
        <f>SUM('4a. FNS'!U368+'4b. FNS Impacted Gen'!U368)</f>
        <v>228.26</v>
      </c>
      <c r="V368" s="16">
        <f>SUM('4a. FNS'!V368+'4b. FNS Impacted Gen'!V368)</f>
        <v>222.56399999999999</v>
      </c>
      <c r="W368" s="16">
        <f>SUM('4a. FNS'!W368+'4b. FNS Impacted Gen'!W368)</f>
        <v>219.06100000000001</v>
      </c>
      <c r="X368" s="16">
        <f>SUM('4a. FNS'!X368+'4b. FNS Impacted Gen'!X368)</f>
        <v>213.98599999999999</v>
      </c>
      <c r="Y368" s="16">
        <f>SUM('4a. FNS'!Y368+'4b. FNS Impacted Gen'!Y368)</f>
        <v>208.21100000000001</v>
      </c>
      <c r="Z368" s="17">
        <f>SUM('4a. FNS'!Z368+'4b. FNS Impacted Gen'!Z368)</f>
        <v>0</v>
      </c>
    </row>
    <row r="369" spans="27:27" x14ac:dyDescent="0.3">
      <c r="AA369"/>
    </row>
  </sheetData>
  <customSheetViews>
    <customSheetView guid="{8A8105C0-83EB-4A44-B7A3-B214DE87C003}">
      <pane xSplit="1" ySplit="3" topLeftCell="B4" activePane="bottomRight" state="frozen"/>
      <selection pane="bottomRight" activeCell="Q25" sqref="Q25"/>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1307E1D6-ACEF-4F46-83D5-A3F0C39E4213}">
      <pane xSplit="1" ySplit="3" topLeftCell="B4" activePane="bottomRight" state="frozen"/>
      <selection pane="bottomRight" activeCell="B314" sqref="B314"/>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924B6936-F263-4DDF-95E6-12DA4520B93E}">
      <pane xSplit="1" ySplit="3" topLeftCell="B29" activePane="bottomRight" state="frozen"/>
      <selection pane="bottomRight" activeCell="B67" sqref="B67"/>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CD7E2741-FF9A-4F6E-9EC3-3FF260E78826}">
      <pane xSplit="1" ySplit="3" topLeftCell="B29" activePane="bottomRight" state="frozen"/>
      <selection pane="bottomRight" activeCell="B67" sqref="B67"/>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AC9F2D5D-A7EC-41E8-8331-3D5BEDB4E5E1}">
      <pane xSplit="1" ySplit="3" topLeftCell="B29" activePane="bottomRight" state="frozen"/>
      <selection pane="bottomRight" activeCell="B67" sqref="B67"/>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60FA64A9-FB06-4F85-81F4-EBABEFBFEB4C}">
      <pane xSplit="1.2435897435897436" ySplit="3.75" topLeftCell="B94" activePane="bottomRight" state="frozen"/>
      <selection pane="bottomRight" activeCell="S105" sqref="S105"/>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A1:E1"/>
  </mergeCell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7CBD1-7992-42E6-93BC-6585E03205E9}">
  <sheetPr>
    <tabColor theme="9" tint="0.59999389629810485"/>
  </sheetPr>
  <dimension ref="A1:AE369"/>
  <sheetViews>
    <sheetView topLeftCell="A337" workbookViewId="0">
      <selection activeCell="B338" sqref="B338:Z368"/>
    </sheetView>
  </sheetViews>
  <sheetFormatPr defaultRowHeight="14.4" x14ac:dyDescent="0.3"/>
  <cols>
    <col min="1" max="1" width="10.77734375" bestFit="1" customWidth="1"/>
    <col min="2" max="26" width="5.77734375" style="4" bestFit="1" customWidth="1"/>
    <col min="27" max="27" width="8.88671875" style="4"/>
    <col min="31" max="31" width="9.33203125" bestFit="1" customWidth="1"/>
  </cols>
  <sheetData>
    <row r="1" spans="1:31" ht="16.2" thickBot="1" x14ac:dyDescent="0.35">
      <c r="A1" s="122" t="s">
        <v>30</v>
      </c>
      <c r="B1" s="123"/>
      <c r="C1" s="123"/>
      <c r="D1" s="123"/>
      <c r="E1" s="124"/>
      <c r="G1" s="49"/>
    </row>
    <row r="2" spans="1:31" ht="15" thickBot="1" x14ac:dyDescent="0.35"/>
    <row r="3" spans="1:31" s="1" customFormat="1" ht="15" thickBot="1" x14ac:dyDescent="0.35">
      <c r="A3" s="27" t="s">
        <v>1</v>
      </c>
      <c r="B3" s="64">
        <v>1</v>
      </c>
      <c r="C3" s="64">
        <v>2</v>
      </c>
      <c r="D3" s="64">
        <v>3</v>
      </c>
      <c r="E3" s="64">
        <v>4</v>
      </c>
      <c r="F3" s="64">
        <v>5</v>
      </c>
      <c r="G3" s="64">
        <v>6</v>
      </c>
      <c r="H3" s="64">
        <v>7</v>
      </c>
      <c r="I3" s="64">
        <v>8</v>
      </c>
      <c r="J3" s="64">
        <v>9</v>
      </c>
      <c r="K3" s="64">
        <v>10</v>
      </c>
      <c r="L3" s="64">
        <v>11</v>
      </c>
      <c r="M3" s="64">
        <v>12</v>
      </c>
      <c r="N3" s="64">
        <v>13</v>
      </c>
      <c r="O3" s="64">
        <v>14</v>
      </c>
      <c r="P3" s="64">
        <v>15</v>
      </c>
      <c r="Q3" s="64">
        <v>16</v>
      </c>
      <c r="R3" s="64">
        <v>17</v>
      </c>
      <c r="S3" s="64">
        <v>18</v>
      </c>
      <c r="T3" s="64">
        <v>19</v>
      </c>
      <c r="U3" s="64">
        <v>20</v>
      </c>
      <c r="V3" s="64">
        <v>21</v>
      </c>
      <c r="W3" s="64">
        <v>22</v>
      </c>
      <c r="X3" s="64">
        <v>23</v>
      </c>
      <c r="Y3" s="64">
        <v>24</v>
      </c>
      <c r="Z3" s="64">
        <v>25</v>
      </c>
      <c r="AA3" s="1" t="s">
        <v>57</v>
      </c>
      <c r="AB3" s="1" t="s">
        <v>56</v>
      </c>
    </row>
    <row r="4" spans="1:31" x14ac:dyDescent="0.3">
      <c r="A4" s="32">
        <f>'3.Total System Load Calc'!B6</f>
        <v>44927</v>
      </c>
      <c r="B4" s="30">
        <v>198</v>
      </c>
      <c r="C4" s="12">
        <v>190</v>
      </c>
      <c r="D4" s="12">
        <v>187</v>
      </c>
      <c r="E4" s="12">
        <v>185</v>
      </c>
      <c r="F4" s="12">
        <v>190</v>
      </c>
      <c r="G4" s="12">
        <v>188</v>
      </c>
      <c r="H4" s="12">
        <v>198</v>
      </c>
      <c r="I4" s="12">
        <v>201</v>
      </c>
      <c r="J4" s="12">
        <v>200</v>
      </c>
      <c r="K4" s="12">
        <v>195</v>
      </c>
      <c r="L4" s="12">
        <v>195</v>
      </c>
      <c r="M4" s="12">
        <v>195</v>
      </c>
      <c r="N4" s="12">
        <v>194</v>
      </c>
      <c r="O4" s="12">
        <v>194</v>
      </c>
      <c r="P4" s="12">
        <v>200</v>
      </c>
      <c r="Q4" s="12">
        <v>214</v>
      </c>
      <c r="R4" s="12">
        <v>225</v>
      </c>
      <c r="S4" s="12">
        <v>230</v>
      </c>
      <c r="T4" s="12">
        <v>231</v>
      </c>
      <c r="U4" s="12">
        <v>227</v>
      </c>
      <c r="V4" s="12">
        <v>223</v>
      </c>
      <c r="W4" s="12">
        <v>210</v>
      </c>
      <c r="X4" s="12">
        <v>204</v>
      </c>
      <c r="Y4" s="12">
        <v>196</v>
      </c>
      <c r="Z4" s="13"/>
      <c r="AA4" s="3">
        <f t="shared" ref="AA4:AA67" si="0">+SUM(B4:Z4)</f>
        <v>4870</v>
      </c>
      <c r="AB4">
        <f t="shared" ref="AB4:AB67" si="1">+MONTH(A4)</f>
        <v>1</v>
      </c>
      <c r="AD4">
        <v>1</v>
      </c>
      <c r="AE4" s="97">
        <f t="shared" ref="AE4:AE15" si="2">+SUMIFS(AA:AA,AB:AB,AD4)</f>
        <v>171185</v>
      </c>
    </row>
    <row r="5" spans="1:31" x14ac:dyDescent="0.3">
      <c r="A5" s="10">
        <f>A4+1</f>
        <v>44928</v>
      </c>
      <c r="B5" s="31">
        <v>191</v>
      </c>
      <c r="C5" s="14">
        <v>187</v>
      </c>
      <c r="D5" s="14">
        <v>188</v>
      </c>
      <c r="E5" s="14">
        <v>184</v>
      </c>
      <c r="F5" s="14">
        <v>185</v>
      </c>
      <c r="G5" s="14">
        <v>195</v>
      </c>
      <c r="H5" s="14">
        <v>203</v>
      </c>
      <c r="I5" s="14">
        <v>212</v>
      </c>
      <c r="J5" s="14">
        <v>219</v>
      </c>
      <c r="K5" s="14">
        <v>224</v>
      </c>
      <c r="L5" s="14">
        <v>229</v>
      </c>
      <c r="M5" s="14">
        <v>235</v>
      </c>
      <c r="N5" s="14">
        <v>234</v>
      </c>
      <c r="O5" s="14">
        <v>233</v>
      </c>
      <c r="P5" s="14">
        <v>234</v>
      </c>
      <c r="Q5" s="14">
        <v>234</v>
      </c>
      <c r="R5" s="14">
        <v>244</v>
      </c>
      <c r="S5" s="14">
        <v>258</v>
      </c>
      <c r="T5" s="14">
        <v>245</v>
      </c>
      <c r="U5" s="14">
        <v>240</v>
      </c>
      <c r="V5" s="14">
        <v>232</v>
      </c>
      <c r="W5" s="14">
        <v>220</v>
      </c>
      <c r="X5" s="14">
        <v>213</v>
      </c>
      <c r="Y5" s="14">
        <v>200</v>
      </c>
      <c r="Z5" s="15"/>
      <c r="AA5" s="3">
        <f t="shared" si="0"/>
        <v>5239</v>
      </c>
      <c r="AB5">
        <f t="shared" si="1"/>
        <v>1</v>
      </c>
      <c r="AD5">
        <v>2</v>
      </c>
      <c r="AE5" s="97">
        <f t="shared" si="2"/>
        <v>149807</v>
      </c>
    </row>
    <row r="6" spans="1:31" x14ac:dyDescent="0.3">
      <c r="A6" s="10">
        <f t="shared" ref="A6:A69" si="3">A5+1</f>
        <v>44929</v>
      </c>
      <c r="B6" s="31">
        <v>195</v>
      </c>
      <c r="C6" s="14">
        <v>194</v>
      </c>
      <c r="D6" s="14">
        <v>192</v>
      </c>
      <c r="E6" s="14">
        <v>193</v>
      </c>
      <c r="F6" s="14">
        <v>195</v>
      </c>
      <c r="G6" s="14">
        <v>209</v>
      </c>
      <c r="H6" s="14">
        <v>221</v>
      </c>
      <c r="I6" s="14">
        <v>232</v>
      </c>
      <c r="J6" s="14">
        <v>226</v>
      </c>
      <c r="K6" s="14">
        <v>219</v>
      </c>
      <c r="L6" s="14">
        <v>212</v>
      </c>
      <c r="M6" s="14">
        <v>222</v>
      </c>
      <c r="N6" s="14">
        <v>209</v>
      </c>
      <c r="O6" s="14">
        <v>218</v>
      </c>
      <c r="P6" s="14">
        <v>223</v>
      </c>
      <c r="Q6" s="14">
        <v>231</v>
      </c>
      <c r="R6" s="14">
        <v>243</v>
      </c>
      <c r="S6" s="14">
        <v>256</v>
      </c>
      <c r="T6" s="14">
        <v>251</v>
      </c>
      <c r="U6" s="14">
        <v>247</v>
      </c>
      <c r="V6" s="14">
        <v>242</v>
      </c>
      <c r="W6" s="14">
        <v>227</v>
      </c>
      <c r="X6" s="14">
        <v>218</v>
      </c>
      <c r="Y6" s="14">
        <v>215</v>
      </c>
      <c r="Z6" s="15"/>
      <c r="AA6" s="3">
        <f t="shared" si="0"/>
        <v>5290</v>
      </c>
      <c r="AB6">
        <f t="shared" si="1"/>
        <v>1</v>
      </c>
      <c r="AD6">
        <v>3</v>
      </c>
      <c r="AE6" s="97">
        <f t="shared" si="2"/>
        <v>151653.41800000001</v>
      </c>
    </row>
    <row r="7" spans="1:31" x14ac:dyDescent="0.3">
      <c r="A7" s="10">
        <f t="shared" si="3"/>
        <v>44930</v>
      </c>
      <c r="B7" s="31">
        <v>209</v>
      </c>
      <c r="C7" s="14">
        <v>210</v>
      </c>
      <c r="D7" s="14">
        <v>208</v>
      </c>
      <c r="E7" s="14">
        <v>209</v>
      </c>
      <c r="F7" s="14">
        <v>212</v>
      </c>
      <c r="G7" s="14">
        <v>224</v>
      </c>
      <c r="H7" s="14">
        <v>235</v>
      </c>
      <c r="I7" s="14">
        <v>245</v>
      </c>
      <c r="J7" s="14">
        <v>233</v>
      </c>
      <c r="K7" s="14">
        <v>221</v>
      </c>
      <c r="L7" s="14">
        <v>208</v>
      </c>
      <c r="M7" s="14">
        <v>205</v>
      </c>
      <c r="N7" s="14">
        <v>201</v>
      </c>
      <c r="O7" s="14">
        <v>200</v>
      </c>
      <c r="P7" s="14">
        <v>209</v>
      </c>
      <c r="Q7" s="14">
        <v>215</v>
      </c>
      <c r="R7" s="14">
        <v>232</v>
      </c>
      <c r="S7" s="14">
        <v>251</v>
      </c>
      <c r="T7" s="14">
        <v>253</v>
      </c>
      <c r="U7" s="14">
        <v>257</v>
      </c>
      <c r="V7" s="14">
        <v>246</v>
      </c>
      <c r="W7" s="14">
        <v>231</v>
      </c>
      <c r="X7" s="14">
        <v>226</v>
      </c>
      <c r="Y7" s="14">
        <v>215</v>
      </c>
      <c r="Z7" s="15"/>
      <c r="AA7" s="3">
        <f t="shared" si="0"/>
        <v>5355</v>
      </c>
      <c r="AB7">
        <f t="shared" si="1"/>
        <v>1</v>
      </c>
      <c r="AD7">
        <v>4</v>
      </c>
      <c r="AE7" s="97">
        <f t="shared" si="2"/>
        <v>136739.22300000003</v>
      </c>
    </row>
    <row r="8" spans="1:31" x14ac:dyDescent="0.3">
      <c r="A8" s="10">
        <f t="shared" si="3"/>
        <v>44931</v>
      </c>
      <c r="B8" s="31">
        <v>221</v>
      </c>
      <c r="C8" s="14">
        <v>222</v>
      </c>
      <c r="D8" s="14">
        <v>221</v>
      </c>
      <c r="E8" s="14">
        <v>218</v>
      </c>
      <c r="F8" s="14">
        <v>226</v>
      </c>
      <c r="G8" s="14">
        <v>239</v>
      </c>
      <c r="H8" s="14">
        <v>253</v>
      </c>
      <c r="I8" s="14">
        <v>265</v>
      </c>
      <c r="J8" s="14">
        <v>265</v>
      </c>
      <c r="K8" s="14">
        <v>255</v>
      </c>
      <c r="L8" s="14">
        <v>242</v>
      </c>
      <c r="M8" s="14">
        <v>241</v>
      </c>
      <c r="N8" s="14">
        <v>221</v>
      </c>
      <c r="O8" s="14">
        <v>213</v>
      </c>
      <c r="P8" s="14">
        <v>218</v>
      </c>
      <c r="Q8" s="14">
        <v>227</v>
      </c>
      <c r="R8" s="14">
        <v>246</v>
      </c>
      <c r="S8" s="14">
        <v>260</v>
      </c>
      <c r="T8" s="14">
        <v>263</v>
      </c>
      <c r="U8" s="14">
        <v>262</v>
      </c>
      <c r="V8" s="14">
        <v>254</v>
      </c>
      <c r="W8" s="14">
        <v>250</v>
      </c>
      <c r="X8" s="14">
        <v>241</v>
      </c>
      <c r="Y8" s="14">
        <v>233</v>
      </c>
      <c r="Z8" s="15"/>
      <c r="AA8" s="3">
        <f t="shared" si="0"/>
        <v>5756</v>
      </c>
      <c r="AB8">
        <f t="shared" si="1"/>
        <v>1</v>
      </c>
      <c r="AD8">
        <v>5</v>
      </c>
      <c r="AE8" s="97">
        <f t="shared" si="2"/>
        <v>146113.82300000006</v>
      </c>
    </row>
    <row r="9" spans="1:31" x14ac:dyDescent="0.3">
      <c r="A9" s="10">
        <f t="shared" si="3"/>
        <v>44932</v>
      </c>
      <c r="B9" s="31">
        <v>227</v>
      </c>
      <c r="C9" s="14">
        <v>217</v>
      </c>
      <c r="D9" s="14">
        <v>222</v>
      </c>
      <c r="E9" s="14">
        <v>215</v>
      </c>
      <c r="F9" s="14">
        <v>221</v>
      </c>
      <c r="G9" s="14">
        <v>227</v>
      </c>
      <c r="H9" s="14">
        <v>241</v>
      </c>
      <c r="I9" s="14">
        <v>247</v>
      </c>
      <c r="J9" s="14">
        <v>240</v>
      </c>
      <c r="K9" s="14">
        <v>225</v>
      </c>
      <c r="L9" s="14">
        <v>207</v>
      </c>
      <c r="M9" s="14">
        <v>212</v>
      </c>
      <c r="N9" s="14">
        <v>214</v>
      </c>
      <c r="O9" s="14">
        <v>220</v>
      </c>
      <c r="P9" s="14">
        <v>210</v>
      </c>
      <c r="Q9" s="14">
        <v>223</v>
      </c>
      <c r="R9" s="14">
        <v>235</v>
      </c>
      <c r="S9" s="14">
        <v>255</v>
      </c>
      <c r="T9" s="14">
        <v>245</v>
      </c>
      <c r="U9" s="14">
        <v>240</v>
      </c>
      <c r="V9" s="14">
        <v>241</v>
      </c>
      <c r="W9" s="14">
        <v>239</v>
      </c>
      <c r="X9" s="14">
        <v>237</v>
      </c>
      <c r="Y9" s="14">
        <v>228</v>
      </c>
      <c r="Z9" s="15"/>
      <c r="AA9" s="3">
        <f t="shared" si="0"/>
        <v>5488</v>
      </c>
      <c r="AB9">
        <f t="shared" si="1"/>
        <v>1</v>
      </c>
      <c r="AD9">
        <v>6</v>
      </c>
      <c r="AE9" s="97">
        <f t="shared" si="2"/>
        <v>157077.807</v>
      </c>
    </row>
    <row r="10" spans="1:31" x14ac:dyDescent="0.3">
      <c r="A10" s="10">
        <f t="shared" si="3"/>
        <v>44933</v>
      </c>
      <c r="B10" s="31">
        <v>223</v>
      </c>
      <c r="C10" s="14">
        <v>219</v>
      </c>
      <c r="D10" s="14">
        <v>219</v>
      </c>
      <c r="E10" s="14">
        <v>216</v>
      </c>
      <c r="F10" s="14">
        <v>221</v>
      </c>
      <c r="G10" s="14">
        <v>228</v>
      </c>
      <c r="H10" s="14">
        <v>237</v>
      </c>
      <c r="I10" s="14">
        <v>238</v>
      </c>
      <c r="J10" s="14">
        <v>230</v>
      </c>
      <c r="K10" s="14">
        <v>212</v>
      </c>
      <c r="L10" s="14">
        <v>206</v>
      </c>
      <c r="M10" s="14">
        <v>201</v>
      </c>
      <c r="N10" s="14">
        <v>189</v>
      </c>
      <c r="O10" s="14">
        <v>197</v>
      </c>
      <c r="P10" s="14">
        <v>198</v>
      </c>
      <c r="Q10" s="14">
        <v>208</v>
      </c>
      <c r="R10" s="14">
        <v>229</v>
      </c>
      <c r="S10" s="14">
        <v>249</v>
      </c>
      <c r="T10" s="14">
        <v>244</v>
      </c>
      <c r="U10" s="14">
        <v>247</v>
      </c>
      <c r="V10" s="14">
        <v>241</v>
      </c>
      <c r="W10" s="14">
        <v>237</v>
      </c>
      <c r="X10" s="14">
        <v>232</v>
      </c>
      <c r="Y10" s="14">
        <v>224</v>
      </c>
      <c r="Z10" s="15"/>
      <c r="AA10" s="3">
        <f t="shared" si="0"/>
        <v>5345</v>
      </c>
      <c r="AB10">
        <f t="shared" si="1"/>
        <v>1</v>
      </c>
      <c r="AD10">
        <v>7</v>
      </c>
      <c r="AE10" s="97">
        <f t="shared" si="2"/>
        <v>198548.68600000002</v>
      </c>
    </row>
    <row r="11" spans="1:31" x14ac:dyDescent="0.3">
      <c r="A11" s="10">
        <f t="shared" si="3"/>
        <v>44934</v>
      </c>
      <c r="B11" s="31">
        <v>216</v>
      </c>
      <c r="C11" s="14">
        <v>209</v>
      </c>
      <c r="D11" s="14">
        <v>204</v>
      </c>
      <c r="E11" s="14">
        <v>198</v>
      </c>
      <c r="F11" s="14">
        <v>207</v>
      </c>
      <c r="G11" s="14">
        <v>212</v>
      </c>
      <c r="H11" s="14">
        <v>218</v>
      </c>
      <c r="I11" s="14">
        <v>221</v>
      </c>
      <c r="J11" s="14">
        <v>218</v>
      </c>
      <c r="K11" s="14">
        <v>202</v>
      </c>
      <c r="L11" s="14">
        <v>198</v>
      </c>
      <c r="M11" s="14">
        <v>188</v>
      </c>
      <c r="N11" s="14">
        <v>187</v>
      </c>
      <c r="O11" s="14">
        <v>191</v>
      </c>
      <c r="P11" s="14">
        <v>200</v>
      </c>
      <c r="Q11" s="14">
        <v>211</v>
      </c>
      <c r="R11" s="14">
        <v>227</v>
      </c>
      <c r="S11" s="14">
        <v>251</v>
      </c>
      <c r="T11" s="14">
        <v>249</v>
      </c>
      <c r="U11" s="14">
        <v>251</v>
      </c>
      <c r="V11" s="14">
        <v>233</v>
      </c>
      <c r="W11" s="14">
        <v>233</v>
      </c>
      <c r="X11" s="14">
        <v>230</v>
      </c>
      <c r="Y11" s="14">
        <v>217</v>
      </c>
      <c r="Z11" s="15"/>
      <c r="AA11" s="3">
        <f t="shared" si="0"/>
        <v>5171</v>
      </c>
      <c r="AB11">
        <f t="shared" si="1"/>
        <v>1</v>
      </c>
      <c r="AD11">
        <v>8</v>
      </c>
      <c r="AE11" s="97">
        <f t="shared" si="2"/>
        <v>200551.89700000003</v>
      </c>
    </row>
    <row r="12" spans="1:31" x14ac:dyDescent="0.3">
      <c r="A12" s="10">
        <f t="shared" si="3"/>
        <v>44935</v>
      </c>
      <c r="B12" s="31">
        <v>215</v>
      </c>
      <c r="C12" s="14">
        <v>201</v>
      </c>
      <c r="D12" s="14">
        <v>205</v>
      </c>
      <c r="E12" s="14">
        <v>201</v>
      </c>
      <c r="F12" s="14">
        <v>207</v>
      </c>
      <c r="G12" s="14">
        <v>215</v>
      </c>
      <c r="H12" s="14">
        <v>229</v>
      </c>
      <c r="I12" s="14">
        <v>239</v>
      </c>
      <c r="J12" s="14">
        <v>227</v>
      </c>
      <c r="K12" s="14">
        <v>215</v>
      </c>
      <c r="L12" s="14">
        <v>208</v>
      </c>
      <c r="M12" s="14">
        <v>198</v>
      </c>
      <c r="N12" s="14">
        <v>201</v>
      </c>
      <c r="O12" s="14">
        <v>212</v>
      </c>
      <c r="P12" s="14">
        <v>207</v>
      </c>
      <c r="Q12" s="14">
        <v>211</v>
      </c>
      <c r="R12" s="14">
        <v>224</v>
      </c>
      <c r="S12" s="14">
        <v>245</v>
      </c>
      <c r="T12" s="14">
        <v>249</v>
      </c>
      <c r="U12" s="14">
        <v>243</v>
      </c>
      <c r="V12" s="14">
        <v>230</v>
      </c>
      <c r="W12" s="14">
        <v>216</v>
      </c>
      <c r="X12" s="14">
        <v>202</v>
      </c>
      <c r="Y12" s="14">
        <v>199</v>
      </c>
      <c r="Z12" s="15"/>
      <c r="AA12" s="3">
        <f t="shared" si="0"/>
        <v>5199</v>
      </c>
      <c r="AB12">
        <f t="shared" si="1"/>
        <v>1</v>
      </c>
      <c r="AD12">
        <v>9</v>
      </c>
      <c r="AE12" s="97">
        <f t="shared" si="2"/>
        <v>163712.33300000001</v>
      </c>
    </row>
    <row r="13" spans="1:31" x14ac:dyDescent="0.3">
      <c r="A13" s="10">
        <f t="shared" si="3"/>
        <v>44936</v>
      </c>
      <c r="B13" s="31">
        <v>197</v>
      </c>
      <c r="C13" s="14">
        <v>203</v>
      </c>
      <c r="D13" s="14">
        <v>201</v>
      </c>
      <c r="E13" s="14">
        <v>206</v>
      </c>
      <c r="F13" s="14">
        <v>205</v>
      </c>
      <c r="G13" s="14">
        <v>218</v>
      </c>
      <c r="H13" s="14">
        <v>232</v>
      </c>
      <c r="I13" s="14">
        <v>241</v>
      </c>
      <c r="J13" s="14">
        <v>246</v>
      </c>
      <c r="K13" s="14">
        <v>238</v>
      </c>
      <c r="L13" s="14">
        <v>224</v>
      </c>
      <c r="M13" s="14">
        <v>210</v>
      </c>
      <c r="N13" s="14">
        <v>203</v>
      </c>
      <c r="O13" s="14">
        <v>200</v>
      </c>
      <c r="P13" s="14">
        <v>203</v>
      </c>
      <c r="Q13" s="14">
        <v>214</v>
      </c>
      <c r="R13" s="14">
        <v>236</v>
      </c>
      <c r="S13" s="14">
        <v>249</v>
      </c>
      <c r="T13" s="14">
        <v>252</v>
      </c>
      <c r="U13" s="14">
        <v>251</v>
      </c>
      <c r="V13" s="14">
        <v>242</v>
      </c>
      <c r="W13" s="14">
        <v>232</v>
      </c>
      <c r="X13" s="14">
        <v>223</v>
      </c>
      <c r="Y13" s="14">
        <v>213</v>
      </c>
      <c r="Z13" s="15"/>
      <c r="AA13" s="3">
        <f t="shared" si="0"/>
        <v>5339</v>
      </c>
      <c r="AB13">
        <f t="shared" si="1"/>
        <v>1</v>
      </c>
      <c r="AD13">
        <v>10</v>
      </c>
      <c r="AE13" s="97">
        <f t="shared" si="2"/>
        <v>146887.568</v>
      </c>
    </row>
    <row r="14" spans="1:31" x14ac:dyDescent="0.3">
      <c r="A14" s="10">
        <f t="shared" si="3"/>
        <v>44937</v>
      </c>
      <c r="B14" s="31">
        <v>210</v>
      </c>
      <c r="C14" s="14">
        <v>205</v>
      </c>
      <c r="D14" s="14">
        <v>205</v>
      </c>
      <c r="E14" s="14">
        <v>204</v>
      </c>
      <c r="F14" s="14">
        <v>200</v>
      </c>
      <c r="G14" s="14">
        <v>208</v>
      </c>
      <c r="H14" s="14">
        <v>222</v>
      </c>
      <c r="I14" s="14">
        <v>234</v>
      </c>
      <c r="J14" s="14">
        <v>223</v>
      </c>
      <c r="K14" s="14">
        <v>242</v>
      </c>
      <c r="L14" s="14">
        <v>240</v>
      </c>
      <c r="M14" s="14">
        <v>238</v>
      </c>
      <c r="N14" s="14">
        <v>236</v>
      </c>
      <c r="O14" s="14">
        <v>238</v>
      </c>
      <c r="P14" s="14">
        <v>234</v>
      </c>
      <c r="Q14" s="14">
        <v>234</v>
      </c>
      <c r="R14" s="14">
        <v>245</v>
      </c>
      <c r="S14" s="14">
        <v>258</v>
      </c>
      <c r="T14" s="14">
        <v>254</v>
      </c>
      <c r="U14" s="14">
        <v>244</v>
      </c>
      <c r="V14" s="14">
        <v>243</v>
      </c>
      <c r="W14" s="14">
        <v>232</v>
      </c>
      <c r="X14" s="14">
        <v>229</v>
      </c>
      <c r="Y14" s="14">
        <v>222</v>
      </c>
      <c r="Z14" s="15"/>
      <c r="AA14" s="3">
        <f t="shared" si="0"/>
        <v>5500</v>
      </c>
      <c r="AB14">
        <f t="shared" si="1"/>
        <v>1</v>
      </c>
      <c r="AD14">
        <v>11</v>
      </c>
      <c r="AE14" s="97">
        <f t="shared" si="2"/>
        <v>149862.62400000004</v>
      </c>
    </row>
    <row r="15" spans="1:31" x14ac:dyDescent="0.3">
      <c r="A15" s="10">
        <f t="shared" si="3"/>
        <v>44938</v>
      </c>
      <c r="B15" s="31">
        <v>221</v>
      </c>
      <c r="C15" s="14">
        <v>216</v>
      </c>
      <c r="D15" s="14">
        <v>216</v>
      </c>
      <c r="E15" s="14">
        <v>217</v>
      </c>
      <c r="F15" s="14">
        <v>230</v>
      </c>
      <c r="G15" s="14">
        <v>244</v>
      </c>
      <c r="H15" s="14">
        <v>258</v>
      </c>
      <c r="I15" s="14">
        <v>263</v>
      </c>
      <c r="J15" s="14">
        <v>247</v>
      </c>
      <c r="K15" s="14">
        <v>233</v>
      </c>
      <c r="L15" s="14">
        <v>222</v>
      </c>
      <c r="M15" s="14">
        <v>220</v>
      </c>
      <c r="N15" s="14">
        <v>212</v>
      </c>
      <c r="O15" s="14">
        <v>204</v>
      </c>
      <c r="P15" s="14">
        <v>206</v>
      </c>
      <c r="Q15" s="14">
        <v>224</v>
      </c>
      <c r="R15" s="14">
        <v>245</v>
      </c>
      <c r="S15" s="14">
        <v>264</v>
      </c>
      <c r="T15" s="14">
        <v>258</v>
      </c>
      <c r="U15" s="14">
        <v>258</v>
      </c>
      <c r="V15" s="14">
        <v>258</v>
      </c>
      <c r="W15" s="14">
        <v>243</v>
      </c>
      <c r="X15" s="14">
        <v>229</v>
      </c>
      <c r="Y15" s="14">
        <v>225</v>
      </c>
      <c r="Z15" s="15"/>
      <c r="AA15" s="3">
        <f t="shared" si="0"/>
        <v>5613</v>
      </c>
      <c r="AB15">
        <f t="shared" si="1"/>
        <v>1</v>
      </c>
      <c r="AD15">
        <v>12</v>
      </c>
      <c r="AE15" s="97">
        <f t="shared" si="2"/>
        <v>168065.731</v>
      </c>
    </row>
    <row r="16" spans="1:31" x14ac:dyDescent="0.3">
      <c r="A16" s="10">
        <f t="shared" si="3"/>
        <v>44939</v>
      </c>
      <c r="B16" s="31">
        <v>221</v>
      </c>
      <c r="C16" s="14">
        <v>216</v>
      </c>
      <c r="D16" s="14">
        <v>218</v>
      </c>
      <c r="E16" s="14">
        <v>222</v>
      </c>
      <c r="F16" s="14">
        <v>219</v>
      </c>
      <c r="G16" s="14">
        <v>229</v>
      </c>
      <c r="H16" s="14">
        <v>246</v>
      </c>
      <c r="I16" s="14">
        <v>247</v>
      </c>
      <c r="J16" s="14">
        <v>243</v>
      </c>
      <c r="K16" s="14">
        <v>232</v>
      </c>
      <c r="L16" s="14">
        <v>227</v>
      </c>
      <c r="M16" s="14">
        <v>217</v>
      </c>
      <c r="N16" s="14">
        <v>209</v>
      </c>
      <c r="O16" s="14">
        <v>211</v>
      </c>
      <c r="P16" s="14">
        <v>207</v>
      </c>
      <c r="Q16" s="14">
        <v>218</v>
      </c>
      <c r="R16" s="14">
        <v>233</v>
      </c>
      <c r="S16" s="14">
        <v>247</v>
      </c>
      <c r="T16" s="14">
        <v>245</v>
      </c>
      <c r="U16" s="14">
        <v>248</v>
      </c>
      <c r="V16" s="14">
        <v>244</v>
      </c>
      <c r="W16" s="14">
        <v>233</v>
      </c>
      <c r="X16" s="14">
        <v>229</v>
      </c>
      <c r="Y16" s="14">
        <v>218</v>
      </c>
      <c r="Z16" s="15"/>
      <c r="AA16" s="3">
        <f t="shared" si="0"/>
        <v>5479</v>
      </c>
      <c r="AB16">
        <f t="shared" si="1"/>
        <v>1</v>
      </c>
    </row>
    <row r="17" spans="1:28" x14ac:dyDescent="0.3">
      <c r="A17" s="10">
        <f t="shared" si="3"/>
        <v>44940</v>
      </c>
      <c r="B17" s="31">
        <v>215</v>
      </c>
      <c r="C17" s="14">
        <v>210</v>
      </c>
      <c r="D17" s="14">
        <v>204</v>
      </c>
      <c r="E17" s="14">
        <v>201</v>
      </c>
      <c r="F17" s="14">
        <v>197</v>
      </c>
      <c r="G17" s="14">
        <v>212</v>
      </c>
      <c r="H17" s="14">
        <v>225</v>
      </c>
      <c r="I17" s="14">
        <v>236</v>
      </c>
      <c r="J17" s="14">
        <v>234</v>
      </c>
      <c r="K17" s="14">
        <v>235</v>
      </c>
      <c r="L17" s="14">
        <v>225</v>
      </c>
      <c r="M17" s="14">
        <v>211</v>
      </c>
      <c r="N17" s="14">
        <v>204</v>
      </c>
      <c r="O17" s="14">
        <v>202</v>
      </c>
      <c r="P17" s="14">
        <v>212</v>
      </c>
      <c r="Q17" s="14">
        <v>220</v>
      </c>
      <c r="R17" s="14">
        <v>223</v>
      </c>
      <c r="S17" s="14">
        <v>237</v>
      </c>
      <c r="T17" s="14">
        <v>237</v>
      </c>
      <c r="U17" s="14">
        <v>228</v>
      </c>
      <c r="V17" s="14">
        <v>230</v>
      </c>
      <c r="W17" s="14">
        <v>217</v>
      </c>
      <c r="X17" s="14">
        <v>207</v>
      </c>
      <c r="Y17" s="14">
        <v>201</v>
      </c>
      <c r="Z17" s="15"/>
      <c r="AA17" s="3">
        <f t="shared" si="0"/>
        <v>5223</v>
      </c>
      <c r="AB17">
        <f t="shared" si="1"/>
        <v>1</v>
      </c>
    </row>
    <row r="18" spans="1:28" x14ac:dyDescent="0.3">
      <c r="A18" s="10">
        <f t="shared" si="3"/>
        <v>44941</v>
      </c>
      <c r="B18" s="31">
        <v>192</v>
      </c>
      <c r="C18" s="14">
        <v>188</v>
      </c>
      <c r="D18" s="14">
        <v>187</v>
      </c>
      <c r="E18" s="14">
        <v>187</v>
      </c>
      <c r="F18" s="14">
        <v>194</v>
      </c>
      <c r="G18" s="14">
        <v>194</v>
      </c>
      <c r="H18" s="14">
        <v>201</v>
      </c>
      <c r="I18" s="14">
        <v>209</v>
      </c>
      <c r="J18" s="14">
        <v>216</v>
      </c>
      <c r="K18" s="14">
        <v>219</v>
      </c>
      <c r="L18" s="14">
        <v>209</v>
      </c>
      <c r="M18" s="14">
        <v>216</v>
      </c>
      <c r="N18" s="14">
        <v>220</v>
      </c>
      <c r="O18" s="14">
        <v>222</v>
      </c>
      <c r="P18" s="14">
        <v>219</v>
      </c>
      <c r="Q18" s="14">
        <v>221</v>
      </c>
      <c r="R18" s="14">
        <v>243</v>
      </c>
      <c r="S18" s="14">
        <v>253</v>
      </c>
      <c r="T18" s="14">
        <v>247</v>
      </c>
      <c r="U18" s="14">
        <v>245</v>
      </c>
      <c r="V18" s="14">
        <v>242</v>
      </c>
      <c r="W18" s="14">
        <v>223</v>
      </c>
      <c r="X18" s="14">
        <v>221</v>
      </c>
      <c r="Y18" s="14">
        <v>215</v>
      </c>
      <c r="Z18" s="15"/>
      <c r="AA18" s="3">
        <f t="shared" si="0"/>
        <v>5183</v>
      </c>
      <c r="AB18">
        <f t="shared" si="1"/>
        <v>1</v>
      </c>
    </row>
    <row r="19" spans="1:28" x14ac:dyDescent="0.3">
      <c r="A19" s="10">
        <f t="shared" si="3"/>
        <v>44942</v>
      </c>
      <c r="B19" s="31">
        <v>204</v>
      </c>
      <c r="C19" s="14">
        <v>200</v>
      </c>
      <c r="D19" s="14">
        <v>200</v>
      </c>
      <c r="E19" s="14">
        <v>199</v>
      </c>
      <c r="F19" s="14">
        <v>210</v>
      </c>
      <c r="G19" s="14">
        <v>222</v>
      </c>
      <c r="H19" s="14">
        <v>239</v>
      </c>
      <c r="I19" s="14">
        <v>248</v>
      </c>
      <c r="J19" s="14">
        <v>234</v>
      </c>
      <c r="K19" s="14">
        <v>217</v>
      </c>
      <c r="L19" s="14">
        <v>204</v>
      </c>
      <c r="M19" s="14">
        <v>193</v>
      </c>
      <c r="N19" s="14">
        <v>193</v>
      </c>
      <c r="O19" s="14">
        <v>197</v>
      </c>
      <c r="P19" s="14">
        <v>202</v>
      </c>
      <c r="Q19" s="14">
        <v>207</v>
      </c>
      <c r="R19" s="14">
        <v>236</v>
      </c>
      <c r="S19" s="14">
        <v>257</v>
      </c>
      <c r="T19" s="14">
        <v>256</v>
      </c>
      <c r="U19" s="14">
        <v>252</v>
      </c>
      <c r="V19" s="14">
        <v>244</v>
      </c>
      <c r="W19" s="14">
        <v>241</v>
      </c>
      <c r="X19" s="14">
        <v>227</v>
      </c>
      <c r="Y19" s="14">
        <v>222</v>
      </c>
      <c r="Z19" s="15"/>
      <c r="AA19" s="3">
        <f t="shared" si="0"/>
        <v>5304</v>
      </c>
      <c r="AB19">
        <f t="shared" si="1"/>
        <v>1</v>
      </c>
    </row>
    <row r="20" spans="1:28" x14ac:dyDescent="0.3">
      <c r="A20" s="10">
        <f t="shared" si="3"/>
        <v>44943</v>
      </c>
      <c r="B20" s="31">
        <v>214</v>
      </c>
      <c r="C20" s="14">
        <v>214</v>
      </c>
      <c r="D20" s="14">
        <v>211</v>
      </c>
      <c r="E20" s="14">
        <v>212</v>
      </c>
      <c r="F20" s="14">
        <v>215</v>
      </c>
      <c r="G20" s="14">
        <v>231</v>
      </c>
      <c r="H20" s="14">
        <v>245</v>
      </c>
      <c r="I20" s="14">
        <v>255</v>
      </c>
      <c r="J20" s="14">
        <v>239</v>
      </c>
      <c r="K20" s="14">
        <v>230</v>
      </c>
      <c r="L20" s="14">
        <v>218</v>
      </c>
      <c r="M20" s="14">
        <v>220</v>
      </c>
      <c r="N20" s="14">
        <v>217</v>
      </c>
      <c r="O20" s="14">
        <v>234</v>
      </c>
      <c r="P20" s="14">
        <v>234</v>
      </c>
      <c r="Q20" s="14">
        <v>241</v>
      </c>
      <c r="R20" s="14">
        <v>248</v>
      </c>
      <c r="S20" s="14">
        <v>265</v>
      </c>
      <c r="T20" s="14">
        <v>259</v>
      </c>
      <c r="U20" s="14">
        <v>247</v>
      </c>
      <c r="V20" s="14">
        <v>240</v>
      </c>
      <c r="W20" s="14">
        <v>231</v>
      </c>
      <c r="X20" s="14">
        <v>223</v>
      </c>
      <c r="Y20" s="14">
        <v>218</v>
      </c>
      <c r="Z20" s="15"/>
      <c r="AA20" s="3">
        <f t="shared" si="0"/>
        <v>5561</v>
      </c>
      <c r="AB20">
        <f t="shared" si="1"/>
        <v>1</v>
      </c>
    </row>
    <row r="21" spans="1:28" x14ac:dyDescent="0.3">
      <c r="A21" s="10">
        <f t="shared" si="3"/>
        <v>44944</v>
      </c>
      <c r="B21" s="31">
        <v>212</v>
      </c>
      <c r="C21" s="14">
        <v>208</v>
      </c>
      <c r="D21" s="14">
        <v>210</v>
      </c>
      <c r="E21" s="14">
        <v>214</v>
      </c>
      <c r="F21" s="14">
        <v>214</v>
      </c>
      <c r="G21" s="14">
        <v>223</v>
      </c>
      <c r="H21" s="14">
        <v>239</v>
      </c>
      <c r="I21" s="14">
        <v>248</v>
      </c>
      <c r="J21" s="14">
        <v>256</v>
      </c>
      <c r="K21" s="14">
        <v>260</v>
      </c>
      <c r="L21" s="14">
        <v>254</v>
      </c>
      <c r="M21" s="14">
        <v>249</v>
      </c>
      <c r="N21" s="14">
        <v>247</v>
      </c>
      <c r="O21" s="14">
        <v>247</v>
      </c>
      <c r="P21" s="14">
        <v>252</v>
      </c>
      <c r="Q21" s="14">
        <v>249</v>
      </c>
      <c r="R21" s="14">
        <v>270</v>
      </c>
      <c r="S21" s="14">
        <v>279</v>
      </c>
      <c r="T21" s="14">
        <v>273</v>
      </c>
      <c r="U21" s="14">
        <v>270</v>
      </c>
      <c r="V21" s="14">
        <v>263</v>
      </c>
      <c r="W21" s="14">
        <v>244</v>
      </c>
      <c r="X21" s="14">
        <v>237</v>
      </c>
      <c r="Y21" s="14">
        <v>230</v>
      </c>
      <c r="Z21" s="15"/>
      <c r="AA21" s="3">
        <f t="shared" si="0"/>
        <v>5848</v>
      </c>
      <c r="AB21">
        <f t="shared" si="1"/>
        <v>1</v>
      </c>
    </row>
    <row r="22" spans="1:28" x14ac:dyDescent="0.3">
      <c r="A22" s="10">
        <f t="shared" si="3"/>
        <v>44945</v>
      </c>
      <c r="B22" s="31">
        <v>222</v>
      </c>
      <c r="C22" s="14">
        <v>223</v>
      </c>
      <c r="D22" s="14">
        <v>222</v>
      </c>
      <c r="E22" s="14">
        <v>226</v>
      </c>
      <c r="F22" s="14">
        <v>229</v>
      </c>
      <c r="G22" s="14">
        <v>243</v>
      </c>
      <c r="H22" s="14">
        <v>256</v>
      </c>
      <c r="I22" s="14">
        <v>263</v>
      </c>
      <c r="J22" s="14">
        <v>252</v>
      </c>
      <c r="K22" s="14">
        <v>234</v>
      </c>
      <c r="L22" s="14">
        <v>217</v>
      </c>
      <c r="M22" s="14">
        <v>210</v>
      </c>
      <c r="N22" s="14">
        <v>206</v>
      </c>
      <c r="O22" s="14">
        <v>207</v>
      </c>
      <c r="P22" s="14">
        <v>211</v>
      </c>
      <c r="Q22" s="14">
        <v>218</v>
      </c>
      <c r="R22" s="14">
        <v>233</v>
      </c>
      <c r="S22" s="14">
        <v>260</v>
      </c>
      <c r="T22" s="14">
        <v>258</v>
      </c>
      <c r="U22" s="14">
        <v>256</v>
      </c>
      <c r="V22" s="14">
        <v>257</v>
      </c>
      <c r="W22" s="14">
        <v>242</v>
      </c>
      <c r="X22" s="14">
        <v>236</v>
      </c>
      <c r="Y22" s="14">
        <v>227</v>
      </c>
      <c r="Z22" s="15"/>
      <c r="AA22" s="3">
        <f t="shared" si="0"/>
        <v>5608</v>
      </c>
      <c r="AB22">
        <f t="shared" si="1"/>
        <v>1</v>
      </c>
    </row>
    <row r="23" spans="1:28" x14ac:dyDescent="0.3">
      <c r="A23" s="10">
        <f t="shared" si="3"/>
        <v>44946</v>
      </c>
      <c r="B23" s="31">
        <v>221</v>
      </c>
      <c r="C23" s="14">
        <v>221</v>
      </c>
      <c r="D23" s="14">
        <v>210</v>
      </c>
      <c r="E23" s="14">
        <v>209</v>
      </c>
      <c r="F23" s="14">
        <v>214</v>
      </c>
      <c r="G23" s="14">
        <v>227</v>
      </c>
      <c r="H23" s="14">
        <v>237</v>
      </c>
      <c r="I23" s="14">
        <v>250</v>
      </c>
      <c r="J23" s="14">
        <v>236</v>
      </c>
      <c r="K23" s="14">
        <v>228</v>
      </c>
      <c r="L23" s="14">
        <v>215</v>
      </c>
      <c r="M23" s="14">
        <v>216</v>
      </c>
      <c r="N23" s="14">
        <v>216</v>
      </c>
      <c r="O23" s="14">
        <v>229</v>
      </c>
      <c r="P23" s="14">
        <v>239</v>
      </c>
      <c r="Q23" s="14">
        <v>240</v>
      </c>
      <c r="R23" s="14">
        <v>260</v>
      </c>
      <c r="S23" s="14">
        <v>267</v>
      </c>
      <c r="T23" s="14">
        <v>268</v>
      </c>
      <c r="U23" s="14">
        <v>263</v>
      </c>
      <c r="V23" s="14">
        <v>260</v>
      </c>
      <c r="W23" s="14">
        <v>251</v>
      </c>
      <c r="X23" s="14">
        <v>243</v>
      </c>
      <c r="Y23" s="14">
        <v>240</v>
      </c>
      <c r="Z23" s="15"/>
      <c r="AA23" s="3">
        <f t="shared" si="0"/>
        <v>5660</v>
      </c>
      <c r="AB23">
        <f t="shared" si="1"/>
        <v>1</v>
      </c>
    </row>
    <row r="24" spans="1:28" x14ac:dyDescent="0.3">
      <c r="A24" s="10">
        <f t="shared" si="3"/>
        <v>44947</v>
      </c>
      <c r="B24" s="31">
        <v>238</v>
      </c>
      <c r="C24" s="14">
        <v>228</v>
      </c>
      <c r="D24" s="14">
        <v>226</v>
      </c>
      <c r="E24" s="14">
        <v>225</v>
      </c>
      <c r="F24" s="14">
        <v>227</v>
      </c>
      <c r="G24" s="14">
        <v>232</v>
      </c>
      <c r="H24" s="14">
        <v>241</v>
      </c>
      <c r="I24" s="14">
        <v>252</v>
      </c>
      <c r="J24" s="14">
        <v>254</v>
      </c>
      <c r="K24" s="14">
        <v>256</v>
      </c>
      <c r="L24" s="14">
        <v>251</v>
      </c>
      <c r="M24" s="14">
        <v>252</v>
      </c>
      <c r="N24" s="14">
        <v>250</v>
      </c>
      <c r="O24" s="14">
        <v>246</v>
      </c>
      <c r="P24" s="14">
        <v>232</v>
      </c>
      <c r="Q24" s="14">
        <v>247</v>
      </c>
      <c r="R24" s="14">
        <v>257</v>
      </c>
      <c r="S24" s="14">
        <v>267</v>
      </c>
      <c r="T24" s="14">
        <v>266</v>
      </c>
      <c r="U24" s="14">
        <v>256</v>
      </c>
      <c r="V24" s="14">
        <v>253</v>
      </c>
      <c r="W24" s="14">
        <v>245</v>
      </c>
      <c r="X24" s="14">
        <v>234</v>
      </c>
      <c r="Y24" s="14">
        <v>223</v>
      </c>
      <c r="Z24" s="15"/>
      <c r="AA24" s="3">
        <f t="shared" si="0"/>
        <v>5858</v>
      </c>
      <c r="AB24">
        <f t="shared" si="1"/>
        <v>1</v>
      </c>
    </row>
    <row r="25" spans="1:28" x14ac:dyDescent="0.3">
      <c r="A25" s="10">
        <f t="shared" si="3"/>
        <v>44948</v>
      </c>
      <c r="B25" s="31">
        <v>220</v>
      </c>
      <c r="C25" s="14">
        <v>210</v>
      </c>
      <c r="D25" s="14">
        <v>213</v>
      </c>
      <c r="E25" s="14">
        <v>206</v>
      </c>
      <c r="F25" s="14">
        <v>207</v>
      </c>
      <c r="G25" s="14">
        <v>211</v>
      </c>
      <c r="H25" s="14">
        <v>223</v>
      </c>
      <c r="I25" s="14">
        <v>229</v>
      </c>
      <c r="J25" s="14">
        <v>212</v>
      </c>
      <c r="K25" s="14">
        <v>207</v>
      </c>
      <c r="L25" s="14">
        <v>194</v>
      </c>
      <c r="M25" s="14">
        <v>192</v>
      </c>
      <c r="N25" s="14">
        <v>185</v>
      </c>
      <c r="O25" s="14">
        <v>188</v>
      </c>
      <c r="P25" s="14">
        <v>192</v>
      </c>
      <c r="Q25" s="14">
        <v>207</v>
      </c>
      <c r="R25" s="14">
        <v>234</v>
      </c>
      <c r="S25" s="14">
        <v>255</v>
      </c>
      <c r="T25" s="14">
        <v>251</v>
      </c>
      <c r="U25" s="14">
        <v>244</v>
      </c>
      <c r="V25" s="14">
        <v>244</v>
      </c>
      <c r="W25" s="14">
        <v>238</v>
      </c>
      <c r="X25" s="14">
        <v>222</v>
      </c>
      <c r="Y25" s="14">
        <v>218</v>
      </c>
      <c r="Z25" s="15"/>
      <c r="AA25" s="3">
        <f t="shared" si="0"/>
        <v>5202</v>
      </c>
      <c r="AB25">
        <f t="shared" si="1"/>
        <v>1</v>
      </c>
    </row>
    <row r="26" spans="1:28" x14ac:dyDescent="0.3">
      <c r="A26" s="10">
        <f t="shared" si="3"/>
        <v>44949</v>
      </c>
      <c r="B26" s="31">
        <v>206</v>
      </c>
      <c r="C26" s="14">
        <v>202</v>
      </c>
      <c r="D26" s="14">
        <v>209</v>
      </c>
      <c r="E26" s="14">
        <v>200</v>
      </c>
      <c r="F26" s="14">
        <v>209</v>
      </c>
      <c r="G26" s="14">
        <v>215</v>
      </c>
      <c r="H26" s="14">
        <v>237</v>
      </c>
      <c r="I26" s="14">
        <v>248</v>
      </c>
      <c r="J26" s="14">
        <v>252</v>
      </c>
      <c r="K26" s="14">
        <v>251</v>
      </c>
      <c r="L26" s="14">
        <v>249</v>
      </c>
      <c r="M26" s="14">
        <v>246</v>
      </c>
      <c r="N26" s="14">
        <v>229</v>
      </c>
      <c r="O26" s="14">
        <v>224</v>
      </c>
      <c r="P26" s="14">
        <v>219</v>
      </c>
      <c r="Q26" s="14">
        <v>220</v>
      </c>
      <c r="R26" s="14">
        <v>237</v>
      </c>
      <c r="S26" s="14">
        <v>253</v>
      </c>
      <c r="T26" s="14">
        <v>253</v>
      </c>
      <c r="U26" s="14">
        <v>250</v>
      </c>
      <c r="V26" s="14">
        <v>248</v>
      </c>
      <c r="W26" s="14">
        <v>239</v>
      </c>
      <c r="X26" s="14">
        <v>234</v>
      </c>
      <c r="Y26" s="14">
        <v>221</v>
      </c>
      <c r="Z26" s="15"/>
      <c r="AA26" s="3">
        <f t="shared" si="0"/>
        <v>5551</v>
      </c>
      <c r="AB26">
        <f t="shared" si="1"/>
        <v>1</v>
      </c>
    </row>
    <row r="27" spans="1:28" x14ac:dyDescent="0.3">
      <c r="A27" s="10">
        <f t="shared" si="3"/>
        <v>44950</v>
      </c>
      <c r="B27" s="31">
        <v>219</v>
      </c>
      <c r="C27" s="14">
        <v>207</v>
      </c>
      <c r="D27" s="14">
        <v>214</v>
      </c>
      <c r="E27" s="14">
        <v>214</v>
      </c>
      <c r="F27" s="14">
        <v>219</v>
      </c>
      <c r="G27" s="14">
        <v>224</v>
      </c>
      <c r="H27" s="14">
        <v>251</v>
      </c>
      <c r="I27" s="14">
        <v>261</v>
      </c>
      <c r="J27" s="14">
        <v>250</v>
      </c>
      <c r="K27" s="14">
        <v>245</v>
      </c>
      <c r="L27" s="14">
        <v>234</v>
      </c>
      <c r="M27" s="14">
        <v>224</v>
      </c>
      <c r="N27" s="14">
        <v>217</v>
      </c>
      <c r="O27" s="14">
        <v>216</v>
      </c>
      <c r="P27" s="14">
        <v>209</v>
      </c>
      <c r="Q27" s="14">
        <v>221</v>
      </c>
      <c r="R27" s="14">
        <v>245</v>
      </c>
      <c r="S27" s="14">
        <v>256</v>
      </c>
      <c r="T27" s="14">
        <v>255</v>
      </c>
      <c r="U27" s="14">
        <v>254</v>
      </c>
      <c r="V27" s="14">
        <v>247</v>
      </c>
      <c r="W27" s="14">
        <v>238</v>
      </c>
      <c r="X27" s="14">
        <v>229</v>
      </c>
      <c r="Y27" s="14">
        <v>218</v>
      </c>
      <c r="Z27" s="15"/>
      <c r="AA27" s="3">
        <f t="shared" si="0"/>
        <v>5567</v>
      </c>
      <c r="AB27">
        <f t="shared" si="1"/>
        <v>1</v>
      </c>
    </row>
    <row r="28" spans="1:28" x14ac:dyDescent="0.3">
      <c r="A28" s="10">
        <f t="shared" si="3"/>
        <v>44951</v>
      </c>
      <c r="B28" s="31">
        <v>215</v>
      </c>
      <c r="C28" s="14">
        <v>216</v>
      </c>
      <c r="D28" s="14">
        <v>210</v>
      </c>
      <c r="E28" s="14">
        <v>214</v>
      </c>
      <c r="F28" s="14">
        <v>219</v>
      </c>
      <c r="G28" s="14">
        <v>229</v>
      </c>
      <c r="H28" s="14">
        <v>246</v>
      </c>
      <c r="I28" s="14">
        <v>252</v>
      </c>
      <c r="J28" s="14">
        <v>252</v>
      </c>
      <c r="K28" s="14">
        <v>238</v>
      </c>
      <c r="L28" s="14">
        <v>221</v>
      </c>
      <c r="M28" s="14">
        <v>209</v>
      </c>
      <c r="N28" s="14">
        <v>219</v>
      </c>
      <c r="O28" s="14">
        <v>223</v>
      </c>
      <c r="P28" s="14">
        <v>233</v>
      </c>
      <c r="Q28" s="14">
        <v>238</v>
      </c>
      <c r="R28" s="14">
        <v>249</v>
      </c>
      <c r="S28" s="14">
        <v>260</v>
      </c>
      <c r="T28" s="14">
        <v>261</v>
      </c>
      <c r="U28" s="14">
        <v>256</v>
      </c>
      <c r="V28" s="14">
        <v>249</v>
      </c>
      <c r="W28" s="14">
        <v>244</v>
      </c>
      <c r="X28" s="14">
        <v>234</v>
      </c>
      <c r="Y28" s="14">
        <v>225</v>
      </c>
      <c r="Z28" s="15"/>
      <c r="AA28" s="3">
        <f t="shared" si="0"/>
        <v>5612</v>
      </c>
      <c r="AB28">
        <f t="shared" si="1"/>
        <v>1</v>
      </c>
    </row>
    <row r="29" spans="1:28" x14ac:dyDescent="0.3">
      <c r="A29" s="10">
        <f t="shared" si="3"/>
        <v>44952</v>
      </c>
      <c r="B29" s="31">
        <v>222</v>
      </c>
      <c r="C29" s="14">
        <v>226</v>
      </c>
      <c r="D29" s="14">
        <v>225</v>
      </c>
      <c r="E29" s="14">
        <v>221</v>
      </c>
      <c r="F29" s="14">
        <v>225</v>
      </c>
      <c r="G29" s="14">
        <v>235</v>
      </c>
      <c r="H29" s="14">
        <v>256</v>
      </c>
      <c r="I29" s="14">
        <v>259</v>
      </c>
      <c r="J29" s="14">
        <v>250</v>
      </c>
      <c r="K29" s="14">
        <v>235</v>
      </c>
      <c r="L29" s="14">
        <v>226</v>
      </c>
      <c r="M29" s="14">
        <v>225</v>
      </c>
      <c r="N29" s="14">
        <v>215</v>
      </c>
      <c r="O29" s="14">
        <v>219</v>
      </c>
      <c r="P29" s="14">
        <v>216</v>
      </c>
      <c r="Q29" s="14">
        <v>230</v>
      </c>
      <c r="R29" s="14">
        <v>245</v>
      </c>
      <c r="S29" s="14">
        <v>265</v>
      </c>
      <c r="T29" s="14">
        <v>270</v>
      </c>
      <c r="U29" s="14">
        <v>269</v>
      </c>
      <c r="V29" s="14">
        <v>260</v>
      </c>
      <c r="W29" s="14">
        <v>254</v>
      </c>
      <c r="X29" s="14">
        <v>240</v>
      </c>
      <c r="Y29" s="14">
        <v>234</v>
      </c>
      <c r="Z29" s="15"/>
      <c r="AA29" s="3">
        <f t="shared" si="0"/>
        <v>5722</v>
      </c>
      <c r="AB29">
        <f t="shared" si="1"/>
        <v>1</v>
      </c>
    </row>
    <row r="30" spans="1:28" x14ac:dyDescent="0.3">
      <c r="A30" s="10">
        <f t="shared" si="3"/>
        <v>44953</v>
      </c>
      <c r="B30" s="31">
        <v>230</v>
      </c>
      <c r="C30" s="14">
        <v>225</v>
      </c>
      <c r="D30" s="14">
        <v>224</v>
      </c>
      <c r="E30" s="14">
        <v>223</v>
      </c>
      <c r="F30" s="14">
        <v>227</v>
      </c>
      <c r="G30" s="14">
        <v>227</v>
      </c>
      <c r="H30" s="14">
        <v>240</v>
      </c>
      <c r="I30" s="14">
        <v>245</v>
      </c>
      <c r="J30" s="14">
        <v>242</v>
      </c>
      <c r="K30" s="14">
        <v>219</v>
      </c>
      <c r="L30" s="14">
        <v>205</v>
      </c>
      <c r="M30" s="14">
        <v>199</v>
      </c>
      <c r="N30" s="14">
        <v>192</v>
      </c>
      <c r="O30" s="14">
        <v>190</v>
      </c>
      <c r="P30" s="14">
        <v>196</v>
      </c>
      <c r="Q30" s="14">
        <v>215</v>
      </c>
      <c r="R30" s="14">
        <v>238</v>
      </c>
      <c r="S30" s="14">
        <v>253</v>
      </c>
      <c r="T30" s="14">
        <v>261</v>
      </c>
      <c r="U30" s="14">
        <v>257</v>
      </c>
      <c r="V30" s="14">
        <v>253</v>
      </c>
      <c r="W30" s="14">
        <v>249</v>
      </c>
      <c r="X30" s="14">
        <v>237</v>
      </c>
      <c r="Y30" s="14">
        <v>230</v>
      </c>
      <c r="Z30" s="15"/>
      <c r="AA30" s="3">
        <f t="shared" si="0"/>
        <v>5477</v>
      </c>
      <c r="AB30">
        <f t="shared" si="1"/>
        <v>1</v>
      </c>
    </row>
    <row r="31" spans="1:28" x14ac:dyDescent="0.3">
      <c r="A31" s="10">
        <f t="shared" si="3"/>
        <v>44954</v>
      </c>
      <c r="B31" s="31">
        <v>223</v>
      </c>
      <c r="C31" s="14">
        <v>215</v>
      </c>
      <c r="D31" s="14">
        <v>211</v>
      </c>
      <c r="E31" s="14">
        <v>218</v>
      </c>
      <c r="F31" s="14">
        <v>220</v>
      </c>
      <c r="G31" s="14">
        <v>222</v>
      </c>
      <c r="H31" s="14">
        <v>229</v>
      </c>
      <c r="I31" s="14">
        <v>231</v>
      </c>
      <c r="J31" s="14">
        <v>228</v>
      </c>
      <c r="K31" s="14">
        <v>221</v>
      </c>
      <c r="L31" s="14">
        <v>205</v>
      </c>
      <c r="M31" s="14">
        <v>191</v>
      </c>
      <c r="N31" s="14">
        <v>191</v>
      </c>
      <c r="O31" s="14">
        <v>189</v>
      </c>
      <c r="P31" s="14">
        <v>197</v>
      </c>
      <c r="Q31" s="14">
        <v>218</v>
      </c>
      <c r="R31" s="14">
        <v>228</v>
      </c>
      <c r="S31" s="14">
        <v>245</v>
      </c>
      <c r="T31" s="14">
        <v>252</v>
      </c>
      <c r="U31" s="14">
        <v>255</v>
      </c>
      <c r="V31" s="14">
        <v>256</v>
      </c>
      <c r="W31" s="14">
        <v>251</v>
      </c>
      <c r="X31" s="14">
        <v>243</v>
      </c>
      <c r="Y31" s="14">
        <v>238</v>
      </c>
      <c r="Z31" s="15"/>
      <c r="AA31" s="3">
        <f t="shared" si="0"/>
        <v>5377</v>
      </c>
      <c r="AB31">
        <f t="shared" si="1"/>
        <v>1</v>
      </c>
    </row>
    <row r="32" spans="1:28" x14ac:dyDescent="0.3">
      <c r="A32" s="10">
        <f t="shared" si="3"/>
        <v>44955</v>
      </c>
      <c r="B32" s="31">
        <v>228</v>
      </c>
      <c r="C32" s="14">
        <v>231</v>
      </c>
      <c r="D32" s="14">
        <v>227</v>
      </c>
      <c r="E32" s="14">
        <v>229</v>
      </c>
      <c r="F32" s="14">
        <v>231</v>
      </c>
      <c r="G32" s="14">
        <v>236</v>
      </c>
      <c r="H32" s="14">
        <v>247</v>
      </c>
      <c r="I32" s="14">
        <v>250</v>
      </c>
      <c r="J32" s="14">
        <v>261</v>
      </c>
      <c r="K32" s="14">
        <v>265</v>
      </c>
      <c r="L32" s="14">
        <v>272</v>
      </c>
      <c r="M32" s="14">
        <v>270</v>
      </c>
      <c r="N32" s="14">
        <v>265</v>
      </c>
      <c r="O32" s="14">
        <v>272</v>
      </c>
      <c r="P32" s="14">
        <v>275</v>
      </c>
      <c r="Q32" s="14">
        <v>278</v>
      </c>
      <c r="R32" s="14">
        <v>279</v>
      </c>
      <c r="S32" s="14">
        <v>292</v>
      </c>
      <c r="T32" s="14">
        <v>284</v>
      </c>
      <c r="U32" s="14">
        <v>282</v>
      </c>
      <c r="V32" s="14">
        <v>276</v>
      </c>
      <c r="W32" s="14">
        <v>273</v>
      </c>
      <c r="X32" s="14">
        <v>260</v>
      </c>
      <c r="Y32" s="14">
        <v>254</v>
      </c>
      <c r="Z32" s="15"/>
      <c r="AA32" s="3">
        <f t="shared" si="0"/>
        <v>6237</v>
      </c>
      <c r="AB32">
        <f t="shared" si="1"/>
        <v>1</v>
      </c>
    </row>
    <row r="33" spans="1:28" x14ac:dyDescent="0.3">
      <c r="A33" s="10">
        <f t="shared" si="3"/>
        <v>44956</v>
      </c>
      <c r="B33" s="31">
        <v>249</v>
      </c>
      <c r="C33" s="14">
        <v>245</v>
      </c>
      <c r="D33" s="14">
        <v>244</v>
      </c>
      <c r="E33" s="14">
        <v>242</v>
      </c>
      <c r="F33" s="14">
        <v>248</v>
      </c>
      <c r="G33" s="14">
        <v>254</v>
      </c>
      <c r="H33" s="14">
        <v>269</v>
      </c>
      <c r="I33" s="14">
        <v>279</v>
      </c>
      <c r="J33" s="14">
        <v>284</v>
      </c>
      <c r="K33" s="14">
        <v>278</v>
      </c>
      <c r="L33" s="14">
        <v>277</v>
      </c>
      <c r="M33" s="14">
        <v>282</v>
      </c>
      <c r="N33" s="14">
        <v>271</v>
      </c>
      <c r="O33" s="14">
        <v>278</v>
      </c>
      <c r="P33" s="14">
        <v>273</v>
      </c>
      <c r="Q33" s="14">
        <v>275</v>
      </c>
      <c r="R33" s="14">
        <v>279</v>
      </c>
      <c r="S33" s="14">
        <v>292</v>
      </c>
      <c r="T33" s="14">
        <v>299</v>
      </c>
      <c r="U33" s="14">
        <v>290</v>
      </c>
      <c r="V33" s="14">
        <v>287</v>
      </c>
      <c r="W33" s="14">
        <v>272</v>
      </c>
      <c r="X33" s="14">
        <v>263</v>
      </c>
      <c r="Y33" s="14">
        <v>258</v>
      </c>
      <c r="Z33" s="15"/>
      <c r="AA33" s="3">
        <f t="shared" si="0"/>
        <v>6488</v>
      </c>
      <c r="AB33">
        <f t="shared" si="1"/>
        <v>1</v>
      </c>
    </row>
    <row r="34" spans="1:28" x14ac:dyDescent="0.3">
      <c r="A34" s="10">
        <f t="shared" si="3"/>
        <v>44957</v>
      </c>
      <c r="B34" s="31">
        <v>251</v>
      </c>
      <c r="C34" s="14">
        <v>248</v>
      </c>
      <c r="D34" s="14">
        <v>250</v>
      </c>
      <c r="E34" s="14">
        <v>250</v>
      </c>
      <c r="F34" s="14">
        <v>255</v>
      </c>
      <c r="G34" s="14">
        <v>264</v>
      </c>
      <c r="H34" s="14">
        <v>281</v>
      </c>
      <c r="I34" s="14">
        <v>292</v>
      </c>
      <c r="J34" s="14">
        <v>274</v>
      </c>
      <c r="K34" s="14">
        <v>267</v>
      </c>
      <c r="L34" s="14">
        <v>256</v>
      </c>
      <c r="M34" s="14">
        <v>250</v>
      </c>
      <c r="N34" s="14">
        <v>232</v>
      </c>
      <c r="O34" s="14">
        <v>226</v>
      </c>
      <c r="P34" s="14">
        <v>219</v>
      </c>
      <c r="Q34" s="14">
        <v>224</v>
      </c>
      <c r="R34" s="14">
        <v>237</v>
      </c>
      <c r="S34" s="14">
        <v>262</v>
      </c>
      <c r="T34" s="14">
        <v>265</v>
      </c>
      <c r="U34" s="14">
        <v>265</v>
      </c>
      <c r="V34" s="14">
        <v>264</v>
      </c>
      <c r="W34" s="14">
        <v>252</v>
      </c>
      <c r="X34" s="14">
        <v>242</v>
      </c>
      <c r="Y34" s="14">
        <v>237</v>
      </c>
      <c r="Z34" s="15"/>
      <c r="AA34" s="3">
        <f t="shared" si="0"/>
        <v>6063</v>
      </c>
      <c r="AB34">
        <f t="shared" si="1"/>
        <v>1</v>
      </c>
    </row>
    <row r="35" spans="1:28" x14ac:dyDescent="0.3">
      <c r="A35" s="10">
        <f t="shared" si="3"/>
        <v>44958</v>
      </c>
      <c r="B35" s="31">
        <v>234</v>
      </c>
      <c r="C35" s="14">
        <v>231</v>
      </c>
      <c r="D35" s="14">
        <v>228</v>
      </c>
      <c r="E35" s="14">
        <v>231</v>
      </c>
      <c r="F35" s="14">
        <v>235</v>
      </c>
      <c r="G35" s="14">
        <v>248</v>
      </c>
      <c r="H35" s="14">
        <v>262</v>
      </c>
      <c r="I35" s="14">
        <v>264</v>
      </c>
      <c r="J35" s="14">
        <v>254</v>
      </c>
      <c r="K35" s="14">
        <v>235</v>
      </c>
      <c r="L35" s="14">
        <v>223</v>
      </c>
      <c r="M35" s="14">
        <v>212</v>
      </c>
      <c r="N35" s="14">
        <v>204</v>
      </c>
      <c r="O35" s="14">
        <v>195</v>
      </c>
      <c r="P35" s="14">
        <v>202</v>
      </c>
      <c r="Q35" s="14">
        <v>209</v>
      </c>
      <c r="R35" s="14">
        <v>232</v>
      </c>
      <c r="S35" s="14">
        <v>254</v>
      </c>
      <c r="T35" s="14">
        <v>257</v>
      </c>
      <c r="U35" s="14">
        <v>255</v>
      </c>
      <c r="V35" s="14">
        <v>251</v>
      </c>
      <c r="W35" s="14">
        <v>239</v>
      </c>
      <c r="X35" s="14">
        <v>235</v>
      </c>
      <c r="Y35" s="14">
        <v>226</v>
      </c>
      <c r="Z35" s="15"/>
      <c r="AA35" s="3">
        <f t="shared" si="0"/>
        <v>5616</v>
      </c>
      <c r="AB35">
        <f t="shared" si="1"/>
        <v>2</v>
      </c>
    </row>
    <row r="36" spans="1:28" x14ac:dyDescent="0.3">
      <c r="A36" s="10">
        <f t="shared" si="3"/>
        <v>44959</v>
      </c>
      <c r="B36" s="31">
        <v>220</v>
      </c>
      <c r="C36" s="14">
        <v>219</v>
      </c>
      <c r="D36" s="14">
        <v>218</v>
      </c>
      <c r="E36" s="14">
        <v>219</v>
      </c>
      <c r="F36" s="14">
        <v>224</v>
      </c>
      <c r="G36" s="14">
        <v>234</v>
      </c>
      <c r="H36" s="14">
        <v>252</v>
      </c>
      <c r="I36" s="14">
        <v>249</v>
      </c>
      <c r="J36" s="14">
        <v>237</v>
      </c>
      <c r="K36" s="14">
        <v>221</v>
      </c>
      <c r="L36" s="14">
        <v>207</v>
      </c>
      <c r="M36" s="14">
        <v>199</v>
      </c>
      <c r="N36" s="14">
        <v>186</v>
      </c>
      <c r="O36" s="14">
        <v>185</v>
      </c>
      <c r="P36" s="14">
        <v>192</v>
      </c>
      <c r="Q36" s="14">
        <v>202</v>
      </c>
      <c r="R36" s="14">
        <v>222</v>
      </c>
      <c r="S36" s="14">
        <v>239</v>
      </c>
      <c r="T36" s="14">
        <v>245</v>
      </c>
      <c r="U36" s="14">
        <v>253</v>
      </c>
      <c r="V36" s="14">
        <v>247</v>
      </c>
      <c r="W36" s="14">
        <v>241</v>
      </c>
      <c r="X36" s="14">
        <v>231</v>
      </c>
      <c r="Y36" s="14">
        <v>227</v>
      </c>
      <c r="Z36" s="15"/>
      <c r="AA36" s="3">
        <f t="shared" si="0"/>
        <v>5369</v>
      </c>
      <c r="AB36">
        <f t="shared" si="1"/>
        <v>2</v>
      </c>
    </row>
    <row r="37" spans="1:28" x14ac:dyDescent="0.3">
      <c r="A37" s="10">
        <f t="shared" si="3"/>
        <v>44960</v>
      </c>
      <c r="B37" s="31">
        <v>222</v>
      </c>
      <c r="C37" s="14">
        <v>225</v>
      </c>
      <c r="D37" s="14">
        <v>225</v>
      </c>
      <c r="E37" s="14">
        <v>226</v>
      </c>
      <c r="F37" s="14">
        <v>226</v>
      </c>
      <c r="G37" s="14">
        <v>237</v>
      </c>
      <c r="H37" s="14">
        <v>249</v>
      </c>
      <c r="I37" s="14">
        <v>247</v>
      </c>
      <c r="J37" s="14">
        <v>230</v>
      </c>
      <c r="K37" s="14">
        <v>216</v>
      </c>
      <c r="L37" s="14">
        <v>198</v>
      </c>
      <c r="M37" s="14">
        <v>189</v>
      </c>
      <c r="N37" s="14">
        <v>194</v>
      </c>
      <c r="O37" s="14">
        <v>193</v>
      </c>
      <c r="P37" s="14">
        <v>199</v>
      </c>
      <c r="Q37" s="14">
        <v>206</v>
      </c>
      <c r="R37" s="14">
        <v>214</v>
      </c>
      <c r="S37" s="14">
        <v>233</v>
      </c>
      <c r="T37" s="14">
        <v>239</v>
      </c>
      <c r="U37" s="14">
        <v>242</v>
      </c>
      <c r="V37" s="14">
        <v>238</v>
      </c>
      <c r="W37" s="14">
        <v>239</v>
      </c>
      <c r="X37" s="14">
        <v>227</v>
      </c>
      <c r="Y37" s="14">
        <v>226</v>
      </c>
      <c r="Z37" s="15"/>
      <c r="AA37" s="3">
        <f t="shared" si="0"/>
        <v>5340</v>
      </c>
      <c r="AB37">
        <f t="shared" si="1"/>
        <v>2</v>
      </c>
    </row>
    <row r="38" spans="1:28" x14ac:dyDescent="0.3">
      <c r="A38" s="10">
        <f t="shared" si="3"/>
        <v>44961</v>
      </c>
      <c r="B38" s="31">
        <v>220</v>
      </c>
      <c r="C38" s="14">
        <v>215</v>
      </c>
      <c r="D38" s="14">
        <v>214</v>
      </c>
      <c r="E38" s="14">
        <v>215</v>
      </c>
      <c r="F38" s="14">
        <v>218</v>
      </c>
      <c r="G38" s="14">
        <v>218</v>
      </c>
      <c r="H38" s="14">
        <v>223</v>
      </c>
      <c r="I38" s="14">
        <v>233</v>
      </c>
      <c r="J38" s="14">
        <v>222</v>
      </c>
      <c r="K38" s="14">
        <v>219</v>
      </c>
      <c r="L38" s="14">
        <v>204</v>
      </c>
      <c r="M38" s="14">
        <v>187</v>
      </c>
      <c r="N38" s="14">
        <v>177</v>
      </c>
      <c r="O38" s="14">
        <v>178</v>
      </c>
      <c r="P38" s="14">
        <v>179</v>
      </c>
      <c r="Q38" s="14">
        <v>184</v>
      </c>
      <c r="R38" s="14">
        <v>208</v>
      </c>
      <c r="S38" s="14">
        <v>236</v>
      </c>
      <c r="T38" s="14">
        <v>249</v>
      </c>
      <c r="U38" s="14">
        <v>247</v>
      </c>
      <c r="V38" s="14">
        <v>246</v>
      </c>
      <c r="W38" s="14">
        <v>244</v>
      </c>
      <c r="X38" s="14">
        <v>232</v>
      </c>
      <c r="Y38" s="14">
        <v>231</v>
      </c>
      <c r="Z38" s="15"/>
      <c r="AA38" s="3">
        <f t="shared" si="0"/>
        <v>5199</v>
      </c>
      <c r="AB38">
        <f t="shared" si="1"/>
        <v>2</v>
      </c>
    </row>
    <row r="39" spans="1:28" x14ac:dyDescent="0.3">
      <c r="A39" s="10">
        <f t="shared" si="3"/>
        <v>44962</v>
      </c>
      <c r="B39" s="31">
        <v>230</v>
      </c>
      <c r="C39" s="14">
        <v>224</v>
      </c>
      <c r="D39" s="14">
        <v>231</v>
      </c>
      <c r="E39" s="14">
        <v>222</v>
      </c>
      <c r="F39" s="14">
        <v>232</v>
      </c>
      <c r="G39" s="14">
        <v>233</v>
      </c>
      <c r="H39" s="14">
        <v>241</v>
      </c>
      <c r="I39" s="14">
        <v>245</v>
      </c>
      <c r="J39" s="14">
        <v>223</v>
      </c>
      <c r="K39" s="14">
        <v>211</v>
      </c>
      <c r="L39" s="14">
        <v>200</v>
      </c>
      <c r="M39" s="14">
        <v>197</v>
      </c>
      <c r="N39" s="14">
        <v>185</v>
      </c>
      <c r="O39" s="14">
        <v>189</v>
      </c>
      <c r="P39" s="14">
        <v>188</v>
      </c>
      <c r="Q39" s="14">
        <v>199</v>
      </c>
      <c r="R39" s="14">
        <v>223</v>
      </c>
      <c r="S39" s="14">
        <v>251</v>
      </c>
      <c r="T39" s="14">
        <v>257</v>
      </c>
      <c r="U39" s="14">
        <v>257</v>
      </c>
      <c r="V39" s="14">
        <v>253</v>
      </c>
      <c r="W39" s="14">
        <v>244</v>
      </c>
      <c r="X39" s="14">
        <v>238</v>
      </c>
      <c r="Y39" s="14">
        <v>225</v>
      </c>
      <c r="Z39" s="15"/>
      <c r="AA39" s="3">
        <f t="shared" si="0"/>
        <v>5398</v>
      </c>
      <c r="AB39">
        <f t="shared" si="1"/>
        <v>2</v>
      </c>
    </row>
    <row r="40" spans="1:28" x14ac:dyDescent="0.3">
      <c r="A40" s="10">
        <f t="shared" si="3"/>
        <v>44963</v>
      </c>
      <c r="B40" s="31">
        <v>215</v>
      </c>
      <c r="C40" s="14">
        <v>202</v>
      </c>
      <c r="D40" s="14">
        <v>199</v>
      </c>
      <c r="E40" s="14">
        <v>194</v>
      </c>
      <c r="F40" s="14">
        <v>203</v>
      </c>
      <c r="G40" s="14">
        <v>210</v>
      </c>
      <c r="H40" s="14">
        <v>223</v>
      </c>
      <c r="I40" s="14">
        <v>226</v>
      </c>
      <c r="J40" s="14">
        <v>216</v>
      </c>
      <c r="K40" s="14">
        <v>202</v>
      </c>
      <c r="L40" s="14">
        <v>195</v>
      </c>
      <c r="M40" s="14">
        <v>183</v>
      </c>
      <c r="N40" s="14">
        <v>183</v>
      </c>
      <c r="O40" s="14">
        <v>180</v>
      </c>
      <c r="P40" s="14">
        <v>201</v>
      </c>
      <c r="Q40" s="14">
        <v>218</v>
      </c>
      <c r="R40" s="14">
        <v>229</v>
      </c>
      <c r="S40" s="14">
        <v>243</v>
      </c>
      <c r="T40" s="14">
        <v>245</v>
      </c>
      <c r="U40" s="14">
        <v>242</v>
      </c>
      <c r="V40" s="14">
        <v>237</v>
      </c>
      <c r="W40" s="14">
        <v>230</v>
      </c>
      <c r="X40" s="14">
        <v>223</v>
      </c>
      <c r="Y40" s="14">
        <v>222</v>
      </c>
      <c r="Z40" s="15"/>
      <c r="AA40" s="3">
        <f t="shared" si="0"/>
        <v>5121</v>
      </c>
      <c r="AB40">
        <f t="shared" si="1"/>
        <v>2</v>
      </c>
    </row>
    <row r="41" spans="1:28" x14ac:dyDescent="0.3">
      <c r="A41" s="10">
        <f t="shared" si="3"/>
        <v>44964</v>
      </c>
      <c r="B41" s="31">
        <v>215</v>
      </c>
      <c r="C41" s="14">
        <v>213</v>
      </c>
      <c r="D41" s="14">
        <v>213</v>
      </c>
      <c r="E41" s="14">
        <v>217</v>
      </c>
      <c r="F41" s="14">
        <v>223</v>
      </c>
      <c r="G41" s="14">
        <v>235</v>
      </c>
      <c r="H41" s="14">
        <v>251</v>
      </c>
      <c r="I41" s="14">
        <v>252</v>
      </c>
      <c r="J41" s="14">
        <v>233</v>
      </c>
      <c r="K41" s="14">
        <v>217</v>
      </c>
      <c r="L41" s="14">
        <v>206</v>
      </c>
      <c r="M41" s="14">
        <v>194</v>
      </c>
      <c r="N41" s="14">
        <v>193</v>
      </c>
      <c r="O41" s="14">
        <v>193</v>
      </c>
      <c r="P41" s="14">
        <v>195</v>
      </c>
      <c r="Q41" s="14">
        <v>207</v>
      </c>
      <c r="R41" s="14">
        <v>219</v>
      </c>
      <c r="S41" s="14">
        <v>247</v>
      </c>
      <c r="T41" s="14">
        <v>254</v>
      </c>
      <c r="U41" s="14">
        <v>254</v>
      </c>
      <c r="V41" s="14">
        <v>252</v>
      </c>
      <c r="W41" s="14">
        <v>241</v>
      </c>
      <c r="X41" s="14">
        <v>231</v>
      </c>
      <c r="Y41" s="14">
        <v>223</v>
      </c>
      <c r="Z41" s="15"/>
      <c r="AA41" s="3">
        <f t="shared" si="0"/>
        <v>5378</v>
      </c>
      <c r="AB41">
        <f t="shared" si="1"/>
        <v>2</v>
      </c>
    </row>
    <row r="42" spans="1:28" x14ac:dyDescent="0.3">
      <c r="A42" s="10">
        <f t="shared" si="3"/>
        <v>44965</v>
      </c>
      <c r="B42" s="31">
        <v>223</v>
      </c>
      <c r="C42" s="14">
        <v>218</v>
      </c>
      <c r="D42" s="14">
        <v>216</v>
      </c>
      <c r="E42" s="14">
        <v>224</v>
      </c>
      <c r="F42" s="14">
        <v>225</v>
      </c>
      <c r="G42" s="14">
        <v>237</v>
      </c>
      <c r="H42" s="14">
        <v>247</v>
      </c>
      <c r="I42" s="14">
        <v>248</v>
      </c>
      <c r="J42" s="14">
        <v>227</v>
      </c>
      <c r="K42" s="14">
        <v>216</v>
      </c>
      <c r="L42" s="14">
        <v>198</v>
      </c>
      <c r="M42" s="14">
        <v>189</v>
      </c>
      <c r="N42" s="14">
        <v>183</v>
      </c>
      <c r="O42" s="14">
        <v>187</v>
      </c>
      <c r="P42" s="14">
        <v>189</v>
      </c>
      <c r="Q42" s="14">
        <v>206</v>
      </c>
      <c r="R42" s="14">
        <v>219</v>
      </c>
      <c r="S42" s="14">
        <v>241</v>
      </c>
      <c r="T42" s="14">
        <v>247</v>
      </c>
      <c r="U42" s="14">
        <v>249</v>
      </c>
      <c r="V42" s="14">
        <v>243</v>
      </c>
      <c r="W42" s="14">
        <v>232</v>
      </c>
      <c r="X42" s="14">
        <v>221</v>
      </c>
      <c r="Y42" s="14">
        <v>220</v>
      </c>
      <c r="Z42" s="15"/>
      <c r="AA42" s="3">
        <f t="shared" si="0"/>
        <v>5305</v>
      </c>
      <c r="AB42">
        <f t="shared" si="1"/>
        <v>2</v>
      </c>
    </row>
    <row r="43" spans="1:28" x14ac:dyDescent="0.3">
      <c r="A43" s="10">
        <f t="shared" si="3"/>
        <v>44966</v>
      </c>
      <c r="B43" s="31">
        <v>213</v>
      </c>
      <c r="C43" s="14">
        <v>217</v>
      </c>
      <c r="D43" s="14">
        <v>217</v>
      </c>
      <c r="E43" s="14">
        <v>216</v>
      </c>
      <c r="F43" s="14">
        <v>222</v>
      </c>
      <c r="G43" s="14">
        <v>231</v>
      </c>
      <c r="H43" s="14">
        <v>242</v>
      </c>
      <c r="I43" s="14">
        <v>248</v>
      </c>
      <c r="J43" s="14">
        <v>252</v>
      </c>
      <c r="K43" s="14">
        <v>247</v>
      </c>
      <c r="L43" s="14">
        <v>234</v>
      </c>
      <c r="M43" s="14">
        <v>217</v>
      </c>
      <c r="N43" s="14">
        <v>212</v>
      </c>
      <c r="O43" s="14">
        <v>206</v>
      </c>
      <c r="P43" s="14">
        <v>213</v>
      </c>
      <c r="Q43" s="14">
        <v>217</v>
      </c>
      <c r="R43" s="14">
        <v>229</v>
      </c>
      <c r="S43" s="14">
        <v>253</v>
      </c>
      <c r="T43" s="14">
        <v>254</v>
      </c>
      <c r="U43" s="14">
        <v>254</v>
      </c>
      <c r="V43" s="14">
        <v>247</v>
      </c>
      <c r="W43" s="14">
        <v>238</v>
      </c>
      <c r="X43" s="14">
        <v>227</v>
      </c>
      <c r="Y43" s="14">
        <v>219</v>
      </c>
      <c r="Z43" s="15"/>
      <c r="AA43" s="3">
        <f t="shared" si="0"/>
        <v>5525</v>
      </c>
      <c r="AB43">
        <f t="shared" si="1"/>
        <v>2</v>
      </c>
    </row>
    <row r="44" spans="1:28" x14ac:dyDescent="0.3">
      <c r="A44" s="10">
        <f t="shared" si="3"/>
        <v>44967</v>
      </c>
      <c r="B44" s="31">
        <v>215</v>
      </c>
      <c r="C44" s="14">
        <v>215</v>
      </c>
      <c r="D44" s="14">
        <v>216</v>
      </c>
      <c r="E44" s="14">
        <v>213</v>
      </c>
      <c r="F44" s="14">
        <v>222</v>
      </c>
      <c r="G44" s="14">
        <v>230</v>
      </c>
      <c r="H44" s="14">
        <v>239</v>
      </c>
      <c r="I44" s="14">
        <v>248</v>
      </c>
      <c r="J44" s="14">
        <v>232</v>
      </c>
      <c r="K44" s="14">
        <v>215</v>
      </c>
      <c r="L44" s="14">
        <v>212</v>
      </c>
      <c r="M44" s="14">
        <v>199</v>
      </c>
      <c r="N44" s="14">
        <v>198</v>
      </c>
      <c r="O44" s="14">
        <v>189</v>
      </c>
      <c r="P44" s="14">
        <v>197</v>
      </c>
      <c r="Q44" s="14">
        <v>201</v>
      </c>
      <c r="R44" s="14">
        <v>220</v>
      </c>
      <c r="S44" s="14">
        <v>238</v>
      </c>
      <c r="T44" s="14">
        <v>253</v>
      </c>
      <c r="U44" s="14">
        <v>250</v>
      </c>
      <c r="V44" s="14">
        <v>251</v>
      </c>
      <c r="W44" s="14">
        <v>238</v>
      </c>
      <c r="X44" s="14">
        <v>230</v>
      </c>
      <c r="Y44" s="14">
        <v>227</v>
      </c>
      <c r="Z44" s="15"/>
      <c r="AA44" s="3">
        <f t="shared" si="0"/>
        <v>5348</v>
      </c>
      <c r="AB44">
        <f t="shared" si="1"/>
        <v>2</v>
      </c>
    </row>
    <row r="45" spans="1:28" x14ac:dyDescent="0.3">
      <c r="A45" s="10">
        <f t="shared" si="3"/>
        <v>44968</v>
      </c>
      <c r="B45" s="31">
        <v>228</v>
      </c>
      <c r="C45" s="14">
        <v>229</v>
      </c>
      <c r="D45" s="14">
        <v>225</v>
      </c>
      <c r="E45" s="14">
        <v>228</v>
      </c>
      <c r="F45" s="14">
        <v>230</v>
      </c>
      <c r="G45" s="14">
        <v>234</v>
      </c>
      <c r="H45" s="14">
        <v>237</v>
      </c>
      <c r="I45" s="14">
        <v>243</v>
      </c>
      <c r="J45" s="14">
        <v>225</v>
      </c>
      <c r="K45" s="14">
        <v>207</v>
      </c>
      <c r="L45" s="14">
        <v>186</v>
      </c>
      <c r="M45" s="14">
        <v>178</v>
      </c>
      <c r="N45" s="14">
        <v>176</v>
      </c>
      <c r="O45" s="14">
        <v>181</v>
      </c>
      <c r="P45" s="14">
        <v>187</v>
      </c>
      <c r="Q45" s="14">
        <v>213</v>
      </c>
      <c r="R45" s="14">
        <v>224</v>
      </c>
      <c r="S45" s="14">
        <v>242</v>
      </c>
      <c r="T45" s="14">
        <v>247</v>
      </c>
      <c r="U45" s="14">
        <v>247</v>
      </c>
      <c r="V45" s="14">
        <v>244</v>
      </c>
      <c r="W45" s="14">
        <v>237</v>
      </c>
      <c r="X45" s="14">
        <v>233</v>
      </c>
      <c r="Y45" s="14">
        <v>224</v>
      </c>
      <c r="Z45" s="15"/>
      <c r="AA45" s="3">
        <f t="shared" si="0"/>
        <v>5305</v>
      </c>
      <c r="AB45">
        <f t="shared" si="1"/>
        <v>2</v>
      </c>
    </row>
    <row r="46" spans="1:28" x14ac:dyDescent="0.3">
      <c r="A46" s="10">
        <f t="shared" si="3"/>
        <v>44969</v>
      </c>
      <c r="B46" s="31">
        <v>222</v>
      </c>
      <c r="C46" s="14">
        <v>219</v>
      </c>
      <c r="D46" s="14">
        <v>216</v>
      </c>
      <c r="E46" s="14">
        <v>214</v>
      </c>
      <c r="F46" s="14">
        <v>215</v>
      </c>
      <c r="G46" s="14">
        <v>216</v>
      </c>
      <c r="H46" s="14">
        <v>213</v>
      </c>
      <c r="I46" s="14">
        <v>214</v>
      </c>
      <c r="J46" s="14">
        <v>202</v>
      </c>
      <c r="K46" s="14">
        <v>190</v>
      </c>
      <c r="L46" s="14">
        <v>182</v>
      </c>
      <c r="M46" s="14">
        <v>178</v>
      </c>
      <c r="N46" s="14">
        <v>177</v>
      </c>
      <c r="O46" s="14">
        <v>175</v>
      </c>
      <c r="P46" s="14">
        <v>186</v>
      </c>
      <c r="Q46" s="14">
        <v>203</v>
      </c>
      <c r="R46" s="14">
        <v>220</v>
      </c>
      <c r="S46" s="14">
        <v>230</v>
      </c>
      <c r="T46" s="14">
        <v>233</v>
      </c>
      <c r="U46" s="14">
        <v>227</v>
      </c>
      <c r="V46" s="14">
        <v>232</v>
      </c>
      <c r="W46" s="14">
        <v>234</v>
      </c>
      <c r="X46" s="14">
        <v>224</v>
      </c>
      <c r="Y46" s="14">
        <v>216</v>
      </c>
      <c r="Z46" s="15"/>
      <c r="AA46" s="3">
        <f t="shared" si="0"/>
        <v>5038</v>
      </c>
      <c r="AB46">
        <f t="shared" si="1"/>
        <v>2</v>
      </c>
    </row>
    <row r="47" spans="1:28" x14ac:dyDescent="0.3">
      <c r="A47" s="10">
        <f t="shared" si="3"/>
        <v>44970</v>
      </c>
      <c r="B47" s="31">
        <v>210</v>
      </c>
      <c r="C47" s="14">
        <v>208</v>
      </c>
      <c r="D47" s="14">
        <v>209</v>
      </c>
      <c r="E47" s="14">
        <v>211</v>
      </c>
      <c r="F47" s="14">
        <v>220</v>
      </c>
      <c r="G47" s="14">
        <v>229</v>
      </c>
      <c r="H47" s="14">
        <v>245</v>
      </c>
      <c r="I47" s="14">
        <v>246</v>
      </c>
      <c r="J47" s="14">
        <v>229</v>
      </c>
      <c r="K47" s="14">
        <v>214</v>
      </c>
      <c r="L47" s="14">
        <v>209</v>
      </c>
      <c r="M47" s="14">
        <v>215</v>
      </c>
      <c r="N47" s="14">
        <v>221</v>
      </c>
      <c r="O47" s="14">
        <v>225</v>
      </c>
      <c r="P47" s="14">
        <v>228</v>
      </c>
      <c r="Q47" s="14">
        <v>236</v>
      </c>
      <c r="R47" s="14">
        <v>241</v>
      </c>
      <c r="S47" s="14">
        <v>244</v>
      </c>
      <c r="T47" s="14">
        <v>255</v>
      </c>
      <c r="U47" s="14">
        <v>253</v>
      </c>
      <c r="V47" s="14">
        <v>248</v>
      </c>
      <c r="W47" s="14">
        <v>240</v>
      </c>
      <c r="X47" s="14">
        <v>226</v>
      </c>
      <c r="Y47" s="14">
        <v>216</v>
      </c>
      <c r="Z47" s="15"/>
      <c r="AA47" s="3">
        <f t="shared" si="0"/>
        <v>5478</v>
      </c>
      <c r="AB47">
        <f t="shared" si="1"/>
        <v>2</v>
      </c>
    </row>
    <row r="48" spans="1:28" x14ac:dyDescent="0.3">
      <c r="A48" s="10">
        <f t="shared" si="3"/>
        <v>44971</v>
      </c>
      <c r="B48" s="31">
        <v>209</v>
      </c>
      <c r="C48" s="14">
        <v>206</v>
      </c>
      <c r="D48" s="14">
        <v>208</v>
      </c>
      <c r="E48" s="14">
        <v>207</v>
      </c>
      <c r="F48" s="14">
        <v>218</v>
      </c>
      <c r="G48" s="14">
        <v>226</v>
      </c>
      <c r="H48" s="14">
        <v>245</v>
      </c>
      <c r="I48" s="14">
        <v>243</v>
      </c>
      <c r="J48" s="14">
        <v>235</v>
      </c>
      <c r="K48" s="14">
        <v>214</v>
      </c>
      <c r="L48" s="14">
        <v>208</v>
      </c>
      <c r="M48" s="14">
        <v>205</v>
      </c>
      <c r="N48" s="14">
        <v>206</v>
      </c>
      <c r="O48" s="14">
        <v>204</v>
      </c>
      <c r="P48" s="14">
        <v>206</v>
      </c>
      <c r="Q48" s="14">
        <v>211</v>
      </c>
      <c r="R48" s="14">
        <v>219</v>
      </c>
      <c r="S48" s="14">
        <v>237</v>
      </c>
      <c r="T48" s="14">
        <v>249</v>
      </c>
      <c r="U48" s="14">
        <v>253</v>
      </c>
      <c r="V48" s="14">
        <v>250</v>
      </c>
      <c r="W48" s="14">
        <v>247</v>
      </c>
      <c r="X48" s="14">
        <v>235</v>
      </c>
      <c r="Y48" s="14">
        <v>230</v>
      </c>
      <c r="Z48" s="15"/>
      <c r="AA48" s="3">
        <f t="shared" si="0"/>
        <v>5371</v>
      </c>
      <c r="AB48">
        <f t="shared" si="1"/>
        <v>2</v>
      </c>
    </row>
    <row r="49" spans="1:28" x14ac:dyDescent="0.3">
      <c r="A49" s="10">
        <f t="shared" si="3"/>
        <v>44972</v>
      </c>
      <c r="B49" s="31">
        <v>223</v>
      </c>
      <c r="C49" s="14">
        <v>227</v>
      </c>
      <c r="D49" s="14">
        <v>227</v>
      </c>
      <c r="E49" s="14">
        <v>221</v>
      </c>
      <c r="F49" s="14">
        <v>223</v>
      </c>
      <c r="G49" s="14">
        <v>231</v>
      </c>
      <c r="H49" s="14">
        <v>239</v>
      </c>
      <c r="I49" s="14">
        <v>250</v>
      </c>
      <c r="J49" s="14">
        <v>257</v>
      </c>
      <c r="K49" s="14">
        <v>262</v>
      </c>
      <c r="L49" s="14">
        <v>268</v>
      </c>
      <c r="M49" s="14">
        <v>270</v>
      </c>
      <c r="N49" s="14">
        <v>270</v>
      </c>
      <c r="O49" s="14">
        <v>269</v>
      </c>
      <c r="P49" s="14">
        <v>270</v>
      </c>
      <c r="Q49" s="14">
        <v>268</v>
      </c>
      <c r="R49" s="14">
        <v>275</v>
      </c>
      <c r="S49" s="14">
        <v>291</v>
      </c>
      <c r="T49" s="14">
        <v>294</v>
      </c>
      <c r="U49" s="14">
        <v>285</v>
      </c>
      <c r="V49" s="14">
        <v>276</v>
      </c>
      <c r="W49" s="14">
        <v>268</v>
      </c>
      <c r="X49" s="14">
        <v>258</v>
      </c>
      <c r="Y49" s="14">
        <v>249</v>
      </c>
      <c r="Z49" s="15"/>
      <c r="AA49" s="3">
        <f t="shared" si="0"/>
        <v>6171</v>
      </c>
      <c r="AB49">
        <f t="shared" si="1"/>
        <v>2</v>
      </c>
    </row>
    <row r="50" spans="1:28" x14ac:dyDescent="0.3">
      <c r="A50" s="10">
        <f t="shared" si="3"/>
        <v>44973</v>
      </c>
      <c r="B50" s="31">
        <v>244</v>
      </c>
      <c r="C50" s="14">
        <v>243</v>
      </c>
      <c r="D50" s="14">
        <v>243</v>
      </c>
      <c r="E50" s="14">
        <v>246</v>
      </c>
      <c r="F50" s="14">
        <v>250</v>
      </c>
      <c r="G50" s="14">
        <v>258</v>
      </c>
      <c r="H50" s="14">
        <v>268</v>
      </c>
      <c r="I50" s="14">
        <v>280</v>
      </c>
      <c r="J50" s="14">
        <v>276</v>
      </c>
      <c r="K50" s="14">
        <v>274</v>
      </c>
      <c r="L50" s="14">
        <v>268</v>
      </c>
      <c r="M50" s="14">
        <v>260</v>
      </c>
      <c r="N50" s="14">
        <v>242</v>
      </c>
      <c r="O50" s="14">
        <v>239</v>
      </c>
      <c r="P50" s="14">
        <v>234</v>
      </c>
      <c r="Q50" s="14">
        <v>239</v>
      </c>
      <c r="R50" s="14">
        <v>254</v>
      </c>
      <c r="S50" s="14">
        <v>270</v>
      </c>
      <c r="T50" s="14">
        <v>285</v>
      </c>
      <c r="U50" s="14">
        <v>282</v>
      </c>
      <c r="V50" s="14">
        <v>277</v>
      </c>
      <c r="W50" s="14">
        <v>274</v>
      </c>
      <c r="X50" s="14">
        <v>242</v>
      </c>
      <c r="Y50" s="14">
        <v>221</v>
      </c>
      <c r="Z50" s="15"/>
      <c r="AA50" s="3">
        <f t="shared" si="0"/>
        <v>6169</v>
      </c>
      <c r="AB50">
        <f t="shared" si="1"/>
        <v>2</v>
      </c>
    </row>
    <row r="51" spans="1:28" x14ac:dyDescent="0.3">
      <c r="A51" s="10">
        <f t="shared" si="3"/>
        <v>44974</v>
      </c>
      <c r="B51" s="31">
        <v>221</v>
      </c>
      <c r="C51" s="14">
        <v>221</v>
      </c>
      <c r="D51" s="14">
        <v>218</v>
      </c>
      <c r="E51" s="14">
        <v>222</v>
      </c>
      <c r="F51" s="14">
        <v>225</v>
      </c>
      <c r="G51" s="14">
        <v>236</v>
      </c>
      <c r="H51" s="14">
        <v>250</v>
      </c>
      <c r="I51" s="14">
        <v>250</v>
      </c>
      <c r="J51" s="14">
        <v>240</v>
      </c>
      <c r="K51" s="14">
        <v>226</v>
      </c>
      <c r="L51" s="14">
        <v>218</v>
      </c>
      <c r="M51" s="14">
        <v>207</v>
      </c>
      <c r="N51" s="14">
        <v>198</v>
      </c>
      <c r="O51" s="14">
        <v>185</v>
      </c>
      <c r="P51" s="14">
        <v>193</v>
      </c>
      <c r="Q51" s="14">
        <v>196</v>
      </c>
      <c r="R51" s="14">
        <v>217</v>
      </c>
      <c r="S51" s="14">
        <v>235</v>
      </c>
      <c r="T51" s="14">
        <v>241</v>
      </c>
      <c r="U51" s="14">
        <v>243</v>
      </c>
      <c r="V51" s="14">
        <v>240</v>
      </c>
      <c r="W51" s="14">
        <v>234</v>
      </c>
      <c r="X51" s="14">
        <v>232</v>
      </c>
      <c r="Y51" s="14">
        <v>225</v>
      </c>
      <c r="Z51" s="15"/>
      <c r="AA51" s="3">
        <f t="shared" si="0"/>
        <v>5373</v>
      </c>
      <c r="AB51">
        <f t="shared" si="1"/>
        <v>2</v>
      </c>
    </row>
    <row r="52" spans="1:28" x14ac:dyDescent="0.3">
      <c r="A52" s="10">
        <f t="shared" si="3"/>
        <v>44975</v>
      </c>
      <c r="B52" s="31">
        <v>222</v>
      </c>
      <c r="C52" s="14">
        <v>220</v>
      </c>
      <c r="D52" s="14">
        <v>222</v>
      </c>
      <c r="E52" s="14">
        <v>217</v>
      </c>
      <c r="F52" s="14">
        <v>218</v>
      </c>
      <c r="G52" s="14">
        <v>222</v>
      </c>
      <c r="H52" s="14">
        <v>229</v>
      </c>
      <c r="I52" s="14">
        <v>232</v>
      </c>
      <c r="J52" s="14">
        <v>223</v>
      </c>
      <c r="K52" s="14">
        <v>215</v>
      </c>
      <c r="L52" s="14">
        <v>217</v>
      </c>
      <c r="M52" s="14">
        <v>213</v>
      </c>
      <c r="N52" s="14">
        <v>203</v>
      </c>
      <c r="O52" s="14">
        <v>201</v>
      </c>
      <c r="P52" s="14">
        <v>201</v>
      </c>
      <c r="Q52" s="14">
        <v>203</v>
      </c>
      <c r="R52" s="14">
        <v>212</v>
      </c>
      <c r="S52" s="14">
        <v>241</v>
      </c>
      <c r="T52" s="14">
        <v>243</v>
      </c>
      <c r="U52" s="14">
        <v>245</v>
      </c>
      <c r="V52" s="14">
        <v>234</v>
      </c>
      <c r="W52" s="14">
        <v>229</v>
      </c>
      <c r="X52" s="14">
        <v>229</v>
      </c>
      <c r="Y52" s="14">
        <v>222</v>
      </c>
      <c r="Z52" s="15"/>
      <c r="AA52" s="3">
        <f t="shared" si="0"/>
        <v>5313</v>
      </c>
      <c r="AB52">
        <f t="shared" si="1"/>
        <v>2</v>
      </c>
    </row>
    <row r="53" spans="1:28" x14ac:dyDescent="0.3">
      <c r="A53" s="10">
        <f t="shared" si="3"/>
        <v>44976</v>
      </c>
      <c r="B53" s="31">
        <v>214</v>
      </c>
      <c r="C53" s="14">
        <v>217</v>
      </c>
      <c r="D53" s="14">
        <v>205</v>
      </c>
      <c r="E53" s="14">
        <v>201</v>
      </c>
      <c r="F53" s="14">
        <v>202</v>
      </c>
      <c r="G53" s="14">
        <v>205</v>
      </c>
      <c r="H53" s="14">
        <v>213</v>
      </c>
      <c r="I53" s="14">
        <v>217</v>
      </c>
      <c r="J53" s="14">
        <v>207</v>
      </c>
      <c r="K53" s="14">
        <v>193</v>
      </c>
      <c r="L53" s="14">
        <v>195</v>
      </c>
      <c r="M53" s="14">
        <v>186</v>
      </c>
      <c r="N53" s="14">
        <v>185</v>
      </c>
      <c r="O53" s="14">
        <v>186</v>
      </c>
      <c r="P53" s="14">
        <v>190</v>
      </c>
      <c r="Q53" s="14">
        <v>204</v>
      </c>
      <c r="R53" s="14">
        <v>223</v>
      </c>
      <c r="S53" s="14">
        <v>242</v>
      </c>
      <c r="T53" s="14">
        <v>260</v>
      </c>
      <c r="U53" s="14">
        <v>249</v>
      </c>
      <c r="V53" s="14">
        <v>242</v>
      </c>
      <c r="W53" s="14">
        <v>240</v>
      </c>
      <c r="X53" s="14">
        <v>228</v>
      </c>
      <c r="Y53" s="14">
        <v>219</v>
      </c>
      <c r="Z53" s="15"/>
      <c r="AA53" s="3">
        <f t="shared" si="0"/>
        <v>5123</v>
      </c>
      <c r="AB53">
        <f t="shared" si="1"/>
        <v>2</v>
      </c>
    </row>
    <row r="54" spans="1:28" x14ac:dyDescent="0.3">
      <c r="A54" s="10">
        <f t="shared" si="3"/>
        <v>44977</v>
      </c>
      <c r="B54" s="31">
        <v>213</v>
      </c>
      <c r="C54" s="14">
        <v>210</v>
      </c>
      <c r="D54" s="14">
        <v>209</v>
      </c>
      <c r="E54" s="14">
        <v>209</v>
      </c>
      <c r="F54" s="14">
        <v>213</v>
      </c>
      <c r="G54" s="14">
        <v>225</v>
      </c>
      <c r="H54" s="14">
        <v>238</v>
      </c>
      <c r="I54" s="14">
        <v>235</v>
      </c>
      <c r="J54" s="14">
        <v>225</v>
      </c>
      <c r="K54" s="14">
        <v>212</v>
      </c>
      <c r="L54" s="14">
        <v>205</v>
      </c>
      <c r="M54" s="14">
        <v>202</v>
      </c>
      <c r="N54" s="14">
        <v>195</v>
      </c>
      <c r="O54" s="14">
        <v>205</v>
      </c>
      <c r="P54" s="14">
        <v>200</v>
      </c>
      <c r="Q54" s="14">
        <v>212</v>
      </c>
      <c r="R54" s="14">
        <v>216</v>
      </c>
      <c r="S54" s="14">
        <v>232</v>
      </c>
      <c r="T54" s="14">
        <v>231</v>
      </c>
      <c r="U54" s="14">
        <v>231</v>
      </c>
      <c r="V54" s="14">
        <v>232</v>
      </c>
      <c r="W54" s="14">
        <v>226</v>
      </c>
      <c r="X54" s="14">
        <v>219</v>
      </c>
      <c r="Y54" s="14">
        <v>214</v>
      </c>
      <c r="Z54" s="15"/>
      <c r="AA54" s="3">
        <f t="shared" si="0"/>
        <v>5209</v>
      </c>
      <c r="AB54">
        <f t="shared" si="1"/>
        <v>2</v>
      </c>
    </row>
    <row r="55" spans="1:28" x14ac:dyDescent="0.3">
      <c r="A55" s="10">
        <f t="shared" si="3"/>
        <v>44978</v>
      </c>
      <c r="B55" s="31">
        <v>205</v>
      </c>
      <c r="C55" s="14">
        <v>206</v>
      </c>
      <c r="D55" s="14">
        <v>196</v>
      </c>
      <c r="E55" s="14">
        <v>207</v>
      </c>
      <c r="F55" s="14">
        <v>211</v>
      </c>
      <c r="G55" s="14">
        <v>226</v>
      </c>
      <c r="H55" s="14">
        <v>230</v>
      </c>
      <c r="I55" s="14">
        <v>225</v>
      </c>
      <c r="J55" s="14">
        <v>207</v>
      </c>
      <c r="K55" s="14">
        <v>192</v>
      </c>
      <c r="L55" s="14">
        <v>196</v>
      </c>
      <c r="M55" s="14">
        <v>185</v>
      </c>
      <c r="N55" s="14">
        <v>187</v>
      </c>
      <c r="O55" s="14">
        <v>190</v>
      </c>
      <c r="P55" s="14">
        <v>195</v>
      </c>
      <c r="Q55" s="14">
        <v>194</v>
      </c>
      <c r="R55" s="14">
        <v>211</v>
      </c>
      <c r="S55" s="14">
        <v>229</v>
      </c>
      <c r="T55" s="14">
        <v>236</v>
      </c>
      <c r="U55" s="14">
        <v>234</v>
      </c>
      <c r="V55" s="14">
        <v>227</v>
      </c>
      <c r="W55" s="14">
        <v>215</v>
      </c>
      <c r="X55" s="14">
        <v>205</v>
      </c>
      <c r="Y55" s="14">
        <v>193</v>
      </c>
      <c r="Z55" s="15"/>
      <c r="AA55" s="3">
        <f t="shared" si="0"/>
        <v>5002</v>
      </c>
      <c r="AB55">
        <f t="shared" si="1"/>
        <v>2</v>
      </c>
    </row>
    <row r="56" spans="1:28" x14ac:dyDescent="0.3">
      <c r="A56" s="10">
        <f t="shared" si="3"/>
        <v>44979</v>
      </c>
      <c r="B56" s="31">
        <v>195</v>
      </c>
      <c r="C56" s="14">
        <v>187</v>
      </c>
      <c r="D56" s="14">
        <v>186</v>
      </c>
      <c r="E56" s="14">
        <v>186</v>
      </c>
      <c r="F56" s="14">
        <v>189</v>
      </c>
      <c r="G56" s="14">
        <v>200</v>
      </c>
      <c r="H56" s="14">
        <v>220</v>
      </c>
      <c r="I56" s="14">
        <v>231</v>
      </c>
      <c r="J56" s="14">
        <v>242</v>
      </c>
      <c r="K56" s="14">
        <v>252</v>
      </c>
      <c r="L56" s="14">
        <v>264</v>
      </c>
      <c r="M56" s="14">
        <v>261</v>
      </c>
      <c r="N56" s="14">
        <v>259</v>
      </c>
      <c r="O56" s="14">
        <v>263</v>
      </c>
      <c r="P56" s="14">
        <v>259</v>
      </c>
      <c r="Q56" s="14">
        <v>263</v>
      </c>
      <c r="R56" s="14">
        <v>273</v>
      </c>
      <c r="S56" s="14">
        <v>282</v>
      </c>
      <c r="T56" s="14">
        <v>282</v>
      </c>
      <c r="U56" s="14">
        <v>286</v>
      </c>
      <c r="V56" s="14">
        <v>275</v>
      </c>
      <c r="W56" s="14">
        <v>265</v>
      </c>
      <c r="X56" s="14">
        <v>251</v>
      </c>
      <c r="Y56" s="14">
        <v>252</v>
      </c>
      <c r="Z56" s="15"/>
      <c r="AA56" s="3">
        <f t="shared" si="0"/>
        <v>5823</v>
      </c>
      <c r="AB56">
        <f t="shared" si="1"/>
        <v>2</v>
      </c>
    </row>
    <row r="57" spans="1:28" x14ac:dyDescent="0.3">
      <c r="A57" s="10">
        <f t="shared" si="3"/>
        <v>44980</v>
      </c>
      <c r="B57" s="31">
        <v>245</v>
      </c>
      <c r="C57" s="14">
        <v>238</v>
      </c>
      <c r="D57" s="14">
        <v>246</v>
      </c>
      <c r="E57" s="14">
        <v>246</v>
      </c>
      <c r="F57" s="14">
        <v>247</v>
      </c>
      <c r="G57" s="14">
        <v>258</v>
      </c>
      <c r="H57" s="14">
        <v>263</v>
      </c>
      <c r="I57" s="14">
        <v>268</v>
      </c>
      <c r="J57" s="14">
        <v>268</v>
      </c>
      <c r="K57" s="14">
        <v>262</v>
      </c>
      <c r="L57" s="14">
        <v>252</v>
      </c>
      <c r="M57" s="14">
        <v>244</v>
      </c>
      <c r="N57" s="14">
        <v>236</v>
      </c>
      <c r="O57" s="14">
        <v>237</v>
      </c>
      <c r="P57" s="14">
        <v>239</v>
      </c>
      <c r="Q57" s="14">
        <v>241</v>
      </c>
      <c r="R57" s="14">
        <v>263</v>
      </c>
      <c r="S57" s="14">
        <v>270</v>
      </c>
      <c r="T57" s="14">
        <v>276</v>
      </c>
      <c r="U57" s="14">
        <v>271</v>
      </c>
      <c r="V57" s="14">
        <v>265</v>
      </c>
      <c r="W57" s="14">
        <v>257</v>
      </c>
      <c r="X57" s="14">
        <v>238</v>
      </c>
      <c r="Y57" s="14">
        <v>234</v>
      </c>
      <c r="Z57" s="15"/>
      <c r="AA57" s="3">
        <f t="shared" si="0"/>
        <v>6064</v>
      </c>
      <c r="AB57">
        <f t="shared" si="1"/>
        <v>2</v>
      </c>
    </row>
    <row r="58" spans="1:28" x14ac:dyDescent="0.3">
      <c r="A58" s="10">
        <f t="shared" si="3"/>
        <v>44981</v>
      </c>
      <c r="B58" s="31">
        <v>227</v>
      </c>
      <c r="C58" s="14">
        <v>227</v>
      </c>
      <c r="D58" s="14">
        <v>228</v>
      </c>
      <c r="E58" s="14">
        <v>229</v>
      </c>
      <c r="F58" s="14">
        <v>230</v>
      </c>
      <c r="G58" s="14">
        <v>235</v>
      </c>
      <c r="H58" s="14">
        <v>249</v>
      </c>
      <c r="I58" s="14">
        <v>249</v>
      </c>
      <c r="J58" s="14">
        <v>242</v>
      </c>
      <c r="K58" s="14">
        <v>231</v>
      </c>
      <c r="L58" s="14">
        <v>223</v>
      </c>
      <c r="M58" s="14">
        <v>213</v>
      </c>
      <c r="N58" s="14">
        <v>204</v>
      </c>
      <c r="O58" s="14">
        <v>198</v>
      </c>
      <c r="P58" s="14">
        <v>197</v>
      </c>
      <c r="Q58" s="14">
        <v>212</v>
      </c>
      <c r="R58" s="14">
        <v>222</v>
      </c>
      <c r="S58" s="14">
        <v>240</v>
      </c>
      <c r="T58" s="14">
        <v>250</v>
      </c>
      <c r="U58" s="14">
        <v>244</v>
      </c>
      <c r="V58" s="14">
        <v>236</v>
      </c>
      <c r="W58" s="14">
        <v>238</v>
      </c>
      <c r="X58" s="14">
        <v>225</v>
      </c>
      <c r="Y58" s="14">
        <v>221</v>
      </c>
      <c r="Z58" s="15"/>
      <c r="AA58" s="3">
        <f t="shared" si="0"/>
        <v>5470</v>
      </c>
      <c r="AB58">
        <f t="shared" si="1"/>
        <v>2</v>
      </c>
    </row>
    <row r="59" spans="1:28" x14ac:dyDescent="0.3">
      <c r="A59" s="10">
        <f t="shared" si="3"/>
        <v>44982</v>
      </c>
      <c r="B59" s="31">
        <v>215</v>
      </c>
      <c r="C59" s="14">
        <v>207</v>
      </c>
      <c r="D59" s="14">
        <v>202</v>
      </c>
      <c r="E59" s="14">
        <v>203</v>
      </c>
      <c r="F59" s="14">
        <v>209</v>
      </c>
      <c r="G59" s="14">
        <v>214</v>
      </c>
      <c r="H59" s="14">
        <v>221</v>
      </c>
      <c r="I59" s="14">
        <v>221</v>
      </c>
      <c r="J59" s="14">
        <v>213</v>
      </c>
      <c r="K59" s="14">
        <v>198</v>
      </c>
      <c r="L59" s="14">
        <v>191</v>
      </c>
      <c r="M59" s="14">
        <v>186</v>
      </c>
      <c r="N59" s="14">
        <v>182</v>
      </c>
      <c r="O59" s="14">
        <v>188</v>
      </c>
      <c r="P59" s="14">
        <v>186</v>
      </c>
      <c r="Q59" s="14">
        <v>199</v>
      </c>
      <c r="R59" s="14">
        <v>205</v>
      </c>
      <c r="S59" s="14">
        <v>218</v>
      </c>
      <c r="T59" s="14">
        <v>226</v>
      </c>
      <c r="U59" s="14">
        <v>219</v>
      </c>
      <c r="V59" s="14">
        <v>216</v>
      </c>
      <c r="W59" s="14">
        <v>206</v>
      </c>
      <c r="X59" s="14">
        <v>209</v>
      </c>
      <c r="Y59" s="14">
        <v>203</v>
      </c>
      <c r="Z59" s="15"/>
      <c r="AA59" s="3">
        <f t="shared" si="0"/>
        <v>4937</v>
      </c>
      <c r="AB59">
        <f t="shared" si="1"/>
        <v>2</v>
      </c>
    </row>
    <row r="60" spans="1:28" x14ac:dyDescent="0.3">
      <c r="A60" s="10">
        <f t="shared" si="3"/>
        <v>44983</v>
      </c>
      <c r="B60" s="31">
        <v>199</v>
      </c>
      <c r="C60" s="14">
        <v>194</v>
      </c>
      <c r="D60" s="14">
        <v>190</v>
      </c>
      <c r="E60" s="14">
        <v>190</v>
      </c>
      <c r="F60" s="14">
        <v>190</v>
      </c>
      <c r="G60" s="14">
        <v>193</v>
      </c>
      <c r="H60" s="14">
        <v>196</v>
      </c>
      <c r="I60" s="14">
        <v>192</v>
      </c>
      <c r="J60" s="14">
        <v>175</v>
      </c>
      <c r="K60" s="14">
        <v>177</v>
      </c>
      <c r="L60" s="14">
        <v>177</v>
      </c>
      <c r="M60" s="14">
        <v>186</v>
      </c>
      <c r="N60" s="14">
        <v>206</v>
      </c>
      <c r="O60" s="14">
        <v>208</v>
      </c>
      <c r="P60" s="14">
        <v>197</v>
      </c>
      <c r="Q60" s="14">
        <v>194</v>
      </c>
      <c r="R60" s="14">
        <v>203</v>
      </c>
      <c r="S60" s="14">
        <v>222</v>
      </c>
      <c r="T60" s="14">
        <v>232</v>
      </c>
      <c r="U60" s="14">
        <v>227</v>
      </c>
      <c r="V60" s="14">
        <v>230</v>
      </c>
      <c r="W60" s="14">
        <v>228</v>
      </c>
      <c r="X60" s="14">
        <v>215</v>
      </c>
      <c r="Y60" s="14">
        <v>202</v>
      </c>
      <c r="Z60" s="15"/>
      <c r="AA60" s="3">
        <f t="shared" si="0"/>
        <v>4823</v>
      </c>
      <c r="AB60">
        <f t="shared" si="1"/>
        <v>2</v>
      </c>
    </row>
    <row r="61" spans="1:28" x14ac:dyDescent="0.3">
      <c r="A61" s="10">
        <f t="shared" si="3"/>
        <v>44984</v>
      </c>
      <c r="B61" s="31">
        <v>199</v>
      </c>
      <c r="C61" s="14">
        <v>200</v>
      </c>
      <c r="D61" s="14">
        <v>195</v>
      </c>
      <c r="E61" s="14">
        <v>197</v>
      </c>
      <c r="F61" s="14">
        <v>201</v>
      </c>
      <c r="G61" s="14">
        <v>210</v>
      </c>
      <c r="H61" s="14">
        <v>215</v>
      </c>
      <c r="I61" s="14">
        <v>215</v>
      </c>
      <c r="J61" s="14">
        <v>200</v>
      </c>
      <c r="K61" s="14">
        <v>193</v>
      </c>
      <c r="L61" s="14">
        <v>184</v>
      </c>
      <c r="M61" s="14">
        <v>180</v>
      </c>
      <c r="N61" s="14">
        <v>179</v>
      </c>
      <c r="O61" s="14">
        <v>173</v>
      </c>
      <c r="P61" s="14">
        <v>178</v>
      </c>
      <c r="Q61" s="14">
        <v>186</v>
      </c>
      <c r="R61" s="14">
        <v>196</v>
      </c>
      <c r="S61" s="14">
        <v>215</v>
      </c>
      <c r="T61" s="14">
        <v>228</v>
      </c>
      <c r="U61" s="14">
        <v>227</v>
      </c>
      <c r="V61" s="14">
        <v>225</v>
      </c>
      <c r="W61" s="14">
        <v>217</v>
      </c>
      <c r="X61" s="14">
        <v>203</v>
      </c>
      <c r="Y61" s="14">
        <v>195</v>
      </c>
      <c r="Z61" s="15"/>
      <c r="AA61" s="3">
        <f t="shared" si="0"/>
        <v>4811</v>
      </c>
      <c r="AB61">
        <f t="shared" si="1"/>
        <v>2</v>
      </c>
    </row>
    <row r="62" spans="1:28" x14ac:dyDescent="0.3">
      <c r="A62" s="10">
        <f t="shared" si="3"/>
        <v>44985</v>
      </c>
      <c r="B62" s="31">
        <v>193</v>
      </c>
      <c r="C62" s="14">
        <v>187</v>
      </c>
      <c r="D62" s="14">
        <v>189</v>
      </c>
      <c r="E62" s="14">
        <v>192</v>
      </c>
      <c r="F62" s="14">
        <v>194</v>
      </c>
      <c r="G62" s="14">
        <v>205</v>
      </c>
      <c r="H62" s="14">
        <v>216</v>
      </c>
      <c r="I62" s="14">
        <v>217</v>
      </c>
      <c r="J62" s="14">
        <v>199</v>
      </c>
      <c r="K62" s="14">
        <v>187</v>
      </c>
      <c r="L62" s="14">
        <v>178</v>
      </c>
      <c r="M62" s="14">
        <v>171</v>
      </c>
      <c r="N62" s="14">
        <v>165</v>
      </c>
      <c r="O62" s="14">
        <v>168</v>
      </c>
      <c r="P62" s="14">
        <v>172</v>
      </c>
      <c r="Q62" s="14">
        <v>179</v>
      </c>
      <c r="R62" s="14">
        <v>197</v>
      </c>
      <c r="S62" s="14">
        <v>215</v>
      </c>
      <c r="T62" s="14">
        <v>233</v>
      </c>
      <c r="U62" s="14">
        <v>230</v>
      </c>
      <c r="V62" s="14">
        <v>226</v>
      </c>
      <c r="W62" s="14">
        <v>218</v>
      </c>
      <c r="X62" s="14">
        <v>203</v>
      </c>
      <c r="Y62" s="14">
        <v>194</v>
      </c>
      <c r="Z62" s="15"/>
      <c r="AA62" s="3">
        <f t="shared" si="0"/>
        <v>4728</v>
      </c>
      <c r="AB62">
        <f t="shared" si="1"/>
        <v>2</v>
      </c>
    </row>
    <row r="63" spans="1:28" x14ac:dyDescent="0.3">
      <c r="A63" s="10">
        <f t="shared" si="3"/>
        <v>44986</v>
      </c>
      <c r="B63" s="31">
        <v>197</v>
      </c>
      <c r="C63" s="14">
        <v>192</v>
      </c>
      <c r="D63" s="14">
        <v>192</v>
      </c>
      <c r="E63" s="14">
        <v>194</v>
      </c>
      <c r="F63" s="14">
        <v>204</v>
      </c>
      <c r="G63" s="14">
        <v>211</v>
      </c>
      <c r="H63" s="14">
        <v>226</v>
      </c>
      <c r="I63" s="14">
        <v>222</v>
      </c>
      <c r="J63" s="14">
        <v>216</v>
      </c>
      <c r="K63" s="14">
        <v>220</v>
      </c>
      <c r="L63" s="14">
        <v>220</v>
      </c>
      <c r="M63" s="14">
        <v>217</v>
      </c>
      <c r="N63" s="14">
        <v>215</v>
      </c>
      <c r="O63" s="14">
        <v>210</v>
      </c>
      <c r="P63" s="14">
        <v>196</v>
      </c>
      <c r="Q63" s="14">
        <v>195</v>
      </c>
      <c r="R63" s="14">
        <v>211</v>
      </c>
      <c r="S63" s="14">
        <v>225</v>
      </c>
      <c r="T63" s="14">
        <v>240</v>
      </c>
      <c r="U63" s="14">
        <v>233</v>
      </c>
      <c r="V63" s="14">
        <v>233</v>
      </c>
      <c r="W63" s="14">
        <v>218</v>
      </c>
      <c r="X63" s="14">
        <v>213</v>
      </c>
      <c r="Y63" s="14">
        <v>200</v>
      </c>
      <c r="Z63" s="15"/>
      <c r="AA63" s="3">
        <f t="shared" si="0"/>
        <v>5100</v>
      </c>
      <c r="AB63">
        <f t="shared" si="1"/>
        <v>3</v>
      </c>
    </row>
    <row r="64" spans="1:28" x14ac:dyDescent="0.3">
      <c r="A64" s="10">
        <f t="shared" si="3"/>
        <v>44987</v>
      </c>
      <c r="B64" s="31">
        <v>196</v>
      </c>
      <c r="C64" s="14">
        <v>197</v>
      </c>
      <c r="D64" s="14">
        <v>195</v>
      </c>
      <c r="E64" s="14">
        <v>196</v>
      </c>
      <c r="F64" s="14">
        <v>200</v>
      </c>
      <c r="G64" s="14">
        <v>214</v>
      </c>
      <c r="H64" s="14">
        <v>225</v>
      </c>
      <c r="I64" s="14">
        <v>223</v>
      </c>
      <c r="J64" s="14">
        <v>205</v>
      </c>
      <c r="K64" s="14">
        <v>189</v>
      </c>
      <c r="L64" s="14">
        <v>184</v>
      </c>
      <c r="M64" s="14">
        <v>174</v>
      </c>
      <c r="N64" s="14">
        <v>168</v>
      </c>
      <c r="O64" s="14">
        <v>173</v>
      </c>
      <c r="P64" s="14">
        <v>169</v>
      </c>
      <c r="Q64" s="14">
        <v>179</v>
      </c>
      <c r="R64" s="14">
        <v>188</v>
      </c>
      <c r="S64" s="14">
        <v>216</v>
      </c>
      <c r="T64" s="14">
        <v>222</v>
      </c>
      <c r="U64" s="14">
        <v>222</v>
      </c>
      <c r="V64" s="14">
        <v>223</v>
      </c>
      <c r="W64" s="14">
        <v>218</v>
      </c>
      <c r="X64" s="14">
        <v>206</v>
      </c>
      <c r="Y64" s="14">
        <v>203</v>
      </c>
      <c r="Z64" s="15"/>
      <c r="AA64" s="3">
        <f t="shared" si="0"/>
        <v>4785</v>
      </c>
      <c r="AB64">
        <f t="shared" si="1"/>
        <v>3</v>
      </c>
    </row>
    <row r="65" spans="1:28" x14ac:dyDescent="0.3">
      <c r="A65" s="10">
        <f t="shared" si="3"/>
        <v>44988</v>
      </c>
      <c r="B65" s="31">
        <v>198</v>
      </c>
      <c r="C65" s="14">
        <v>200</v>
      </c>
      <c r="D65" s="14">
        <v>196</v>
      </c>
      <c r="E65" s="14">
        <v>194</v>
      </c>
      <c r="F65" s="14">
        <v>204</v>
      </c>
      <c r="G65" s="14">
        <v>209</v>
      </c>
      <c r="H65" s="14">
        <v>220</v>
      </c>
      <c r="I65" s="14">
        <v>211</v>
      </c>
      <c r="J65" s="14">
        <v>197</v>
      </c>
      <c r="K65" s="14">
        <v>186</v>
      </c>
      <c r="L65" s="14">
        <v>176</v>
      </c>
      <c r="M65" s="14">
        <v>176</v>
      </c>
      <c r="N65" s="14">
        <v>175</v>
      </c>
      <c r="O65" s="14">
        <v>186</v>
      </c>
      <c r="P65" s="14">
        <v>184</v>
      </c>
      <c r="Q65" s="14">
        <v>182</v>
      </c>
      <c r="R65" s="14">
        <v>200</v>
      </c>
      <c r="S65" s="14">
        <v>207</v>
      </c>
      <c r="T65" s="14">
        <v>221</v>
      </c>
      <c r="U65" s="14">
        <v>222</v>
      </c>
      <c r="V65" s="14">
        <v>220</v>
      </c>
      <c r="W65" s="14">
        <v>207</v>
      </c>
      <c r="X65" s="14">
        <v>205</v>
      </c>
      <c r="Y65" s="14">
        <v>199</v>
      </c>
      <c r="Z65" s="15"/>
      <c r="AA65" s="3">
        <f t="shared" si="0"/>
        <v>4775</v>
      </c>
      <c r="AB65">
        <f t="shared" si="1"/>
        <v>3</v>
      </c>
    </row>
    <row r="66" spans="1:28" x14ac:dyDescent="0.3">
      <c r="A66" s="10">
        <f t="shared" si="3"/>
        <v>44989</v>
      </c>
      <c r="B66" s="31">
        <v>190</v>
      </c>
      <c r="C66" s="14">
        <v>192</v>
      </c>
      <c r="D66" s="14">
        <v>185</v>
      </c>
      <c r="E66" s="14">
        <v>189</v>
      </c>
      <c r="F66" s="14">
        <v>196</v>
      </c>
      <c r="G66" s="14">
        <v>192</v>
      </c>
      <c r="H66" s="14">
        <v>200</v>
      </c>
      <c r="I66" s="14">
        <v>204</v>
      </c>
      <c r="J66" s="14">
        <v>198</v>
      </c>
      <c r="K66" s="14">
        <v>203</v>
      </c>
      <c r="L66" s="14">
        <v>187</v>
      </c>
      <c r="M66" s="14">
        <v>181</v>
      </c>
      <c r="N66" s="14">
        <v>176</v>
      </c>
      <c r="O66" s="14">
        <v>169</v>
      </c>
      <c r="P66" s="14">
        <v>170</v>
      </c>
      <c r="Q66" s="14">
        <v>173</v>
      </c>
      <c r="R66" s="14">
        <v>197</v>
      </c>
      <c r="S66" s="14">
        <v>215</v>
      </c>
      <c r="T66" s="14">
        <v>222</v>
      </c>
      <c r="U66" s="14">
        <v>217</v>
      </c>
      <c r="V66" s="14">
        <v>222</v>
      </c>
      <c r="W66" s="14">
        <v>211</v>
      </c>
      <c r="X66" s="14">
        <v>210</v>
      </c>
      <c r="Y66" s="14">
        <v>200</v>
      </c>
      <c r="Z66" s="15"/>
      <c r="AA66" s="3">
        <f t="shared" si="0"/>
        <v>4699</v>
      </c>
      <c r="AB66">
        <f t="shared" si="1"/>
        <v>3</v>
      </c>
    </row>
    <row r="67" spans="1:28" x14ac:dyDescent="0.3">
      <c r="A67" s="10">
        <f t="shared" si="3"/>
        <v>44990</v>
      </c>
      <c r="B67" s="31">
        <v>197</v>
      </c>
      <c r="C67" s="14">
        <v>191</v>
      </c>
      <c r="D67" s="14">
        <v>188</v>
      </c>
      <c r="E67" s="14">
        <v>192</v>
      </c>
      <c r="F67" s="14">
        <v>192</v>
      </c>
      <c r="G67" s="14">
        <v>197</v>
      </c>
      <c r="H67" s="14">
        <v>199</v>
      </c>
      <c r="I67" s="14">
        <v>188</v>
      </c>
      <c r="J67" s="14">
        <v>177</v>
      </c>
      <c r="K67" s="14">
        <v>168</v>
      </c>
      <c r="L67" s="14">
        <v>157</v>
      </c>
      <c r="M67" s="14">
        <v>159</v>
      </c>
      <c r="N67" s="14">
        <v>165</v>
      </c>
      <c r="O67" s="14">
        <v>170</v>
      </c>
      <c r="P67" s="14">
        <v>178</v>
      </c>
      <c r="Q67" s="14">
        <v>191</v>
      </c>
      <c r="R67" s="14">
        <v>212</v>
      </c>
      <c r="S67" s="14">
        <v>232</v>
      </c>
      <c r="T67" s="14">
        <v>244</v>
      </c>
      <c r="U67" s="14">
        <v>245</v>
      </c>
      <c r="V67" s="14">
        <v>236</v>
      </c>
      <c r="W67" s="14">
        <v>224</v>
      </c>
      <c r="X67" s="14">
        <v>219</v>
      </c>
      <c r="Y67" s="14">
        <v>215</v>
      </c>
      <c r="Z67" s="15"/>
      <c r="AA67" s="3">
        <f t="shared" si="0"/>
        <v>4736</v>
      </c>
      <c r="AB67">
        <f t="shared" si="1"/>
        <v>3</v>
      </c>
    </row>
    <row r="68" spans="1:28" x14ac:dyDescent="0.3">
      <c r="A68" s="10">
        <f t="shared" si="3"/>
        <v>44991</v>
      </c>
      <c r="B68" s="31">
        <v>212</v>
      </c>
      <c r="C68" s="14">
        <v>209</v>
      </c>
      <c r="D68" s="14">
        <v>203</v>
      </c>
      <c r="E68" s="14">
        <v>203</v>
      </c>
      <c r="F68" s="14">
        <v>215</v>
      </c>
      <c r="G68" s="14">
        <v>233</v>
      </c>
      <c r="H68" s="14">
        <v>247</v>
      </c>
      <c r="I68" s="14">
        <v>236</v>
      </c>
      <c r="J68" s="14">
        <v>224</v>
      </c>
      <c r="K68" s="14">
        <v>214</v>
      </c>
      <c r="L68" s="14">
        <v>201</v>
      </c>
      <c r="M68" s="14">
        <v>188</v>
      </c>
      <c r="N68" s="14">
        <v>191</v>
      </c>
      <c r="O68" s="14">
        <v>192</v>
      </c>
      <c r="P68" s="14">
        <v>195</v>
      </c>
      <c r="Q68" s="14">
        <v>207</v>
      </c>
      <c r="R68" s="14">
        <v>223</v>
      </c>
      <c r="S68" s="14">
        <v>238</v>
      </c>
      <c r="T68" s="14">
        <v>245</v>
      </c>
      <c r="U68" s="14">
        <v>236</v>
      </c>
      <c r="V68" s="14">
        <v>238</v>
      </c>
      <c r="W68" s="14">
        <v>231</v>
      </c>
      <c r="X68" s="14">
        <v>225</v>
      </c>
      <c r="Y68" s="14">
        <v>225</v>
      </c>
      <c r="Z68" s="15"/>
      <c r="AA68" s="3">
        <f t="shared" ref="AA68:AA131" si="4">+SUM(B68:Z68)</f>
        <v>5231</v>
      </c>
      <c r="AB68">
        <f t="shared" ref="AB68:AB131" si="5">+MONTH(A68)</f>
        <v>3</v>
      </c>
    </row>
    <row r="69" spans="1:28" x14ac:dyDescent="0.3">
      <c r="A69" s="10">
        <f t="shared" si="3"/>
        <v>44992</v>
      </c>
      <c r="B69" s="31">
        <v>217</v>
      </c>
      <c r="C69" s="14">
        <v>216</v>
      </c>
      <c r="D69" s="14">
        <v>216</v>
      </c>
      <c r="E69" s="14">
        <v>213</v>
      </c>
      <c r="F69" s="14">
        <v>223</v>
      </c>
      <c r="G69" s="14">
        <v>230</v>
      </c>
      <c r="H69" s="14">
        <v>244</v>
      </c>
      <c r="I69" s="14">
        <v>253</v>
      </c>
      <c r="J69" s="14">
        <v>259</v>
      </c>
      <c r="K69" s="14">
        <v>262</v>
      </c>
      <c r="L69" s="14">
        <v>253</v>
      </c>
      <c r="M69" s="14">
        <v>255</v>
      </c>
      <c r="N69" s="14">
        <v>249</v>
      </c>
      <c r="O69" s="14">
        <v>256</v>
      </c>
      <c r="P69" s="14">
        <v>249</v>
      </c>
      <c r="Q69" s="14">
        <v>250</v>
      </c>
      <c r="R69" s="14">
        <v>256</v>
      </c>
      <c r="S69" s="14">
        <v>263</v>
      </c>
      <c r="T69" s="14">
        <v>273</v>
      </c>
      <c r="U69" s="14">
        <v>271</v>
      </c>
      <c r="V69" s="14">
        <v>265</v>
      </c>
      <c r="W69" s="14">
        <v>256</v>
      </c>
      <c r="X69" s="14">
        <v>241</v>
      </c>
      <c r="Y69" s="14">
        <v>231</v>
      </c>
      <c r="Z69" s="15"/>
      <c r="AA69" s="3">
        <f t="shared" si="4"/>
        <v>5901</v>
      </c>
      <c r="AB69">
        <f t="shared" si="5"/>
        <v>3</v>
      </c>
    </row>
    <row r="70" spans="1:28" x14ac:dyDescent="0.3">
      <c r="A70" s="10">
        <f t="shared" ref="A70:A133" si="6">A69+1</f>
        <v>44993</v>
      </c>
      <c r="B70" s="31">
        <v>229</v>
      </c>
      <c r="C70" s="14">
        <v>220</v>
      </c>
      <c r="D70" s="14">
        <v>219</v>
      </c>
      <c r="E70" s="14">
        <v>222</v>
      </c>
      <c r="F70" s="14">
        <v>217</v>
      </c>
      <c r="G70" s="14">
        <v>236</v>
      </c>
      <c r="H70" s="14">
        <v>249</v>
      </c>
      <c r="I70" s="14">
        <v>255</v>
      </c>
      <c r="J70" s="14">
        <v>259</v>
      </c>
      <c r="K70" s="14">
        <v>261</v>
      </c>
      <c r="L70" s="14">
        <v>250</v>
      </c>
      <c r="M70" s="14">
        <v>236</v>
      </c>
      <c r="N70" s="14">
        <v>225</v>
      </c>
      <c r="O70" s="14">
        <v>218</v>
      </c>
      <c r="P70" s="14">
        <v>217</v>
      </c>
      <c r="Q70" s="14">
        <v>230</v>
      </c>
      <c r="R70" s="14">
        <v>239</v>
      </c>
      <c r="S70" s="14">
        <v>248</v>
      </c>
      <c r="T70" s="14">
        <v>262</v>
      </c>
      <c r="U70" s="14">
        <v>245</v>
      </c>
      <c r="V70" s="14">
        <v>241</v>
      </c>
      <c r="W70" s="14">
        <v>237</v>
      </c>
      <c r="X70" s="14">
        <v>223</v>
      </c>
      <c r="Y70" s="14">
        <v>218</v>
      </c>
      <c r="Z70" s="15"/>
      <c r="AA70" s="3">
        <f t="shared" si="4"/>
        <v>5656</v>
      </c>
      <c r="AB70">
        <f t="shared" si="5"/>
        <v>3</v>
      </c>
    </row>
    <row r="71" spans="1:28" x14ac:dyDescent="0.3">
      <c r="A71" s="10">
        <f t="shared" si="6"/>
        <v>44994</v>
      </c>
      <c r="B71" s="31">
        <v>216</v>
      </c>
      <c r="C71" s="14">
        <v>211</v>
      </c>
      <c r="D71" s="14">
        <v>212</v>
      </c>
      <c r="E71" s="14">
        <v>211</v>
      </c>
      <c r="F71" s="14">
        <v>212</v>
      </c>
      <c r="G71" s="14">
        <v>225</v>
      </c>
      <c r="H71" s="14">
        <v>229</v>
      </c>
      <c r="I71" s="14">
        <v>218</v>
      </c>
      <c r="J71" s="14">
        <v>201</v>
      </c>
      <c r="K71" s="14">
        <v>191</v>
      </c>
      <c r="L71" s="14">
        <v>178</v>
      </c>
      <c r="M71" s="14">
        <v>168</v>
      </c>
      <c r="N71" s="14">
        <v>166</v>
      </c>
      <c r="O71" s="14">
        <v>168</v>
      </c>
      <c r="P71" s="14">
        <v>178</v>
      </c>
      <c r="Q71" s="14">
        <v>185</v>
      </c>
      <c r="R71" s="14">
        <v>202</v>
      </c>
      <c r="S71" s="14">
        <v>226</v>
      </c>
      <c r="T71" s="14">
        <v>238</v>
      </c>
      <c r="U71" s="14">
        <v>240</v>
      </c>
      <c r="V71" s="14">
        <v>237</v>
      </c>
      <c r="W71" s="14">
        <v>232</v>
      </c>
      <c r="X71" s="14">
        <v>225</v>
      </c>
      <c r="Y71" s="14">
        <v>207</v>
      </c>
      <c r="Z71" s="15"/>
      <c r="AA71" s="3">
        <f t="shared" si="4"/>
        <v>4976</v>
      </c>
      <c r="AB71">
        <f t="shared" si="5"/>
        <v>3</v>
      </c>
    </row>
    <row r="72" spans="1:28" x14ac:dyDescent="0.3">
      <c r="A72" s="10">
        <f t="shared" si="6"/>
        <v>44995</v>
      </c>
      <c r="B72" s="31">
        <v>211</v>
      </c>
      <c r="C72" s="14">
        <v>210</v>
      </c>
      <c r="D72" s="14">
        <v>212</v>
      </c>
      <c r="E72" s="14">
        <v>202</v>
      </c>
      <c r="F72" s="14">
        <v>215</v>
      </c>
      <c r="G72" s="14">
        <v>227</v>
      </c>
      <c r="H72" s="14">
        <v>229</v>
      </c>
      <c r="I72" s="14">
        <v>229</v>
      </c>
      <c r="J72" s="14">
        <v>224</v>
      </c>
      <c r="K72" s="14">
        <v>214</v>
      </c>
      <c r="L72" s="14">
        <v>206</v>
      </c>
      <c r="M72" s="14">
        <v>203</v>
      </c>
      <c r="N72" s="14">
        <v>198</v>
      </c>
      <c r="O72" s="14">
        <v>203</v>
      </c>
      <c r="P72" s="14">
        <v>205</v>
      </c>
      <c r="Q72" s="14">
        <v>215</v>
      </c>
      <c r="R72" s="14">
        <v>223</v>
      </c>
      <c r="S72" s="14">
        <v>226</v>
      </c>
      <c r="T72" s="14">
        <v>238</v>
      </c>
      <c r="U72" s="14">
        <v>232</v>
      </c>
      <c r="V72" s="14">
        <v>236</v>
      </c>
      <c r="W72" s="14">
        <v>223</v>
      </c>
      <c r="X72" s="14">
        <v>221</v>
      </c>
      <c r="Y72" s="14">
        <v>211</v>
      </c>
      <c r="Z72" s="15"/>
      <c r="AA72" s="3">
        <f t="shared" si="4"/>
        <v>5213</v>
      </c>
      <c r="AB72">
        <f t="shared" si="5"/>
        <v>3</v>
      </c>
    </row>
    <row r="73" spans="1:28" x14ac:dyDescent="0.3">
      <c r="A73" s="10">
        <f t="shared" si="6"/>
        <v>44996</v>
      </c>
      <c r="B73" s="31">
        <v>205</v>
      </c>
      <c r="C73" s="14">
        <v>198</v>
      </c>
      <c r="D73" s="14">
        <v>196</v>
      </c>
      <c r="E73" s="14">
        <v>193</v>
      </c>
      <c r="F73" s="14">
        <v>184</v>
      </c>
      <c r="G73" s="14">
        <v>198</v>
      </c>
      <c r="H73" s="14">
        <v>201</v>
      </c>
      <c r="I73" s="14">
        <v>190</v>
      </c>
      <c r="J73" s="14">
        <v>184</v>
      </c>
      <c r="K73" s="14">
        <v>180</v>
      </c>
      <c r="L73" s="14">
        <v>197</v>
      </c>
      <c r="M73" s="14">
        <v>196</v>
      </c>
      <c r="N73" s="14">
        <v>198</v>
      </c>
      <c r="O73" s="14">
        <v>183</v>
      </c>
      <c r="P73" s="14">
        <v>186</v>
      </c>
      <c r="Q73" s="14">
        <v>189</v>
      </c>
      <c r="R73" s="14">
        <v>201</v>
      </c>
      <c r="S73" s="14">
        <v>227</v>
      </c>
      <c r="T73" s="14">
        <v>236</v>
      </c>
      <c r="U73" s="14">
        <v>236</v>
      </c>
      <c r="V73" s="14">
        <v>234</v>
      </c>
      <c r="W73" s="14">
        <v>224</v>
      </c>
      <c r="X73" s="14">
        <v>210</v>
      </c>
      <c r="Y73" s="14">
        <v>214</v>
      </c>
      <c r="Z73" s="15"/>
      <c r="AA73" s="3">
        <f t="shared" si="4"/>
        <v>4860</v>
      </c>
      <c r="AB73">
        <f t="shared" si="5"/>
        <v>3</v>
      </c>
    </row>
    <row r="74" spans="1:28" x14ac:dyDescent="0.3">
      <c r="A74" s="10">
        <f t="shared" si="6"/>
        <v>44997</v>
      </c>
      <c r="B74" s="31">
        <v>204</v>
      </c>
      <c r="C74" s="14"/>
      <c r="D74" s="14">
        <v>201</v>
      </c>
      <c r="E74" s="14">
        <v>202</v>
      </c>
      <c r="F74" s="14">
        <v>202</v>
      </c>
      <c r="G74" s="14">
        <v>208</v>
      </c>
      <c r="H74" s="14">
        <v>214</v>
      </c>
      <c r="I74" s="14">
        <v>219</v>
      </c>
      <c r="J74" s="14">
        <v>210</v>
      </c>
      <c r="K74" s="14">
        <v>209</v>
      </c>
      <c r="L74" s="14">
        <v>196</v>
      </c>
      <c r="M74" s="14">
        <v>188</v>
      </c>
      <c r="N74" s="14">
        <v>187</v>
      </c>
      <c r="O74" s="14">
        <v>187</v>
      </c>
      <c r="P74" s="14">
        <v>183</v>
      </c>
      <c r="Q74" s="14">
        <v>190</v>
      </c>
      <c r="R74" s="14">
        <v>199</v>
      </c>
      <c r="S74" s="14">
        <v>215</v>
      </c>
      <c r="T74" s="14">
        <v>232</v>
      </c>
      <c r="U74" s="14">
        <v>240</v>
      </c>
      <c r="V74" s="14">
        <v>247</v>
      </c>
      <c r="W74" s="14">
        <v>234</v>
      </c>
      <c r="X74" s="14">
        <v>224</v>
      </c>
      <c r="Y74" s="14">
        <v>214</v>
      </c>
      <c r="Z74" s="15"/>
      <c r="AA74" s="3">
        <f t="shared" si="4"/>
        <v>4805</v>
      </c>
      <c r="AB74">
        <f t="shared" si="5"/>
        <v>3</v>
      </c>
    </row>
    <row r="75" spans="1:28" x14ac:dyDescent="0.3">
      <c r="A75" s="10">
        <f t="shared" si="6"/>
        <v>44998</v>
      </c>
      <c r="B75" s="31">
        <v>207</v>
      </c>
      <c r="C75" s="14">
        <v>205</v>
      </c>
      <c r="D75" s="14">
        <v>203</v>
      </c>
      <c r="E75" s="14">
        <v>208</v>
      </c>
      <c r="F75" s="14">
        <v>214</v>
      </c>
      <c r="G75" s="14">
        <v>227</v>
      </c>
      <c r="H75" s="14">
        <v>235</v>
      </c>
      <c r="I75" s="14">
        <v>247</v>
      </c>
      <c r="J75" s="14">
        <v>236</v>
      </c>
      <c r="K75" s="14">
        <v>219</v>
      </c>
      <c r="L75" s="14">
        <v>199</v>
      </c>
      <c r="M75" s="14">
        <v>189</v>
      </c>
      <c r="N75" s="14">
        <v>182</v>
      </c>
      <c r="O75" s="14">
        <v>187</v>
      </c>
      <c r="P75" s="14">
        <v>188</v>
      </c>
      <c r="Q75" s="14">
        <v>190</v>
      </c>
      <c r="R75" s="14">
        <v>199</v>
      </c>
      <c r="S75" s="14">
        <v>217</v>
      </c>
      <c r="T75" s="14">
        <v>227</v>
      </c>
      <c r="U75" s="14">
        <v>237</v>
      </c>
      <c r="V75" s="14">
        <v>231</v>
      </c>
      <c r="W75" s="14">
        <v>232</v>
      </c>
      <c r="X75" s="14">
        <v>224</v>
      </c>
      <c r="Y75" s="14">
        <v>214</v>
      </c>
      <c r="Z75" s="15"/>
      <c r="AA75" s="3">
        <f t="shared" si="4"/>
        <v>5117</v>
      </c>
      <c r="AB75">
        <f t="shared" si="5"/>
        <v>3</v>
      </c>
    </row>
    <row r="76" spans="1:28" x14ac:dyDescent="0.3">
      <c r="A76" s="10">
        <f t="shared" si="6"/>
        <v>44999</v>
      </c>
      <c r="B76" s="31">
        <v>209</v>
      </c>
      <c r="C76" s="14">
        <v>208</v>
      </c>
      <c r="D76" s="14">
        <v>199</v>
      </c>
      <c r="E76" s="14">
        <v>194</v>
      </c>
      <c r="F76" s="14">
        <v>199</v>
      </c>
      <c r="G76" s="14">
        <v>213</v>
      </c>
      <c r="H76" s="14">
        <v>228</v>
      </c>
      <c r="I76" s="14">
        <v>231</v>
      </c>
      <c r="J76" s="14">
        <v>215</v>
      </c>
      <c r="K76" s="14">
        <v>206</v>
      </c>
      <c r="L76" s="14">
        <v>185</v>
      </c>
      <c r="M76" s="14">
        <v>180</v>
      </c>
      <c r="N76" s="14">
        <v>178</v>
      </c>
      <c r="O76" s="14">
        <v>169</v>
      </c>
      <c r="P76" s="14">
        <v>169</v>
      </c>
      <c r="Q76" s="14">
        <v>193</v>
      </c>
      <c r="R76" s="14">
        <v>211</v>
      </c>
      <c r="S76" s="14">
        <v>222</v>
      </c>
      <c r="T76" s="14">
        <v>219</v>
      </c>
      <c r="U76" s="14">
        <v>235</v>
      </c>
      <c r="V76" s="14">
        <v>232</v>
      </c>
      <c r="W76" s="14">
        <v>228</v>
      </c>
      <c r="X76" s="14">
        <v>217</v>
      </c>
      <c r="Y76" s="14">
        <v>207</v>
      </c>
      <c r="Z76" s="15"/>
      <c r="AA76" s="3">
        <f t="shared" si="4"/>
        <v>4947</v>
      </c>
      <c r="AB76">
        <f t="shared" si="5"/>
        <v>3</v>
      </c>
    </row>
    <row r="77" spans="1:28" x14ac:dyDescent="0.3">
      <c r="A77" s="10">
        <f t="shared" si="6"/>
        <v>45000</v>
      </c>
      <c r="B77" s="31">
        <v>204</v>
      </c>
      <c r="C77" s="14">
        <v>200</v>
      </c>
      <c r="D77" s="14">
        <v>195</v>
      </c>
      <c r="E77" s="14">
        <v>183</v>
      </c>
      <c r="F77" s="14">
        <v>192</v>
      </c>
      <c r="G77" s="14">
        <v>201</v>
      </c>
      <c r="H77" s="14">
        <v>215</v>
      </c>
      <c r="I77" s="14">
        <v>220</v>
      </c>
      <c r="J77" s="14">
        <v>211</v>
      </c>
      <c r="K77" s="14">
        <v>193</v>
      </c>
      <c r="L77" s="14">
        <v>188</v>
      </c>
      <c r="M77" s="14">
        <v>186</v>
      </c>
      <c r="N77" s="14">
        <v>171</v>
      </c>
      <c r="O77" s="14">
        <v>183</v>
      </c>
      <c r="P77" s="14">
        <v>199</v>
      </c>
      <c r="Q77" s="14">
        <v>200</v>
      </c>
      <c r="R77" s="14">
        <v>218</v>
      </c>
      <c r="S77" s="14">
        <v>231</v>
      </c>
      <c r="T77" s="14">
        <v>230</v>
      </c>
      <c r="U77" s="14">
        <v>238</v>
      </c>
      <c r="V77" s="14">
        <v>230</v>
      </c>
      <c r="W77" s="14">
        <v>227</v>
      </c>
      <c r="X77" s="14">
        <v>215</v>
      </c>
      <c r="Y77" s="14">
        <v>200</v>
      </c>
      <c r="Z77" s="15"/>
      <c r="AA77" s="3">
        <f t="shared" si="4"/>
        <v>4930</v>
      </c>
      <c r="AB77">
        <f t="shared" si="5"/>
        <v>3</v>
      </c>
    </row>
    <row r="78" spans="1:28" x14ac:dyDescent="0.3">
      <c r="A78" s="10">
        <f t="shared" si="6"/>
        <v>45001</v>
      </c>
      <c r="B78" s="31">
        <v>198</v>
      </c>
      <c r="C78" s="14">
        <v>191</v>
      </c>
      <c r="D78" s="14">
        <v>189</v>
      </c>
      <c r="E78" s="14">
        <v>190</v>
      </c>
      <c r="F78" s="14">
        <v>189</v>
      </c>
      <c r="G78" s="14">
        <v>200</v>
      </c>
      <c r="H78" s="14">
        <v>220</v>
      </c>
      <c r="I78" s="14">
        <v>239</v>
      </c>
      <c r="J78" s="14">
        <v>247</v>
      </c>
      <c r="K78" s="14">
        <v>259</v>
      </c>
      <c r="L78" s="14">
        <v>253</v>
      </c>
      <c r="M78" s="14">
        <v>254</v>
      </c>
      <c r="N78" s="14">
        <v>246</v>
      </c>
      <c r="O78" s="14">
        <v>234</v>
      </c>
      <c r="P78" s="14">
        <v>240</v>
      </c>
      <c r="Q78" s="14">
        <v>239</v>
      </c>
      <c r="R78" s="14">
        <v>248</v>
      </c>
      <c r="S78" s="14">
        <v>253</v>
      </c>
      <c r="T78" s="14">
        <v>252</v>
      </c>
      <c r="U78" s="14">
        <v>259</v>
      </c>
      <c r="V78" s="14">
        <v>253</v>
      </c>
      <c r="W78" s="14">
        <v>239</v>
      </c>
      <c r="X78" s="14">
        <v>228</v>
      </c>
      <c r="Y78" s="14">
        <v>211</v>
      </c>
      <c r="Z78" s="15"/>
      <c r="AA78" s="3">
        <f t="shared" si="4"/>
        <v>5531</v>
      </c>
      <c r="AB78">
        <f t="shared" si="5"/>
        <v>3</v>
      </c>
    </row>
    <row r="79" spans="1:28" x14ac:dyDescent="0.3">
      <c r="A79" s="10">
        <f t="shared" si="6"/>
        <v>45002</v>
      </c>
      <c r="B79" s="31">
        <v>203</v>
      </c>
      <c r="C79" s="14">
        <v>200</v>
      </c>
      <c r="D79" s="14">
        <v>198</v>
      </c>
      <c r="E79" s="14">
        <v>199</v>
      </c>
      <c r="F79" s="14">
        <v>202</v>
      </c>
      <c r="G79" s="14">
        <v>216</v>
      </c>
      <c r="H79" s="14">
        <v>227</v>
      </c>
      <c r="I79" s="14">
        <v>234</v>
      </c>
      <c r="J79" s="14">
        <v>236</v>
      </c>
      <c r="K79" s="14">
        <v>228</v>
      </c>
      <c r="L79" s="14">
        <v>218</v>
      </c>
      <c r="M79" s="14">
        <v>213</v>
      </c>
      <c r="N79" s="14">
        <v>199</v>
      </c>
      <c r="O79" s="14">
        <v>196</v>
      </c>
      <c r="P79" s="14">
        <v>182</v>
      </c>
      <c r="Q79" s="14">
        <v>174</v>
      </c>
      <c r="R79" s="14">
        <v>184</v>
      </c>
      <c r="S79" s="14">
        <v>192</v>
      </c>
      <c r="T79" s="14">
        <v>209</v>
      </c>
      <c r="U79" s="14">
        <v>216</v>
      </c>
      <c r="V79" s="14">
        <v>217</v>
      </c>
      <c r="W79" s="14">
        <v>219</v>
      </c>
      <c r="X79" s="14">
        <v>209</v>
      </c>
      <c r="Y79" s="14">
        <v>200</v>
      </c>
      <c r="Z79" s="15"/>
      <c r="AA79" s="3">
        <f t="shared" si="4"/>
        <v>4971</v>
      </c>
      <c r="AB79">
        <f t="shared" si="5"/>
        <v>3</v>
      </c>
    </row>
    <row r="80" spans="1:28" x14ac:dyDescent="0.3">
      <c r="A80" s="10">
        <f t="shared" si="6"/>
        <v>45003</v>
      </c>
      <c r="B80" s="31">
        <v>199.66300000000001</v>
      </c>
      <c r="C80" s="14">
        <v>194.66300000000001</v>
      </c>
      <c r="D80" s="14">
        <v>194.66399999999999</v>
      </c>
      <c r="E80" s="14">
        <v>195.66300000000001</v>
      </c>
      <c r="F80" s="14">
        <v>203.66300000000001</v>
      </c>
      <c r="G80" s="14">
        <v>211.66300000000001</v>
      </c>
      <c r="H80" s="14">
        <v>216.66399999999999</v>
      </c>
      <c r="I80" s="14">
        <v>221.66200000000001</v>
      </c>
      <c r="J80" s="14">
        <v>208.66399999999999</v>
      </c>
      <c r="K80" s="14">
        <v>193.66200000000001</v>
      </c>
      <c r="L80" s="14">
        <v>183.66399999999999</v>
      </c>
      <c r="M80" s="14">
        <v>170.66499999999999</v>
      </c>
      <c r="N80" s="14">
        <v>165.66200000000001</v>
      </c>
      <c r="O80" s="14">
        <v>160.66399999999999</v>
      </c>
      <c r="P80" s="14">
        <v>160.66399999999999</v>
      </c>
      <c r="Q80" s="14">
        <v>160.66499999999999</v>
      </c>
      <c r="R80" s="14">
        <v>171.667</v>
      </c>
      <c r="S80" s="14">
        <v>188.666</v>
      </c>
      <c r="T80" s="14">
        <v>200.667</v>
      </c>
      <c r="U80" s="14">
        <v>219.66800000000001</v>
      </c>
      <c r="V80" s="14">
        <v>221.66800000000001</v>
      </c>
      <c r="W80" s="14">
        <v>213.66900000000001</v>
      </c>
      <c r="X80" s="14">
        <v>208.66499999999999</v>
      </c>
      <c r="Y80" s="14">
        <v>207.66300000000001</v>
      </c>
      <c r="Z80" s="15"/>
      <c r="AA80" s="3">
        <f t="shared" si="4"/>
        <v>4674.9480000000003</v>
      </c>
      <c r="AB80">
        <f t="shared" si="5"/>
        <v>3</v>
      </c>
    </row>
    <row r="81" spans="1:28" x14ac:dyDescent="0.3">
      <c r="A81" s="10">
        <f t="shared" si="6"/>
        <v>45004</v>
      </c>
      <c r="B81" s="31">
        <v>196.66399999999999</v>
      </c>
      <c r="C81" s="14">
        <v>199.66300000000001</v>
      </c>
      <c r="D81" s="14">
        <v>195.66300000000001</v>
      </c>
      <c r="E81" s="14">
        <v>196.66399999999999</v>
      </c>
      <c r="F81" s="14">
        <v>204.66399999999999</v>
      </c>
      <c r="G81" s="14">
        <v>205.666</v>
      </c>
      <c r="H81" s="14">
        <v>216.66499999999999</v>
      </c>
      <c r="I81" s="14">
        <v>215.667</v>
      </c>
      <c r="J81" s="14">
        <v>203.666</v>
      </c>
      <c r="K81" s="14">
        <v>196.66499999999999</v>
      </c>
      <c r="L81" s="14">
        <v>185.66900000000001</v>
      </c>
      <c r="M81" s="14">
        <v>173.667</v>
      </c>
      <c r="N81" s="14">
        <v>166.66399999999999</v>
      </c>
      <c r="O81" s="14">
        <v>160.66499999999999</v>
      </c>
      <c r="P81" s="14">
        <v>159.66900000000001</v>
      </c>
      <c r="Q81" s="14">
        <v>169.67</v>
      </c>
      <c r="R81" s="14">
        <v>175.67099999999999</v>
      </c>
      <c r="S81" s="14">
        <v>193.672</v>
      </c>
      <c r="T81" s="14">
        <v>201.67099999999999</v>
      </c>
      <c r="U81" s="14">
        <v>209.67</v>
      </c>
      <c r="V81" s="14">
        <v>211.67099999999999</v>
      </c>
      <c r="W81" s="14">
        <v>209.66900000000001</v>
      </c>
      <c r="X81" s="14">
        <v>195.66800000000001</v>
      </c>
      <c r="Y81" s="14">
        <v>184.66499999999999</v>
      </c>
      <c r="Z81" s="15"/>
      <c r="AA81" s="3">
        <f t="shared" si="4"/>
        <v>4630.0079999999989</v>
      </c>
      <c r="AB81">
        <f t="shared" si="5"/>
        <v>3</v>
      </c>
    </row>
    <row r="82" spans="1:28" x14ac:dyDescent="0.3">
      <c r="A82" s="10">
        <f t="shared" si="6"/>
        <v>45005</v>
      </c>
      <c r="B82" s="31">
        <v>179.66399999999999</v>
      </c>
      <c r="C82" s="14">
        <v>178.666</v>
      </c>
      <c r="D82" s="14">
        <v>175.666</v>
      </c>
      <c r="E82" s="14">
        <v>177.66900000000001</v>
      </c>
      <c r="F82" s="14">
        <v>180.667</v>
      </c>
      <c r="G82" s="14">
        <v>192.66900000000001</v>
      </c>
      <c r="H82" s="14">
        <v>207.67699999999999</v>
      </c>
      <c r="I82" s="14">
        <v>217.67599999999999</v>
      </c>
      <c r="J82" s="14">
        <v>227.67599999999999</v>
      </c>
      <c r="K82" s="14">
        <v>212.184</v>
      </c>
      <c r="L82" s="14">
        <v>201.999</v>
      </c>
      <c r="M82" s="14">
        <v>184.99799999999999</v>
      </c>
      <c r="N82" s="14">
        <v>173.892</v>
      </c>
      <c r="O82" s="14">
        <v>174.10900000000001</v>
      </c>
      <c r="P82" s="14">
        <v>183.03299999999999</v>
      </c>
      <c r="Q82" s="14">
        <v>182.12200000000001</v>
      </c>
      <c r="R82" s="14">
        <v>199.12100000000001</v>
      </c>
      <c r="S82" s="14">
        <v>199.12200000000001</v>
      </c>
      <c r="T82" s="14">
        <v>206.12299999999999</v>
      </c>
      <c r="U82" s="14">
        <v>217.12299999999999</v>
      </c>
      <c r="V82" s="14">
        <v>217.12299999999999</v>
      </c>
      <c r="W82" s="14">
        <v>209.12299999999999</v>
      </c>
      <c r="X82" s="14">
        <v>204.078</v>
      </c>
      <c r="Y82" s="14">
        <v>193.05099999999999</v>
      </c>
      <c r="Z82" s="15"/>
      <c r="AA82" s="3">
        <f t="shared" si="4"/>
        <v>4695.2309999999998</v>
      </c>
      <c r="AB82">
        <f t="shared" si="5"/>
        <v>3</v>
      </c>
    </row>
    <row r="83" spans="1:28" x14ac:dyDescent="0.3">
      <c r="A83" s="10">
        <f t="shared" si="6"/>
        <v>45006</v>
      </c>
      <c r="B83" s="31">
        <v>183.05099999999999</v>
      </c>
      <c r="C83" s="14">
        <v>182.047</v>
      </c>
      <c r="D83" s="14">
        <v>182.05099999999999</v>
      </c>
      <c r="E83" s="14">
        <v>188.05199999999999</v>
      </c>
      <c r="F83" s="14">
        <v>189.05099999999999</v>
      </c>
      <c r="G83" s="14">
        <v>200.05199999999999</v>
      </c>
      <c r="H83" s="14">
        <v>214.053</v>
      </c>
      <c r="I83" s="14">
        <v>206.053</v>
      </c>
      <c r="J83" s="14">
        <v>206.05199999999999</v>
      </c>
      <c r="K83" s="14">
        <v>195.05199999999999</v>
      </c>
      <c r="L83" s="14">
        <v>177.053</v>
      </c>
      <c r="M83" s="14">
        <v>170.05199999999999</v>
      </c>
      <c r="N83" s="14">
        <v>171.05199999999999</v>
      </c>
      <c r="O83" s="14">
        <v>175.05199999999999</v>
      </c>
      <c r="P83" s="14">
        <v>173.05199999999999</v>
      </c>
      <c r="Q83" s="14">
        <v>175.054</v>
      </c>
      <c r="R83" s="14">
        <v>182.053</v>
      </c>
      <c r="S83" s="14">
        <v>198.065</v>
      </c>
      <c r="T83" s="14">
        <v>205.09</v>
      </c>
      <c r="U83" s="14">
        <v>207.09</v>
      </c>
      <c r="V83" s="14">
        <v>212.09</v>
      </c>
      <c r="W83" s="14">
        <v>196.09</v>
      </c>
      <c r="X83" s="14">
        <v>188.089</v>
      </c>
      <c r="Y83" s="14">
        <v>185.04</v>
      </c>
      <c r="Z83" s="15"/>
      <c r="AA83" s="3">
        <f t="shared" si="4"/>
        <v>4560.4360000000006</v>
      </c>
      <c r="AB83">
        <f t="shared" si="5"/>
        <v>3</v>
      </c>
    </row>
    <row r="84" spans="1:28" x14ac:dyDescent="0.3">
      <c r="A84" s="10">
        <f t="shared" si="6"/>
        <v>45007</v>
      </c>
      <c r="B84" s="31">
        <v>180.001</v>
      </c>
      <c r="C84" s="14">
        <v>182.00299999999999</v>
      </c>
      <c r="D84" s="14">
        <v>183.00299999999999</v>
      </c>
      <c r="E84" s="14">
        <v>187.00299999999999</v>
      </c>
      <c r="F84" s="14">
        <v>188.00299999999999</v>
      </c>
      <c r="G84" s="14">
        <v>201.00399999999999</v>
      </c>
      <c r="H84" s="14">
        <v>219.00399999999999</v>
      </c>
      <c r="I84" s="14">
        <v>217.00299999999999</v>
      </c>
      <c r="J84" s="14">
        <v>208.25</v>
      </c>
      <c r="K84" s="14">
        <v>190.34200000000001</v>
      </c>
      <c r="L84" s="14">
        <v>179.34200000000001</v>
      </c>
      <c r="M84" s="14">
        <v>178.34100000000001</v>
      </c>
      <c r="N84" s="14">
        <v>175.345</v>
      </c>
      <c r="O84" s="14">
        <v>165.34700000000001</v>
      </c>
      <c r="P84" s="14">
        <v>166.346</v>
      </c>
      <c r="Q84" s="14">
        <v>171.346</v>
      </c>
      <c r="R84" s="14">
        <v>190.435</v>
      </c>
      <c r="S84" s="14">
        <v>201.43700000000001</v>
      </c>
      <c r="T84" s="14">
        <v>209.43600000000001</v>
      </c>
      <c r="U84" s="14">
        <v>205.43600000000001</v>
      </c>
      <c r="V84" s="14">
        <v>204.43899999999999</v>
      </c>
      <c r="W84" s="14">
        <v>198.43600000000001</v>
      </c>
      <c r="X84" s="14">
        <v>195.39400000000001</v>
      </c>
      <c r="Y84" s="14">
        <v>187.374</v>
      </c>
      <c r="Z84" s="15"/>
      <c r="AA84" s="3">
        <f t="shared" si="4"/>
        <v>4584.07</v>
      </c>
      <c r="AB84">
        <f t="shared" si="5"/>
        <v>3</v>
      </c>
    </row>
    <row r="85" spans="1:28" x14ac:dyDescent="0.3">
      <c r="A85" s="10">
        <f t="shared" si="6"/>
        <v>45008</v>
      </c>
      <c r="B85" s="31">
        <v>182.37700000000001</v>
      </c>
      <c r="C85" s="14">
        <v>182.37299999999999</v>
      </c>
      <c r="D85" s="14">
        <v>179.376</v>
      </c>
      <c r="E85" s="14">
        <v>180.376</v>
      </c>
      <c r="F85" s="14">
        <v>179.37700000000001</v>
      </c>
      <c r="G85" s="14">
        <v>197.37700000000001</v>
      </c>
      <c r="H85" s="14">
        <v>213.37799999999999</v>
      </c>
      <c r="I85" s="14">
        <v>220.37700000000001</v>
      </c>
      <c r="J85" s="14">
        <v>201.11</v>
      </c>
      <c r="K85" s="14">
        <v>186.04499999999999</v>
      </c>
      <c r="L85" s="14">
        <v>182.04499999999999</v>
      </c>
      <c r="M85" s="14">
        <v>171.04499999999999</v>
      </c>
      <c r="N85" s="14">
        <v>165.04599999999999</v>
      </c>
      <c r="O85" s="14">
        <v>162.04599999999999</v>
      </c>
      <c r="P85" s="14">
        <v>167.04499999999999</v>
      </c>
      <c r="Q85" s="14">
        <v>184.047</v>
      </c>
      <c r="R85" s="14">
        <v>180.048</v>
      </c>
      <c r="S85" s="14">
        <v>190.04900000000001</v>
      </c>
      <c r="T85" s="14">
        <v>206.04900000000001</v>
      </c>
      <c r="U85" s="14">
        <v>216.048</v>
      </c>
      <c r="V85" s="14">
        <v>213.048</v>
      </c>
      <c r="W85" s="14">
        <v>212.05099999999999</v>
      </c>
      <c r="X85" s="14">
        <v>194.05500000000001</v>
      </c>
      <c r="Y85" s="14">
        <v>198.05500000000001</v>
      </c>
      <c r="Z85" s="15"/>
      <c r="AA85" s="3">
        <f t="shared" si="4"/>
        <v>4562.8429999999998</v>
      </c>
      <c r="AB85">
        <f t="shared" si="5"/>
        <v>3</v>
      </c>
    </row>
    <row r="86" spans="1:28" x14ac:dyDescent="0.3">
      <c r="A86" s="10">
        <f t="shared" si="6"/>
        <v>45009</v>
      </c>
      <c r="B86" s="31">
        <v>185.07599999999999</v>
      </c>
      <c r="C86" s="14">
        <v>180.078</v>
      </c>
      <c r="D86" s="14">
        <v>184.07900000000001</v>
      </c>
      <c r="E86" s="14">
        <v>183.078</v>
      </c>
      <c r="F86" s="14">
        <v>185.078</v>
      </c>
      <c r="G86" s="14">
        <v>199.07900000000001</v>
      </c>
      <c r="H86" s="14">
        <v>212.102</v>
      </c>
      <c r="I86" s="14">
        <v>214.23400000000001</v>
      </c>
      <c r="J86" s="14">
        <v>199.233</v>
      </c>
      <c r="K86" s="14">
        <v>190.23099999999999</v>
      </c>
      <c r="L86" s="14">
        <v>185.23099999999999</v>
      </c>
      <c r="M86" s="14">
        <v>177.23400000000001</v>
      </c>
      <c r="N86" s="14">
        <v>165.23400000000001</v>
      </c>
      <c r="O86" s="14">
        <v>162.23400000000001</v>
      </c>
      <c r="P86" s="14">
        <v>177.233</v>
      </c>
      <c r="Q86" s="14">
        <v>194.23599999999999</v>
      </c>
      <c r="R86" s="14">
        <v>190.23500000000001</v>
      </c>
      <c r="S86" s="14">
        <v>193.23500000000001</v>
      </c>
      <c r="T86" s="14">
        <v>202.23400000000001</v>
      </c>
      <c r="U86" s="14">
        <v>218.23699999999999</v>
      </c>
      <c r="V86" s="14">
        <v>220.23400000000001</v>
      </c>
      <c r="W86" s="14">
        <v>211.23599999999999</v>
      </c>
      <c r="X86" s="14">
        <v>208.23500000000001</v>
      </c>
      <c r="Y86" s="14">
        <v>203.23500000000001</v>
      </c>
      <c r="Z86" s="15"/>
      <c r="AA86" s="3">
        <f t="shared" si="4"/>
        <v>4640.5509999999995</v>
      </c>
      <c r="AB86">
        <f t="shared" si="5"/>
        <v>3</v>
      </c>
    </row>
    <row r="87" spans="1:28" x14ac:dyDescent="0.3">
      <c r="A87" s="10">
        <f t="shared" si="6"/>
        <v>45010</v>
      </c>
      <c r="B87" s="31">
        <v>200.23500000000001</v>
      </c>
      <c r="C87" s="14">
        <v>193.23699999999999</v>
      </c>
      <c r="D87" s="14">
        <v>195.23500000000001</v>
      </c>
      <c r="E87" s="14">
        <v>194.238</v>
      </c>
      <c r="F87" s="14">
        <v>196.23599999999999</v>
      </c>
      <c r="G87" s="14">
        <v>204.238</v>
      </c>
      <c r="H87" s="14">
        <v>211.238</v>
      </c>
      <c r="I87" s="14">
        <v>216.84800000000001</v>
      </c>
      <c r="J87" s="14">
        <v>207.60499999999999</v>
      </c>
      <c r="K87" s="14">
        <v>196.60300000000001</v>
      </c>
      <c r="L87" s="14">
        <v>186.60300000000001</v>
      </c>
      <c r="M87" s="14">
        <v>179.602</v>
      </c>
      <c r="N87" s="14">
        <v>172.60300000000001</v>
      </c>
      <c r="O87" s="14">
        <v>172.602</v>
      </c>
      <c r="P87" s="14">
        <v>168.602</v>
      </c>
      <c r="Q87" s="14">
        <v>172.60300000000001</v>
      </c>
      <c r="R87" s="14">
        <v>174.60300000000001</v>
      </c>
      <c r="S87" s="14">
        <v>191.61699999999999</v>
      </c>
      <c r="T87" s="14">
        <v>198.63</v>
      </c>
      <c r="U87" s="14">
        <v>214.631</v>
      </c>
      <c r="V87" s="14">
        <v>227.63300000000001</v>
      </c>
      <c r="W87" s="14">
        <v>220.63300000000001</v>
      </c>
      <c r="X87" s="14">
        <v>217.636</v>
      </c>
      <c r="Y87" s="14">
        <v>203.62799999999999</v>
      </c>
      <c r="Z87" s="15"/>
      <c r="AA87" s="3">
        <f t="shared" si="4"/>
        <v>4717.3389999999999</v>
      </c>
      <c r="AB87">
        <f t="shared" si="5"/>
        <v>3</v>
      </c>
    </row>
    <row r="88" spans="1:28" x14ac:dyDescent="0.3">
      <c r="A88" s="10">
        <f t="shared" si="6"/>
        <v>45011</v>
      </c>
      <c r="B88" s="31">
        <v>191.595</v>
      </c>
      <c r="C88" s="14">
        <v>198.59399999999999</v>
      </c>
      <c r="D88" s="14">
        <v>199.595</v>
      </c>
      <c r="E88" s="14">
        <v>199.59399999999999</v>
      </c>
      <c r="F88" s="14">
        <v>202.59299999999999</v>
      </c>
      <c r="G88" s="14">
        <v>203.59399999999999</v>
      </c>
      <c r="H88" s="14">
        <v>208.59399999999999</v>
      </c>
      <c r="I88" s="14">
        <v>218.59399999999999</v>
      </c>
      <c r="J88" s="14">
        <v>208.59399999999999</v>
      </c>
      <c r="K88" s="14">
        <v>190.59399999999999</v>
      </c>
      <c r="L88" s="14">
        <v>188.595</v>
      </c>
      <c r="M88" s="14">
        <v>179.59399999999999</v>
      </c>
      <c r="N88" s="14">
        <v>173.59399999999999</v>
      </c>
      <c r="O88" s="14">
        <v>175.595</v>
      </c>
      <c r="P88" s="14">
        <v>174.607</v>
      </c>
      <c r="Q88" s="14">
        <v>179.625</v>
      </c>
      <c r="R88" s="14">
        <v>193.624</v>
      </c>
      <c r="S88" s="14">
        <v>198.625</v>
      </c>
      <c r="T88" s="14">
        <v>207.625</v>
      </c>
      <c r="U88" s="14">
        <v>221.626</v>
      </c>
      <c r="V88" s="14">
        <v>226.62700000000001</v>
      </c>
      <c r="W88" s="14">
        <v>224.625</v>
      </c>
      <c r="X88" s="14">
        <v>218.625</v>
      </c>
      <c r="Y88" s="14">
        <v>205.625</v>
      </c>
      <c r="Z88" s="15"/>
      <c r="AA88" s="3">
        <f t="shared" si="4"/>
        <v>4790.5529999999999</v>
      </c>
      <c r="AB88">
        <f t="shared" si="5"/>
        <v>3</v>
      </c>
    </row>
    <row r="89" spans="1:28" x14ac:dyDescent="0.3">
      <c r="A89" s="10">
        <f t="shared" si="6"/>
        <v>45012</v>
      </c>
      <c r="B89" s="31">
        <v>191.625</v>
      </c>
      <c r="C89" s="14">
        <v>194.62100000000001</v>
      </c>
      <c r="D89" s="14">
        <v>196.613</v>
      </c>
      <c r="E89" s="14">
        <v>193.61199999999999</v>
      </c>
      <c r="F89" s="14">
        <v>200.613</v>
      </c>
      <c r="G89" s="14">
        <v>206.614</v>
      </c>
      <c r="H89" s="14">
        <v>216.614</v>
      </c>
      <c r="I89" s="14">
        <v>233.61500000000001</v>
      </c>
      <c r="J89" s="14">
        <v>224.535</v>
      </c>
      <c r="K89" s="14">
        <v>207.43700000000001</v>
      </c>
      <c r="L89" s="14">
        <v>200.46199999999999</v>
      </c>
      <c r="M89" s="14">
        <v>194.51</v>
      </c>
      <c r="N89" s="14">
        <v>190.511</v>
      </c>
      <c r="O89" s="14">
        <v>203.511</v>
      </c>
      <c r="P89" s="14">
        <v>204.511</v>
      </c>
      <c r="Q89" s="14">
        <v>202.363</v>
      </c>
      <c r="R89" s="14">
        <v>208.38</v>
      </c>
      <c r="S89" s="14">
        <v>217.91200000000001</v>
      </c>
      <c r="T89" s="14">
        <v>227.87899999999999</v>
      </c>
      <c r="U89" s="14">
        <v>238.33699999999999</v>
      </c>
      <c r="V89" s="14">
        <v>243.06899999999999</v>
      </c>
      <c r="W89" s="14">
        <v>227.66399999999999</v>
      </c>
      <c r="X89" s="14">
        <v>218.28</v>
      </c>
      <c r="Y89" s="14">
        <v>214.875</v>
      </c>
      <c r="Z89" s="15"/>
      <c r="AA89" s="3">
        <f t="shared" si="4"/>
        <v>5058.1629999999996</v>
      </c>
      <c r="AB89">
        <f t="shared" si="5"/>
        <v>3</v>
      </c>
    </row>
    <row r="90" spans="1:28" x14ac:dyDescent="0.3">
      <c r="A90" s="10">
        <f t="shared" si="6"/>
        <v>45013</v>
      </c>
      <c r="B90" s="31">
        <v>210.816</v>
      </c>
      <c r="C90" s="14">
        <v>202.26300000000001</v>
      </c>
      <c r="D90" s="14">
        <v>203.69200000000001</v>
      </c>
      <c r="E90" s="14">
        <v>203.90700000000001</v>
      </c>
      <c r="F90" s="14">
        <v>212.03399999999999</v>
      </c>
      <c r="G90" s="14">
        <v>224.98500000000001</v>
      </c>
      <c r="H90" s="14">
        <v>238.999</v>
      </c>
      <c r="I90" s="14">
        <v>236.36</v>
      </c>
      <c r="J90" s="14">
        <v>221.102</v>
      </c>
      <c r="K90" s="14">
        <v>205.69800000000001</v>
      </c>
      <c r="L90" s="14">
        <v>197.07</v>
      </c>
      <c r="M90" s="14">
        <v>185.22</v>
      </c>
      <c r="N90" s="14">
        <v>192.00899999999999</v>
      </c>
      <c r="O90" s="14">
        <v>185.042</v>
      </c>
      <c r="P90" s="14">
        <v>173.30600000000001</v>
      </c>
      <c r="Q90" s="14">
        <v>162.762</v>
      </c>
      <c r="R90" s="14">
        <v>179.70599999999999</v>
      </c>
      <c r="S90" s="14">
        <v>200.25</v>
      </c>
      <c r="T90" s="14">
        <v>208.16300000000001</v>
      </c>
      <c r="U90" s="14">
        <v>214.18600000000001</v>
      </c>
      <c r="V90" s="14">
        <v>222.01599999999999</v>
      </c>
      <c r="W90" s="14">
        <v>213.834</v>
      </c>
      <c r="X90" s="14">
        <v>200.95699999999999</v>
      </c>
      <c r="Y90" s="14">
        <v>198.649</v>
      </c>
      <c r="Z90" s="15"/>
      <c r="AA90" s="3">
        <f t="shared" si="4"/>
        <v>4893.0260000000007</v>
      </c>
      <c r="AB90">
        <f t="shared" si="5"/>
        <v>3</v>
      </c>
    </row>
    <row r="91" spans="1:28" x14ac:dyDescent="0.3">
      <c r="A91" s="10">
        <f t="shared" si="6"/>
        <v>45014</v>
      </c>
      <c r="B91" s="31">
        <v>199.131</v>
      </c>
      <c r="C91" s="14">
        <v>189.35599999999999</v>
      </c>
      <c r="D91" s="14">
        <v>190.47900000000001</v>
      </c>
      <c r="E91" s="14">
        <v>196.58799999999999</v>
      </c>
      <c r="F91" s="14">
        <v>196.23</v>
      </c>
      <c r="G91" s="14">
        <v>206.107</v>
      </c>
      <c r="H91" s="14">
        <v>229.79400000000001</v>
      </c>
      <c r="I91" s="14">
        <v>229.09700000000001</v>
      </c>
      <c r="J91" s="14">
        <v>212.70599999999999</v>
      </c>
      <c r="K91" s="14">
        <v>189.03100000000001</v>
      </c>
      <c r="L91" s="14">
        <v>174.13300000000001</v>
      </c>
      <c r="M91" s="14">
        <v>170.92500000000001</v>
      </c>
      <c r="N91" s="14">
        <v>165.21700000000001</v>
      </c>
      <c r="O91" s="14">
        <v>158.78399999999999</v>
      </c>
      <c r="P91" s="14">
        <v>164.83</v>
      </c>
      <c r="Q91" s="14">
        <v>173.078</v>
      </c>
      <c r="R91" s="14">
        <v>189.75</v>
      </c>
      <c r="S91" s="14">
        <v>199.50299999999999</v>
      </c>
      <c r="T91" s="14">
        <v>198.17400000000001</v>
      </c>
      <c r="U91" s="14">
        <v>214.04300000000001</v>
      </c>
      <c r="V91" s="14">
        <v>217.971</v>
      </c>
      <c r="W91" s="14">
        <v>210.001</v>
      </c>
      <c r="X91" s="14">
        <v>193.66399999999999</v>
      </c>
      <c r="Y91" s="14">
        <v>193.94900000000001</v>
      </c>
      <c r="Z91" s="15"/>
      <c r="AA91" s="3">
        <f t="shared" si="4"/>
        <v>4662.5410000000002</v>
      </c>
      <c r="AB91">
        <f t="shared" si="5"/>
        <v>3</v>
      </c>
    </row>
    <row r="92" spans="1:28" x14ac:dyDescent="0.3">
      <c r="A92" s="10">
        <f t="shared" si="6"/>
        <v>45015</v>
      </c>
      <c r="B92" s="31">
        <v>181.72499999999999</v>
      </c>
      <c r="C92" s="14">
        <v>179.161</v>
      </c>
      <c r="D92" s="14">
        <v>186.167</v>
      </c>
      <c r="E92" s="14">
        <v>189.50700000000001</v>
      </c>
      <c r="F92" s="14">
        <v>193.26599999999999</v>
      </c>
      <c r="G92" s="14">
        <v>200.75200000000001</v>
      </c>
      <c r="H92" s="14">
        <v>222.49700000000001</v>
      </c>
      <c r="I92" s="14">
        <v>216.84</v>
      </c>
      <c r="J92" s="14">
        <v>201.83799999999999</v>
      </c>
      <c r="K92" s="14">
        <v>188.43</v>
      </c>
      <c r="L92" s="14">
        <v>182.44</v>
      </c>
      <c r="M92" s="14">
        <v>169.69399999999999</v>
      </c>
      <c r="N92" s="14">
        <v>164.08199999999999</v>
      </c>
      <c r="O92" s="14">
        <v>166.29599999999999</v>
      </c>
      <c r="P92" s="14">
        <v>169.809</v>
      </c>
      <c r="Q92" s="14">
        <v>167.256</v>
      </c>
      <c r="R92" s="14">
        <v>173.839</v>
      </c>
      <c r="S92" s="14">
        <v>191.053</v>
      </c>
      <c r="T92" s="14">
        <v>203.273</v>
      </c>
      <c r="U92" s="14">
        <v>204.10300000000001</v>
      </c>
      <c r="V92" s="14">
        <v>207.43199999999999</v>
      </c>
      <c r="W92" s="14">
        <v>197.25299999999999</v>
      </c>
      <c r="X92" s="14">
        <v>191.10900000000001</v>
      </c>
      <c r="Y92" s="14">
        <v>184.68700000000001</v>
      </c>
      <c r="Z92" s="15"/>
      <c r="AA92" s="3">
        <f t="shared" si="4"/>
        <v>4532.509</v>
      </c>
      <c r="AB92">
        <f t="shared" si="5"/>
        <v>3</v>
      </c>
    </row>
    <row r="93" spans="1:28" x14ac:dyDescent="0.3">
      <c r="A93" s="10">
        <f t="shared" si="6"/>
        <v>45016</v>
      </c>
      <c r="B93" s="31">
        <v>184.54900000000001</v>
      </c>
      <c r="C93" s="14">
        <v>185.114</v>
      </c>
      <c r="D93" s="14">
        <v>183.297</v>
      </c>
      <c r="E93" s="14">
        <v>183.32599999999999</v>
      </c>
      <c r="F93" s="14">
        <v>185.21199999999999</v>
      </c>
      <c r="G93" s="14">
        <v>197.95</v>
      </c>
      <c r="H93" s="14">
        <v>203.40299999999999</v>
      </c>
      <c r="I93" s="14">
        <v>205.322</v>
      </c>
      <c r="J93" s="14">
        <v>197.63</v>
      </c>
      <c r="K93" s="14">
        <v>185.71600000000001</v>
      </c>
      <c r="L93" s="14">
        <v>167.72200000000001</v>
      </c>
      <c r="M93" s="14">
        <v>161.96700000000001</v>
      </c>
      <c r="N93" s="14">
        <v>157.792</v>
      </c>
      <c r="O93" s="14">
        <v>155.14400000000001</v>
      </c>
      <c r="P93" s="14">
        <v>153.61099999999999</v>
      </c>
      <c r="Q93" s="14">
        <v>159.55699999999999</v>
      </c>
      <c r="R93" s="14">
        <v>165.61199999999999</v>
      </c>
      <c r="S93" s="14">
        <v>176.49299999999999</v>
      </c>
      <c r="T93" s="14">
        <v>196.767</v>
      </c>
      <c r="U93" s="14">
        <v>210.41499999999999</v>
      </c>
      <c r="V93" s="14">
        <v>213.154</v>
      </c>
      <c r="W93" s="14">
        <v>202.18199999999999</v>
      </c>
      <c r="X93" s="14">
        <v>199.85599999999999</v>
      </c>
      <c r="Y93" s="14">
        <v>186.40899999999999</v>
      </c>
      <c r="Z93" s="15"/>
      <c r="AA93" s="3">
        <f t="shared" si="4"/>
        <v>4418.1999999999989</v>
      </c>
      <c r="AB93">
        <f t="shared" si="5"/>
        <v>3</v>
      </c>
    </row>
    <row r="94" spans="1:28" x14ac:dyDescent="0.3">
      <c r="A94" s="10">
        <f t="shared" si="6"/>
        <v>45017</v>
      </c>
      <c r="B94" s="31">
        <v>183.65600000000001</v>
      </c>
      <c r="C94" s="14">
        <v>185.98500000000001</v>
      </c>
      <c r="D94" s="14">
        <v>179.77199999999999</v>
      </c>
      <c r="E94" s="14">
        <v>180.22399999999999</v>
      </c>
      <c r="F94" s="14">
        <v>183.69300000000001</v>
      </c>
      <c r="G94" s="14">
        <v>194.821</v>
      </c>
      <c r="H94" s="14">
        <v>197.02099999999999</v>
      </c>
      <c r="I94" s="14">
        <v>192.417</v>
      </c>
      <c r="J94" s="14">
        <v>180.49700000000001</v>
      </c>
      <c r="K94" s="14">
        <v>173.023</v>
      </c>
      <c r="L94" s="14">
        <v>161.006</v>
      </c>
      <c r="M94" s="14">
        <v>152.99600000000001</v>
      </c>
      <c r="N94" s="14">
        <v>147.56</v>
      </c>
      <c r="O94" s="14">
        <v>146.87200000000001</v>
      </c>
      <c r="P94" s="14">
        <v>152.86199999999999</v>
      </c>
      <c r="Q94" s="14">
        <v>151.655</v>
      </c>
      <c r="R94" s="14">
        <v>164.87700000000001</v>
      </c>
      <c r="S94" s="14">
        <v>178.66200000000001</v>
      </c>
      <c r="T94" s="14">
        <v>187.75299999999999</v>
      </c>
      <c r="U94" s="14">
        <v>203.39699999999999</v>
      </c>
      <c r="V94" s="14">
        <v>201.27</v>
      </c>
      <c r="W94" s="14">
        <v>193.18700000000001</v>
      </c>
      <c r="X94" s="14">
        <v>183.392</v>
      </c>
      <c r="Y94" s="14">
        <v>178.495</v>
      </c>
      <c r="Z94" s="15"/>
      <c r="AA94" s="3">
        <f t="shared" si="4"/>
        <v>4255.0929999999998</v>
      </c>
      <c r="AB94">
        <f t="shared" si="5"/>
        <v>4</v>
      </c>
    </row>
    <row r="95" spans="1:28" x14ac:dyDescent="0.3">
      <c r="A95" s="10">
        <f t="shared" si="6"/>
        <v>45018</v>
      </c>
      <c r="B95" s="31">
        <v>174.38399999999999</v>
      </c>
      <c r="C95" s="14">
        <v>169.78899999999999</v>
      </c>
      <c r="D95" s="14">
        <v>168.095</v>
      </c>
      <c r="E95" s="14">
        <v>168.70400000000001</v>
      </c>
      <c r="F95" s="14">
        <v>174.83099999999999</v>
      </c>
      <c r="G95" s="14">
        <v>178.31200000000001</v>
      </c>
      <c r="H95" s="14">
        <v>182.65</v>
      </c>
      <c r="I95" s="14">
        <v>185.43299999999999</v>
      </c>
      <c r="J95" s="14">
        <v>171.80799999999999</v>
      </c>
      <c r="K95" s="14">
        <v>158.22999999999999</v>
      </c>
      <c r="L95" s="14">
        <v>158.45400000000001</v>
      </c>
      <c r="M95" s="14">
        <v>148.619</v>
      </c>
      <c r="N95" s="14">
        <v>151.084</v>
      </c>
      <c r="O95" s="14">
        <v>147.017</v>
      </c>
      <c r="P95" s="14">
        <v>154.523</v>
      </c>
      <c r="Q95" s="14">
        <v>157.608</v>
      </c>
      <c r="R95" s="14">
        <v>171.3</v>
      </c>
      <c r="S95" s="14">
        <v>186.828</v>
      </c>
      <c r="T95" s="14">
        <v>197.21100000000001</v>
      </c>
      <c r="U95" s="14">
        <v>204.64599999999999</v>
      </c>
      <c r="V95" s="14">
        <v>208.95400000000001</v>
      </c>
      <c r="W95" s="14">
        <v>196.06700000000001</v>
      </c>
      <c r="X95" s="14">
        <v>184.55</v>
      </c>
      <c r="Y95" s="14">
        <v>177.75</v>
      </c>
      <c r="Z95" s="15"/>
      <c r="AA95" s="3">
        <f t="shared" si="4"/>
        <v>4176.8470000000007</v>
      </c>
      <c r="AB95">
        <f t="shared" si="5"/>
        <v>4</v>
      </c>
    </row>
    <row r="96" spans="1:28" x14ac:dyDescent="0.3">
      <c r="A96" s="10">
        <f t="shared" si="6"/>
        <v>45019</v>
      </c>
      <c r="B96" s="31">
        <v>165.28800000000001</v>
      </c>
      <c r="C96" s="14">
        <v>164.58699999999999</v>
      </c>
      <c r="D96" s="14">
        <v>165.292</v>
      </c>
      <c r="E96" s="14">
        <v>162.202</v>
      </c>
      <c r="F96" s="14">
        <v>167.273</v>
      </c>
      <c r="G96" s="14">
        <v>183.89400000000001</v>
      </c>
      <c r="H96" s="14">
        <v>199.941</v>
      </c>
      <c r="I96" s="14">
        <v>206.12799999999999</v>
      </c>
      <c r="J96" s="14">
        <v>181.35599999999999</v>
      </c>
      <c r="K96" s="14">
        <v>174.137</v>
      </c>
      <c r="L96" s="14">
        <v>165.47200000000001</v>
      </c>
      <c r="M96" s="14">
        <v>161.09100000000001</v>
      </c>
      <c r="N96" s="14">
        <v>161.553</v>
      </c>
      <c r="O96" s="14">
        <v>158.41399999999999</v>
      </c>
      <c r="P96" s="14">
        <v>159.42699999999999</v>
      </c>
      <c r="Q96" s="14">
        <v>171.08699999999999</v>
      </c>
      <c r="R96" s="14">
        <v>181.946</v>
      </c>
      <c r="S96" s="14">
        <v>195.56200000000001</v>
      </c>
      <c r="T96" s="14">
        <v>201.51900000000001</v>
      </c>
      <c r="U96" s="14">
        <v>206.97900000000001</v>
      </c>
      <c r="V96" s="14">
        <v>208.99299999999999</v>
      </c>
      <c r="W96" s="14">
        <v>198.215</v>
      </c>
      <c r="X96" s="14">
        <v>191.54300000000001</v>
      </c>
      <c r="Y96" s="14">
        <v>179.34</v>
      </c>
      <c r="Z96" s="15"/>
      <c r="AA96" s="3">
        <f t="shared" si="4"/>
        <v>4311.2389999999996</v>
      </c>
      <c r="AB96">
        <f t="shared" si="5"/>
        <v>4</v>
      </c>
    </row>
    <row r="97" spans="1:28" x14ac:dyDescent="0.3">
      <c r="A97" s="10">
        <f t="shared" si="6"/>
        <v>45020</v>
      </c>
      <c r="B97" s="31">
        <v>168.69800000000001</v>
      </c>
      <c r="C97" s="14">
        <v>169.79599999999999</v>
      </c>
      <c r="D97" s="14">
        <v>166.53</v>
      </c>
      <c r="E97" s="14">
        <v>163.745</v>
      </c>
      <c r="F97" s="14">
        <v>173.727</v>
      </c>
      <c r="G97" s="14">
        <v>182.56399999999999</v>
      </c>
      <c r="H97" s="14">
        <v>195.786</v>
      </c>
      <c r="I97" s="14">
        <v>197.94200000000001</v>
      </c>
      <c r="J97" s="14">
        <v>196.934</v>
      </c>
      <c r="K97" s="14">
        <v>183.905</v>
      </c>
      <c r="L97" s="14">
        <v>176.31899999999999</v>
      </c>
      <c r="M97" s="14">
        <v>163.434</v>
      </c>
      <c r="N97" s="14">
        <v>160.19499999999999</v>
      </c>
      <c r="O97" s="14">
        <v>164.523</v>
      </c>
      <c r="P97" s="14">
        <v>179.03899999999999</v>
      </c>
      <c r="Q97" s="14">
        <v>192.286</v>
      </c>
      <c r="R97" s="14">
        <v>204.28700000000001</v>
      </c>
      <c r="S97" s="14">
        <v>208.142</v>
      </c>
      <c r="T97" s="14">
        <v>221.22499999999999</v>
      </c>
      <c r="U97" s="14">
        <v>228.41900000000001</v>
      </c>
      <c r="V97" s="14">
        <v>229.02699999999999</v>
      </c>
      <c r="W97" s="14">
        <v>220.648</v>
      </c>
      <c r="X97" s="14">
        <v>212.84800000000001</v>
      </c>
      <c r="Y97" s="14">
        <v>201.792</v>
      </c>
      <c r="Z97" s="15"/>
      <c r="AA97" s="3">
        <f t="shared" si="4"/>
        <v>4561.8110000000006</v>
      </c>
      <c r="AB97">
        <f t="shared" si="5"/>
        <v>4</v>
      </c>
    </row>
    <row r="98" spans="1:28" x14ac:dyDescent="0.3">
      <c r="A98" s="10">
        <f t="shared" si="6"/>
        <v>45021</v>
      </c>
      <c r="B98" s="31">
        <v>195.67</v>
      </c>
      <c r="C98" s="14">
        <v>193.982</v>
      </c>
      <c r="D98" s="14">
        <v>192.86699999999999</v>
      </c>
      <c r="E98" s="14">
        <v>192.124</v>
      </c>
      <c r="F98" s="14">
        <v>199.01300000000001</v>
      </c>
      <c r="G98" s="14">
        <v>209.84100000000001</v>
      </c>
      <c r="H98" s="14">
        <v>225.79499999999999</v>
      </c>
      <c r="I98" s="14">
        <v>227.136</v>
      </c>
      <c r="J98" s="14">
        <v>215.32300000000001</v>
      </c>
      <c r="K98" s="14">
        <v>198.93</v>
      </c>
      <c r="L98" s="14">
        <v>185.256</v>
      </c>
      <c r="M98" s="14">
        <v>176.27600000000001</v>
      </c>
      <c r="N98" s="14">
        <v>172.768</v>
      </c>
      <c r="O98" s="14">
        <v>174.03399999999999</v>
      </c>
      <c r="P98" s="14">
        <v>178.602</v>
      </c>
      <c r="Q98" s="14">
        <v>186.136</v>
      </c>
      <c r="R98" s="14">
        <v>195.76499999999999</v>
      </c>
      <c r="S98" s="14">
        <v>207.71299999999999</v>
      </c>
      <c r="T98" s="14">
        <v>213.44900000000001</v>
      </c>
      <c r="U98" s="14">
        <v>226.09899999999999</v>
      </c>
      <c r="V98" s="14">
        <v>226.21600000000001</v>
      </c>
      <c r="W98" s="14">
        <v>214.476</v>
      </c>
      <c r="X98" s="14">
        <v>202.48699999999999</v>
      </c>
      <c r="Y98" s="14">
        <v>193.196</v>
      </c>
      <c r="Z98" s="15"/>
      <c r="AA98" s="3">
        <f t="shared" si="4"/>
        <v>4803.1539999999995</v>
      </c>
      <c r="AB98">
        <f t="shared" si="5"/>
        <v>4</v>
      </c>
    </row>
    <row r="99" spans="1:28" x14ac:dyDescent="0.3">
      <c r="A99" s="10">
        <f t="shared" si="6"/>
        <v>45022</v>
      </c>
      <c r="B99" s="31">
        <v>186.72200000000001</v>
      </c>
      <c r="C99" s="14">
        <v>187.92500000000001</v>
      </c>
      <c r="D99" s="14">
        <v>188.935</v>
      </c>
      <c r="E99" s="14">
        <v>186.828</v>
      </c>
      <c r="F99" s="14">
        <v>197.04900000000001</v>
      </c>
      <c r="G99" s="14">
        <v>206.37299999999999</v>
      </c>
      <c r="H99" s="14">
        <v>217.92599999999999</v>
      </c>
      <c r="I99" s="14">
        <v>211.30600000000001</v>
      </c>
      <c r="J99" s="14">
        <v>203.16300000000001</v>
      </c>
      <c r="K99" s="14">
        <v>184.52199999999999</v>
      </c>
      <c r="L99" s="14">
        <v>172.38499999999999</v>
      </c>
      <c r="M99" s="14">
        <v>165.05500000000001</v>
      </c>
      <c r="N99" s="14">
        <v>158.333</v>
      </c>
      <c r="O99" s="14">
        <v>155.52600000000001</v>
      </c>
      <c r="P99" s="14">
        <v>164.02500000000001</v>
      </c>
      <c r="Q99" s="14">
        <v>166.02199999999999</v>
      </c>
      <c r="R99" s="14">
        <v>175.482</v>
      </c>
      <c r="S99" s="14">
        <v>185.64699999999999</v>
      </c>
      <c r="T99" s="14">
        <v>203.916</v>
      </c>
      <c r="U99" s="14">
        <v>215.32900000000001</v>
      </c>
      <c r="V99" s="14">
        <v>219.684</v>
      </c>
      <c r="W99" s="14">
        <v>211.67500000000001</v>
      </c>
      <c r="X99" s="14">
        <v>203.69499999999999</v>
      </c>
      <c r="Y99" s="14">
        <v>194.20099999999999</v>
      </c>
      <c r="Z99" s="15"/>
      <c r="AA99" s="3">
        <f t="shared" si="4"/>
        <v>4561.7240000000002</v>
      </c>
      <c r="AB99">
        <f t="shared" si="5"/>
        <v>4</v>
      </c>
    </row>
    <row r="100" spans="1:28" x14ac:dyDescent="0.3">
      <c r="A100" s="10">
        <f t="shared" si="6"/>
        <v>45023</v>
      </c>
      <c r="B100" s="31">
        <v>190.667</v>
      </c>
      <c r="C100" s="14">
        <v>191.23</v>
      </c>
      <c r="D100" s="14">
        <v>188.60400000000001</v>
      </c>
      <c r="E100" s="14">
        <v>189.77199999999999</v>
      </c>
      <c r="F100" s="14">
        <v>195.172</v>
      </c>
      <c r="G100" s="14">
        <v>203.298</v>
      </c>
      <c r="H100" s="14">
        <v>215.077</v>
      </c>
      <c r="I100" s="14">
        <v>218.26300000000001</v>
      </c>
      <c r="J100" s="14">
        <v>216.59299999999999</v>
      </c>
      <c r="K100" s="14">
        <v>204.39500000000001</v>
      </c>
      <c r="L100" s="14">
        <v>194.65899999999999</v>
      </c>
      <c r="M100" s="14">
        <v>190.57499999999999</v>
      </c>
      <c r="N100" s="14">
        <v>175.61099999999999</v>
      </c>
      <c r="O100" s="14">
        <v>170.95400000000001</v>
      </c>
      <c r="P100" s="14">
        <v>165.583</v>
      </c>
      <c r="Q100" s="14">
        <v>170.024</v>
      </c>
      <c r="R100" s="14">
        <v>180.565</v>
      </c>
      <c r="S100" s="14">
        <v>187.30500000000001</v>
      </c>
      <c r="T100" s="14">
        <v>200.73599999999999</v>
      </c>
      <c r="U100" s="14">
        <v>211.16900000000001</v>
      </c>
      <c r="V100" s="14">
        <v>214.328</v>
      </c>
      <c r="W100" s="14">
        <v>205.57300000000001</v>
      </c>
      <c r="X100" s="14">
        <v>197.851</v>
      </c>
      <c r="Y100" s="14">
        <v>189.697</v>
      </c>
      <c r="Z100" s="15"/>
      <c r="AA100" s="3">
        <f t="shared" si="4"/>
        <v>4667.7009999999991</v>
      </c>
      <c r="AB100">
        <f t="shared" si="5"/>
        <v>4</v>
      </c>
    </row>
    <row r="101" spans="1:28" x14ac:dyDescent="0.3">
      <c r="A101" s="10">
        <f t="shared" si="6"/>
        <v>45024</v>
      </c>
      <c r="B101" s="31">
        <v>182.59800000000001</v>
      </c>
      <c r="C101" s="14">
        <v>178.233</v>
      </c>
      <c r="D101" s="14">
        <v>178.70099999999999</v>
      </c>
      <c r="E101" s="14">
        <v>181.62</v>
      </c>
      <c r="F101" s="14">
        <v>182.74199999999999</v>
      </c>
      <c r="G101" s="14">
        <v>188.84800000000001</v>
      </c>
      <c r="H101" s="14">
        <v>191.43</v>
      </c>
      <c r="I101" s="14">
        <v>190.393</v>
      </c>
      <c r="J101" s="14">
        <v>180.89500000000001</v>
      </c>
      <c r="K101" s="14">
        <v>170.46100000000001</v>
      </c>
      <c r="L101" s="14">
        <v>166.43299999999999</v>
      </c>
      <c r="M101" s="14">
        <v>154.529</v>
      </c>
      <c r="N101" s="14">
        <v>156.91900000000001</v>
      </c>
      <c r="O101" s="14">
        <v>177.06700000000001</v>
      </c>
      <c r="P101" s="14">
        <v>179.07499999999999</v>
      </c>
      <c r="Q101" s="14">
        <v>183.589</v>
      </c>
      <c r="R101" s="14">
        <v>185.84</v>
      </c>
      <c r="S101" s="14">
        <v>195.25</v>
      </c>
      <c r="T101" s="14">
        <v>200.47800000000001</v>
      </c>
      <c r="U101" s="14">
        <v>205.143</v>
      </c>
      <c r="V101" s="14">
        <v>207.952</v>
      </c>
      <c r="W101" s="14">
        <v>198.06700000000001</v>
      </c>
      <c r="X101" s="14">
        <v>188.56800000000001</v>
      </c>
      <c r="Y101" s="14">
        <v>181.51300000000001</v>
      </c>
      <c r="Z101" s="15"/>
      <c r="AA101" s="3">
        <f t="shared" si="4"/>
        <v>4406.3440000000001</v>
      </c>
      <c r="AB101">
        <f t="shared" si="5"/>
        <v>4</v>
      </c>
    </row>
    <row r="102" spans="1:28" x14ac:dyDescent="0.3">
      <c r="A102" s="10">
        <f t="shared" si="6"/>
        <v>45025</v>
      </c>
      <c r="B102" s="31">
        <v>174.68899999999999</v>
      </c>
      <c r="C102" s="14">
        <v>169.74799999999999</v>
      </c>
      <c r="D102" s="14">
        <v>169.55099999999999</v>
      </c>
      <c r="E102" s="14">
        <v>168.233</v>
      </c>
      <c r="F102" s="14">
        <v>170.65700000000001</v>
      </c>
      <c r="G102" s="14">
        <v>173.02799999999999</v>
      </c>
      <c r="H102" s="14">
        <v>176.83</v>
      </c>
      <c r="I102" s="14">
        <v>173.09100000000001</v>
      </c>
      <c r="J102" s="14">
        <v>172.31700000000001</v>
      </c>
      <c r="K102" s="14">
        <v>165.523</v>
      </c>
      <c r="L102" s="14">
        <v>156.66</v>
      </c>
      <c r="M102" s="14">
        <v>158.12700000000001</v>
      </c>
      <c r="N102" s="14">
        <v>158.886</v>
      </c>
      <c r="O102" s="14">
        <v>156.214</v>
      </c>
      <c r="P102" s="14">
        <v>153.374</v>
      </c>
      <c r="Q102" s="14">
        <v>149.09200000000001</v>
      </c>
      <c r="R102" s="14">
        <v>163.48500000000001</v>
      </c>
      <c r="S102" s="14">
        <v>171.721</v>
      </c>
      <c r="T102" s="14">
        <v>186.69499999999999</v>
      </c>
      <c r="U102" s="14">
        <v>194.928</v>
      </c>
      <c r="V102" s="14">
        <v>198.946</v>
      </c>
      <c r="W102" s="14">
        <v>188.14400000000001</v>
      </c>
      <c r="X102" s="14">
        <v>176.077</v>
      </c>
      <c r="Y102" s="14">
        <v>164.35</v>
      </c>
      <c r="Z102" s="15"/>
      <c r="AA102" s="3">
        <f t="shared" si="4"/>
        <v>4090.3659999999995</v>
      </c>
      <c r="AB102">
        <f t="shared" si="5"/>
        <v>4</v>
      </c>
    </row>
    <row r="103" spans="1:28" x14ac:dyDescent="0.3">
      <c r="A103" s="10">
        <f t="shared" si="6"/>
        <v>45026</v>
      </c>
      <c r="B103" s="31">
        <v>160.08199999999999</v>
      </c>
      <c r="C103" s="14">
        <v>158.191</v>
      </c>
      <c r="D103" s="14">
        <v>158.16499999999999</v>
      </c>
      <c r="E103" s="14">
        <v>158.32</v>
      </c>
      <c r="F103" s="14">
        <v>164.52500000000001</v>
      </c>
      <c r="G103" s="14">
        <v>176.86199999999999</v>
      </c>
      <c r="H103" s="14">
        <v>192.97</v>
      </c>
      <c r="I103" s="14">
        <v>190.52699999999999</v>
      </c>
      <c r="J103" s="14">
        <v>181.08699999999999</v>
      </c>
      <c r="K103" s="14">
        <v>170.56700000000001</v>
      </c>
      <c r="L103" s="14">
        <v>162.02000000000001</v>
      </c>
      <c r="M103" s="14">
        <v>161.26499999999999</v>
      </c>
      <c r="N103" s="14">
        <v>156.845</v>
      </c>
      <c r="O103" s="14">
        <v>159.798</v>
      </c>
      <c r="P103" s="14">
        <v>164.86600000000001</v>
      </c>
      <c r="Q103" s="14">
        <v>170.547</v>
      </c>
      <c r="R103" s="14">
        <v>189.899</v>
      </c>
      <c r="S103" s="14">
        <v>203.75899999999999</v>
      </c>
      <c r="T103" s="14">
        <v>215.85300000000001</v>
      </c>
      <c r="U103" s="14">
        <v>217.512</v>
      </c>
      <c r="V103" s="14">
        <v>219.66499999999999</v>
      </c>
      <c r="W103" s="14">
        <v>204.512</v>
      </c>
      <c r="X103" s="14">
        <v>189.208</v>
      </c>
      <c r="Y103" s="14">
        <v>179.32300000000001</v>
      </c>
      <c r="Z103" s="15"/>
      <c r="AA103" s="3">
        <f t="shared" si="4"/>
        <v>4306.3680000000004</v>
      </c>
      <c r="AB103">
        <f t="shared" si="5"/>
        <v>4</v>
      </c>
    </row>
    <row r="104" spans="1:28" x14ac:dyDescent="0.3">
      <c r="A104" s="10">
        <f t="shared" si="6"/>
        <v>45027</v>
      </c>
      <c r="B104" s="31">
        <v>170.54</v>
      </c>
      <c r="C104" s="14">
        <v>167.59100000000001</v>
      </c>
      <c r="D104" s="14">
        <v>165.828</v>
      </c>
      <c r="E104" s="14">
        <v>165.69900000000001</v>
      </c>
      <c r="F104" s="14">
        <v>171.54900000000001</v>
      </c>
      <c r="G104" s="14">
        <v>180.56700000000001</v>
      </c>
      <c r="H104" s="14">
        <v>194.792</v>
      </c>
      <c r="I104" s="14">
        <v>194.173</v>
      </c>
      <c r="J104" s="14">
        <v>183.80699999999999</v>
      </c>
      <c r="K104" s="14">
        <v>173.01300000000001</v>
      </c>
      <c r="L104" s="14">
        <v>167.238</v>
      </c>
      <c r="M104" s="14">
        <v>166.708</v>
      </c>
      <c r="N104" s="14">
        <v>165.61799999999999</v>
      </c>
      <c r="O104" s="14">
        <v>173.762</v>
      </c>
      <c r="P104" s="14">
        <v>181.125</v>
      </c>
      <c r="Q104" s="14">
        <v>186.84399999999999</v>
      </c>
      <c r="R104" s="14">
        <v>194.34100000000001</v>
      </c>
      <c r="S104" s="14">
        <v>218.64599999999999</v>
      </c>
      <c r="T104" s="14">
        <v>236.59399999999999</v>
      </c>
      <c r="U104" s="14">
        <v>234.34399999999999</v>
      </c>
      <c r="V104" s="14">
        <v>231.24600000000001</v>
      </c>
      <c r="W104" s="14">
        <v>215.65799999999999</v>
      </c>
      <c r="X104" s="14">
        <v>199.273</v>
      </c>
      <c r="Y104" s="14">
        <v>184.11099999999999</v>
      </c>
      <c r="Z104" s="15"/>
      <c r="AA104" s="3">
        <f t="shared" si="4"/>
        <v>4523.067</v>
      </c>
      <c r="AB104">
        <f t="shared" si="5"/>
        <v>4</v>
      </c>
    </row>
    <row r="105" spans="1:28" x14ac:dyDescent="0.3">
      <c r="A105" s="10">
        <f t="shared" si="6"/>
        <v>45028</v>
      </c>
      <c r="B105" s="31">
        <v>176.30199999999999</v>
      </c>
      <c r="C105" s="14">
        <v>170.04499999999999</v>
      </c>
      <c r="D105" s="14">
        <v>167.87100000000001</v>
      </c>
      <c r="E105" s="14">
        <v>166.02699999999999</v>
      </c>
      <c r="F105" s="14">
        <v>168.24199999999999</v>
      </c>
      <c r="G105" s="14">
        <v>170.85499999999999</v>
      </c>
      <c r="H105" s="14">
        <v>183.4</v>
      </c>
      <c r="I105" s="14">
        <v>183.21700000000001</v>
      </c>
      <c r="J105" s="14">
        <v>177.11799999999999</v>
      </c>
      <c r="K105" s="14">
        <v>172.202</v>
      </c>
      <c r="L105" s="14">
        <v>174.33</v>
      </c>
      <c r="M105" s="14">
        <v>179.97499999999999</v>
      </c>
      <c r="N105" s="14">
        <v>189.50399999999999</v>
      </c>
      <c r="O105" s="14">
        <v>191.76900000000001</v>
      </c>
      <c r="P105" s="14">
        <v>197.351</v>
      </c>
      <c r="Q105" s="14">
        <v>208.947</v>
      </c>
      <c r="R105" s="14">
        <v>225.851</v>
      </c>
      <c r="S105" s="14">
        <v>230.148</v>
      </c>
      <c r="T105" s="14">
        <v>238.166</v>
      </c>
      <c r="U105" s="14">
        <v>230.97900000000001</v>
      </c>
      <c r="V105" s="14">
        <v>223.999</v>
      </c>
      <c r="W105" s="14">
        <v>211.10300000000001</v>
      </c>
      <c r="X105" s="14">
        <v>201.167</v>
      </c>
      <c r="Y105" s="14">
        <v>188.68</v>
      </c>
      <c r="Z105" s="15"/>
      <c r="AA105" s="3">
        <f t="shared" si="4"/>
        <v>4627.2480000000005</v>
      </c>
      <c r="AB105">
        <f t="shared" si="5"/>
        <v>4</v>
      </c>
    </row>
    <row r="106" spans="1:28" x14ac:dyDescent="0.3">
      <c r="A106" s="10">
        <f t="shared" si="6"/>
        <v>45029</v>
      </c>
      <c r="B106" s="31">
        <v>179.203</v>
      </c>
      <c r="C106" s="14">
        <v>172.726</v>
      </c>
      <c r="D106" s="14">
        <v>167.36</v>
      </c>
      <c r="E106" s="14">
        <v>160.15700000000001</v>
      </c>
      <c r="F106" s="14">
        <v>161.94</v>
      </c>
      <c r="G106" s="14">
        <v>177.10900000000001</v>
      </c>
      <c r="H106" s="14">
        <v>194.95599999999999</v>
      </c>
      <c r="I106" s="14">
        <v>195.85300000000001</v>
      </c>
      <c r="J106" s="14">
        <v>200.92</v>
      </c>
      <c r="K106" s="14">
        <v>193.76</v>
      </c>
      <c r="L106" s="14">
        <v>194.17500000000001</v>
      </c>
      <c r="M106" s="14">
        <v>184.98099999999999</v>
      </c>
      <c r="N106" s="14">
        <v>202.489</v>
      </c>
      <c r="O106" s="14">
        <v>201.49100000000001</v>
      </c>
      <c r="P106" s="14">
        <v>215.29</v>
      </c>
      <c r="Q106" s="14">
        <v>212.559</v>
      </c>
      <c r="R106" s="14">
        <v>219.40899999999999</v>
      </c>
      <c r="S106" s="14">
        <v>222.03399999999999</v>
      </c>
      <c r="T106" s="14">
        <v>215.35300000000001</v>
      </c>
      <c r="U106" s="14">
        <v>214.26</v>
      </c>
      <c r="V106" s="14">
        <v>215.941</v>
      </c>
      <c r="W106" s="14">
        <v>211.28899999999999</v>
      </c>
      <c r="X106" s="14">
        <v>195.01</v>
      </c>
      <c r="Y106" s="14">
        <v>184.661</v>
      </c>
      <c r="Z106" s="15"/>
      <c r="AA106" s="3">
        <f t="shared" si="4"/>
        <v>4692.9260000000004</v>
      </c>
      <c r="AB106">
        <f t="shared" si="5"/>
        <v>4</v>
      </c>
    </row>
    <row r="107" spans="1:28" x14ac:dyDescent="0.3">
      <c r="A107" s="10">
        <f t="shared" si="6"/>
        <v>45030</v>
      </c>
      <c r="B107" s="31">
        <v>179.16399999999999</v>
      </c>
      <c r="C107" s="14">
        <v>171.86199999999999</v>
      </c>
      <c r="D107" s="14">
        <v>169.869</v>
      </c>
      <c r="E107" s="14">
        <v>168.69900000000001</v>
      </c>
      <c r="F107" s="14">
        <v>169.44800000000001</v>
      </c>
      <c r="G107" s="14">
        <v>170.994</v>
      </c>
      <c r="H107" s="14">
        <v>188.626</v>
      </c>
      <c r="I107" s="14">
        <v>189.256</v>
      </c>
      <c r="J107" s="14">
        <v>181.49100000000001</v>
      </c>
      <c r="K107" s="14">
        <v>175.96299999999999</v>
      </c>
      <c r="L107" s="14">
        <v>175.71299999999999</v>
      </c>
      <c r="M107" s="14">
        <v>171.85499999999999</v>
      </c>
      <c r="N107" s="14">
        <v>165.03100000000001</v>
      </c>
      <c r="O107" s="14">
        <v>178.18199999999999</v>
      </c>
      <c r="P107" s="14">
        <v>188.64599999999999</v>
      </c>
      <c r="Q107" s="14">
        <v>194.30500000000001</v>
      </c>
      <c r="R107" s="14">
        <v>197.14</v>
      </c>
      <c r="S107" s="14">
        <v>199.995</v>
      </c>
      <c r="T107" s="14">
        <v>206.929</v>
      </c>
      <c r="U107" s="14">
        <v>207.21899999999999</v>
      </c>
      <c r="V107" s="14">
        <v>209.899</v>
      </c>
      <c r="W107" s="14">
        <v>201.577</v>
      </c>
      <c r="X107" s="14">
        <v>192.34</v>
      </c>
      <c r="Y107" s="14">
        <v>183.494</v>
      </c>
      <c r="Z107" s="15"/>
      <c r="AA107" s="3">
        <f t="shared" si="4"/>
        <v>4437.6969999999992</v>
      </c>
      <c r="AB107">
        <f t="shared" si="5"/>
        <v>4</v>
      </c>
    </row>
    <row r="108" spans="1:28" x14ac:dyDescent="0.3">
      <c r="A108" s="10">
        <f t="shared" si="6"/>
        <v>45031</v>
      </c>
      <c r="B108" s="31">
        <v>177.095</v>
      </c>
      <c r="C108" s="14">
        <v>176.51400000000001</v>
      </c>
      <c r="D108" s="14">
        <v>168.369</v>
      </c>
      <c r="E108" s="14">
        <v>167.02199999999999</v>
      </c>
      <c r="F108" s="14">
        <v>170.613</v>
      </c>
      <c r="G108" s="14">
        <v>174.315</v>
      </c>
      <c r="H108" s="14">
        <v>182.77500000000001</v>
      </c>
      <c r="I108" s="14">
        <v>194.375</v>
      </c>
      <c r="J108" s="14">
        <v>193.76</v>
      </c>
      <c r="K108" s="14">
        <v>175.553</v>
      </c>
      <c r="L108" s="14">
        <v>167.542</v>
      </c>
      <c r="M108" s="14">
        <v>163.42099999999999</v>
      </c>
      <c r="N108" s="14">
        <v>159.72300000000001</v>
      </c>
      <c r="O108" s="14">
        <v>160.39099999999999</v>
      </c>
      <c r="P108" s="14">
        <v>152.506</v>
      </c>
      <c r="Q108" s="14">
        <v>156.26</v>
      </c>
      <c r="R108" s="14">
        <v>175.816</v>
      </c>
      <c r="S108" s="14">
        <v>186.74100000000001</v>
      </c>
      <c r="T108" s="14">
        <v>204.06200000000001</v>
      </c>
      <c r="U108" s="14">
        <v>210.30199999999999</v>
      </c>
      <c r="V108" s="14">
        <v>212.49299999999999</v>
      </c>
      <c r="W108" s="14">
        <v>205.548</v>
      </c>
      <c r="X108" s="14">
        <v>199.601</v>
      </c>
      <c r="Y108" s="14">
        <v>191.803</v>
      </c>
      <c r="Z108" s="15"/>
      <c r="AA108" s="3">
        <f t="shared" si="4"/>
        <v>4326.5999999999985</v>
      </c>
      <c r="AB108">
        <f t="shared" si="5"/>
        <v>4</v>
      </c>
    </row>
    <row r="109" spans="1:28" x14ac:dyDescent="0.3">
      <c r="A109" s="10">
        <f t="shared" si="6"/>
        <v>45032</v>
      </c>
      <c r="B109" s="31">
        <v>186.881</v>
      </c>
      <c r="C109" s="14">
        <v>186.57499999999999</v>
      </c>
      <c r="D109" s="14">
        <v>185.09800000000001</v>
      </c>
      <c r="E109" s="14">
        <v>186.36699999999999</v>
      </c>
      <c r="F109" s="14">
        <v>186.08</v>
      </c>
      <c r="G109" s="14">
        <v>190.191</v>
      </c>
      <c r="H109" s="14">
        <v>195.398</v>
      </c>
      <c r="I109" s="14">
        <v>190.94399999999999</v>
      </c>
      <c r="J109" s="14">
        <v>179.54900000000001</v>
      </c>
      <c r="K109" s="14">
        <v>167.58</v>
      </c>
      <c r="L109" s="14">
        <v>160.54499999999999</v>
      </c>
      <c r="M109" s="14">
        <v>155.86000000000001</v>
      </c>
      <c r="N109" s="14">
        <v>153.30799999999999</v>
      </c>
      <c r="O109" s="14">
        <v>155.864</v>
      </c>
      <c r="P109" s="14">
        <v>155.46100000000001</v>
      </c>
      <c r="Q109" s="14">
        <v>163.50700000000001</v>
      </c>
      <c r="R109" s="14">
        <v>174.815</v>
      </c>
      <c r="S109" s="14">
        <v>190.76300000000001</v>
      </c>
      <c r="T109" s="14">
        <v>206.53100000000001</v>
      </c>
      <c r="U109" s="14">
        <v>213.30699999999999</v>
      </c>
      <c r="V109" s="14">
        <v>215.71199999999999</v>
      </c>
      <c r="W109" s="14">
        <v>208.23599999999999</v>
      </c>
      <c r="X109" s="14">
        <v>192.56399999999999</v>
      </c>
      <c r="Y109" s="14">
        <v>183.887</v>
      </c>
      <c r="Z109" s="15"/>
      <c r="AA109" s="3">
        <f t="shared" si="4"/>
        <v>4385.0229999999992</v>
      </c>
      <c r="AB109">
        <f t="shared" si="5"/>
        <v>4</v>
      </c>
    </row>
    <row r="110" spans="1:28" x14ac:dyDescent="0.3">
      <c r="A110" s="10">
        <f t="shared" si="6"/>
        <v>45033</v>
      </c>
      <c r="B110" s="31">
        <v>178.36500000000001</v>
      </c>
      <c r="C110" s="14">
        <v>178.108</v>
      </c>
      <c r="D110" s="14">
        <v>175.81700000000001</v>
      </c>
      <c r="E110" s="14">
        <v>182.13300000000001</v>
      </c>
      <c r="F110" s="14">
        <v>191.221</v>
      </c>
      <c r="G110" s="14">
        <v>204.762</v>
      </c>
      <c r="H110" s="14">
        <v>219.749</v>
      </c>
      <c r="I110" s="14">
        <v>216.672</v>
      </c>
      <c r="J110" s="14">
        <v>202.774</v>
      </c>
      <c r="K110" s="14">
        <v>189.119</v>
      </c>
      <c r="L110" s="14">
        <v>183.47800000000001</v>
      </c>
      <c r="M110" s="14">
        <v>179.33699999999999</v>
      </c>
      <c r="N110" s="14">
        <v>180.72</v>
      </c>
      <c r="O110" s="14">
        <v>175.21100000000001</v>
      </c>
      <c r="P110" s="14">
        <v>172.65799999999999</v>
      </c>
      <c r="Q110" s="14">
        <v>178.959</v>
      </c>
      <c r="R110" s="14">
        <v>191.392</v>
      </c>
      <c r="S110" s="14">
        <v>204.86500000000001</v>
      </c>
      <c r="T110" s="14">
        <v>211.65100000000001</v>
      </c>
      <c r="U110" s="14">
        <v>213.916</v>
      </c>
      <c r="V110" s="14">
        <v>214.78700000000001</v>
      </c>
      <c r="W110" s="14">
        <v>205.547</v>
      </c>
      <c r="X110" s="14">
        <v>191.19200000000001</v>
      </c>
      <c r="Y110" s="14">
        <v>184.4</v>
      </c>
      <c r="Z110" s="15"/>
      <c r="AA110" s="3">
        <f t="shared" si="4"/>
        <v>4626.8329999999987</v>
      </c>
      <c r="AB110">
        <f t="shared" si="5"/>
        <v>4</v>
      </c>
    </row>
    <row r="111" spans="1:28" x14ac:dyDescent="0.3">
      <c r="A111" s="10">
        <f t="shared" si="6"/>
        <v>45034</v>
      </c>
      <c r="B111" s="31">
        <v>180.357</v>
      </c>
      <c r="C111" s="14">
        <v>174.21100000000001</v>
      </c>
      <c r="D111" s="14">
        <v>171.05799999999999</v>
      </c>
      <c r="E111" s="14">
        <v>169.452</v>
      </c>
      <c r="F111" s="14">
        <v>172.892</v>
      </c>
      <c r="G111" s="14">
        <v>188.172</v>
      </c>
      <c r="H111" s="14">
        <v>199.65299999999999</v>
      </c>
      <c r="I111" s="14">
        <v>200.392</v>
      </c>
      <c r="J111" s="14">
        <v>195.547</v>
      </c>
      <c r="K111" s="14">
        <v>185.07599999999999</v>
      </c>
      <c r="L111" s="14">
        <v>175.72499999999999</v>
      </c>
      <c r="M111" s="14">
        <v>184.13900000000001</v>
      </c>
      <c r="N111" s="14">
        <v>175.05199999999999</v>
      </c>
      <c r="O111" s="14">
        <v>175.43600000000001</v>
      </c>
      <c r="P111" s="14">
        <v>181.215</v>
      </c>
      <c r="Q111" s="14">
        <v>185.869</v>
      </c>
      <c r="R111" s="14">
        <v>194.72</v>
      </c>
      <c r="S111" s="14">
        <v>202.57400000000001</v>
      </c>
      <c r="T111" s="14">
        <v>210.68600000000001</v>
      </c>
      <c r="U111" s="14">
        <v>215.64099999999999</v>
      </c>
      <c r="V111" s="14">
        <v>220.17500000000001</v>
      </c>
      <c r="W111" s="14">
        <v>213.36199999999999</v>
      </c>
      <c r="X111" s="14">
        <v>194.92</v>
      </c>
      <c r="Y111" s="14">
        <v>176.154</v>
      </c>
      <c r="Z111" s="15"/>
      <c r="AA111" s="3">
        <f t="shared" si="4"/>
        <v>4542.478000000001</v>
      </c>
      <c r="AB111">
        <f t="shared" si="5"/>
        <v>4</v>
      </c>
    </row>
    <row r="112" spans="1:28" x14ac:dyDescent="0.3">
      <c r="A112" s="10">
        <f t="shared" si="6"/>
        <v>45035</v>
      </c>
      <c r="B112" s="31">
        <v>175.37899999999999</v>
      </c>
      <c r="C112" s="14">
        <v>172.86500000000001</v>
      </c>
      <c r="D112" s="14">
        <v>175.024</v>
      </c>
      <c r="E112" s="14">
        <v>173.37899999999999</v>
      </c>
      <c r="F112" s="14">
        <v>176.755</v>
      </c>
      <c r="G112" s="14">
        <v>187.369</v>
      </c>
      <c r="H112" s="14">
        <v>198.32599999999999</v>
      </c>
      <c r="I112" s="14">
        <v>188.97499999999999</v>
      </c>
      <c r="J112" s="14">
        <v>183.303</v>
      </c>
      <c r="K112" s="14">
        <v>179.19800000000001</v>
      </c>
      <c r="L112" s="14">
        <v>180.047</v>
      </c>
      <c r="M112" s="14">
        <v>188.51300000000001</v>
      </c>
      <c r="N112" s="14">
        <v>188.77799999999999</v>
      </c>
      <c r="O112" s="14">
        <v>187.101</v>
      </c>
      <c r="P112" s="14">
        <v>185.02199999999999</v>
      </c>
      <c r="Q112" s="14">
        <v>192.87</v>
      </c>
      <c r="R112" s="14">
        <v>208.18100000000001</v>
      </c>
      <c r="S112" s="14">
        <v>209.67500000000001</v>
      </c>
      <c r="T112" s="14">
        <v>228.38200000000001</v>
      </c>
      <c r="U112" s="14">
        <v>226.262</v>
      </c>
      <c r="V112" s="14">
        <v>231.447</v>
      </c>
      <c r="W112" s="14">
        <v>219.88</v>
      </c>
      <c r="X112" s="14">
        <v>209.68600000000001</v>
      </c>
      <c r="Y112" s="14">
        <v>192.19399999999999</v>
      </c>
      <c r="Z112" s="15"/>
      <c r="AA112" s="3">
        <f t="shared" si="4"/>
        <v>4658.6110000000008</v>
      </c>
      <c r="AB112">
        <f t="shared" si="5"/>
        <v>4</v>
      </c>
    </row>
    <row r="113" spans="1:28" x14ac:dyDescent="0.3">
      <c r="A113" s="10">
        <f t="shared" si="6"/>
        <v>45036</v>
      </c>
      <c r="B113" s="31">
        <v>186.04</v>
      </c>
      <c r="C113" s="14">
        <v>182.797</v>
      </c>
      <c r="D113" s="14">
        <v>183.58600000000001</v>
      </c>
      <c r="E113" s="14">
        <v>183.46799999999999</v>
      </c>
      <c r="F113" s="14">
        <v>187.95099999999999</v>
      </c>
      <c r="G113" s="14">
        <v>199.803</v>
      </c>
      <c r="H113" s="14">
        <v>211.376</v>
      </c>
      <c r="I113" s="14">
        <v>209.72499999999999</v>
      </c>
      <c r="J113" s="14">
        <v>200.44399999999999</v>
      </c>
      <c r="K113" s="14">
        <v>187.76300000000001</v>
      </c>
      <c r="L113" s="14">
        <v>179.50800000000001</v>
      </c>
      <c r="M113" s="14">
        <v>182.02199999999999</v>
      </c>
      <c r="N113" s="14">
        <v>176.96600000000001</v>
      </c>
      <c r="O113" s="14">
        <v>178.88900000000001</v>
      </c>
      <c r="P113" s="14">
        <v>179.95</v>
      </c>
      <c r="Q113" s="14">
        <v>182.131</v>
      </c>
      <c r="R113" s="14">
        <v>190.625</v>
      </c>
      <c r="S113" s="14">
        <v>206.26300000000001</v>
      </c>
      <c r="T113" s="14">
        <v>224.74199999999999</v>
      </c>
      <c r="U113" s="14">
        <v>236.27500000000001</v>
      </c>
      <c r="V113" s="14">
        <v>235.73</v>
      </c>
      <c r="W113" s="14">
        <v>229.64599999999999</v>
      </c>
      <c r="X113" s="14">
        <v>207.95500000000001</v>
      </c>
      <c r="Y113" s="14">
        <v>200.08799999999999</v>
      </c>
      <c r="Z113" s="15"/>
      <c r="AA113" s="3">
        <f t="shared" si="4"/>
        <v>4743.7429999999986</v>
      </c>
      <c r="AB113">
        <f t="shared" si="5"/>
        <v>4</v>
      </c>
    </row>
    <row r="114" spans="1:28" x14ac:dyDescent="0.3">
      <c r="A114" s="10">
        <f t="shared" si="6"/>
        <v>45037</v>
      </c>
      <c r="B114" s="31">
        <v>194.363</v>
      </c>
      <c r="C114" s="14">
        <v>196.55</v>
      </c>
      <c r="D114" s="14">
        <v>203.09200000000001</v>
      </c>
      <c r="E114" s="14">
        <v>205.00700000000001</v>
      </c>
      <c r="F114" s="14">
        <v>208.72399999999999</v>
      </c>
      <c r="G114" s="14">
        <v>216.53100000000001</v>
      </c>
      <c r="H114" s="14">
        <v>227.88200000000001</v>
      </c>
      <c r="I114" s="14">
        <v>232.548</v>
      </c>
      <c r="J114" s="14">
        <v>227.303</v>
      </c>
      <c r="K114" s="14">
        <v>200.434</v>
      </c>
      <c r="L114" s="14">
        <v>177.00899999999999</v>
      </c>
      <c r="M114" s="14">
        <v>171.97399999999999</v>
      </c>
      <c r="N114" s="14">
        <v>169.52199999999999</v>
      </c>
      <c r="O114" s="14">
        <v>173.172</v>
      </c>
      <c r="P114" s="14">
        <v>179.81899999999999</v>
      </c>
      <c r="Q114" s="14">
        <v>184.261</v>
      </c>
      <c r="R114" s="14">
        <v>196.51599999999999</v>
      </c>
      <c r="S114" s="14">
        <v>207.446</v>
      </c>
      <c r="T114" s="14">
        <v>207.815</v>
      </c>
      <c r="U114" s="14">
        <v>214.84200000000001</v>
      </c>
      <c r="V114" s="14">
        <v>218.80500000000001</v>
      </c>
      <c r="W114" s="14">
        <v>210.55</v>
      </c>
      <c r="X114" s="14">
        <v>199.85599999999999</v>
      </c>
      <c r="Y114" s="14">
        <v>193.416</v>
      </c>
      <c r="Z114" s="15"/>
      <c r="AA114" s="3">
        <f t="shared" si="4"/>
        <v>4817.4370000000008</v>
      </c>
      <c r="AB114">
        <f t="shared" si="5"/>
        <v>4</v>
      </c>
    </row>
    <row r="115" spans="1:28" x14ac:dyDescent="0.3">
      <c r="A115" s="10">
        <f t="shared" si="6"/>
        <v>45038</v>
      </c>
      <c r="B115" s="31">
        <v>187.95699999999999</v>
      </c>
      <c r="C115" s="14">
        <v>185.351</v>
      </c>
      <c r="D115" s="14">
        <v>183.131</v>
      </c>
      <c r="E115" s="14">
        <v>183.63499999999999</v>
      </c>
      <c r="F115" s="14">
        <v>186.43</v>
      </c>
      <c r="G115" s="14">
        <v>191.691</v>
      </c>
      <c r="H115" s="14">
        <v>196.761</v>
      </c>
      <c r="I115" s="14">
        <v>206.50399999999999</v>
      </c>
      <c r="J115" s="14">
        <v>214.92599999999999</v>
      </c>
      <c r="K115" s="14">
        <v>222.41900000000001</v>
      </c>
      <c r="L115" s="14">
        <v>225.81399999999999</v>
      </c>
      <c r="M115" s="14">
        <v>223.57</v>
      </c>
      <c r="N115" s="14">
        <v>214.87700000000001</v>
      </c>
      <c r="O115" s="14">
        <v>210.179</v>
      </c>
      <c r="P115" s="14">
        <v>207.46100000000001</v>
      </c>
      <c r="Q115" s="14">
        <v>204.90199999999999</v>
      </c>
      <c r="R115" s="14">
        <v>208.125</v>
      </c>
      <c r="S115" s="14">
        <v>212.42599999999999</v>
      </c>
      <c r="T115" s="14">
        <v>220.65</v>
      </c>
      <c r="U115" s="14">
        <v>226.23599999999999</v>
      </c>
      <c r="V115" s="14">
        <v>232.321</v>
      </c>
      <c r="W115" s="14">
        <v>227.98699999999999</v>
      </c>
      <c r="X115" s="14">
        <v>219.02500000000001</v>
      </c>
      <c r="Y115" s="14">
        <v>210.661</v>
      </c>
      <c r="Z115" s="15"/>
      <c r="AA115" s="3">
        <f t="shared" si="4"/>
        <v>5003.0389999999998</v>
      </c>
      <c r="AB115">
        <f t="shared" si="5"/>
        <v>4</v>
      </c>
    </row>
    <row r="116" spans="1:28" x14ac:dyDescent="0.3">
      <c r="A116" s="10">
        <f t="shared" si="6"/>
        <v>45039</v>
      </c>
      <c r="B116" s="31">
        <v>205.934</v>
      </c>
      <c r="C116" s="14">
        <v>204.46199999999999</v>
      </c>
      <c r="D116" s="14">
        <v>201.303</v>
      </c>
      <c r="E116" s="14">
        <v>201.63</v>
      </c>
      <c r="F116" s="14">
        <v>196.18100000000001</v>
      </c>
      <c r="G116" s="14">
        <v>200.999</v>
      </c>
      <c r="H116" s="14">
        <v>202.95699999999999</v>
      </c>
      <c r="I116" s="14">
        <v>204.35400000000001</v>
      </c>
      <c r="J116" s="14">
        <v>195.90199999999999</v>
      </c>
      <c r="K116" s="14">
        <v>184.815</v>
      </c>
      <c r="L116" s="14">
        <v>174.97800000000001</v>
      </c>
      <c r="M116" s="14">
        <v>171.589</v>
      </c>
      <c r="N116" s="14">
        <v>168.12799999999999</v>
      </c>
      <c r="O116" s="14">
        <v>167.715</v>
      </c>
      <c r="P116" s="14">
        <v>168.721</v>
      </c>
      <c r="Q116" s="14">
        <v>177.04400000000001</v>
      </c>
      <c r="R116" s="14">
        <v>190.70400000000001</v>
      </c>
      <c r="S116" s="14">
        <v>200.84299999999999</v>
      </c>
      <c r="T116" s="14">
        <v>210.67699999999999</v>
      </c>
      <c r="U116" s="14">
        <v>221.83</v>
      </c>
      <c r="V116" s="14">
        <v>225.678</v>
      </c>
      <c r="W116" s="14">
        <v>212.80600000000001</v>
      </c>
      <c r="X116" s="14">
        <v>200.196</v>
      </c>
      <c r="Y116" s="14">
        <v>191.76499999999999</v>
      </c>
      <c r="Z116" s="15"/>
      <c r="AA116" s="3">
        <f t="shared" si="4"/>
        <v>4681.2110000000002</v>
      </c>
      <c r="AB116">
        <f t="shared" si="5"/>
        <v>4</v>
      </c>
    </row>
    <row r="117" spans="1:28" x14ac:dyDescent="0.3">
      <c r="A117" s="10">
        <f t="shared" si="6"/>
        <v>45040</v>
      </c>
      <c r="B117" s="31">
        <v>180.626</v>
      </c>
      <c r="C117" s="14">
        <v>188.96600000000001</v>
      </c>
      <c r="D117" s="14">
        <v>184.428</v>
      </c>
      <c r="E117" s="14">
        <v>182.91200000000001</v>
      </c>
      <c r="F117" s="14">
        <v>189.50399999999999</v>
      </c>
      <c r="G117" s="14">
        <v>200.602</v>
      </c>
      <c r="H117" s="14">
        <v>215.41399999999999</v>
      </c>
      <c r="I117" s="14">
        <v>214.798</v>
      </c>
      <c r="J117" s="14">
        <v>217.76300000000001</v>
      </c>
      <c r="K117" s="14">
        <v>205.87299999999999</v>
      </c>
      <c r="L117" s="14">
        <v>191.17599999999999</v>
      </c>
      <c r="M117" s="14">
        <v>184.30500000000001</v>
      </c>
      <c r="N117" s="14">
        <v>174.68</v>
      </c>
      <c r="O117" s="14">
        <v>174.88</v>
      </c>
      <c r="P117" s="14">
        <v>176.446</v>
      </c>
      <c r="Q117" s="14">
        <v>181.99</v>
      </c>
      <c r="R117" s="14">
        <v>194.995</v>
      </c>
      <c r="S117" s="14">
        <v>206.078</v>
      </c>
      <c r="T117" s="14">
        <v>214.517</v>
      </c>
      <c r="U117" s="14">
        <v>223.446</v>
      </c>
      <c r="V117" s="14">
        <v>217.84299999999999</v>
      </c>
      <c r="W117" s="14">
        <v>203.95</v>
      </c>
      <c r="X117" s="14">
        <v>193.143</v>
      </c>
      <c r="Y117" s="14">
        <v>191.28100000000001</v>
      </c>
      <c r="Z117" s="15"/>
      <c r="AA117" s="3">
        <f t="shared" si="4"/>
        <v>4709.6159999999991</v>
      </c>
      <c r="AB117">
        <f t="shared" si="5"/>
        <v>4</v>
      </c>
    </row>
    <row r="118" spans="1:28" x14ac:dyDescent="0.3">
      <c r="A118" s="10">
        <f t="shared" si="6"/>
        <v>45041</v>
      </c>
      <c r="B118" s="31">
        <v>189.429</v>
      </c>
      <c r="C118" s="14">
        <v>188.92</v>
      </c>
      <c r="D118" s="14">
        <v>186.24100000000001</v>
      </c>
      <c r="E118" s="14">
        <v>177.57</v>
      </c>
      <c r="F118" s="14">
        <v>184.71899999999999</v>
      </c>
      <c r="G118" s="14">
        <v>203.94499999999999</v>
      </c>
      <c r="H118" s="14">
        <v>211.416</v>
      </c>
      <c r="I118" s="14">
        <v>212.613</v>
      </c>
      <c r="J118" s="14">
        <v>213.184</v>
      </c>
      <c r="K118" s="14">
        <v>210.45500000000001</v>
      </c>
      <c r="L118" s="14">
        <v>194.85499999999999</v>
      </c>
      <c r="M118" s="14">
        <v>200.44300000000001</v>
      </c>
      <c r="N118" s="14">
        <v>212.006</v>
      </c>
      <c r="O118" s="14">
        <v>226.18600000000001</v>
      </c>
      <c r="P118" s="14">
        <v>222.322</v>
      </c>
      <c r="Q118" s="14">
        <v>216.596</v>
      </c>
      <c r="R118" s="14">
        <v>234.196</v>
      </c>
      <c r="S118" s="14">
        <v>241.54400000000001</v>
      </c>
      <c r="T118" s="14">
        <v>240.86799999999999</v>
      </c>
      <c r="U118" s="14">
        <v>234.983</v>
      </c>
      <c r="V118" s="14">
        <v>231.876</v>
      </c>
      <c r="W118" s="14">
        <v>221.62799999999999</v>
      </c>
      <c r="X118" s="14">
        <v>210.29400000000001</v>
      </c>
      <c r="Y118" s="14">
        <v>202.602</v>
      </c>
      <c r="Z118" s="15"/>
      <c r="AA118" s="3">
        <f t="shared" si="4"/>
        <v>5068.8909999999996</v>
      </c>
      <c r="AB118">
        <f t="shared" si="5"/>
        <v>4</v>
      </c>
    </row>
    <row r="119" spans="1:28" x14ac:dyDescent="0.3">
      <c r="A119" s="10">
        <f t="shared" si="6"/>
        <v>45042</v>
      </c>
      <c r="B119" s="31">
        <v>196.137</v>
      </c>
      <c r="C119" s="14">
        <v>198.255</v>
      </c>
      <c r="D119" s="14">
        <v>202.00700000000001</v>
      </c>
      <c r="E119" s="14">
        <v>195.26499999999999</v>
      </c>
      <c r="F119" s="14">
        <v>190.00200000000001</v>
      </c>
      <c r="G119" s="14">
        <v>199.221</v>
      </c>
      <c r="H119" s="14">
        <v>222.93</v>
      </c>
      <c r="I119" s="14">
        <v>231.79300000000001</v>
      </c>
      <c r="J119" s="14">
        <v>234.726</v>
      </c>
      <c r="K119" s="14">
        <v>236.12700000000001</v>
      </c>
      <c r="L119" s="14">
        <v>235.346</v>
      </c>
      <c r="M119" s="14">
        <v>232.80199999999999</v>
      </c>
      <c r="N119" s="14">
        <v>218.16800000000001</v>
      </c>
      <c r="O119" s="14">
        <v>213.88900000000001</v>
      </c>
      <c r="P119" s="14">
        <v>213.76400000000001</v>
      </c>
      <c r="Q119" s="14">
        <v>200.12799999999999</v>
      </c>
      <c r="R119" s="14">
        <v>203.774</v>
      </c>
      <c r="S119" s="14">
        <v>213.00700000000001</v>
      </c>
      <c r="T119" s="14">
        <v>217.10499999999999</v>
      </c>
      <c r="U119" s="14">
        <v>220.84299999999999</v>
      </c>
      <c r="V119" s="14">
        <v>231.87200000000001</v>
      </c>
      <c r="W119" s="14">
        <v>223.654</v>
      </c>
      <c r="X119" s="14">
        <v>211.06700000000001</v>
      </c>
      <c r="Y119" s="14">
        <v>200.04599999999999</v>
      </c>
      <c r="Z119" s="15"/>
      <c r="AA119" s="3">
        <f t="shared" si="4"/>
        <v>5141.9280000000008</v>
      </c>
      <c r="AB119">
        <f t="shared" si="5"/>
        <v>4</v>
      </c>
    </row>
    <row r="120" spans="1:28" x14ac:dyDescent="0.3">
      <c r="A120" s="10">
        <f t="shared" si="6"/>
        <v>45043</v>
      </c>
      <c r="B120" s="31">
        <v>190.46199999999999</v>
      </c>
      <c r="C120" s="14">
        <v>189.857</v>
      </c>
      <c r="D120" s="14">
        <v>188.44200000000001</v>
      </c>
      <c r="E120" s="14">
        <v>190.08199999999999</v>
      </c>
      <c r="F120" s="14">
        <v>195.274</v>
      </c>
      <c r="G120" s="14">
        <v>211.51900000000001</v>
      </c>
      <c r="H120" s="14">
        <v>219.994</v>
      </c>
      <c r="I120" s="14">
        <v>218.50299999999999</v>
      </c>
      <c r="J120" s="14">
        <v>208.21799999999999</v>
      </c>
      <c r="K120" s="14">
        <v>192.63900000000001</v>
      </c>
      <c r="L120" s="14">
        <v>178.74</v>
      </c>
      <c r="M120" s="14">
        <v>172.446</v>
      </c>
      <c r="N120" s="14">
        <v>173.03899999999999</v>
      </c>
      <c r="O120" s="14">
        <v>171.93600000000001</v>
      </c>
      <c r="P120" s="14">
        <v>179.80500000000001</v>
      </c>
      <c r="Q120" s="14">
        <v>183.75899999999999</v>
      </c>
      <c r="R120" s="14">
        <v>195.71799999999999</v>
      </c>
      <c r="S120" s="14">
        <v>198.565</v>
      </c>
      <c r="T120" s="14">
        <v>198.321</v>
      </c>
      <c r="U120" s="14">
        <v>202.95500000000001</v>
      </c>
      <c r="V120" s="14">
        <v>207.13499999999999</v>
      </c>
      <c r="W120" s="14">
        <v>198.08699999999999</v>
      </c>
      <c r="X120" s="14">
        <v>188.44200000000001</v>
      </c>
      <c r="Y120" s="14">
        <v>182.95500000000001</v>
      </c>
      <c r="Z120" s="15"/>
      <c r="AA120" s="3">
        <f t="shared" si="4"/>
        <v>4636.8929999999991</v>
      </c>
      <c r="AB120">
        <f t="shared" si="5"/>
        <v>4</v>
      </c>
    </row>
    <row r="121" spans="1:28" x14ac:dyDescent="0.3">
      <c r="A121" s="10">
        <f t="shared" si="6"/>
        <v>45044</v>
      </c>
      <c r="B121" s="31">
        <v>175.82499999999999</v>
      </c>
      <c r="C121" s="14">
        <v>170.89599999999999</v>
      </c>
      <c r="D121" s="14">
        <v>170.63499999999999</v>
      </c>
      <c r="E121" s="14">
        <v>173.554</v>
      </c>
      <c r="F121" s="14">
        <v>178.15600000000001</v>
      </c>
      <c r="G121" s="14">
        <v>186.02199999999999</v>
      </c>
      <c r="H121" s="14">
        <v>205.47200000000001</v>
      </c>
      <c r="I121" s="14">
        <v>203.68100000000001</v>
      </c>
      <c r="J121" s="14">
        <v>183.904</v>
      </c>
      <c r="K121" s="14">
        <v>177.21299999999999</v>
      </c>
      <c r="L121" s="14">
        <v>175.29300000000001</v>
      </c>
      <c r="M121" s="14">
        <v>170.51499999999999</v>
      </c>
      <c r="N121" s="14">
        <v>173.19</v>
      </c>
      <c r="O121" s="14">
        <v>169.91499999999999</v>
      </c>
      <c r="P121" s="14">
        <v>164.815</v>
      </c>
      <c r="Q121" s="14">
        <v>163.32300000000001</v>
      </c>
      <c r="R121" s="14">
        <v>170.387</v>
      </c>
      <c r="S121" s="14">
        <v>176.08</v>
      </c>
      <c r="T121" s="14">
        <v>185.02600000000001</v>
      </c>
      <c r="U121" s="14">
        <v>193.666</v>
      </c>
      <c r="V121" s="14">
        <v>201.79300000000001</v>
      </c>
      <c r="W121" s="14">
        <v>194.673</v>
      </c>
      <c r="X121" s="14">
        <v>188.85900000000001</v>
      </c>
      <c r="Y121" s="14">
        <v>182.542</v>
      </c>
      <c r="Z121" s="15"/>
      <c r="AA121" s="3">
        <f t="shared" si="4"/>
        <v>4335.4350000000004</v>
      </c>
      <c r="AB121">
        <f t="shared" si="5"/>
        <v>4</v>
      </c>
    </row>
    <row r="122" spans="1:28" x14ac:dyDescent="0.3">
      <c r="A122" s="10">
        <f t="shared" si="6"/>
        <v>45045</v>
      </c>
      <c r="B122" s="31">
        <v>174.995</v>
      </c>
      <c r="C122" s="14">
        <v>169.35599999999999</v>
      </c>
      <c r="D122" s="14">
        <v>176.32</v>
      </c>
      <c r="E122" s="14">
        <v>180.29</v>
      </c>
      <c r="F122" s="14">
        <v>186.124</v>
      </c>
      <c r="G122" s="14">
        <v>194.589</v>
      </c>
      <c r="H122" s="14">
        <v>198.792</v>
      </c>
      <c r="I122" s="14">
        <v>195.178</v>
      </c>
      <c r="J122" s="14">
        <v>179.55699999999999</v>
      </c>
      <c r="K122" s="14">
        <v>167.64699999999999</v>
      </c>
      <c r="L122" s="14">
        <v>168.28</v>
      </c>
      <c r="M122" s="14">
        <v>164.965</v>
      </c>
      <c r="N122" s="14">
        <v>162.62200000000001</v>
      </c>
      <c r="O122" s="14">
        <v>164.73400000000001</v>
      </c>
      <c r="P122" s="14">
        <v>170.893</v>
      </c>
      <c r="Q122" s="14">
        <v>173.161</v>
      </c>
      <c r="R122" s="14">
        <v>182.13499999999999</v>
      </c>
      <c r="S122" s="14">
        <v>198.55199999999999</v>
      </c>
      <c r="T122" s="14">
        <v>210.18100000000001</v>
      </c>
      <c r="U122" s="14">
        <v>215.488</v>
      </c>
      <c r="V122" s="14">
        <v>221.102</v>
      </c>
      <c r="W122" s="14">
        <v>208.16200000000001</v>
      </c>
      <c r="X122" s="14">
        <v>196.70699999999999</v>
      </c>
      <c r="Y122" s="14">
        <v>184.53299999999999</v>
      </c>
      <c r="Z122" s="15"/>
      <c r="AA122" s="3">
        <f t="shared" si="4"/>
        <v>4444.3630000000003</v>
      </c>
      <c r="AB122">
        <f t="shared" si="5"/>
        <v>4</v>
      </c>
    </row>
    <row r="123" spans="1:28" x14ac:dyDescent="0.3">
      <c r="A123" s="10">
        <f t="shared" si="6"/>
        <v>45046</v>
      </c>
      <c r="B123" s="31">
        <v>178.68199999999999</v>
      </c>
      <c r="C123" s="14">
        <v>177.32400000000001</v>
      </c>
      <c r="D123" s="14">
        <v>173.83500000000001</v>
      </c>
      <c r="E123" s="14">
        <v>165.20099999999999</v>
      </c>
      <c r="F123" s="14">
        <v>165.642</v>
      </c>
      <c r="G123" s="14">
        <v>171.08799999999999</v>
      </c>
      <c r="H123" s="14">
        <v>169.126</v>
      </c>
      <c r="I123" s="14">
        <v>164.923</v>
      </c>
      <c r="J123" s="14">
        <v>156.911</v>
      </c>
      <c r="K123" s="14">
        <v>153.25700000000001</v>
      </c>
      <c r="L123" s="14">
        <v>156.12899999999999</v>
      </c>
      <c r="M123" s="14">
        <v>152.09399999999999</v>
      </c>
      <c r="N123" s="14">
        <v>153.61600000000001</v>
      </c>
      <c r="O123" s="14">
        <v>152.87100000000001</v>
      </c>
      <c r="P123" s="14">
        <v>153.15700000000001</v>
      </c>
      <c r="Q123" s="14">
        <v>160.25899999999999</v>
      </c>
      <c r="R123" s="14">
        <v>173.04400000000001</v>
      </c>
      <c r="S123" s="14">
        <v>192.37700000000001</v>
      </c>
      <c r="T123" s="14">
        <v>206.45699999999999</v>
      </c>
      <c r="U123" s="14">
        <v>215.16200000000001</v>
      </c>
      <c r="V123" s="14">
        <v>215.27500000000001</v>
      </c>
      <c r="W123" s="14">
        <v>205.43299999999999</v>
      </c>
      <c r="X123" s="14">
        <v>197.857</v>
      </c>
      <c r="Y123" s="14">
        <v>185.81700000000001</v>
      </c>
      <c r="Z123" s="15"/>
      <c r="AA123" s="3">
        <f t="shared" si="4"/>
        <v>4195.5370000000003</v>
      </c>
      <c r="AB123">
        <f t="shared" si="5"/>
        <v>4</v>
      </c>
    </row>
    <row r="124" spans="1:28" x14ac:dyDescent="0.3">
      <c r="A124" s="10">
        <f t="shared" si="6"/>
        <v>45047</v>
      </c>
      <c r="B124" s="31">
        <v>180.97499999999999</v>
      </c>
      <c r="C124" s="14">
        <v>172.13300000000001</v>
      </c>
      <c r="D124" s="14">
        <v>167.61799999999999</v>
      </c>
      <c r="E124" s="14">
        <v>167.27600000000001</v>
      </c>
      <c r="F124" s="14">
        <v>173.77699999999999</v>
      </c>
      <c r="G124" s="14">
        <v>185.63300000000001</v>
      </c>
      <c r="H124" s="14">
        <v>194.922</v>
      </c>
      <c r="I124" s="14">
        <v>195.44399999999999</v>
      </c>
      <c r="J124" s="14">
        <v>187.64400000000001</v>
      </c>
      <c r="K124" s="14">
        <v>177.02099999999999</v>
      </c>
      <c r="L124" s="14">
        <v>163.761</v>
      </c>
      <c r="M124" s="14">
        <v>161.12799999999999</v>
      </c>
      <c r="N124" s="14">
        <v>160.73599999999999</v>
      </c>
      <c r="O124" s="14">
        <v>170.45</v>
      </c>
      <c r="P124" s="14">
        <v>178.22399999999999</v>
      </c>
      <c r="Q124" s="14">
        <v>184.25200000000001</v>
      </c>
      <c r="R124" s="14">
        <v>194.65100000000001</v>
      </c>
      <c r="S124" s="14">
        <v>207.565</v>
      </c>
      <c r="T124" s="14">
        <v>216.33</v>
      </c>
      <c r="U124" s="14">
        <v>215.94499999999999</v>
      </c>
      <c r="V124" s="14">
        <v>225.518</v>
      </c>
      <c r="W124" s="14">
        <v>213.066</v>
      </c>
      <c r="X124" s="14">
        <v>198.94200000000001</v>
      </c>
      <c r="Y124" s="14">
        <v>188.465</v>
      </c>
      <c r="Z124" s="15"/>
      <c r="AA124" s="3">
        <f t="shared" si="4"/>
        <v>4481.4759999999997</v>
      </c>
      <c r="AB124">
        <f t="shared" si="5"/>
        <v>5</v>
      </c>
    </row>
    <row r="125" spans="1:28" x14ac:dyDescent="0.3">
      <c r="A125" s="10">
        <f t="shared" si="6"/>
        <v>45048</v>
      </c>
      <c r="B125" s="31">
        <v>180.74100000000001</v>
      </c>
      <c r="C125" s="14">
        <v>175.87</v>
      </c>
      <c r="D125" s="14">
        <v>173.06899999999999</v>
      </c>
      <c r="E125" s="14">
        <v>165.761</v>
      </c>
      <c r="F125" s="14">
        <v>175.86699999999999</v>
      </c>
      <c r="G125" s="14">
        <v>182.858</v>
      </c>
      <c r="H125" s="14">
        <v>187.518</v>
      </c>
      <c r="I125" s="14">
        <v>188.28800000000001</v>
      </c>
      <c r="J125" s="14">
        <v>181.97499999999999</v>
      </c>
      <c r="K125" s="14">
        <v>172.047</v>
      </c>
      <c r="L125" s="14">
        <v>164.547</v>
      </c>
      <c r="M125" s="14">
        <v>162.06399999999999</v>
      </c>
      <c r="N125" s="14">
        <v>163.86799999999999</v>
      </c>
      <c r="O125" s="14">
        <v>165.07499999999999</v>
      </c>
      <c r="P125" s="14">
        <v>184.69200000000001</v>
      </c>
      <c r="Q125" s="14">
        <v>199.26</v>
      </c>
      <c r="R125" s="14">
        <v>208.708</v>
      </c>
      <c r="S125" s="14">
        <v>213.18100000000001</v>
      </c>
      <c r="T125" s="14">
        <v>211.762</v>
      </c>
      <c r="U125" s="14">
        <v>218.40600000000001</v>
      </c>
      <c r="V125" s="14">
        <v>215.56100000000001</v>
      </c>
      <c r="W125" s="14">
        <v>209.905</v>
      </c>
      <c r="X125" s="14">
        <v>193.107</v>
      </c>
      <c r="Y125" s="14">
        <v>184.803</v>
      </c>
      <c r="Z125" s="15"/>
      <c r="AA125" s="3">
        <f t="shared" si="4"/>
        <v>4478.933</v>
      </c>
      <c r="AB125">
        <f t="shared" si="5"/>
        <v>5</v>
      </c>
    </row>
    <row r="126" spans="1:28" x14ac:dyDescent="0.3">
      <c r="A126" s="10">
        <f t="shared" si="6"/>
        <v>45049</v>
      </c>
      <c r="B126" s="31">
        <v>177.79400000000001</v>
      </c>
      <c r="C126" s="14">
        <v>173.59700000000001</v>
      </c>
      <c r="D126" s="14">
        <v>172.92500000000001</v>
      </c>
      <c r="E126" s="14">
        <v>171.26599999999999</v>
      </c>
      <c r="F126" s="14">
        <v>173.59700000000001</v>
      </c>
      <c r="G126" s="14">
        <v>176.477</v>
      </c>
      <c r="H126" s="14">
        <v>184.78399999999999</v>
      </c>
      <c r="I126" s="14">
        <v>187.821</v>
      </c>
      <c r="J126" s="14">
        <v>183.947</v>
      </c>
      <c r="K126" s="14">
        <v>173.90899999999999</v>
      </c>
      <c r="L126" s="14">
        <v>175.3</v>
      </c>
      <c r="M126" s="14">
        <v>171.64400000000001</v>
      </c>
      <c r="N126" s="14">
        <v>173.51</v>
      </c>
      <c r="O126" s="14">
        <v>177.93600000000001</v>
      </c>
      <c r="P126" s="14">
        <v>189.81899999999999</v>
      </c>
      <c r="Q126" s="14">
        <v>196.99799999999999</v>
      </c>
      <c r="R126" s="14">
        <v>209.83500000000001</v>
      </c>
      <c r="S126" s="14">
        <v>226.11099999999999</v>
      </c>
      <c r="T126" s="14">
        <v>241.012</v>
      </c>
      <c r="U126" s="14">
        <v>237.28</v>
      </c>
      <c r="V126" s="14">
        <v>233.631</v>
      </c>
      <c r="W126" s="14">
        <v>216.39699999999999</v>
      </c>
      <c r="X126" s="14">
        <v>201.90799999999999</v>
      </c>
      <c r="Y126" s="14">
        <v>190.31800000000001</v>
      </c>
      <c r="Z126" s="15"/>
      <c r="AA126" s="3">
        <f t="shared" si="4"/>
        <v>4617.8160000000007</v>
      </c>
      <c r="AB126">
        <f t="shared" si="5"/>
        <v>5</v>
      </c>
    </row>
    <row r="127" spans="1:28" x14ac:dyDescent="0.3">
      <c r="A127" s="10">
        <f t="shared" si="6"/>
        <v>45050</v>
      </c>
      <c r="B127" s="31">
        <v>180.327</v>
      </c>
      <c r="C127" s="14">
        <v>164.53899999999999</v>
      </c>
      <c r="D127" s="14">
        <v>162.291</v>
      </c>
      <c r="E127" s="14">
        <v>161.21799999999999</v>
      </c>
      <c r="F127" s="14">
        <v>170.334</v>
      </c>
      <c r="G127" s="14">
        <v>180.13800000000001</v>
      </c>
      <c r="H127" s="14">
        <v>198.285</v>
      </c>
      <c r="I127" s="14">
        <v>206.24199999999999</v>
      </c>
      <c r="J127" s="14">
        <v>208.93199999999999</v>
      </c>
      <c r="K127" s="14">
        <v>205.375</v>
      </c>
      <c r="L127" s="14">
        <v>184.631</v>
      </c>
      <c r="M127" s="14">
        <v>182.48500000000001</v>
      </c>
      <c r="N127" s="14">
        <v>185.87700000000001</v>
      </c>
      <c r="O127" s="14">
        <v>196.68</v>
      </c>
      <c r="P127" s="14">
        <v>209.767</v>
      </c>
      <c r="Q127" s="14">
        <v>217.518</v>
      </c>
      <c r="R127" s="14">
        <v>224.98500000000001</v>
      </c>
      <c r="S127" s="14">
        <v>233.833</v>
      </c>
      <c r="T127" s="14">
        <v>228.85499999999999</v>
      </c>
      <c r="U127" s="14">
        <v>228.52600000000001</v>
      </c>
      <c r="V127" s="14">
        <v>226.46299999999999</v>
      </c>
      <c r="W127" s="14">
        <v>213.53800000000001</v>
      </c>
      <c r="X127" s="14">
        <v>193.37799999999999</v>
      </c>
      <c r="Y127" s="14">
        <v>179.703</v>
      </c>
      <c r="Z127" s="15"/>
      <c r="AA127" s="3">
        <f t="shared" si="4"/>
        <v>4743.92</v>
      </c>
      <c r="AB127">
        <f t="shared" si="5"/>
        <v>5</v>
      </c>
    </row>
    <row r="128" spans="1:28" x14ac:dyDescent="0.3">
      <c r="A128" s="10">
        <f t="shared" si="6"/>
        <v>45051</v>
      </c>
      <c r="B128" s="31">
        <v>170.452</v>
      </c>
      <c r="C128" s="14">
        <v>166.892</v>
      </c>
      <c r="D128" s="14">
        <v>162.755</v>
      </c>
      <c r="E128" s="14">
        <v>162.22800000000001</v>
      </c>
      <c r="F128" s="14">
        <v>161.82599999999999</v>
      </c>
      <c r="G128" s="14">
        <v>176.56800000000001</v>
      </c>
      <c r="H128" s="14">
        <v>186.84800000000001</v>
      </c>
      <c r="I128" s="14">
        <v>183.80099999999999</v>
      </c>
      <c r="J128" s="14">
        <v>180.33099999999999</v>
      </c>
      <c r="K128" s="14">
        <v>176.65899999999999</v>
      </c>
      <c r="L128" s="14">
        <v>175.65299999999999</v>
      </c>
      <c r="M128" s="14">
        <v>176.41300000000001</v>
      </c>
      <c r="N128" s="14">
        <v>179.72300000000001</v>
      </c>
      <c r="O128" s="14">
        <v>188.208</v>
      </c>
      <c r="P128" s="14">
        <v>202.095</v>
      </c>
      <c r="Q128" s="14">
        <v>201.77500000000001</v>
      </c>
      <c r="R128" s="14">
        <v>208.64500000000001</v>
      </c>
      <c r="S128" s="14">
        <v>213.33</v>
      </c>
      <c r="T128" s="14">
        <v>218.489</v>
      </c>
      <c r="U128" s="14">
        <v>218.40100000000001</v>
      </c>
      <c r="V128" s="14">
        <v>215.459</v>
      </c>
      <c r="W128" s="14">
        <v>206.505</v>
      </c>
      <c r="X128" s="14">
        <v>188.154</v>
      </c>
      <c r="Y128" s="14">
        <v>179.68600000000001</v>
      </c>
      <c r="Z128" s="15"/>
      <c r="AA128" s="3">
        <f t="shared" si="4"/>
        <v>4500.8959999999988</v>
      </c>
      <c r="AB128">
        <f t="shared" si="5"/>
        <v>5</v>
      </c>
    </row>
    <row r="129" spans="1:28" x14ac:dyDescent="0.3">
      <c r="A129" s="10">
        <f t="shared" si="6"/>
        <v>45052</v>
      </c>
      <c r="B129" s="31">
        <v>166.596</v>
      </c>
      <c r="C129" s="14">
        <v>163.857</v>
      </c>
      <c r="D129" s="14">
        <v>159.88800000000001</v>
      </c>
      <c r="E129" s="14">
        <v>155.89099999999999</v>
      </c>
      <c r="F129" s="14">
        <v>156.77199999999999</v>
      </c>
      <c r="G129" s="14">
        <v>164.59399999999999</v>
      </c>
      <c r="H129" s="14">
        <v>166.07300000000001</v>
      </c>
      <c r="I129" s="14">
        <v>160.726</v>
      </c>
      <c r="J129" s="14">
        <v>154.34100000000001</v>
      </c>
      <c r="K129" s="14">
        <v>149.92500000000001</v>
      </c>
      <c r="L129" s="14">
        <v>144.33099999999999</v>
      </c>
      <c r="M129" s="14">
        <v>143.13499999999999</v>
      </c>
      <c r="N129" s="14">
        <v>146.45699999999999</v>
      </c>
      <c r="O129" s="14">
        <v>151.74700000000001</v>
      </c>
      <c r="P129" s="14">
        <v>162.577</v>
      </c>
      <c r="Q129" s="14">
        <v>177.709</v>
      </c>
      <c r="R129" s="14">
        <v>190.33</v>
      </c>
      <c r="S129" s="14">
        <v>206.00299999999999</v>
      </c>
      <c r="T129" s="14">
        <v>212.20500000000001</v>
      </c>
      <c r="U129" s="14">
        <v>212.09399999999999</v>
      </c>
      <c r="V129" s="14">
        <v>207.941</v>
      </c>
      <c r="W129" s="14">
        <v>196.03299999999999</v>
      </c>
      <c r="X129" s="14">
        <v>186.453</v>
      </c>
      <c r="Y129" s="14">
        <v>174.886</v>
      </c>
      <c r="Z129" s="15"/>
      <c r="AA129" s="3">
        <f t="shared" si="4"/>
        <v>4110.5639999999994</v>
      </c>
      <c r="AB129">
        <f t="shared" si="5"/>
        <v>5</v>
      </c>
    </row>
    <row r="130" spans="1:28" x14ac:dyDescent="0.3">
      <c r="A130" s="10">
        <f t="shared" si="6"/>
        <v>45053</v>
      </c>
      <c r="B130" s="31">
        <v>165.89099999999999</v>
      </c>
      <c r="C130" s="14">
        <v>159.11699999999999</v>
      </c>
      <c r="D130" s="14">
        <v>155.46799999999999</v>
      </c>
      <c r="E130" s="14">
        <v>154.68</v>
      </c>
      <c r="F130" s="14">
        <v>155.91200000000001</v>
      </c>
      <c r="G130" s="14">
        <v>155.38900000000001</v>
      </c>
      <c r="H130" s="14">
        <v>158.465</v>
      </c>
      <c r="I130" s="14">
        <v>155.613</v>
      </c>
      <c r="J130" s="14">
        <v>152.142</v>
      </c>
      <c r="K130" s="14">
        <v>151.82599999999999</v>
      </c>
      <c r="L130" s="14">
        <v>159.01</v>
      </c>
      <c r="M130" s="14">
        <v>159.137</v>
      </c>
      <c r="N130" s="14">
        <v>165.399</v>
      </c>
      <c r="O130" s="14">
        <v>179.071</v>
      </c>
      <c r="P130" s="14">
        <v>191.78200000000001</v>
      </c>
      <c r="Q130" s="14">
        <v>199.37</v>
      </c>
      <c r="R130" s="14">
        <v>203.46100000000001</v>
      </c>
      <c r="S130" s="14">
        <v>213.846</v>
      </c>
      <c r="T130" s="14">
        <v>218.047</v>
      </c>
      <c r="U130" s="14">
        <v>216.55</v>
      </c>
      <c r="V130" s="14">
        <v>212.51900000000001</v>
      </c>
      <c r="W130" s="14">
        <v>199.43600000000001</v>
      </c>
      <c r="X130" s="14">
        <v>185.83500000000001</v>
      </c>
      <c r="Y130" s="14">
        <v>174.84800000000001</v>
      </c>
      <c r="Z130" s="15"/>
      <c r="AA130" s="3">
        <f t="shared" si="4"/>
        <v>4242.8140000000012</v>
      </c>
      <c r="AB130">
        <f t="shared" si="5"/>
        <v>5</v>
      </c>
    </row>
    <row r="131" spans="1:28" x14ac:dyDescent="0.3">
      <c r="A131" s="10">
        <f t="shared" si="6"/>
        <v>45054</v>
      </c>
      <c r="B131" s="31">
        <v>166.36600000000001</v>
      </c>
      <c r="C131" s="14">
        <v>166.20099999999999</v>
      </c>
      <c r="D131" s="14">
        <v>164.792</v>
      </c>
      <c r="E131" s="14">
        <v>163.27699999999999</v>
      </c>
      <c r="F131" s="14">
        <v>166.90700000000001</v>
      </c>
      <c r="G131" s="14">
        <v>172.69</v>
      </c>
      <c r="H131" s="14">
        <v>179.636</v>
      </c>
      <c r="I131" s="14">
        <v>179.07300000000001</v>
      </c>
      <c r="J131" s="14">
        <v>175.785</v>
      </c>
      <c r="K131" s="14">
        <v>167.45699999999999</v>
      </c>
      <c r="L131" s="14">
        <v>166.91399999999999</v>
      </c>
      <c r="M131" s="14">
        <v>169.66200000000001</v>
      </c>
      <c r="N131" s="14">
        <v>168.578</v>
      </c>
      <c r="O131" s="14">
        <v>174.56</v>
      </c>
      <c r="P131" s="14">
        <v>187.49199999999999</v>
      </c>
      <c r="Q131" s="14">
        <v>202.32</v>
      </c>
      <c r="R131" s="14">
        <v>220.62700000000001</v>
      </c>
      <c r="S131" s="14">
        <v>229.08099999999999</v>
      </c>
      <c r="T131" s="14">
        <v>228.321</v>
      </c>
      <c r="U131" s="14">
        <v>222.62899999999999</v>
      </c>
      <c r="V131" s="14">
        <v>226.13300000000001</v>
      </c>
      <c r="W131" s="14">
        <v>214.053</v>
      </c>
      <c r="X131" s="14">
        <v>196.732</v>
      </c>
      <c r="Y131" s="14">
        <v>183.00299999999999</v>
      </c>
      <c r="Z131" s="15"/>
      <c r="AA131" s="3">
        <f t="shared" si="4"/>
        <v>4492.2889999999998</v>
      </c>
      <c r="AB131">
        <f t="shared" si="5"/>
        <v>5</v>
      </c>
    </row>
    <row r="132" spans="1:28" x14ac:dyDescent="0.3">
      <c r="A132" s="10">
        <f t="shared" si="6"/>
        <v>45055</v>
      </c>
      <c r="B132" s="31">
        <v>165.56800000000001</v>
      </c>
      <c r="C132" s="14">
        <v>159.238</v>
      </c>
      <c r="D132" s="14">
        <v>158.16800000000001</v>
      </c>
      <c r="E132" s="14">
        <v>164.81399999999999</v>
      </c>
      <c r="F132" s="14">
        <v>168.35</v>
      </c>
      <c r="G132" s="14">
        <v>179.499</v>
      </c>
      <c r="H132" s="14">
        <v>187.82</v>
      </c>
      <c r="I132" s="14">
        <v>189.1</v>
      </c>
      <c r="J132" s="14">
        <v>184.482</v>
      </c>
      <c r="K132" s="14">
        <v>176.57900000000001</v>
      </c>
      <c r="L132" s="14">
        <v>178.214</v>
      </c>
      <c r="M132" s="14">
        <v>181.17699999999999</v>
      </c>
      <c r="N132" s="14">
        <v>180.74799999999999</v>
      </c>
      <c r="O132" s="14">
        <v>191.03800000000001</v>
      </c>
      <c r="P132" s="14">
        <v>197.15100000000001</v>
      </c>
      <c r="Q132" s="14">
        <v>211.87799999999999</v>
      </c>
      <c r="R132" s="14">
        <v>230.67699999999999</v>
      </c>
      <c r="S132" s="14">
        <v>243.363</v>
      </c>
      <c r="T132" s="14">
        <v>251.50800000000001</v>
      </c>
      <c r="U132" s="14">
        <v>245.40700000000001</v>
      </c>
      <c r="V132" s="14">
        <v>240.1</v>
      </c>
      <c r="W132" s="14">
        <v>221.059</v>
      </c>
      <c r="X132" s="14">
        <v>198.80099999999999</v>
      </c>
      <c r="Y132" s="14">
        <v>186.79400000000001</v>
      </c>
      <c r="Z132" s="15"/>
      <c r="AA132" s="3">
        <f t="shared" ref="AA132:AA195" si="7">+SUM(B132:Z132)</f>
        <v>4691.5330000000004</v>
      </c>
      <c r="AB132">
        <f t="shared" ref="AB132:AB195" si="8">+MONTH(A132)</f>
        <v>5</v>
      </c>
    </row>
    <row r="133" spans="1:28" x14ac:dyDescent="0.3">
      <c r="A133" s="10">
        <f t="shared" si="6"/>
        <v>45056</v>
      </c>
      <c r="B133" s="31">
        <v>185.32400000000001</v>
      </c>
      <c r="C133" s="14">
        <v>178.613</v>
      </c>
      <c r="D133" s="14">
        <v>175.47499999999999</v>
      </c>
      <c r="E133" s="14">
        <v>174.589</v>
      </c>
      <c r="F133" s="14">
        <v>174.91200000000001</v>
      </c>
      <c r="G133" s="14">
        <v>184.595</v>
      </c>
      <c r="H133" s="14">
        <v>193.637</v>
      </c>
      <c r="I133" s="14">
        <v>194.208</v>
      </c>
      <c r="J133" s="14">
        <v>187.00899999999999</v>
      </c>
      <c r="K133" s="14">
        <v>182.417</v>
      </c>
      <c r="L133" s="14">
        <v>180.03200000000001</v>
      </c>
      <c r="M133" s="14">
        <v>184.80799999999999</v>
      </c>
      <c r="N133" s="14">
        <v>192.52099999999999</v>
      </c>
      <c r="O133" s="14">
        <v>211.86</v>
      </c>
      <c r="P133" s="14">
        <v>236.071</v>
      </c>
      <c r="Q133" s="14">
        <v>242.876</v>
      </c>
      <c r="R133" s="14">
        <v>237.786</v>
      </c>
      <c r="S133" s="14">
        <v>232.84700000000001</v>
      </c>
      <c r="T133" s="14">
        <v>226.702</v>
      </c>
      <c r="U133" s="14">
        <v>225.572</v>
      </c>
      <c r="V133" s="14">
        <v>222.73</v>
      </c>
      <c r="W133" s="14">
        <v>205.50700000000001</v>
      </c>
      <c r="X133" s="14">
        <v>189.18</v>
      </c>
      <c r="Y133" s="14">
        <v>184.072</v>
      </c>
      <c r="Z133" s="15"/>
      <c r="AA133" s="3">
        <f t="shared" si="7"/>
        <v>4803.3429999999998</v>
      </c>
      <c r="AB133">
        <f t="shared" si="8"/>
        <v>5</v>
      </c>
    </row>
    <row r="134" spans="1:28" x14ac:dyDescent="0.3">
      <c r="A134" s="10">
        <f t="shared" ref="A134:A197" si="9">A133+1</f>
        <v>45057</v>
      </c>
      <c r="B134" s="31">
        <v>176.88800000000001</v>
      </c>
      <c r="C134" s="14">
        <v>162.85</v>
      </c>
      <c r="D134" s="14">
        <v>159.88300000000001</v>
      </c>
      <c r="E134" s="14">
        <v>158.886</v>
      </c>
      <c r="F134" s="14">
        <v>162.91200000000001</v>
      </c>
      <c r="G134" s="14">
        <v>173.577</v>
      </c>
      <c r="H134" s="14">
        <v>184.81700000000001</v>
      </c>
      <c r="I134" s="14">
        <v>192.71199999999999</v>
      </c>
      <c r="J134" s="14">
        <v>193.36199999999999</v>
      </c>
      <c r="K134" s="14">
        <v>183.602</v>
      </c>
      <c r="L134" s="14">
        <v>155.62799999999999</v>
      </c>
      <c r="M134" s="14">
        <v>157.44800000000001</v>
      </c>
      <c r="N134" s="14">
        <v>167.24199999999999</v>
      </c>
      <c r="O134" s="14">
        <v>164.78899999999999</v>
      </c>
      <c r="P134" s="14">
        <v>163.69399999999999</v>
      </c>
      <c r="Q134" s="14">
        <v>183.952</v>
      </c>
      <c r="R134" s="14">
        <v>194.797</v>
      </c>
      <c r="S134" s="14">
        <v>199.499</v>
      </c>
      <c r="T134" s="14">
        <v>205.12700000000001</v>
      </c>
      <c r="U134" s="14">
        <v>211.679</v>
      </c>
      <c r="V134" s="14">
        <v>204.798</v>
      </c>
      <c r="W134" s="14">
        <v>200.28700000000001</v>
      </c>
      <c r="X134" s="14">
        <v>188.79599999999999</v>
      </c>
      <c r="Y134" s="14">
        <v>182.214</v>
      </c>
      <c r="Z134" s="15"/>
      <c r="AA134" s="3">
        <f t="shared" si="7"/>
        <v>4329.4389999999994</v>
      </c>
      <c r="AB134">
        <f t="shared" si="8"/>
        <v>5</v>
      </c>
    </row>
    <row r="135" spans="1:28" x14ac:dyDescent="0.3">
      <c r="A135" s="10">
        <f t="shared" si="9"/>
        <v>45058</v>
      </c>
      <c r="B135" s="31">
        <v>173.22499999999999</v>
      </c>
      <c r="C135" s="14">
        <v>172.791</v>
      </c>
      <c r="D135" s="14">
        <v>176.25800000000001</v>
      </c>
      <c r="E135" s="14">
        <v>175.57599999999999</v>
      </c>
      <c r="F135" s="14">
        <v>173.14599999999999</v>
      </c>
      <c r="G135" s="14">
        <v>181.49700000000001</v>
      </c>
      <c r="H135" s="14">
        <v>192.24700000000001</v>
      </c>
      <c r="I135" s="14">
        <v>196.93799999999999</v>
      </c>
      <c r="J135" s="14">
        <v>195.733</v>
      </c>
      <c r="K135" s="14">
        <v>172.98599999999999</v>
      </c>
      <c r="L135" s="14">
        <v>175.66499999999999</v>
      </c>
      <c r="M135" s="14">
        <v>178.15799999999999</v>
      </c>
      <c r="N135" s="14">
        <v>173.05799999999999</v>
      </c>
      <c r="O135" s="14">
        <v>165.744</v>
      </c>
      <c r="P135" s="14">
        <v>172.31399999999999</v>
      </c>
      <c r="Q135" s="14">
        <v>186.21899999999999</v>
      </c>
      <c r="R135" s="14">
        <v>203.53800000000001</v>
      </c>
      <c r="S135" s="14">
        <v>210.85</v>
      </c>
      <c r="T135" s="14">
        <v>213.41800000000001</v>
      </c>
      <c r="U135" s="14">
        <v>210.11</v>
      </c>
      <c r="V135" s="14">
        <v>209.495</v>
      </c>
      <c r="W135" s="14">
        <v>199.62700000000001</v>
      </c>
      <c r="X135" s="14">
        <v>191.94800000000001</v>
      </c>
      <c r="Y135" s="14">
        <v>182.34399999999999</v>
      </c>
      <c r="Z135" s="15"/>
      <c r="AA135" s="3">
        <f t="shared" si="7"/>
        <v>4482.8850000000002</v>
      </c>
      <c r="AB135">
        <f t="shared" si="8"/>
        <v>5</v>
      </c>
    </row>
    <row r="136" spans="1:28" x14ac:dyDescent="0.3">
      <c r="A136" s="10">
        <f t="shared" si="9"/>
        <v>45059</v>
      </c>
      <c r="B136" s="31">
        <v>171.05699999999999</v>
      </c>
      <c r="C136" s="14">
        <v>164.196</v>
      </c>
      <c r="D136" s="14">
        <v>166.78700000000001</v>
      </c>
      <c r="E136" s="14">
        <v>166.46700000000001</v>
      </c>
      <c r="F136" s="14">
        <v>169.61099999999999</v>
      </c>
      <c r="G136" s="14">
        <v>170.255</v>
      </c>
      <c r="H136" s="14">
        <v>173.33</v>
      </c>
      <c r="I136" s="14">
        <v>178.035</v>
      </c>
      <c r="J136" s="14">
        <v>175.31399999999999</v>
      </c>
      <c r="K136" s="14">
        <v>172.68199999999999</v>
      </c>
      <c r="L136" s="14">
        <v>170.55199999999999</v>
      </c>
      <c r="M136" s="14">
        <v>178.63</v>
      </c>
      <c r="N136" s="14">
        <v>174.50299999999999</v>
      </c>
      <c r="O136" s="14">
        <v>181.23400000000001</v>
      </c>
      <c r="P136" s="14">
        <v>188.88499999999999</v>
      </c>
      <c r="Q136" s="14">
        <v>190.85900000000001</v>
      </c>
      <c r="R136" s="14">
        <v>200.04</v>
      </c>
      <c r="S136" s="14">
        <v>209.46700000000001</v>
      </c>
      <c r="T136" s="14">
        <v>209.08500000000001</v>
      </c>
      <c r="U136" s="14">
        <v>206.636</v>
      </c>
      <c r="V136" s="14">
        <v>209.214</v>
      </c>
      <c r="W136" s="14">
        <v>201.90600000000001</v>
      </c>
      <c r="X136" s="14">
        <v>193.203</v>
      </c>
      <c r="Y136" s="14">
        <v>184.79300000000001</v>
      </c>
      <c r="Z136" s="15"/>
      <c r="AA136" s="3">
        <f t="shared" si="7"/>
        <v>4406.741</v>
      </c>
      <c r="AB136">
        <f t="shared" si="8"/>
        <v>5</v>
      </c>
    </row>
    <row r="137" spans="1:28" x14ac:dyDescent="0.3">
      <c r="A137" s="10">
        <f t="shared" si="9"/>
        <v>45060</v>
      </c>
      <c r="B137" s="31">
        <v>179.51599999999999</v>
      </c>
      <c r="C137" s="14">
        <v>170.77600000000001</v>
      </c>
      <c r="D137" s="14">
        <v>172.30500000000001</v>
      </c>
      <c r="E137" s="14">
        <v>162.33099999999999</v>
      </c>
      <c r="F137" s="14">
        <v>168.77600000000001</v>
      </c>
      <c r="G137" s="14">
        <v>172.60400000000001</v>
      </c>
      <c r="H137" s="14">
        <v>175.45699999999999</v>
      </c>
      <c r="I137" s="14">
        <v>178.09100000000001</v>
      </c>
      <c r="J137" s="14">
        <v>180.19800000000001</v>
      </c>
      <c r="K137" s="14">
        <v>177.04599999999999</v>
      </c>
      <c r="L137" s="14">
        <v>176.983</v>
      </c>
      <c r="M137" s="14">
        <v>182.30199999999999</v>
      </c>
      <c r="N137" s="14">
        <v>181.95400000000001</v>
      </c>
      <c r="O137" s="14">
        <v>179.91800000000001</v>
      </c>
      <c r="P137" s="14">
        <v>180.387</v>
      </c>
      <c r="Q137" s="14">
        <v>185.05500000000001</v>
      </c>
      <c r="R137" s="14">
        <v>201.631</v>
      </c>
      <c r="S137" s="14">
        <v>203.78</v>
      </c>
      <c r="T137" s="14">
        <v>210.79499999999999</v>
      </c>
      <c r="U137" s="14">
        <v>215.21899999999999</v>
      </c>
      <c r="V137" s="14">
        <v>218.21</v>
      </c>
      <c r="W137" s="14">
        <v>210.12700000000001</v>
      </c>
      <c r="X137" s="14">
        <v>201.755</v>
      </c>
      <c r="Y137" s="14">
        <v>192.58</v>
      </c>
      <c r="Z137" s="15"/>
      <c r="AA137" s="3">
        <f t="shared" si="7"/>
        <v>4477.7960000000003</v>
      </c>
      <c r="AB137">
        <f t="shared" si="8"/>
        <v>5</v>
      </c>
    </row>
    <row r="138" spans="1:28" x14ac:dyDescent="0.3">
      <c r="A138" s="10">
        <f t="shared" si="9"/>
        <v>45061</v>
      </c>
      <c r="B138" s="31">
        <v>186.184</v>
      </c>
      <c r="C138" s="14">
        <v>181.79300000000001</v>
      </c>
      <c r="D138" s="14">
        <v>178.149</v>
      </c>
      <c r="E138" s="14">
        <v>179.048</v>
      </c>
      <c r="F138" s="14">
        <v>183.154</v>
      </c>
      <c r="G138" s="14">
        <v>193.08500000000001</v>
      </c>
      <c r="H138" s="14">
        <v>195.63</v>
      </c>
      <c r="I138" s="14">
        <v>198.08099999999999</v>
      </c>
      <c r="J138" s="14">
        <v>190.94399999999999</v>
      </c>
      <c r="K138" s="14">
        <v>198.93799999999999</v>
      </c>
      <c r="L138" s="14">
        <v>196.316</v>
      </c>
      <c r="M138" s="14">
        <v>187.68700000000001</v>
      </c>
      <c r="N138" s="14">
        <v>189.91800000000001</v>
      </c>
      <c r="O138" s="14">
        <v>185.37700000000001</v>
      </c>
      <c r="P138" s="14">
        <v>200.99</v>
      </c>
      <c r="Q138" s="14">
        <v>200.93199999999999</v>
      </c>
      <c r="R138" s="14">
        <v>211.441</v>
      </c>
      <c r="S138" s="14">
        <v>215.471</v>
      </c>
      <c r="T138" s="14">
        <v>229.083</v>
      </c>
      <c r="U138" s="14">
        <v>227.55</v>
      </c>
      <c r="V138" s="14">
        <v>226.50299999999999</v>
      </c>
      <c r="W138" s="14">
        <v>218.101</v>
      </c>
      <c r="X138" s="14">
        <v>201.34700000000001</v>
      </c>
      <c r="Y138" s="14">
        <v>194.33199999999999</v>
      </c>
      <c r="Z138" s="15"/>
      <c r="AA138" s="3">
        <f t="shared" si="7"/>
        <v>4770.0539999999992</v>
      </c>
      <c r="AB138">
        <f t="shared" si="8"/>
        <v>5</v>
      </c>
    </row>
    <row r="139" spans="1:28" x14ac:dyDescent="0.3">
      <c r="A139" s="10">
        <f t="shared" si="9"/>
        <v>45062</v>
      </c>
      <c r="B139" s="31">
        <v>186.89400000000001</v>
      </c>
      <c r="C139" s="14">
        <v>183.529</v>
      </c>
      <c r="D139" s="14">
        <v>179.661</v>
      </c>
      <c r="E139" s="14">
        <v>181.173</v>
      </c>
      <c r="F139" s="14">
        <v>182.636</v>
      </c>
      <c r="G139" s="14">
        <v>191.53100000000001</v>
      </c>
      <c r="H139" s="14">
        <v>202.453</v>
      </c>
      <c r="I139" s="14">
        <v>202.65299999999999</v>
      </c>
      <c r="J139" s="14">
        <v>195.416</v>
      </c>
      <c r="K139" s="14">
        <v>189.30199999999999</v>
      </c>
      <c r="L139" s="14">
        <v>183.69800000000001</v>
      </c>
      <c r="M139" s="14">
        <v>186.34899999999999</v>
      </c>
      <c r="N139" s="14">
        <v>194.14699999999999</v>
      </c>
      <c r="O139" s="14">
        <v>201.02600000000001</v>
      </c>
      <c r="P139" s="14">
        <v>212.75399999999999</v>
      </c>
      <c r="Q139" s="14">
        <v>218.654</v>
      </c>
      <c r="R139" s="14">
        <v>225.52</v>
      </c>
      <c r="S139" s="14">
        <v>238.24600000000001</v>
      </c>
      <c r="T139" s="14">
        <v>256.33800000000002</v>
      </c>
      <c r="U139" s="14">
        <v>251.947</v>
      </c>
      <c r="V139" s="14">
        <v>250.34899999999999</v>
      </c>
      <c r="W139" s="14">
        <v>224.05600000000001</v>
      </c>
      <c r="X139" s="14">
        <v>217.56</v>
      </c>
      <c r="Y139" s="14">
        <v>195.74100000000001</v>
      </c>
      <c r="Z139" s="15"/>
      <c r="AA139" s="3">
        <f t="shared" si="7"/>
        <v>4951.6329999999998</v>
      </c>
      <c r="AB139">
        <f t="shared" si="8"/>
        <v>5</v>
      </c>
    </row>
    <row r="140" spans="1:28" x14ac:dyDescent="0.3">
      <c r="A140" s="10">
        <f t="shared" si="9"/>
        <v>45063</v>
      </c>
      <c r="B140" s="31">
        <v>190.14500000000001</v>
      </c>
      <c r="C140" s="14">
        <v>184.51300000000001</v>
      </c>
      <c r="D140" s="14">
        <v>182.327</v>
      </c>
      <c r="E140" s="14">
        <v>177.90799999999999</v>
      </c>
      <c r="F140" s="14">
        <v>171.12</v>
      </c>
      <c r="G140" s="14">
        <v>177.24100000000001</v>
      </c>
      <c r="H140" s="14">
        <v>189.27199999999999</v>
      </c>
      <c r="I140" s="14">
        <v>184.72900000000001</v>
      </c>
      <c r="J140" s="14">
        <v>189.34399999999999</v>
      </c>
      <c r="K140" s="14">
        <v>192.53700000000001</v>
      </c>
      <c r="L140" s="14">
        <v>194.643</v>
      </c>
      <c r="M140" s="14">
        <v>196.619</v>
      </c>
      <c r="N140" s="14">
        <v>202.76499999999999</v>
      </c>
      <c r="O140" s="14">
        <v>216.97900000000001</v>
      </c>
      <c r="P140" s="14">
        <v>233.86600000000001</v>
      </c>
      <c r="Q140" s="14">
        <v>248.63399999999999</v>
      </c>
      <c r="R140" s="14">
        <v>245.565</v>
      </c>
      <c r="S140" s="14">
        <v>248.34</v>
      </c>
      <c r="T140" s="14">
        <v>237.702</v>
      </c>
      <c r="U140" s="14">
        <v>236.233</v>
      </c>
      <c r="V140" s="14">
        <v>237.964</v>
      </c>
      <c r="W140" s="14">
        <v>229.23699999999999</v>
      </c>
      <c r="X140" s="14">
        <v>208.22</v>
      </c>
      <c r="Y140" s="14">
        <v>192.84</v>
      </c>
      <c r="Z140" s="15"/>
      <c r="AA140" s="3">
        <f t="shared" si="7"/>
        <v>4968.7430000000004</v>
      </c>
      <c r="AB140">
        <f t="shared" si="8"/>
        <v>5</v>
      </c>
    </row>
    <row r="141" spans="1:28" x14ac:dyDescent="0.3">
      <c r="A141" s="10">
        <f t="shared" si="9"/>
        <v>45064</v>
      </c>
      <c r="B141" s="31">
        <v>182.893</v>
      </c>
      <c r="C141" s="14">
        <v>180.041</v>
      </c>
      <c r="D141" s="14">
        <v>173.476</v>
      </c>
      <c r="E141" s="14">
        <v>169.334</v>
      </c>
      <c r="F141" s="14">
        <v>168.46</v>
      </c>
      <c r="G141" s="14">
        <v>176.559</v>
      </c>
      <c r="H141" s="14">
        <v>187.607</v>
      </c>
      <c r="I141" s="14">
        <v>193.107</v>
      </c>
      <c r="J141" s="14">
        <v>200.45500000000001</v>
      </c>
      <c r="K141" s="14">
        <v>192.77500000000001</v>
      </c>
      <c r="L141" s="14">
        <v>188.619</v>
      </c>
      <c r="M141" s="14">
        <v>197.89</v>
      </c>
      <c r="N141" s="14">
        <v>209.24299999999999</v>
      </c>
      <c r="O141" s="14">
        <v>216.608</v>
      </c>
      <c r="P141" s="14">
        <v>222.00200000000001</v>
      </c>
      <c r="Q141" s="14">
        <v>222.44200000000001</v>
      </c>
      <c r="R141" s="14">
        <v>228.983</v>
      </c>
      <c r="S141" s="14">
        <v>222.09899999999999</v>
      </c>
      <c r="T141" s="14">
        <v>222.21899999999999</v>
      </c>
      <c r="U141" s="14">
        <v>221.36</v>
      </c>
      <c r="V141" s="14">
        <v>227.56200000000001</v>
      </c>
      <c r="W141" s="14">
        <v>223.346</v>
      </c>
      <c r="X141" s="14">
        <v>208.96299999999999</v>
      </c>
      <c r="Y141" s="14">
        <v>200.70500000000001</v>
      </c>
      <c r="Z141" s="15"/>
      <c r="AA141" s="3">
        <f t="shared" si="7"/>
        <v>4836.7479999999996</v>
      </c>
      <c r="AB141">
        <f t="shared" si="8"/>
        <v>5</v>
      </c>
    </row>
    <row r="142" spans="1:28" x14ac:dyDescent="0.3">
      <c r="A142" s="10">
        <f t="shared" si="9"/>
        <v>45065</v>
      </c>
      <c r="B142" s="31">
        <v>190.81700000000001</v>
      </c>
      <c r="C142" s="14">
        <v>189.327</v>
      </c>
      <c r="D142" s="14">
        <v>180.821</v>
      </c>
      <c r="E142" s="14">
        <v>187.01300000000001</v>
      </c>
      <c r="F142" s="14">
        <v>185.75700000000001</v>
      </c>
      <c r="G142" s="14">
        <v>195.42599999999999</v>
      </c>
      <c r="H142" s="14">
        <v>203.32900000000001</v>
      </c>
      <c r="I142" s="14">
        <v>210.79900000000001</v>
      </c>
      <c r="J142" s="14">
        <v>217.739</v>
      </c>
      <c r="K142" s="14">
        <v>221.048</v>
      </c>
      <c r="L142" s="14">
        <v>216.88300000000001</v>
      </c>
      <c r="M142" s="14">
        <v>212.55199999999999</v>
      </c>
      <c r="N142" s="14">
        <v>212.047</v>
      </c>
      <c r="O142" s="14">
        <v>212.24199999999999</v>
      </c>
      <c r="P142" s="14">
        <v>220.98599999999999</v>
      </c>
      <c r="Q142" s="14">
        <v>221.708</v>
      </c>
      <c r="R142" s="14">
        <v>222.48500000000001</v>
      </c>
      <c r="S142" s="14">
        <v>223.934</v>
      </c>
      <c r="T142" s="14">
        <v>221.93600000000001</v>
      </c>
      <c r="U142" s="14">
        <v>220.95500000000001</v>
      </c>
      <c r="V142" s="14">
        <v>220.81</v>
      </c>
      <c r="W142" s="14">
        <v>213.24799999999999</v>
      </c>
      <c r="X142" s="14">
        <v>203.33500000000001</v>
      </c>
      <c r="Y142" s="14">
        <v>193.56899999999999</v>
      </c>
      <c r="Z142" s="15"/>
      <c r="AA142" s="3">
        <f t="shared" si="7"/>
        <v>4998.7660000000014</v>
      </c>
      <c r="AB142">
        <f t="shared" si="8"/>
        <v>5</v>
      </c>
    </row>
    <row r="143" spans="1:28" x14ac:dyDescent="0.3">
      <c r="A143" s="10">
        <f t="shared" si="9"/>
        <v>45066</v>
      </c>
      <c r="B143" s="31">
        <v>189.084</v>
      </c>
      <c r="C143" s="14">
        <v>185.32499999999999</v>
      </c>
      <c r="D143" s="14">
        <v>183.839</v>
      </c>
      <c r="E143" s="14">
        <v>182.00700000000001</v>
      </c>
      <c r="F143" s="14">
        <v>183.95599999999999</v>
      </c>
      <c r="G143" s="14">
        <v>173.607</v>
      </c>
      <c r="H143" s="14">
        <v>177.31399999999999</v>
      </c>
      <c r="I143" s="14">
        <v>177.934</v>
      </c>
      <c r="J143" s="14">
        <v>180.934</v>
      </c>
      <c r="K143" s="14">
        <v>172.82499999999999</v>
      </c>
      <c r="L143" s="14">
        <v>170.196</v>
      </c>
      <c r="M143" s="14">
        <v>172.74600000000001</v>
      </c>
      <c r="N143" s="14">
        <v>169.351</v>
      </c>
      <c r="O143" s="14">
        <v>174.17500000000001</v>
      </c>
      <c r="P143" s="14">
        <v>183.91200000000001</v>
      </c>
      <c r="Q143" s="14">
        <v>198.78</v>
      </c>
      <c r="R143" s="14">
        <v>218.834</v>
      </c>
      <c r="S143" s="14">
        <v>225.04900000000001</v>
      </c>
      <c r="T143" s="14">
        <v>216.99600000000001</v>
      </c>
      <c r="U143" s="14">
        <v>207.52199999999999</v>
      </c>
      <c r="V143" s="14">
        <v>210.63900000000001</v>
      </c>
      <c r="W143" s="14">
        <v>209.41200000000001</v>
      </c>
      <c r="X143" s="14">
        <v>200.28899999999999</v>
      </c>
      <c r="Y143" s="14">
        <v>185.12299999999999</v>
      </c>
      <c r="Z143" s="15"/>
      <c r="AA143" s="3">
        <f t="shared" si="7"/>
        <v>4549.8490000000002</v>
      </c>
      <c r="AB143">
        <f t="shared" si="8"/>
        <v>5</v>
      </c>
    </row>
    <row r="144" spans="1:28" x14ac:dyDescent="0.3">
      <c r="A144" s="10">
        <f t="shared" si="9"/>
        <v>45067</v>
      </c>
      <c r="B144" s="31">
        <v>172.26900000000001</v>
      </c>
      <c r="C144" s="14">
        <v>167.292</v>
      </c>
      <c r="D144" s="14">
        <v>167.00800000000001</v>
      </c>
      <c r="E144" s="14">
        <v>164.96799999999999</v>
      </c>
      <c r="F144" s="14">
        <v>165.465</v>
      </c>
      <c r="G144" s="14">
        <v>165.87299999999999</v>
      </c>
      <c r="H144" s="14">
        <v>165.43600000000001</v>
      </c>
      <c r="I144" s="14">
        <v>162.02000000000001</v>
      </c>
      <c r="J144" s="14">
        <v>160.85900000000001</v>
      </c>
      <c r="K144" s="14">
        <v>157.05099999999999</v>
      </c>
      <c r="L144" s="14">
        <v>158.69499999999999</v>
      </c>
      <c r="M144" s="14">
        <v>163.911</v>
      </c>
      <c r="N144" s="14">
        <v>173.40799999999999</v>
      </c>
      <c r="O144" s="14">
        <v>172.12299999999999</v>
      </c>
      <c r="P144" s="14">
        <v>176.113</v>
      </c>
      <c r="Q144" s="14">
        <v>186.143</v>
      </c>
      <c r="R144" s="14">
        <v>205.42</v>
      </c>
      <c r="S144" s="14">
        <v>218.28200000000001</v>
      </c>
      <c r="T144" s="14">
        <v>222.55199999999999</v>
      </c>
      <c r="U144" s="14">
        <v>219.41</v>
      </c>
      <c r="V144" s="14">
        <v>216.607</v>
      </c>
      <c r="W144" s="14">
        <v>204.59800000000001</v>
      </c>
      <c r="X144" s="14">
        <v>191.75399999999999</v>
      </c>
      <c r="Y144" s="14">
        <v>180.803</v>
      </c>
      <c r="Z144" s="15"/>
      <c r="AA144" s="3">
        <f t="shared" si="7"/>
        <v>4338.0599999999995</v>
      </c>
      <c r="AB144">
        <f t="shared" si="8"/>
        <v>5</v>
      </c>
    </row>
    <row r="145" spans="1:28" x14ac:dyDescent="0.3">
      <c r="A145" s="10">
        <f t="shared" si="9"/>
        <v>45068</v>
      </c>
      <c r="B145" s="31">
        <v>173.45699999999999</v>
      </c>
      <c r="C145" s="14">
        <v>165.76300000000001</v>
      </c>
      <c r="D145" s="14">
        <v>164.50299999999999</v>
      </c>
      <c r="E145" s="14">
        <v>164.042</v>
      </c>
      <c r="F145" s="14">
        <v>167.81200000000001</v>
      </c>
      <c r="G145" s="14">
        <v>177.05199999999999</v>
      </c>
      <c r="H145" s="14">
        <v>187.524</v>
      </c>
      <c r="I145" s="14">
        <v>190.291</v>
      </c>
      <c r="J145" s="14">
        <v>188.43</v>
      </c>
      <c r="K145" s="14">
        <v>186.93299999999999</v>
      </c>
      <c r="L145" s="14">
        <v>183.92</v>
      </c>
      <c r="M145" s="14">
        <v>187.673</v>
      </c>
      <c r="N145" s="14">
        <v>187.602</v>
      </c>
      <c r="O145" s="14">
        <v>191.55500000000001</v>
      </c>
      <c r="P145" s="14">
        <v>201.881</v>
      </c>
      <c r="Q145" s="14">
        <v>219.81800000000001</v>
      </c>
      <c r="R145" s="14">
        <v>235.714</v>
      </c>
      <c r="S145" s="14">
        <v>237.83799999999999</v>
      </c>
      <c r="T145" s="14">
        <v>236.84299999999999</v>
      </c>
      <c r="U145" s="14">
        <v>232.62899999999999</v>
      </c>
      <c r="V145" s="14">
        <v>233.23400000000001</v>
      </c>
      <c r="W145" s="14">
        <v>220.434</v>
      </c>
      <c r="X145" s="14">
        <v>206.17500000000001</v>
      </c>
      <c r="Y145" s="14">
        <v>192.42400000000001</v>
      </c>
      <c r="Z145" s="15"/>
      <c r="AA145" s="3">
        <f t="shared" si="7"/>
        <v>4733.5470000000005</v>
      </c>
      <c r="AB145">
        <f t="shared" si="8"/>
        <v>5</v>
      </c>
    </row>
    <row r="146" spans="1:28" x14ac:dyDescent="0.3">
      <c r="A146" s="10">
        <f t="shared" si="9"/>
        <v>45069</v>
      </c>
      <c r="B146" s="31">
        <v>182.82599999999999</v>
      </c>
      <c r="C146" s="14">
        <v>177.702</v>
      </c>
      <c r="D146" s="14">
        <v>173.66900000000001</v>
      </c>
      <c r="E146" s="14">
        <v>172.99299999999999</v>
      </c>
      <c r="F146" s="14">
        <v>177.26900000000001</v>
      </c>
      <c r="G146" s="14">
        <v>184.39599999999999</v>
      </c>
      <c r="H146" s="14">
        <v>192.64099999999999</v>
      </c>
      <c r="I146" s="14">
        <v>200.06</v>
      </c>
      <c r="J146" s="14">
        <v>198.14699999999999</v>
      </c>
      <c r="K146" s="14">
        <v>194.607</v>
      </c>
      <c r="L146" s="14">
        <v>189.67599999999999</v>
      </c>
      <c r="M146" s="14">
        <v>194.416</v>
      </c>
      <c r="N146" s="14">
        <v>196.905</v>
      </c>
      <c r="O146" s="14">
        <v>206.51300000000001</v>
      </c>
      <c r="P146" s="14">
        <v>215.453</v>
      </c>
      <c r="Q146" s="14">
        <v>234.17500000000001</v>
      </c>
      <c r="R146" s="14">
        <v>249.947</v>
      </c>
      <c r="S146" s="14">
        <v>263.59100000000001</v>
      </c>
      <c r="T146" s="14">
        <v>258.64699999999999</v>
      </c>
      <c r="U146" s="14">
        <v>255.68</v>
      </c>
      <c r="V146" s="14">
        <v>251.24100000000001</v>
      </c>
      <c r="W146" s="14">
        <v>238.39599999999999</v>
      </c>
      <c r="X146" s="14">
        <v>224.36</v>
      </c>
      <c r="Y146" s="14">
        <v>210.58099999999999</v>
      </c>
      <c r="Z146" s="15"/>
      <c r="AA146" s="3">
        <f t="shared" si="7"/>
        <v>5043.8909999999996</v>
      </c>
      <c r="AB146">
        <f t="shared" si="8"/>
        <v>5</v>
      </c>
    </row>
    <row r="147" spans="1:28" x14ac:dyDescent="0.3">
      <c r="A147" s="10">
        <f t="shared" si="9"/>
        <v>45070</v>
      </c>
      <c r="B147" s="31">
        <v>195.845</v>
      </c>
      <c r="C147" s="14">
        <v>195.11099999999999</v>
      </c>
      <c r="D147" s="14">
        <v>187.791</v>
      </c>
      <c r="E147" s="14">
        <v>184.79300000000001</v>
      </c>
      <c r="F147" s="14">
        <v>190.09399999999999</v>
      </c>
      <c r="G147" s="14">
        <v>199.167</v>
      </c>
      <c r="H147" s="14">
        <v>207.77500000000001</v>
      </c>
      <c r="I147" s="14">
        <v>214.27799999999999</v>
      </c>
      <c r="J147" s="14">
        <v>211.14500000000001</v>
      </c>
      <c r="K147" s="14">
        <v>202.935</v>
      </c>
      <c r="L147" s="14">
        <v>206.02199999999999</v>
      </c>
      <c r="M147" s="14">
        <v>205.232</v>
      </c>
      <c r="N147" s="14">
        <v>202.5</v>
      </c>
      <c r="O147" s="14">
        <v>220.98699999999999</v>
      </c>
      <c r="P147" s="14">
        <v>233.15299999999999</v>
      </c>
      <c r="Q147" s="14">
        <v>247.31700000000001</v>
      </c>
      <c r="R147" s="14">
        <v>251.08</v>
      </c>
      <c r="S147" s="14">
        <v>239.08</v>
      </c>
      <c r="T147" s="14">
        <v>217.28700000000001</v>
      </c>
      <c r="U147" s="14">
        <v>214.374</v>
      </c>
      <c r="V147" s="14">
        <v>220.73400000000001</v>
      </c>
      <c r="W147" s="14">
        <v>218.202</v>
      </c>
      <c r="X147" s="14">
        <v>206.47300000000001</v>
      </c>
      <c r="Y147" s="14">
        <v>194.268</v>
      </c>
      <c r="Z147" s="15"/>
      <c r="AA147" s="3">
        <f t="shared" si="7"/>
        <v>5065.643</v>
      </c>
      <c r="AB147">
        <f t="shared" si="8"/>
        <v>5</v>
      </c>
    </row>
    <row r="148" spans="1:28" x14ac:dyDescent="0.3">
      <c r="A148" s="10">
        <f t="shared" si="9"/>
        <v>45071</v>
      </c>
      <c r="B148" s="31">
        <v>189.63800000000001</v>
      </c>
      <c r="C148" s="14">
        <v>184.59100000000001</v>
      </c>
      <c r="D148" s="14">
        <v>180.56100000000001</v>
      </c>
      <c r="E148" s="14">
        <v>180.995</v>
      </c>
      <c r="F148" s="14">
        <v>175.87100000000001</v>
      </c>
      <c r="G148" s="14">
        <v>184.839</v>
      </c>
      <c r="H148" s="14">
        <v>197.852</v>
      </c>
      <c r="I148" s="14">
        <v>199.399</v>
      </c>
      <c r="J148" s="14">
        <v>197.07400000000001</v>
      </c>
      <c r="K148" s="14">
        <v>194.34700000000001</v>
      </c>
      <c r="L148" s="14">
        <v>187.11600000000001</v>
      </c>
      <c r="M148" s="14">
        <v>188.03200000000001</v>
      </c>
      <c r="N148" s="14">
        <v>189.82900000000001</v>
      </c>
      <c r="O148" s="14">
        <v>196.399</v>
      </c>
      <c r="P148" s="14">
        <v>214.477</v>
      </c>
      <c r="Q148" s="14">
        <v>220.37799999999999</v>
      </c>
      <c r="R148" s="14">
        <v>230.971</v>
      </c>
      <c r="S148" s="14">
        <v>245.30099999999999</v>
      </c>
      <c r="T148" s="14">
        <v>245.59399999999999</v>
      </c>
      <c r="U148" s="14">
        <v>243.28</v>
      </c>
      <c r="V148" s="14">
        <v>239.995</v>
      </c>
      <c r="W148" s="14">
        <v>231.89</v>
      </c>
      <c r="X148" s="14">
        <v>215.49199999999999</v>
      </c>
      <c r="Y148" s="14">
        <v>204.89699999999999</v>
      </c>
      <c r="Z148" s="15"/>
      <c r="AA148" s="3">
        <f t="shared" si="7"/>
        <v>4938.8180000000011</v>
      </c>
      <c r="AB148">
        <f t="shared" si="8"/>
        <v>5</v>
      </c>
    </row>
    <row r="149" spans="1:28" x14ac:dyDescent="0.3">
      <c r="A149" s="10">
        <f t="shared" si="9"/>
        <v>45072</v>
      </c>
      <c r="B149" s="31">
        <v>184.67099999999999</v>
      </c>
      <c r="C149" s="14">
        <v>181.613</v>
      </c>
      <c r="D149" s="14">
        <v>179.77600000000001</v>
      </c>
      <c r="E149" s="14">
        <v>183.88</v>
      </c>
      <c r="F149" s="14">
        <v>188.851</v>
      </c>
      <c r="G149" s="14">
        <v>198.81399999999999</v>
      </c>
      <c r="H149" s="14">
        <v>203.828</v>
      </c>
      <c r="I149" s="14">
        <v>203.256</v>
      </c>
      <c r="J149" s="14">
        <v>196.904</v>
      </c>
      <c r="K149" s="14">
        <v>194.49299999999999</v>
      </c>
      <c r="L149" s="14">
        <v>191.768</v>
      </c>
      <c r="M149" s="14">
        <v>198.005</v>
      </c>
      <c r="N149" s="14">
        <v>212.398</v>
      </c>
      <c r="O149" s="14">
        <v>235.39</v>
      </c>
      <c r="P149" s="14">
        <v>245.37</v>
      </c>
      <c r="Q149" s="14">
        <v>233.155</v>
      </c>
      <c r="R149" s="14">
        <v>212.756</v>
      </c>
      <c r="S149" s="14">
        <v>223.411</v>
      </c>
      <c r="T149" s="14">
        <v>228.43899999999999</v>
      </c>
      <c r="U149" s="14">
        <v>223.91800000000001</v>
      </c>
      <c r="V149" s="14">
        <v>231.91900000000001</v>
      </c>
      <c r="W149" s="14">
        <v>228.33</v>
      </c>
      <c r="X149" s="14">
        <v>216.28100000000001</v>
      </c>
      <c r="Y149" s="14">
        <v>207.732</v>
      </c>
      <c r="Z149" s="15"/>
      <c r="AA149" s="3">
        <f t="shared" si="7"/>
        <v>5004.9579999999996</v>
      </c>
      <c r="AB149">
        <f t="shared" si="8"/>
        <v>5</v>
      </c>
    </row>
    <row r="150" spans="1:28" x14ac:dyDescent="0.3">
      <c r="A150" s="10">
        <f t="shared" si="9"/>
        <v>45073</v>
      </c>
      <c r="B150" s="31">
        <v>199.06700000000001</v>
      </c>
      <c r="C150" s="14">
        <v>190.58099999999999</v>
      </c>
      <c r="D150" s="14">
        <v>180.69499999999999</v>
      </c>
      <c r="E150" s="14">
        <v>171.767</v>
      </c>
      <c r="F150" s="14">
        <v>173.624</v>
      </c>
      <c r="G150" s="14">
        <v>183.12</v>
      </c>
      <c r="H150" s="14">
        <v>183.988</v>
      </c>
      <c r="I150" s="14">
        <v>183.63</v>
      </c>
      <c r="J150" s="14">
        <v>177.31</v>
      </c>
      <c r="K150" s="14">
        <v>170.63</v>
      </c>
      <c r="L150" s="14">
        <v>168.90199999999999</v>
      </c>
      <c r="M150" s="14">
        <v>171.04499999999999</v>
      </c>
      <c r="N150" s="14">
        <v>180.334</v>
      </c>
      <c r="O150" s="14">
        <v>213.08099999999999</v>
      </c>
      <c r="P150" s="14">
        <v>217.916</v>
      </c>
      <c r="Q150" s="14">
        <v>215.095</v>
      </c>
      <c r="R150" s="14">
        <v>225.50899999999999</v>
      </c>
      <c r="S150" s="14">
        <v>236.2</v>
      </c>
      <c r="T150" s="14">
        <v>246.63399999999999</v>
      </c>
      <c r="U150" s="14">
        <v>238.41399999999999</v>
      </c>
      <c r="V150" s="14">
        <v>232.292</v>
      </c>
      <c r="W150" s="14">
        <v>229.80600000000001</v>
      </c>
      <c r="X150" s="14">
        <v>217.578</v>
      </c>
      <c r="Y150" s="14">
        <v>203.75</v>
      </c>
      <c r="Z150" s="15"/>
      <c r="AA150" s="3">
        <f t="shared" si="7"/>
        <v>4810.9680000000008</v>
      </c>
      <c r="AB150">
        <f t="shared" si="8"/>
        <v>5</v>
      </c>
    </row>
    <row r="151" spans="1:28" x14ac:dyDescent="0.3">
      <c r="A151" s="10">
        <f t="shared" si="9"/>
        <v>45074</v>
      </c>
      <c r="B151" s="31">
        <v>195.95699999999999</v>
      </c>
      <c r="C151" s="14">
        <v>190.37700000000001</v>
      </c>
      <c r="D151" s="14">
        <v>180.40700000000001</v>
      </c>
      <c r="E151" s="14">
        <v>172.29300000000001</v>
      </c>
      <c r="F151" s="14">
        <v>174.60599999999999</v>
      </c>
      <c r="G151" s="14">
        <v>173.61799999999999</v>
      </c>
      <c r="H151" s="14">
        <v>180.959</v>
      </c>
      <c r="I151" s="14">
        <v>179.05</v>
      </c>
      <c r="J151" s="14">
        <v>169.869</v>
      </c>
      <c r="K151" s="14">
        <v>166.68299999999999</v>
      </c>
      <c r="L151" s="14">
        <v>166.33699999999999</v>
      </c>
      <c r="M151" s="14">
        <v>174.71899999999999</v>
      </c>
      <c r="N151" s="14">
        <v>183.41499999999999</v>
      </c>
      <c r="O151" s="14">
        <v>185.786</v>
      </c>
      <c r="P151" s="14">
        <v>194.12</v>
      </c>
      <c r="Q151" s="14">
        <v>210.05699999999999</v>
      </c>
      <c r="R151" s="14">
        <v>235.88399999999999</v>
      </c>
      <c r="S151" s="14">
        <v>241.97399999999999</v>
      </c>
      <c r="T151" s="14">
        <v>255.30799999999999</v>
      </c>
      <c r="U151" s="14">
        <v>254.155</v>
      </c>
      <c r="V151" s="14">
        <v>242.81800000000001</v>
      </c>
      <c r="W151" s="14">
        <v>228.446</v>
      </c>
      <c r="X151" s="14">
        <v>210.53100000000001</v>
      </c>
      <c r="Y151" s="14">
        <v>199.57499999999999</v>
      </c>
      <c r="Z151" s="15"/>
      <c r="AA151" s="3">
        <f t="shared" si="7"/>
        <v>4766.9439999999995</v>
      </c>
      <c r="AB151">
        <f t="shared" si="8"/>
        <v>5</v>
      </c>
    </row>
    <row r="152" spans="1:28" x14ac:dyDescent="0.3">
      <c r="A152" s="10">
        <f t="shared" si="9"/>
        <v>45075</v>
      </c>
      <c r="B152" s="31">
        <v>187.44499999999999</v>
      </c>
      <c r="C152" s="14">
        <v>181.17699999999999</v>
      </c>
      <c r="D152" s="14">
        <v>175.465</v>
      </c>
      <c r="E152" s="14">
        <v>171.87</v>
      </c>
      <c r="F152" s="14">
        <v>173.143</v>
      </c>
      <c r="G152" s="14">
        <v>177.411</v>
      </c>
      <c r="H152" s="14">
        <v>177.05</v>
      </c>
      <c r="I152" s="14">
        <v>176.375</v>
      </c>
      <c r="J152" s="14">
        <v>175.77699999999999</v>
      </c>
      <c r="K152" s="14">
        <v>180.29499999999999</v>
      </c>
      <c r="L152" s="14">
        <v>182.096</v>
      </c>
      <c r="M152" s="14">
        <v>195.28800000000001</v>
      </c>
      <c r="N152" s="14">
        <v>207.31899999999999</v>
      </c>
      <c r="O152" s="14">
        <v>221.93700000000001</v>
      </c>
      <c r="P152" s="14">
        <v>238.602</v>
      </c>
      <c r="Q152" s="14">
        <v>244.917</v>
      </c>
      <c r="R152" s="14">
        <v>255.45599999999999</v>
      </c>
      <c r="S152" s="14">
        <v>278.07299999999998</v>
      </c>
      <c r="T152" s="14">
        <v>274.53899999999999</v>
      </c>
      <c r="U152" s="14">
        <v>266.79599999999999</v>
      </c>
      <c r="V152" s="14">
        <v>254.06899999999999</v>
      </c>
      <c r="W152" s="14">
        <v>229.797</v>
      </c>
      <c r="X152" s="14">
        <v>213.65100000000001</v>
      </c>
      <c r="Y152" s="14">
        <v>195.83799999999999</v>
      </c>
      <c r="Z152" s="15"/>
      <c r="AA152" s="3">
        <f t="shared" si="7"/>
        <v>5034.3859999999995</v>
      </c>
      <c r="AB152">
        <f t="shared" si="8"/>
        <v>5</v>
      </c>
    </row>
    <row r="153" spans="1:28" x14ac:dyDescent="0.3">
      <c r="A153" s="10">
        <f t="shared" si="9"/>
        <v>45076</v>
      </c>
      <c r="B153" s="31">
        <v>185.03899999999999</v>
      </c>
      <c r="C153" s="14">
        <v>177.27799999999999</v>
      </c>
      <c r="D153" s="14">
        <v>171.09</v>
      </c>
      <c r="E153" s="14">
        <v>166.387</v>
      </c>
      <c r="F153" s="14">
        <v>167.27</v>
      </c>
      <c r="G153" s="14">
        <v>173.51900000000001</v>
      </c>
      <c r="H153" s="14">
        <v>191.99100000000001</v>
      </c>
      <c r="I153" s="14">
        <v>191.94499999999999</v>
      </c>
      <c r="J153" s="14">
        <v>195.71199999999999</v>
      </c>
      <c r="K153" s="14">
        <v>194.28299999999999</v>
      </c>
      <c r="L153" s="14">
        <v>199.94800000000001</v>
      </c>
      <c r="M153" s="14">
        <v>222.73500000000001</v>
      </c>
      <c r="N153" s="14">
        <v>229.68799999999999</v>
      </c>
      <c r="O153" s="14">
        <v>244.08600000000001</v>
      </c>
      <c r="P153" s="14">
        <v>260.76499999999999</v>
      </c>
      <c r="Q153" s="14">
        <v>273.92</v>
      </c>
      <c r="R153" s="14">
        <v>261.70600000000002</v>
      </c>
      <c r="S153" s="14">
        <v>269.14</v>
      </c>
      <c r="T153" s="14">
        <v>258.55799999999999</v>
      </c>
      <c r="U153" s="14">
        <v>251.93700000000001</v>
      </c>
      <c r="V153" s="14">
        <v>251.44900000000001</v>
      </c>
      <c r="W153" s="14">
        <v>243.14400000000001</v>
      </c>
      <c r="X153" s="14">
        <v>227.59800000000001</v>
      </c>
      <c r="Y153" s="14">
        <v>208.762</v>
      </c>
      <c r="Z153" s="15"/>
      <c r="AA153" s="3">
        <f t="shared" si="7"/>
        <v>5217.95</v>
      </c>
      <c r="AB153">
        <f t="shared" si="8"/>
        <v>5</v>
      </c>
    </row>
    <row r="154" spans="1:28" x14ac:dyDescent="0.3">
      <c r="A154" s="10">
        <f t="shared" si="9"/>
        <v>45077</v>
      </c>
      <c r="B154" s="31">
        <v>199.3</v>
      </c>
      <c r="C154" s="14">
        <v>191.39500000000001</v>
      </c>
      <c r="D154" s="14">
        <v>185.01900000000001</v>
      </c>
      <c r="E154" s="14">
        <v>184.96899999999999</v>
      </c>
      <c r="F154" s="14">
        <v>187.45099999999999</v>
      </c>
      <c r="G154" s="14">
        <v>193.39699999999999</v>
      </c>
      <c r="H154" s="14">
        <v>200.25299999999999</v>
      </c>
      <c r="I154" s="14">
        <v>206.29300000000001</v>
      </c>
      <c r="J154" s="14">
        <v>193.953</v>
      </c>
      <c r="K154" s="14">
        <v>188.86199999999999</v>
      </c>
      <c r="L154" s="14">
        <v>196.78399999999999</v>
      </c>
      <c r="M154" s="14">
        <v>212.83600000000001</v>
      </c>
      <c r="N154" s="14">
        <v>224.83600000000001</v>
      </c>
      <c r="O154" s="14">
        <v>238.554</v>
      </c>
      <c r="P154" s="14">
        <v>249.68600000000001</v>
      </c>
      <c r="Q154" s="14">
        <v>256.113</v>
      </c>
      <c r="R154" s="14">
        <v>253.29499999999999</v>
      </c>
      <c r="S154" s="14">
        <v>257.77600000000001</v>
      </c>
      <c r="T154" s="14">
        <v>257.61</v>
      </c>
      <c r="U154" s="14">
        <v>251.702</v>
      </c>
      <c r="V154" s="14">
        <v>237.24700000000001</v>
      </c>
      <c r="W154" s="14">
        <v>231.733</v>
      </c>
      <c r="X154" s="14">
        <v>216.524</v>
      </c>
      <c r="Y154" s="14">
        <v>206.83199999999999</v>
      </c>
      <c r="Z154" s="15"/>
      <c r="AA154" s="3">
        <f t="shared" si="7"/>
        <v>5222.420000000001</v>
      </c>
      <c r="AB154">
        <f t="shared" si="8"/>
        <v>5</v>
      </c>
    </row>
    <row r="155" spans="1:28" x14ac:dyDescent="0.3">
      <c r="A155" s="10">
        <f t="shared" si="9"/>
        <v>45078</v>
      </c>
      <c r="B155" s="31">
        <v>201.63200000000001</v>
      </c>
      <c r="C155" s="14">
        <v>196.501</v>
      </c>
      <c r="D155" s="14">
        <v>189.80500000000001</v>
      </c>
      <c r="E155" s="14">
        <v>191.14699999999999</v>
      </c>
      <c r="F155" s="14">
        <v>192.07499999999999</v>
      </c>
      <c r="G155" s="14">
        <v>195.36699999999999</v>
      </c>
      <c r="H155" s="14">
        <v>200.64</v>
      </c>
      <c r="I155" s="14">
        <v>195.69399999999999</v>
      </c>
      <c r="J155" s="14">
        <v>196.65899999999999</v>
      </c>
      <c r="K155" s="14">
        <v>193.727</v>
      </c>
      <c r="L155" s="14">
        <v>197.827</v>
      </c>
      <c r="M155" s="14">
        <v>205.059</v>
      </c>
      <c r="N155" s="14">
        <v>214.244</v>
      </c>
      <c r="O155" s="14">
        <v>219.61</v>
      </c>
      <c r="P155" s="14">
        <v>242.80600000000001</v>
      </c>
      <c r="Q155" s="14">
        <v>264.82400000000001</v>
      </c>
      <c r="R155" s="14">
        <v>270.2</v>
      </c>
      <c r="S155" s="14">
        <v>247.45400000000001</v>
      </c>
      <c r="T155" s="14">
        <v>232.02099999999999</v>
      </c>
      <c r="U155" s="14">
        <v>230.21600000000001</v>
      </c>
      <c r="V155" s="14">
        <v>222.654</v>
      </c>
      <c r="W155" s="14">
        <v>217.61099999999999</v>
      </c>
      <c r="X155" s="14">
        <v>203.35300000000001</v>
      </c>
      <c r="Y155" s="14">
        <v>201.33699999999999</v>
      </c>
      <c r="Z155" s="15"/>
      <c r="AA155" s="3">
        <f t="shared" si="7"/>
        <v>5122.4629999999997</v>
      </c>
      <c r="AB155">
        <f t="shared" si="8"/>
        <v>6</v>
      </c>
    </row>
    <row r="156" spans="1:28" x14ac:dyDescent="0.3">
      <c r="A156" s="10">
        <f t="shared" si="9"/>
        <v>45079</v>
      </c>
      <c r="B156" s="31">
        <v>197.88900000000001</v>
      </c>
      <c r="C156" s="14">
        <v>189.36199999999999</v>
      </c>
      <c r="D156" s="14">
        <v>177.77799999999999</v>
      </c>
      <c r="E156" s="14">
        <v>174.46100000000001</v>
      </c>
      <c r="F156" s="14">
        <v>186.69300000000001</v>
      </c>
      <c r="G156" s="14">
        <v>192.006</v>
      </c>
      <c r="H156" s="14">
        <v>197.89599999999999</v>
      </c>
      <c r="I156" s="14">
        <v>197.80500000000001</v>
      </c>
      <c r="J156" s="14">
        <v>193.999</v>
      </c>
      <c r="K156" s="14">
        <v>187.62899999999999</v>
      </c>
      <c r="L156" s="14">
        <v>185.98699999999999</v>
      </c>
      <c r="M156" s="14">
        <v>197.381</v>
      </c>
      <c r="N156" s="14">
        <v>201.82300000000001</v>
      </c>
      <c r="O156" s="14">
        <v>212.447</v>
      </c>
      <c r="P156" s="14">
        <v>231.483</v>
      </c>
      <c r="Q156" s="14">
        <v>232.995</v>
      </c>
      <c r="R156" s="14">
        <v>250.54599999999999</v>
      </c>
      <c r="S156" s="14">
        <v>251.80600000000001</v>
      </c>
      <c r="T156" s="14">
        <v>260.13799999999998</v>
      </c>
      <c r="U156" s="14">
        <v>258.858</v>
      </c>
      <c r="V156" s="14">
        <v>245.67099999999999</v>
      </c>
      <c r="W156" s="14">
        <v>231.36500000000001</v>
      </c>
      <c r="X156" s="14">
        <v>224.45400000000001</v>
      </c>
      <c r="Y156" s="14">
        <v>214.60599999999999</v>
      </c>
      <c r="Z156" s="15"/>
      <c r="AA156" s="3">
        <f t="shared" si="7"/>
        <v>5095.0779999999995</v>
      </c>
      <c r="AB156">
        <f t="shared" si="8"/>
        <v>6</v>
      </c>
    </row>
    <row r="157" spans="1:28" x14ac:dyDescent="0.3">
      <c r="A157" s="10">
        <f t="shared" si="9"/>
        <v>45080</v>
      </c>
      <c r="B157" s="31">
        <v>206.54300000000001</v>
      </c>
      <c r="C157" s="14">
        <v>196.58799999999999</v>
      </c>
      <c r="D157" s="14">
        <v>187.09700000000001</v>
      </c>
      <c r="E157" s="14">
        <v>179.33099999999999</v>
      </c>
      <c r="F157" s="14">
        <v>184.333</v>
      </c>
      <c r="G157" s="14">
        <v>189.934</v>
      </c>
      <c r="H157" s="14">
        <v>192.792</v>
      </c>
      <c r="I157" s="14">
        <v>201.69300000000001</v>
      </c>
      <c r="J157" s="14">
        <v>203.49600000000001</v>
      </c>
      <c r="K157" s="14">
        <v>208.49600000000001</v>
      </c>
      <c r="L157" s="14">
        <v>209.43299999999999</v>
      </c>
      <c r="M157" s="14">
        <v>203.947</v>
      </c>
      <c r="N157" s="14">
        <v>193.84299999999999</v>
      </c>
      <c r="O157" s="14">
        <v>193.39099999999999</v>
      </c>
      <c r="P157" s="14">
        <v>196.35900000000001</v>
      </c>
      <c r="Q157" s="14">
        <v>187.96299999999999</v>
      </c>
      <c r="R157" s="14">
        <v>193.80500000000001</v>
      </c>
      <c r="S157" s="14">
        <v>208.977</v>
      </c>
      <c r="T157" s="14">
        <v>218.77600000000001</v>
      </c>
      <c r="U157" s="14">
        <v>222.52699999999999</v>
      </c>
      <c r="V157" s="14">
        <v>222.066</v>
      </c>
      <c r="W157" s="14">
        <v>219.30199999999999</v>
      </c>
      <c r="X157" s="14">
        <v>208.81899999999999</v>
      </c>
      <c r="Y157" s="14">
        <v>199.988</v>
      </c>
      <c r="Z157" s="15"/>
      <c r="AA157" s="3">
        <f t="shared" si="7"/>
        <v>4829.4989999999998</v>
      </c>
      <c r="AB157">
        <f t="shared" si="8"/>
        <v>6</v>
      </c>
    </row>
    <row r="158" spans="1:28" x14ac:dyDescent="0.3">
      <c r="A158" s="10">
        <f t="shared" si="9"/>
        <v>45081</v>
      </c>
      <c r="B158" s="31">
        <v>193.066</v>
      </c>
      <c r="C158" s="14">
        <v>186.87200000000001</v>
      </c>
      <c r="D158" s="14">
        <v>183.97800000000001</v>
      </c>
      <c r="E158" s="14">
        <v>180.04</v>
      </c>
      <c r="F158" s="14">
        <v>183.464</v>
      </c>
      <c r="G158" s="14">
        <v>182.898</v>
      </c>
      <c r="H158" s="14">
        <v>187.23400000000001</v>
      </c>
      <c r="I158" s="14">
        <v>189.67599999999999</v>
      </c>
      <c r="J158" s="14">
        <v>194.68600000000001</v>
      </c>
      <c r="K158" s="14">
        <v>194.39500000000001</v>
      </c>
      <c r="L158" s="14">
        <v>192.23500000000001</v>
      </c>
      <c r="M158" s="14">
        <v>185.946</v>
      </c>
      <c r="N158" s="14">
        <v>186.69499999999999</v>
      </c>
      <c r="O158" s="14">
        <v>195.88300000000001</v>
      </c>
      <c r="P158" s="14">
        <v>196.589</v>
      </c>
      <c r="Q158" s="14">
        <v>196.84</v>
      </c>
      <c r="R158" s="14">
        <v>204.83799999999999</v>
      </c>
      <c r="S158" s="14">
        <v>220.69900000000001</v>
      </c>
      <c r="T158" s="14">
        <v>220.012</v>
      </c>
      <c r="U158" s="14">
        <v>227.411</v>
      </c>
      <c r="V158" s="14">
        <v>225.16399999999999</v>
      </c>
      <c r="W158" s="14">
        <v>219.04300000000001</v>
      </c>
      <c r="X158" s="14">
        <v>198.19399999999999</v>
      </c>
      <c r="Y158" s="14">
        <v>188.94900000000001</v>
      </c>
      <c r="Z158" s="15"/>
      <c r="AA158" s="3">
        <f t="shared" si="7"/>
        <v>4734.8069999999998</v>
      </c>
      <c r="AB158">
        <f t="shared" si="8"/>
        <v>6</v>
      </c>
    </row>
    <row r="159" spans="1:28" x14ac:dyDescent="0.3">
      <c r="A159" s="10">
        <f t="shared" si="9"/>
        <v>45082</v>
      </c>
      <c r="B159" s="31">
        <v>178.27500000000001</v>
      </c>
      <c r="C159" s="14">
        <v>176.40199999999999</v>
      </c>
      <c r="D159" s="14">
        <v>172.39400000000001</v>
      </c>
      <c r="E159" s="14">
        <v>175.83699999999999</v>
      </c>
      <c r="F159" s="14">
        <v>184.88499999999999</v>
      </c>
      <c r="G159" s="14">
        <v>193.58799999999999</v>
      </c>
      <c r="H159" s="14">
        <v>195.85499999999999</v>
      </c>
      <c r="I159" s="14">
        <v>202.416</v>
      </c>
      <c r="J159" s="14">
        <v>206.36500000000001</v>
      </c>
      <c r="K159" s="14">
        <v>203.72300000000001</v>
      </c>
      <c r="L159" s="14">
        <v>206.018</v>
      </c>
      <c r="M159" s="14">
        <v>210.286</v>
      </c>
      <c r="N159" s="14">
        <v>202.214</v>
      </c>
      <c r="O159" s="14">
        <v>189.31299999999999</v>
      </c>
      <c r="P159" s="14">
        <v>191.91200000000001</v>
      </c>
      <c r="Q159" s="14">
        <v>207.928</v>
      </c>
      <c r="R159" s="14">
        <v>215.61500000000001</v>
      </c>
      <c r="S159" s="14">
        <v>220.756</v>
      </c>
      <c r="T159" s="14">
        <v>223.929</v>
      </c>
      <c r="U159" s="14">
        <v>227.411</v>
      </c>
      <c r="V159" s="14">
        <v>228.27199999999999</v>
      </c>
      <c r="W159" s="14">
        <v>221.00800000000001</v>
      </c>
      <c r="X159" s="14">
        <v>211.72499999999999</v>
      </c>
      <c r="Y159" s="14">
        <v>200.32900000000001</v>
      </c>
      <c r="Z159" s="15"/>
      <c r="AA159" s="3">
        <f t="shared" si="7"/>
        <v>4846.4560000000001</v>
      </c>
      <c r="AB159">
        <f t="shared" si="8"/>
        <v>6</v>
      </c>
    </row>
    <row r="160" spans="1:28" x14ac:dyDescent="0.3">
      <c r="A160" s="10">
        <f t="shared" si="9"/>
        <v>45083</v>
      </c>
      <c r="B160" s="31">
        <v>192.9</v>
      </c>
      <c r="C160" s="14">
        <v>188.624</v>
      </c>
      <c r="D160" s="14">
        <v>183.32300000000001</v>
      </c>
      <c r="E160" s="14">
        <v>180.44300000000001</v>
      </c>
      <c r="F160" s="14">
        <v>188.09</v>
      </c>
      <c r="G160" s="14">
        <v>191.23</v>
      </c>
      <c r="H160" s="14">
        <v>196.887</v>
      </c>
      <c r="I160" s="14">
        <v>202.238</v>
      </c>
      <c r="J160" s="14">
        <v>195.93199999999999</v>
      </c>
      <c r="K160" s="14">
        <v>187.429</v>
      </c>
      <c r="L160" s="14">
        <v>187.398</v>
      </c>
      <c r="M160" s="14">
        <v>186.751</v>
      </c>
      <c r="N160" s="14">
        <v>191.64</v>
      </c>
      <c r="O160" s="14">
        <v>215.22499999999999</v>
      </c>
      <c r="P160" s="14">
        <v>228.495</v>
      </c>
      <c r="Q160" s="14">
        <v>251.56899999999999</v>
      </c>
      <c r="R160" s="14">
        <v>267.31299999999999</v>
      </c>
      <c r="S160" s="14">
        <v>271.58</v>
      </c>
      <c r="T160" s="14">
        <v>250.11099999999999</v>
      </c>
      <c r="U160" s="14">
        <v>242.364</v>
      </c>
      <c r="V160" s="14">
        <v>239.24100000000001</v>
      </c>
      <c r="W160" s="14">
        <v>232.096</v>
      </c>
      <c r="X160" s="14">
        <v>216.90199999999999</v>
      </c>
      <c r="Y160" s="14">
        <v>205.15700000000001</v>
      </c>
      <c r="Z160" s="15"/>
      <c r="AA160" s="3">
        <f t="shared" si="7"/>
        <v>5092.9379999999992</v>
      </c>
      <c r="AB160">
        <f t="shared" si="8"/>
        <v>6</v>
      </c>
    </row>
    <row r="161" spans="1:28" x14ac:dyDescent="0.3">
      <c r="A161" s="10">
        <f t="shared" si="9"/>
        <v>45084</v>
      </c>
      <c r="B161" s="31">
        <v>196.84800000000001</v>
      </c>
      <c r="C161" s="14">
        <v>194.49100000000001</v>
      </c>
      <c r="D161" s="14">
        <v>192.244</v>
      </c>
      <c r="E161" s="14">
        <v>190.98599999999999</v>
      </c>
      <c r="F161" s="14">
        <v>193.15799999999999</v>
      </c>
      <c r="G161" s="14">
        <v>191.68</v>
      </c>
      <c r="H161" s="14">
        <v>198.68600000000001</v>
      </c>
      <c r="I161" s="14">
        <v>203.036</v>
      </c>
      <c r="J161" s="14">
        <v>201.26900000000001</v>
      </c>
      <c r="K161" s="14">
        <v>192.28299999999999</v>
      </c>
      <c r="L161" s="14">
        <v>191.137</v>
      </c>
      <c r="M161" s="14">
        <v>193.102</v>
      </c>
      <c r="N161" s="14">
        <v>198.755</v>
      </c>
      <c r="O161" s="14">
        <v>214.61099999999999</v>
      </c>
      <c r="P161" s="14">
        <v>236.53800000000001</v>
      </c>
      <c r="Q161" s="14">
        <v>259.90300000000002</v>
      </c>
      <c r="R161" s="14">
        <v>258.84500000000003</v>
      </c>
      <c r="S161" s="14">
        <v>253.62200000000001</v>
      </c>
      <c r="T161" s="14">
        <v>239.185</v>
      </c>
      <c r="U161" s="14">
        <v>239.673</v>
      </c>
      <c r="V161" s="14">
        <v>238.27099999999999</v>
      </c>
      <c r="W161" s="14">
        <v>231.62899999999999</v>
      </c>
      <c r="X161" s="14">
        <v>217.126</v>
      </c>
      <c r="Y161" s="14">
        <v>207.35900000000001</v>
      </c>
      <c r="Z161" s="15"/>
      <c r="AA161" s="3">
        <f t="shared" si="7"/>
        <v>5134.4369999999999</v>
      </c>
      <c r="AB161">
        <f t="shared" si="8"/>
        <v>6</v>
      </c>
    </row>
    <row r="162" spans="1:28" x14ac:dyDescent="0.3">
      <c r="A162" s="10">
        <f t="shared" si="9"/>
        <v>45085</v>
      </c>
      <c r="B162" s="31">
        <v>197.858</v>
      </c>
      <c r="C162" s="14">
        <v>192.29900000000001</v>
      </c>
      <c r="D162" s="14">
        <v>187.91</v>
      </c>
      <c r="E162" s="14">
        <v>187.30799999999999</v>
      </c>
      <c r="F162" s="14">
        <v>189.108</v>
      </c>
      <c r="G162" s="14">
        <v>189.642</v>
      </c>
      <c r="H162" s="14">
        <v>188.77500000000001</v>
      </c>
      <c r="I162" s="14">
        <v>195.84899999999999</v>
      </c>
      <c r="J162" s="14">
        <v>197.512</v>
      </c>
      <c r="K162" s="14">
        <v>196.08</v>
      </c>
      <c r="L162" s="14">
        <v>196.667</v>
      </c>
      <c r="M162" s="14">
        <v>207.566</v>
      </c>
      <c r="N162" s="14">
        <v>212.58099999999999</v>
      </c>
      <c r="O162" s="14">
        <v>224.01900000000001</v>
      </c>
      <c r="P162" s="14">
        <v>244.80099999999999</v>
      </c>
      <c r="Q162" s="14">
        <v>257.12099999999998</v>
      </c>
      <c r="R162" s="14">
        <v>272.298</v>
      </c>
      <c r="S162" s="14">
        <v>287.11099999999999</v>
      </c>
      <c r="T162" s="14">
        <v>290.661</v>
      </c>
      <c r="U162" s="14">
        <v>284.34300000000002</v>
      </c>
      <c r="V162" s="14">
        <v>274.64600000000002</v>
      </c>
      <c r="W162" s="14">
        <v>256.55599999999998</v>
      </c>
      <c r="X162" s="14">
        <v>235.697</v>
      </c>
      <c r="Y162" s="14">
        <v>220.64400000000001</v>
      </c>
      <c r="Z162" s="15"/>
      <c r="AA162" s="3">
        <f t="shared" si="7"/>
        <v>5387.0519999999997</v>
      </c>
      <c r="AB162">
        <f t="shared" si="8"/>
        <v>6</v>
      </c>
    </row>
    <row r="163" spans="1:28" x14ac:dyDescent="0.3">
      <c r="A163" s="10">
        <f t="shared" si="9"/>
        <v>45086</v>
      </c>
      <c r="B163" s="31">
        <v>206.19399999999999</v>
      </c>
      <c r="C163" s="14">
        <v>199.642</v>
      </c>
      <c r="D163" s="14">
        <v>195.70599999999999</v>
      </c>
      <c r="E163" s="14">
        <v>190.952</v>
      </c>
      <c r="F163" s="14">
        <v>182.982</v>
      </c>
      <c r="G163" s="14">
        <v>187.334</v>
      </c>
      <c r="H163" s="14">
        <v>198.684</v>
      </c>
      <c r="I163" s="14">
        <v>210.72499999999999</v>
      </c>
      <c r="J163" s="14">
        <v>211.93100000000001</v>
      </c>
      <c r="K163" s="14">
        <v>209.61</v>
      </c>
      <c r="L163" s="14">
        <v>202.23</v>
      </c>
      <c r="M163" s="14">
        <v>220.05799999999999</v>
      </c>
      <c r="N163" s="14">
        <v>235.721</v>
      </c>
      <c r="O163" s="14">
        <v>262.29599999999999</v>
      </c>
      <c r="P163" s="14">
        <v>264.62299999999999</v>
      </c>
      <c r="Q163" s="14">
        <v>256.98099999999999</v>
      </c>
      <c r="R163" s="14">
        <v>271.79700000000003</v>
      </c>
      <c r="S163" s="14">
        <v>252.85300000000001</v>
      </c>
      <c r="T163" s="14">
        <v>246.34700000000001</v>
      </c>
      <c r="U163" s="14">
        <v>242.387</v>
      </c>
      <c r="V163" s="14">
        <v>239.816</v>
      </c>
      <c r="W163" s="14">
        <v>237.791</v>
      </c>
      <c r="X163" s="14">
        <v>223.83699999999999</v>
      </c>
      <c r="Y163" s="14">
        <v>206.58799999999999</v>
      </c>
      <c r="Z163" s="15"/>
      <c r="AA163" s="3">
        <f t="shared" si="7"/>
        <v>5357.0849999999991</v>
      </c>
      <c r="AB163">
        <f t="shared" si="8"/>
        <v>6</v>
      </c>
    </row>
    <row r="164" spans="1:28" x14ac:dyDescent="0.3">
      <c r="A164" s="10">
        <f t="shared" si="9"/>
        <v>45087</v>
      </c>
      <c r="B164" s="31">
        <v>196.041</v>
      </c>
      <c r="C164" s="14">
        <v>187.82400000000001</v>
      </c>
      <c r="D164" s="14">
        <v>174.32300000000001</v>
      </c>
      <c r="E164" s="14">
        <v>172.44399999999999</v>
      </c>
      <c r="F164" s="14">
        <v>172.15799999999999</v>
      </c>
      <c r="G164" s="14">
        <v>171.16399999999999</v>
      </c>
      <c r="H164" s="14">
        <v>180.642</v>
      </c>
      <c r="I164" s="14">
        <v>181.42</v>
      </c>
      <c r="J164" s="14">
        <v>176.33</v>
      </c>
      <c r="K164" s="14">
        <v>179.10599999999999</v>
      </c>
      <c r="L164" s="14">
        <v>182.654</v>
      </c>
      <c r="M164" s="14">
        <v>190.25200000000001</v>
      </c>
      <c r="N164" s="14">
        <v>202.18199999999999</v>
      </c>
      <c r="O164" s="14">
        <v>208.08</v>
      </c>
      <c r="P164" s="14">
        <v>217.72200000000001</v>
      </c>
      <c r="Q164" s="14">
        <v>234.56700000000001</v>
      </c>
      <c r="R164" s="14">
        <v>253.673</v>
      </c>
      <c r="S164" s="14">
        <v>255.91800000000001</v>
      </c>
      <c r="T164" s="14">
        <v>251.48</v>
      </c>
      <c r="U164" s="14">
        <v>237.434</v>
      </c>
      <c r="V164" s="14">
        <v>236.34299999999999</v>
      </c>
      <c r="W164" s="14">
        <v>234.773</v>
      </c>
      <c r="X164" s="14">
        <v>214.327</v>
      </c>
      <c r="Y164" s="14">
        <v>197.91399999999999</v>
      </c>
      <c r="Z164" s="15"/>
      <c r="AA164" s="3">
        <f t="shared" si="7"/>
        <v>4908.7710000000006</v>
      </c>
      <c r="AB164">
        <f t="shared" si="8"/>
        <v>6</v>
      </c>
    </row>
    <row r="165" spans="1:28" x14ac:dyDescent="0.3">
      <c r="A165" s="10">
        <f t="shared" si="9"/>
        <v>45088</v>
      </c>
      <c r="B165" s="31">
        <v>196.137</v>
      </c>
      <c r="C165" s="14">
        <v>190.85499999999999</v>
      </c>
      <c r="D165" s="14">
        <v>185.43</v>
      </c>
      <c r="E165" s="14">
        <v>182.44499999999999</v>
      </c>
      <c r="F165" s="14">
        <v>186.13800000000001</v>
      </c>
      <c r="G165" s="14">
        <v>181.21799999999999</v>
      </c>
      <c r="H165" s="14">
        <v>181.69</v>
      </c>
      <c r="I165" s="14">
        <v>178.821</v>
      </c>
      <c r="J165" s="14">
        <v>172.2</v>
      </c>
      <c r="K165" s="14">
        <v>179.99600000000001</v>
      </c>
      <c r="L165" s="14">
        <v>186.6</v>
      </c>
      <c r="M165" s="14">
        <v>189.904</v>
      </c>
      <c r="N165" s="14">
        <v>205.88300000000001</v>
      </c>
      <c r="O165" s="14">
        <v>207.429</v>
      </c>
      <c r="P165" s="14">
        <v>206.10599999999999</v>
      </c>
      <c r="Q165" s="14">
        <v>211.77099999999999</v>
      </c>
      <c r="R165" s="14">
        <v>222.44499999999999</v>
      </c>
      <c r="S165" s="14">
        <v>217.821</v>
      </c>
      <c r="T165" s="14">
        <v>226.13200000000001</v>
      </c>
      <c r="U165" s="14">
        <v>230.19</v>
      </c>
      <c r="V165" s="14">
        <v>232.70400000000001</v>
      </c>
      <c r="W165" s="14">
        <v>225.96700000000001</v>
      </c>
      <c r="X165" s="14">
        <v>213.22900000000001</v>
      </c>
      <c r="Y165" s="14">
        <v>200.13300000000001</v>
      </c>
      <c r="Z165" s="15"/>
      <c r="AA165" s="3">
        <f t="shared" si="7"/>
        <v>4811.2439999999997</v>
      </c>
      <c r="AB165">
        <f t="shared" si="8"/>
        <v>6</v>
      </c>
    </row>
    <row r="166" spans="1:28" x14ac:dyDescent="0.3">
      <c r="A166" s="10">
        <f t="shared" si="9"/>
        <v>45089</v>
      </c>
      <c r="B166" s="31">
        <v>191.75700000000001</v>
      </c>
      <c r="C166" s="14">
        <v>185.44800000000001</v>
      </c>
      <c r="D166" s="14">
        <v>183.214</v>
      </c>
      <c r="E166" s="14">
        <v>181.47800000000001</v>
      </c>
      <c r="F166" s="14">
        <v>185.01</v>
      </c>
      <c r="G166" s="14">
        <v>189.98500000000001</v>
      </c>
      <c r="H166" s="14">
        <v>196.798</v>
      </c>
      <c r="I166" s="14">
        <v>207.017</v>
      </c>
      <c r="J166" s="14">
        <v>203.852</v>
      </c>
      <c r="K166" s="14">
        <v>204.72300000000001</v>
      </c>
      <c r="L166" s="14">
        <v>203.458</v>
      </c>
      <c r="M166" s="14">
        <v>202.40700000000001</v>
      </c>
      <c r="N166" s="14">
        <v>209.071</v>
      </c>
      <c r="O166" s="14">
        <v>230.36699999999999</v>
      </c>
      <c r="P166" s="14">
        <v>224.49700000000001</v>
      </c>
      <c r="Q166" s="14">
        <v>213.75700000000001</v>
      </c>
      <c r="R166" s="14">
        <v>212.56200000000001</v>
      </c>
      <c r="S166" s="14">
        <v>209.94399999999999</v>
      </c>
      <c r="T166" s="14">
        <v>208.62100000000001</v>
      </c>
      <c r="U166" s="14">
        <v>208.042</v>
      </c>
      <c r="V166" s="14">
        <v>211.26499999999999</v>
      </c>
      <c r="W166" s="14">
        <v>205.89099999999999</v>
      </c>
      <c r="X166" s="14">
        <v>192.953</v>
      </c>
      <c r="Y166" s="14">
        <v>183.803</v>
      </c>
      <c r="Z166" s="15"/>
      <c r="AA166" s="3">
        <f t="shared" si="7"/>
        <v>4845.92</v>
      </c>
      <c r="AB166">
        <f t="shared" si="8"/>
        <v>6</v>
      </c>
    </row>
    <row r="167" spans="1:28" x14ac:dyDescent="0.3">
      <c r="A167" s="10">
        <f t="shared" si="9"/>
        <v>45090</v>
      </c>
      <c r="B167" s="31">
        <v>175.06200000000001</v>
      </c>
      <c r="C167" s="14">
        <v>172.898</v>
      </c>
      <c r="D167" s="14">
        <v>167.30600000000001</v>
      </c>
      <c r="E167" s="14">
        <v>166.672</v>
      </c>
      <c r="F167" s="14">
        <v>165.26599999999999</v>
      </c>
      <c r="G167" s="14">
        <v>170.172</v>
      </c>
      <c r="H167" s="14">
        <v>175.75299999999999</v>
      </c>
      <c r="I167" s="14">
        <v>175.946</v>
      </c>
      <c r="J167" s="14">
        <v>173.09100000000001</v>
      </c>
      <c r="K167" s="14">
        <v>170.12</v>
      </c>
      <c r="L167" s="14">
        <v>163.92099999999999</v>
      </c>
      <c r="M167" s="14">
        <v>167.85</v>
      </c>
      <c r="N167" s="14">
        <v>189.375</v>
      </c>
      <c r="O167" s="14">
        <v>206.274</v>
      </c>
      <c r="P167" s="14">
        <v>195.351</v>
      </c>
      <c r="Q167" s="14">
        <v>181.23</v>
      </c>
      <c r="R167" s="14">
        <v>190.47</v>
      </c>
      <c r="S167" s="14">
        <v>202.66200000000001</v>
      </c>
      <c r="T167" s="14">
        <v>204.45099999999999</v>
      </c>
      <c r="U167" s="14">
        <v>207.303</v>
      </c>
      <c r="V167" s="14">
        <v>209.678</v>
      </c>
      <c r="W167" s="14">
        <v>201.69</v>
      </c>
      <c r="X167" s="14">
        <v>188.13200000000001</v>
      </c>
      <c r="Y167" s="14">
        <v>176.375</v>
      </c>
      <c r="Z167" s="15"/>
      <c r="AA167" s="3">
        <f t="shared" si="7"/>
        <v>4397.0479999999989</v>
      </c>
      <c r="AB167">
        <f t="shared" si="8"/>
        <v>6</v>
      </c>
    </row>
    <row r="168" spans="1:28" x14ac:dyDescent="0.3">
      <c r="A168" s="10">
        <f t="shared" si="9"/>
        <v>45091</v>
      </c>
      <c r="B168" s="31">
        <v>170.846</v>
      </c>
      <c r="C168" s="14">
        <v>167.221</v>
      </c>
      <c r="D168" s="14">
        <v>165.06800000000001</v>
      </c>
      <c r="E168" s="14">
        <v>161.976</v>
      </c>
      <c r="F168" s="14">
        <v>165.52699999999999</v>
      </c>
      <c r="G168" s="14">
        <v>170.71299999999999</v>
      </c>
      <c r="H168" s="14">
        <v>176.38200000000001</v>
      </c>
      <c r="I168" s="14">
        <v>178.58199999999999</v>
      </c>
      <c r="J168" s="14">
        <v>172.06899999999999</v>
      </c>
      <c r="K168" s="14">
        <v>171.59200000000001</v>
      </c>
      <c r="L168" s="14">
        <v>170.881</v>
      </c>
      <c r="M168" s="14">
        <v>172.59100000000001</v>
      </c>
      <c r="N168" s="14">
        <v>180.02699999999999</v>
      </c>
      <c r="O168" s="14">
        <v>189.63399999999999</v>
      </c>
      <c r="P168" s="14">
        <v>201.03</v>
      </c>
      <c r="Q168" s="14">
        <v>215.62</v>
      </c>
      <c r="R168" s="14">
        <v>230.95400000000001</v>
      </c>
      <c r="S168" s="14">
        <v>246.65799999999999</v>
      </c>
      <c r="T168" s="14">
        <v>243.91800000000001</v>
      </c>
      <c r="U168" s="14">
        <v>236.602</v>
      </c>
      <c r="V168" s="14">
        <v>229.33</v>
      </c>
      <c r="W168" s="14">
        <v>223.13399999999999</v>
      </c>
      <c r="X168" s="14">
        <v>207.38200000000001</v>
      </c>
      <c r="Y168" s="14">
        <v>192.28399999999999</v>
      </c>
      <c r="Z168" s="15"/>
      <c r="AA168" s="3">
        <f t="shared" si="7"/>
        <v>4640.0209999999997</v>
      </c>
      <c r="AB168">
        <f t="shared" si="8"/>
        <v>6</v>
      </c>
    </row>
    <row r="169" spans="1:28" x14ac:dyDescent="0.3">
      <c r="A169" s="10">
        <f t="shared" si="9"/>
        <v>45092</v>
      </c>
      <c r="B169" s="31">
        <v>181.51499999999999</v>
      </c>
      <c r="C169" s="14">
        <v>173.048</v>
      </c>
      <c r="D169" s="14">
        <v>171.071</v>
      </c>
      <c r="E169" s="14">
        <v>167.40899999999999</v>
      </c>
      <c r="F169" s="14">
        <v>166.678</v>
      </c>
      <c r="G169" s="14">
        <v>171.791</v>
      </c>
      <c r="H169" s="14">
        <v>172.006</v>
      </c>
      <c r="I169" s="14">
        <v>179.52199999999999</v>
      </c>
      <c r="J169" s="14">
        <v>175.66300000000001</v>
      </c>
      <c r="K169" s="14">
        <v>178.739</v>
      </c>
      <c r="L169" s="14">
        <v>185.898</v>
      </c>
      <c r="M169" s="14">
        <v>192.828</v>
      </c>
      <c r="N169" s="14">
        <v>204.66499999999999</v>
      </c>
      <c r="O169" s="14">
        <v>221.10900000000001</v>
      </c>
      <c r="P169" s="14">
        <v>215.083</v>
      </c>
      <c r="Q169" s="14">
        <v>214.67500000000001</v>
      </c>
      <c r="R169" s="14">
        <v>229.614</v>
      </c>
      <c r="S169" s="14">
        <v>234.113</v>
      </c>
      <c r="T169" s="14">
        <v>233.83099999999999</v>
      </c>
      <c r="U169" s="14">
        <v>229.78</v>
      </c>
      <c r="V169" s="14">
        <v>224.16200000000001</v>
      </c>
      <c r="W169" s="14">
        <v>211.625</v>
      </c>
      <c r="X169" s="14">
        <v>193.876</v>
      </c>
      <c r="Y169" s="14">
        <v>177.34399999999999</v>
      </c>
      <c r="Z169" s="15"/>
      <c r="AA169" s="3">
        <f t="shared" si="7"/>
        <v>4706.045000000001</v>
      </c>
      <c r="AB169">
        <f t="shared" si="8"/>
        <v>6</v>
      </c>
    </row>
    <row r="170" spans="1:28" x14ac:dyDescent="0.3">
      <c r="A170" s="10">
        <f t="shared" si="9"/>
        <v>45093</v>
      </c>
      <c r="B170" s="31">
        <v>167.57400000000001</v>
      </c>
      <c r="C170" s="14">
        <v>165.07300000000001</v>
      </c>
      <c r="D170" s="14">
        <v>166.92099999999999</v>
      </c>
      <c r="E170" s="14">
        <v>164.84</v>
      </c>
      <c r="F170" s="14">
        <v>164.905</v>
      </c>
      <c r="G170" s="14">
        <v>170.29</v>
      </c>
      <c r="H170" s="14">
        <v>175.196</v>
      </c>
      <c r="I170" s="14">
        <v>178.97900000000001</v>
      </c>
      <c r="J170" s="14">
        <v>180.81399999999999</v>
      </c>
      <c r="K170" s="14">
        <v>179.05699999999999</v>
      </c>
      <c r="L170" s="14">
        <v>178.49299999999999</v>
      </c>
      <c r="M170" s="14">
        <v>179.386</v>
      </c>
      <c r="N170" s="14">
        <v>187.74700000000001</v>
      </c>
      <c r="O170" s="14">
        <v>208.45500000000001</v>
      </c>
      <c r="P170" s="14">
        <v>212.61199999999999</v>
      </c>
      <c r="Q170" s="14">
        <v>235.09800000000001</v>
      </c>
      <c r="R170" s="14">
        <v>234.506</v>
      </c>
      <c r="S170" s="14">
        <v>225.678</v>
      </c>
      <c r="T170" s="14">
        <v>218.17500000000001</v>
      </c>
      <c r="U170" s="14">
        <v>217.851</v>
      </c>
      <c r="V170" s="14">
        <v>215.274</v>
      </c>
      <c r="W170" s="14">
        <v>201.49799999999999</v>
      </c>
      <c r="X170" s="14">
        <v>184.208</v>
      </c>
      <c r="Y170" s="14">
        <v>178.76900000000001</v>
      </c>
      <c r="Z170" s="15"/>
      <c r="AA170" s="3">
        <f t="shared" si="7"/>
        <v>4591.3989999999994</v>
      </c>
      <c r="AB170">
        <f t="shared" si="8"/>
        <v>6</v>
      </c>
    </row>
    <row r="171" spans="1:28" x14ac:dyDescent="0.3">
      <c r="A171" s="10">
        <f t="shared" si="9"/>
        <v>45094</v>
      </c>
      <c r="B171" s="31">
        <v>173.61199999999999</v>
      </c>
      <c r="C171" s="14">
        <v>170.35400000000001</v>
      </c>
      <c r="D171" s="14">
        <v>160.459</v>
      </c>
      <c r="E171" s="14">
        <v>160.5</v>
      </c>
      <c r="F171" s="14">
        <v>163.363</v>
      </c>
      <c r="G171" s="14">
        <v>166.101</v>
      </c>
      <c r="H171" s="14">
        <v>163.833</v>
      </c>
      <c r="I171" s="14">
        <v>167.387</v>
      </c>
      <c r="J171" s="14">
        <v>163.33199999999999</v>
      </c>
      <c r="K171" s="14">
        <v>160.95699999999999</v>
      </c>
      <c r="L171" s="14">
        <v>162.30000000000001</v>
      </c>
      <c r="M171" s="14">
        <v>170.35599999999999</v>
      </c>
      <c r="N171" s="14">
        <v>195.27799999999999</v>
      </c>
      <c r="O171" s="14">
        <v>202.57599999999999</v>
      </c>
      <c r="P171" s="14">
        <v>199.42599999999999</v>
      </c>
      <c r="Q171" s="14">
        <v>193.65199999999999</v>
      </c>
      <c r="R171" s="14">
        <v>178.87</v>
      </c>
      <c r="S171" s="14">
        <v>176.21899999999999</v>
      </c>
      <c r="T171" s="14">
        <v>183.042</v>
      </c>
      <c r="U171" s="14">
        <v>194.13</v>
      </c>
      <c r="V171" s="14">
        <v>194.452</v>
      </c>
      <c r="W171" s="14">
        <v>192.01900000000001</v>
      </c>
      <c r="X171" s="14">
        <v>180.792</v>
      </c>
      <c r="Y171" s="14">
        <v>170.989</v>
      </c>
      <c r="Z171" s="15"/>
      <c r="AA171" s="3">
        <f t="shared" si="7"/>
        <v>4243.9989999999998</v>
      </c>
      <c r="AB171">
        <f t="shared" si="8"/>
        <v>6</v>
      </c>
    </row>
    <row r="172" spans="1:28" x14ac:dyDescent="0.3">
      <c r="A172" s="10">
        <f t="shared" si="9"/>
        <v>45095</v>
      </c>
      <c r="B172" s="31">
        <v>164.80699999999999</v>
      </c>
      <c r="C172" s="14">
        <v>159.822</v>
      </c>
      <c r="D172" s="14">
        <v>157.983</v>
      </c>
      <c r="E172" s="14">
        <v>158.81800000000001</v>
      </c>
      <c r="F172" s="14">
        <v>161.01499999999999</v>
      </c>
      <c r="G172" s="14">
        <v>164.22399999999999</v>
      </c>
      <c r="H172" s="14">
        <v>165.55799999999999</v>
      </c>
      <c r="I172" s="14">
        <v>160.52099999999999</v>
      </c>
      <c r="J172" s="14">
        <v>162.518</v>
      </c>
      <c r="K172" s="14">
        <v>158.684</v>
      </c>
      <c r="L172" s="14">
        <v>162.50299999999999</v>
      </c>
      <c r="M172" s="14">
        <v>170.25800000000001</v>
      </c>
      <c r="N172" s="14">
        <v>177.22200000000001</v>
      </c>
      <c r="O172" s="14">
        <v>188.86500000000001</v>
      </c>
      <c r="P172" s="14">
        <v>204.18799999999999</v>
      </c>
      <c r="Q172" s="14">
        <v>223.47499999999999</v>
      </c>
      <c r="R172" s="14">
        <v>239.00899999999999</v>
      </c>
      <c r="S172" s="14">
        <v>256.64100000000002</v>
      </c>
      <c r="T172" s="14">
        <v>265.37700000000001</v>
      </c>
      <c r="U172" s="14">
        <v>258.43400000000003</v>
      </c>
      <c r="V172" s="14">
        <v>247.316</v>
      </c>
      <c r="W172" s="14">
        <v>236.46100000000001</v>
      </c>
      <c r="X172" s="14">
        <v>215.82599999999999</v>
      </c>
      <c r="Y172" s="14">
        <v>198.405</v>
      </c>
      <c r="Z172" s="15"/>
      <c r="AA172" s="3">
        <f t="shared" si="7"/>
        <v>4657.9299999999994</v>
      </c>
      <c r="AB172">
        <f t="shared" si="8"/>
        <v>6</v>
      </c>
    </row>
    <row r="173" spans="1:28" x14ac:dyDescent="0.3">
      <c r="A173" s="10">
        <f t="shared" si="9"/>
        <v>45096</v>
      </c>
      <c r="B173" s="31">
        <v>182.41</v>
      </c>
      <c r="C173" s="14">
        <v>175.78700000000001</v>
      </c>
      <c r="D173" s="14">
        <v>171.429</v>
      </c>
      <c r="E173" s="14">
        <v>169.83199999999999</v>
      </c>
      <c r="F173" s="14">
        <v>169.90700000000001</v>
      </c>
      <c r="G173" s="14">
        <v>173.667</v>
      </c>
      <c r="H173" s="14">
        <v>182.745</v>
      </c>
      <c r="I173" s="14">
        <v>186.86699999999999</v>
      </c>
      <c r="J173" s="14">
        <v>190.94200000000001</v>
      </c>
      <c r="K173" s="14">
        <v>197.512</v>
      </c>
      <c r="L173" s="14">
        <v>204.375</v>
      </c>
      <c r="M173" s="14">
        <v>213.61799999999999</v>
      </c>
      <c r="N173" s="14">
        <v>227.649</v>
      </c>
      <c r="O173" s="14">
        <v>247.02</v>
      </c>
      <c r="P173" s="14">
        <v>262.09699999999998</v>
      </c>
      <c r="Q173" s="14">
        <v>280.53199999999998</v>
      </c>
      <c r="R173" s="14">
        <v>304.42500000000001</v>
      </c>
      <c r="S173" s="14">
        <v>312.59800000000001</v>
      </c>
      <c r="T173" s="14">
        <v>313.52100000000002</v>
      </c>
      <c r="U173" s="14">
        <v>306.553</v>
      </c>
      <c r="V173" s="14">
        <v>288.96300000000002</v>
      </c>
      <c r="W173" s="14">
        <v>270.39699999999999</v>
      </c>
      <c r="X173" s="14">
        <v>245.52</v>
      </c>
      <c r="Y173" s="14">
        <v>226.07</v>
      </c>
      <c r="Z173" s="15"/>
      <c r="AA173" s="3">
        <f t="shared" si="7"/>
        <v>5504.4359999999997</v>
      </c>
      <c r="AB173">
        <f t="shared" si="8"/>
        <v>6</v>
      </c>
    </row>
    <row r="174" spans="1:28" x14ac:dyDescent="0.3">
      <c r="A174" s="10">
        <f t="shared" si="9"/>
        <v>45097</v>
      </c>
      <c r="B174" s="31">
        <v>209.13300000000001</v>
      </c>
      <c r="C174" s="14">
        <v>201.14400000000001</v>
      </c>
      <c r="D174" s="14">
        <v>194.10300000000001</v>
      </c>
      <c r="E174" s="14">
        <v>178.917</v>
      </c>
      <c r="F174" s="14">
        <v>180.96100000000001</v>
      </c>
      <c r="G174" s="14">
        <v>188.31399999999999</v>
      </c>
      <c r="H174" s="14">
        <v>197.01300000000001</v>
      </c>
      <c r="I174" s="14">
        <v>205.09899999999999</v>
      </c>
      <c r="J174" s="14">
        <v>212.05799999999999</v>
      </c>
      <c r="K174" s="14">
        <v>215.06700000000001</v>
      </c>
      <c r="L174" s="14">
        <v>216.07900000000001</v>
      </c>
      <c r="M174" s="14">
        <v>224.50399999999999</v>
      </c>
      <c r="N174" s="14">
        <v>223.19800000000001</v>
      </c>
      <c r="O174" s="14">
        <v>234.69800000000001</v>
      </c>
      <c r="P174" s="14">
        <v>248.666</v>
      </c>
      <c r="Q174" s="14">
        <v>272.01799999999997</v>
      </c>
      <c r="R174" s="14">
        <v>291.01900000000001</v>
      </c>
      <c r="S174" s="14">
        <v>300.58499999999998</v>
      </c>
      <c r="T174" s="14">
        <v>313.262</v>
      </c>
      <c r="U174" s="14">
        <v>308.00299999999999</v>
      </c>
      <c r="V174" s="14">
        <v>285.40800000000002</v>
      </c>
      <c r="W174" s="14">
        <v>270.80599999999998</v>
      </c>
      <c r="X174" s="14">
        <v>242.916</v>
      </c>
      <c r="Y174" s="14">
        <v>219.27</v>
      </c>
      <c r="Z174" s="15"/>
      <c r="AA174" s="3">
        <f t="shared" si="7"/>
        <v>5632.241</v>
      </c>
      <c r="AB174">
        <f t="shared" si="8"/>
        <v>6</v>
      </c>
    </row>
    <row r="175" spans="1:28" x14ac:dyDescent="0.3">
      <c r="A175" s="10">
        <f t="shared" si="9"/>
        <v>45098</v>
      </c>
      <c r="B175" s="31">
        <v>204.65799999999999</v>
      </c>
      <c r="C175" s="14">
        <v>199.19800000000001</v>
      </c>
      <c r="D175" s="14">
        <v>194.62299999999999</v>
      </c>
      <c r="E175" s="14">
        <v>191.261</v>
      </c>
      <c r="F175" s="14">
        <v>186.631</v>
      </c>
      <c r="G175" s="14">
        <v>190.58199999999999</v>
      </c>
      <c r="H175" s="14">
        <v>204.673</v>
      </c>
      <c r="I175" s="14">
        <v>207.52500000000001</v>
      </c>
      <c r="J175" s="14">
        <v>200.15199999999999</v>
      </c>
      <c r="K175" s="14">
        <v>199.93199999999999</v>
      </c>
      <c r="L175" s="14">
        <v>208.02600000000001</v>
      </c>
      <c r="M175" s="14">
        <v>226.37700000000001</v>
      </c>
      <c r="N175" s="14">
        <v>244.00399999999999</v>
      </c>
      <c r="O175" s="14">
        <v>256.56099999999998</v>
      </c>
      <c r="P175" s="14">
        <v>268.26</v>
      </c>
      <c r="Q175" s="14">
        <v>281.02800000000002</v>
      </c>
      <c r="R175" s="14">
        <v>296.38499999999999</v>
      </c>
      <c r="S175" s="14">
        <v>310.07400000000001</v>
      </c>
      <c r="T175" s="14">
        <v>320.55099999999999</v>
      </c>
      <c r="U175" s="14">
        <v>315.613</v>
      </c>
      <c r="V175" s="14">
        <v>304.51100000000002</v>
      </c>
      <c r="W175" s="14">
        <v>296.36500000000001</v>
      </c>
      <c r="X175" s="14">
        <v>274.976</v>
      </c>
      <c r="Y175" s="14">
        <v>252.91200000000001</v>
      </c>
      <c r="Z175" s="15"/>
      <c r="AA175" s="3">
        <f t="shared" si="7"/>
        <v>5834.8780000000006</v>
      </c>
      <c r="AB175">
        <f t="shared" si="8"/>
        <v>6</v>
      </c>
    </row>
    <row r="176" spans="1:28" x14ac:dyDescent="0.3">
      <c r="A176" s="10">
        <f t="shared" si="9"/>
        <v>45099</v>
      </c>
      <c r="B176" s="31">
        <v>219.31200000000001</v>
      </c>
      <c r="C176" s="14">
        <v>201.303</v>
      </c>
      <c r="D176" s="14">
        <v>186.608</v>
      </c>
      <c r="E176" s="14">
        <v>187.08199999999999</v>
      </c>
      <c r="F176" s="14">
        <v>181.48500000000001</v>
      </c>
      <c r="G176" s="14">
        <v>196.155</v>
      </c>
      <c r="H176" s="14">
        <v>195.215</v>
      </c>
      <c r="I176" s="14">
        <v>203.43899999999999</v>
      </c>
      <c r="J176" s="14">
        <v>207.61500000000001</v>
      </c>
      <c r="K176" s="14">
        <v>207.286</v>
      </c>
      <c r="L176" s="14">
        <v>210.73400000000001</v>
      </c>
      <c r="M176" s="14">
        <v>217.37</v>
      </c>
      <c r="N176" s="14">
        <v>230.821</v>
      </c>
      <c r="O176" s="14">
        <v>244.99100000000001</v>
      </c>
      <c r="P176" s="14">
        <v>264.733</v>
      </c>
      <c r="Q176" s="14">
        <v>270.29399999999998</v>
      </c>
      <c r="R176" s="14">
        <v>282.18</v>
      </c>
      <c r="S176" s="14">
        <v>287.82299999999998</v>
      </c>
      <c r="T176" s="14">
        <v>283.74900000000002</v>
      </c>
      <c r="U176" s="14">
        <v>270.98</v>
      </c>
      <c r="V176" s="14">
        <v>262.08999999999997</v>
      </c>
      <c r="W176" s="14">
        <v>251.458</v>
      </c>
      <c r="X176" s="14">
        <v>229.82599999999999</v>
      </c>
      <c r="Y176" s="14">
        <v>215.12200000000001</v>
      </c>
      <c r="Z176" s="15"/>
      <c r="AA176" s="3">
        <f t="shared" si="7"/>
        <v>5507.6709999999994</v>
      </c>
      <c r="AB176">
        <f t="shared" si="8"/>
        <v>6</v>
      </c>
    </row>
    <row r="177" spans="1:28" x14ac:dyDescent="0.3">
      <c r="A177" s="10">
        <f t="shared" si="9"/>
        <v>45100</v>
      </c>
      <c r="B177" s="31">
        <v>203.626</v>
      </c>
      <c r="C177" s="14">
        <v>198.44399999999999</v>
      </c>
      <c r="D177" s="14">
        <v>194.60599999999999</v>
      </c>
      <c r="E177" s="14">
        <v>196.52099999999999</v>
      </c>
      <c r="F177" s="14">
        <v>198.11</v>
      </c>
      <c r="G177" s="14">
        <v>202.857</v>
      </c>
      <c r="H177" s="14">
        <v>208.63399999999999</v>
      </c>
      <c r="I177" s="14">
        <v>215.09800000000001</v>
      </c>
      <c r="J177" s="14">
        <v>207.779</v>
      </c>
      <c r="K177" s="14">
        <v>211.87</v>
      </c>
      <c r="L177" s="14">
        <v>221.56700000000001</v>
      </c>
      <c r="M177" s="14">
        <v>240.34800000000001</v>
      </c>
      <c r="N177" s="14">
        <v>257.53500000000003</v>
      </c>
      <c r="O177" s="14">
        <v>280.762</v>
      </c>
      <c r="P177" s="14">
        <v>298.73500000000001</v>
      </c>
      <c r="Q177" s="14">
        <v>308.02600000000001</v>
      </c>
      <c r="R177" s="14">
        <v>322.63900000000001</v>
      </c>
      <c r="S177" s="14">
        <v>328.25099999999998</v>
      </c>
      <c r="T177" s="14">
        <v>326.50900000000001</v>
      </c>
      <c r="U177" s="14">
        <v>308.54599999999999</v>
      </c>
      <c r="V177" s="14">
        <v>291.17200000000003</v>
      </c>
      <c r="W177" s="14">
        <v>271.41300000000001</v>
      </c>
      <c r="X177" s="14">
        <v>249.3</v>
      </c>
      <c r="Y177" s="14">
        <v>224.578</v>
      </c>
      <c r="Z177" s="15"/>
      <c r="AA177" s="3">
        <f t="shared" si="7"/>
        <v>5966.9260000000013</v>
      </c>
      <c r="AB177">
        <f t="shared" si="8"/>
        <v>6</v>
      </c>
    </row>
    <row r="178" spans="1:28" x14ac:dyDescent="0.3">
      <c r="A178" s="10">
        <f t="shared" si="9"/>
        <v>45101</v>
      </c>
      <c r="B178" s="31">
        <v>205.62799999999999</v>
      </c>
      <c r="C178" s="14">
        <v>203.22900000000001</v>
      </c>
      <c r="D178" s="14">
        <v>185.77699999999999</v>
      </c>
      <c r="E178" s="14">
        <v>171.39</v>
      </c>
      <c r="F178" s="14">
        <v>171.14099999999999</v>
      </c>
      <c r="G178" s="14">
        <v>177.08500000000001</v>
      </c>
      <c r="H178" s="14">
        <v>177.976</v>
      </c>
      <c r="I178" s="14">
        <v>174.69399999999999</v>
      </c>
      <c r="J178" s="14">
        <v>179.619</v>
      </c>
      <c r="K178" s="14">
        <v>183.23400000000001</v>
      </c>
      <c r="L178" s="14">
        <v>185.81200000000001</v>
      </c>
      <c r="M178" s="14">
        <v>194.24600000000001</v>
      </c>
      <c r="N178" s="14">
        <v>207.19399999999999</v>
      </c>
      <c r="O178" s="14">
        <v>213.53</v>
      </c>
      <c r="P178" s="14">
        <v>229.77600000000001</v>
      </c>
      <c r="Q178" s="14">
        <v>248.96199999999999</v>
      </c>
      <c r="R178" s="14">
        <v>268.38900000000001</v>
      </c>
      <c r="S178" s="14">
        <v>294.67599999999999</v>
      </c>
      <c r="T178" s="14">
        <v>301.23200000000003</v>
      </c>
      <c r="U178" s="14">
        <v>293.58100000000002</v>
      </c>
      <c r="V178" s="14">
        <v>275.495</v>
      </c>
      <c r="W178" s="14">
        <v>263.88900000000001</v>
      </c>
      <c r="X178" s="14">
        <v>241.11699999999999</v>
      </c>
      <c r="Y178" s="14">
        <v>227.96899999999999</v>
      </c>
      <c r="Z178" s="15"/>
      <c r="AA178" s="3">
        <f t="shared" si="7"/>
        <v>5275.6410000000005</v>
      </c>
      <c r="AB178">
        <f t="shared" si="8"/>
        <v>6</v>
      </c>
    </row>
    <row r="179" spans="1:28" x14ac:dyDescent="0.3">
      <c r="A179" s="10">
        <f t="shared" si="9"/>
        <v>45102</v>
      </c>
      <c r="B179" s="31">
        <v>218.21899999999999</v>
      </c>
      <c r="C179" s="14">
        <v>208.745</v>
      </c>
      <c r="D179" s="14">
        <v>199.23699999999999</v>
      </c>
      <c r="E179" s="14">
        <v>186.196</v>
      </c>
      <c r="F179" s="14">
        <v>183.65199999999999</v>
      </c>
      <c r="G179" s="14">
        <v>188.16300000000001</v>
      </c>
      <c r="H179" s="14">
        <v>191.71600000000001</v>
      </c>
      <c r="I179" s="14">
        <v>194.03800000000001</v>
      </c>
      <c r="J179" s="14">
        <v>193.31</v>
      </c>
      <c r="K179" s="14">
        <v>188.21299999999999</v>
      </c>
      <c r="L179" s="14">
        <v>194.86199999999999</v>
      </c>
      <c r="M179" s="14">
        <v>211.31100000000001</v>
      </c>
      <c r="N179" s="14">
        <v>222.24799999999999</v>
      </c>
      <c r="O179" s="14">
        <v>233.245</v>
      </c>
      <c r="P179" s="14">
        <v>249.684</v>
      </c>
      <c r="Q179" s="14">
        <v>268.50099999999998</v>
      </c>
      <c r="R179" s="14">
        <v>284.19499999999999</v>
      </c>
      <c r="S179" s="14">
        <v>302.05900000000003</v>
      </c>
      <c r="T179" s="14">
        <v>309.358</v>
      </c>
      <c r="U179" s="14">
        <v>305.33800000000002</v>
      </c>
      <c r="V179" s="14">
        <v>291.42399999999998</v>
      </c>
      <c r="W179" s="14">
        <v>273.68900000000002</v>
      </c>
      <c r="X179" s="14">
        <v>251.41200000000001</v>
      </c>
      <c r="Y179" s="14">
        <v>231.55099999999999</v>
      </c>
      <c r="Z179" s="15"/>
      <c r="AA179" s="3">
        <f t="shared" si="7"/>
        <v>5580.3660000000009</v>
      </c>
      <c r="AB179">
        <f t="shared" si="8"/>
        <v>6</v>
      </c>
    </row>
    <row r="180" spans="1:28" x14ac:dyDescent="0.3">
      <c r="A180" s="10">
        <f t="shared" si="9"/>
        <v>45103</v>
      </c>
      <c r="B180" s="31">
        <v>213.34399999999999</v>
      </c>
      <c r="C180" s="14">
        <v>205.464</v>
      </c>
      <c r="D180" s="14">
        <v>198.102</v>
      </c>
      <c r="E180" s="14">
        <v>195.55099999999999</v>
      </c>
      <c r="F180" s="14">
        <v>195.52</v>
      </c>
      <c r="G180" s="14">
        <v>200.82599999999999</v>
      </c>
      <c r="H180" s="14">
        <v>209.61500000000001</v>
      </c>
      <c r="I180" s="14">
        <v>217.477</v>
      </c>
      <c r="J180" s="14">
        <v>212.14400000000001</v>
      </c>
      <c r="K180" s="14">
        <v>224.12799999999999</v>
      </c>
      <c r="L180" s="14">
        <v>240.35900000000001</v>
      </c>
      <c r="M180" s="14">
        <v>255.92099999999999</v>
      </c>
      <c r="N180" s="14">
        <v>265.63</v>
      </c>
      <c r="O180" s="14">
        <v>285.512</v>
      </c>
      <c r="P180" s="14">
        <v>305.89600000000002</v>
      </c>
      <c r="Q180" s="14">
        <v>325.67399999999998</v>
      </c>
      <c r="R180" s="14">
        <v>347.99400000000003</v>
      </c>
      <c r="S180" s="14">
        <v>350.62700000000001</v>
      </c>
      <c r="T180" s="14">
        <v>334.733</v>
      </c>
      <c r="U180" s="14">
        <v>325.358</v>
      </c>
      <c r="V180" s="14">
        <v>316.166</v>
      </c>
      <c r="W180" s="14">
        <v>306.51100000000002</v>
      </c>
      <c r="X180" s="14">
        <v>281.93799999999999</v>
      </c>
      <c r="Y180" s="14">
        <v>259.64100000000002</v>
      </c>
      <c r="Z180" s="15"/>
      <c r="AA180" s="3">
        <f t="shared" si="7"/>
        <v>6274.1310000000012</v>
      </c>
      <c r="AB180">
        <f t="shared" si="8"/>
        <v>6</v>
      </c>
    </row>
    <row r="181" spans="1:28" x14ac:dyDescent="0.3">
      <c r="A181" s="10">
        <f t="shared" si="9"/>
        <v>45104</v>
      </c>
      <c r="B181" s="31">
        <v>241.11199999999999</v>
      </c>
      <c r="C181" s="14">
        <v>223.41399999999999</v>
      </c>
      <c r="D181" s="14">
        <v>216.66300000000001</v>
      </c>
      <c r="E181" s="14">
        <v>216.66499999999999</v>
      </c>
      <c r="F181" s="14">
        <v>215.37200000000001</v>
      </c>
      <c r="G181" s="14">
        <v>215.45099999999999</v>
      </c>
      <c r="H181" s="14">
        <v>215.352</v>
      </c>
      <c r="I181" s="14">
        <v>232.654</v>
      </c>
      <c r="J181" s="14">
        <v>237.36799999999999</v>
      </c>
      <c r="K181" s="14">
        <v>235.535</v>
      </c>
      <c r="L181" s="14">
        <v>254.47900000000001</v>
      </c>
      <c r="M181" s="14">
        <v>264.46800000000002</v>
      </c>
      <c r="N181" s="14">
        <v>283.93799999999999</v>
      </c>
      <c r="O181" s="14">
        <v>299.23399999999998</v>
      </c>
      <c r="P181" s="14">
        <v>321.80799999999999</v>
      </c>
      <c r="Q181" s="14">
        <v>333.59800000000001</v>
      </c>
      <c r="R181" s="14">
        <v>346.01100000000002</v>
      </c>
      <c r="S181" s="14">
        <v>351.93900000000002</v>
      </c>
      <c r="T181" s="14">
        <v>353.49900000000002</v>
      </c>
      <c r="U181" s="14">
        <v>349.55599999999998</v>
      </c>
      <c r="V181" s="14">
        <v>330.20600000000002</v>
      </c>
      <c r="W181" s="14">
        <v>303.971</v>
      </c>
      <c r="X181" s="14">
        <v>273.92399999999998</v>
      </c>
      <c r="Y181" s="14">
        <v>249.524</v>
      </c>
      <c r="Z181" s="15"/>
      <c r="AA181" s="3">
        <f t="shared" si="7"/>
        <v>6565.741</v>
      </c>
      <c r="AB181">
        <f t="shared" si="8"/>
        <v>6</v>
      </c>
    </row>
    <row r="182" spans="1:28" x14ac:dyDescent="0.3">
      <c r="A182" s="10">
        <f t="shared" si="9"/>
        <v>45105</v>
      </c>
      <c r="B182" s="31">
        <v>229.12799999999999</v>
      </c>
      <c r="C182" s="14">
        <v>214.66499999999999</v>
      </c>
      <c r="D182" s="14">
        <v>203.41800000000001</v>
      </c>
      <c r="E182" s="14">
        <v>194.33799999999999</v>
      </c>
      <c r="F182" s="14">
        <v>192.56</v>
      </c>
      <c r="G182" s="14">
        <v>197.40299999999999</v>
      </c>
      <c r="H182" s="14">
        <v>204.67599999999999</v>
      </c>
      <c r="I182" s="14">
        <v>213.535</v>
      </c>
      <c r="J182" s="14">
        <v>220.92599999999999</v>
      </c>
      <c r="K182" s="14">
        <v>226.92</v>
      </c>
      <c r="L182" s="14">
        <v>245.566</v>
      </c>
      <c r="M182" s="14">
        <v>268.64699999999999</v>
      </c>
      <c r="N182" s="14">
        <v>283.827</v>
      </c>
      <c r="O182" s="14">
        <v>300.05200000000002</v>
      </c>
      <c r="P182" s="14">
        <v>319.91899999999998</v>
      </c>
      <c r="Q182" s="14">
        <v>333.95400000000001</v>
      </c>
      <c r="R182" s="14">
        <v>347.036</v>
      </c>
      <c r="S182" s="14">
        <v>356.36099999999999</v>
      </c>
      <c r="T182" s="14">
        <v>358.74200000000002</v>
      </c>
      <c r="U182" s="14">
        <v>346.85300000000001</v>
      </c>
      <c r="V182" s="14">
        <v>327.71499999999997</v>
      </c>
      <c r="W182" s="14">
        <v>302.02300000000002</v>
      </c>
      <c r="X182" s="14">
        <v>270.57799999999997</v>
      </c>
      <c r="Y182" s="14">
        <v>245.19900000000001</v>
      </c>
      <c r="Z182" s="15"/>
      <c r="AA182" s="3">
        <f t="shared" si="7"/>
        <v>6404.0410000000002</v>
      </c>
      <c r="AB182">
        <f t="shared" si="8"/>
        <v>6</v>
      </c>
    </row>
    <row r="183" spans="1:28" x14ac:dyDescent="0.3">
      <c r="A183" s="10">
        <f t="shared" si="9"/>
        <v>45106</v>
      </c>
      <c r="B183" s="31">
        <v>227.12899999999999</v>
      </c>
      <c r="C183" s="14">
        <v>212.90600000000001</v>
      </c>
      <c r="D183" s="14">
        <v>207.035</v>
      </c>
      <c r="E183" s="14">
        <v>202.76900000000001</v>
      </c>
      <c r="F183" s="14">
        <v>200.22</v>
      </c>
      <c r="G183" s="14">
        <v>206.482</v>
      </c>
      <c r="H183" s="14">
        <v>218.30799999999999</v>
      </c>
      <c r="I183" s="14">
        <v>222.785</v>
      </c>
      <c r="J183" s="14">
        <v>221.86199999999999</v>
      </c>
      <c r="K183" s="14">
        <v>225.113</v>
      </c>
      <c r="L183" s="14">
        <v>228.423</v>
      </c>
      <c r="M183" s="14">
        <v>238.97399999999999</v>
      </c>
      <c r="N183" s="14">
        <v>251.636</v>
      </c>
      <c r="O183" s="14">
        <v>268.36099999999999</v>
      </c>
      <c r="P183" s="14">
        <v>295.68099999999998</v>
      </c>
      <c r="Q183" s="14">
        <v>300.315</v>
      </c>
      <c r="R183" s="14">
        <v>292.70400000000001</v>
      </c>
      <c r="S183" s="14">
        <v>290.49700000000001</v>
      </c>
      <c r="T183" s="14">
        <v>292.42099999999999</v>
      </c>
      <c r="U183" s="14">
        <v>286.62200000000001</v>
      </c>
      <c r="V183" s="14">
        <v>280.16199999999998</v>
      </c>
      <c r="W183" s="14">
        <v>263.15300000000002</v>
      </c>
      <c r="X183" s="14">
        <v>241.989</v>
      </c>
      <c r="Y183" s="14">
        <v>221.48599999999999</v>
      </c>
      <c r="Z183" s="15"/>
      <c r="AA183" s="3">
        <f t="shared" si="7"/>
        <v>5897.0330000000013</v>
      </c>
      <c r="AB183">
        <f t="shared" si="8"/>
        <v>6</v>
      </c>
    </row>
    <row r="184" spans="1:28" x14ac:dyDescent="0.3">
      <c r="A184" s="10">
        <f t="shared" si="9"/>
        <v>45107</v>
      </c>
      <c r="B184" s="31">
        <v>206.15799999999999</v>
      </c>
      <c r="C184" s="14">
        <v>193.928</v>
      </c>
      <c r="D184" s="14">
        <v>187.488</v>
      </c>
      <c r="E184" s="14">
        <v>189.274</v>
      </c>
      <c r="F184" s="14">
        <v>188.40299999999999</v>
      </c>
      <c r="G184" s="14">
        <v>194.983</v>
      </c>
      <c r="H184" s="14">
        <v>200.04300000000001</v>
      </c>
      <c r="I184" s="14">
        <v>204.75399999999999</v>
      </c>
      <c r="J184" s="14">
        <v>207.64099999999999</v>
      </c>
      <c r="K184" s="14">
        <v>209.846</v>
      </c>
      <c r="L184" s="14">
        <v>210.73500000000001</v>
      </c>
      <c r="M184" s="14">
        <v>218.197</v>
      </c>
      <c r="N184" s="14">
        <v>232.637</v>
      </c>
      <c r="O184" s="14">
        <v>259.82100000000003</v>
      </c>
      <c r="P184" s="14">
        <v>260.93599999999998</v>
      </c>
      <c r="Q184" s="14">
        <v>253.40899999999999</v>
      </c>
      <c r="R184" s="14">
        <v>249.14</v>
      </c>
      <c r="S184" s="14">
        <v>242.54</v>
      </c>
      <c r="T184" s="14">
        <v>234.148</v>
      </c>
      <c r="U184" s="14">
        <v>239.434</v>
      </c>
      <c r="V184" s="14">
        <v>232.40299999999999</v>
      </c>
      <c r="W184" s="14">
        <v>222.81</v>
      </c>
      <c r="X184" s="14">
        <v>204.49700000000001</v>
      </c>
      <c r="Y184" s="14">
        <v>189.285</v>
      </c>
      <c r="Z184" s="15"/>
      <c r="AA184" s="3">
        <f t="shared" si="7"/>
        <v>5232.5100000000011</v>
      </c>
      <c r="AB184">
        <f t="shared" si="8"/>
        <v>6</v>
      </c>
    </row>
    <row r="185" spans="1:28" x14ac:dyDescent="0.3">
      <c r="A185" s="10">
        <f t="shared" si="9"/>
        <v>45108</v>
      </c>
      <c r="B185" s="31">
        <v>177.76599999999999</v>
      </c>
      <c r="C185" s="14">
        <v>170.17500000000001</v>
      </c>
      <c r="D185" s="14">
        <v>165.173</v>
      </c>
      <c r="E185" s="14">
        <v>161.88999999999999</v>
      </c>
      <c r="F185" s="14">
        <v>160.98500000000001</v>
      </c>
      <c r="G185" s="14">
        <v>162.827</v>
      </c>
      <c r="H185" s="14">
        <v>161.87700000000001</v>
      </c>
      <c r="I185" s="14">
        <v>166.96899999999999</v>
      </c>
      <c r="J185" s="14">
        <v>164.208</v>
      </c>
      <c r="K185" s="14">
        <v>168.12299999999999</v>
      </c>
      <c r="L185" s="14">
        <v>173.47</v>
      </c>
      <c r="M185" s="14">
        <v>183.69</v>
      </c>
      <c r="N185" s="14">
        <v>194.679</v>
      </c>
      <c r="O185" s="14">
        <v>207.614</v>
      </c>
      <c r="P185" s="14">
        <v>223.53299999999999</v>
      </c>
      <c r="Q185" s="14">
        <v>240.48</v>
      </c>
      <c r="R185" s="14">
        <v>257.53399999999999</v>
      </c>
      <c r="S185" s="14">
        <v>277.78399999999999</v>
      </c>
      <c r="T185" s="14">
        <v>288.34199999999998</v>
      </c>
      <c r="U185" s="14">
        <v>276.851</v>
      </c>
      <c r="V185" s="14">
        <v>260.05700000000002</v>
      </c>
      <c r="W185" s="14">
        <v>248.047</v>
      </c>
      <c r="X185" s="14">
        <v>223.21299999999999</v>
      </c>
      <c r="Y185" s="14">
        <v>202.88200000000001</v>
      </c>
      <c r="Z185" s="15"/>
      <c r="AA185" s="3">
        <f t="shared" si="7"/>
        <v>4918.1689999999999</v>
      </c>
      <c r="AB185">
        <f t="shared" si="8"/>
        <v>7</v>
      </c>
    </row>
    <row r="186" spans="1:28" x14ac:dyDescent="0.3">
      <c r="A186" s="10">
        <f t="shared" si="9"/>
        <v>45109</v>
      </c>
      <c r="B186" s="31">
        <v>187.96199999999999</v>
      </c>
      <c r="C186" s="14">
        <v>180.97499999999999</v>
      </c>
      <c r="D186" s="14">
        <v>179.68700000000001</v>
      </c>
      <c r="E186" s="14">
        <v>174.07300000000001</v>
      </c>
      <c r="F186" s="14">
        <v>174.02099999999999</v>
      </c>
      <c r="G186" s="14">
        <v>171.95699999999999</v>
      </c>
      <c r="H186" s="14">
        <v>172.23</v>
      </c>
      <c r="I186" s="14">
        <v>172.82</v>
      </c>
      <c r="J186" s="14">
        <v>179.357</v>
      </c>
      <c r="K186" s="14">
        <v>184.38</v>
      </c>
      <c r="L186" s="14">
        <v>197.053</v>
      </c>
      <c r="M186" s="14">
        <v>216.89500000000001</v>
      </c>
      <c r="N186" s="14">
        <v>239.01</v>
      </c>
      <c r="O186" s="14">
        <v>266.24400000000003</v>
      </c>
      <c r="P186" s="14">
        <v>273.41899999999998</v>
      </c>
      <c r="Q186" s="14">
        <v>265.00400000000002</v>
      </c>
      <c r="R186" s="14">
        <v>278.036</v>
      </c>
      <c r="S186" s="14">
        <v>287.90300000000002</v>
      </c>
      <c r="T186" s="14">
        <v>287.99200000000002</v>
      </c>
      <c r="U186" s="14">
        <v>283.80399999999997</v>
      </c>
      <c r="V186" s="14">
        <v>272.54300000000001</v>
      </c>
      <c r="W186" s="14">
        <v>255.352</v>
      </c>
      <c r="X186" s="14">
        <v>236.041</v>
      </c>
      <c r="Y186" s="14">
        <v>214.613</v>
      </c>
      <c r="Z186" s="15"/>
      <c r="AA186" s="3">
        <f t="shared" si="7"/>
        <v>5351.3710000000001</v>
      </c>
      <c r="AB186">
        <f t="shared" si="8"/>
        <v>7</v>
      </c>
    </row>
    <row r="187" spans="1:28" x14ac:dyDescent="0.3">
      <c r="A187" s="10">
        <f t="shared" si="9"/>
        <v>45110</v>
      </c>
      <c r="B187" s="31">
        <v>197.905</v>
      </c>
      <c r="C187" s="14">
        <v>188.48599999999999</v>
      </c>
      <c r="D187" s="14">
        <v>181.637</v>
      </c>
      <c r="E187" s="14">
        <v>177.173</v>
      </c>
      <c r="F187" s="14">
        <v>179.529</v>
      </c>
      <c r="G187" s="14">
        <v>183.83699999999999</v>
      </c>
      <c r="H187" s="14">
        <v>188.56299999999999</v>
      </c>
      <c r="I187" s="14">
        <v>193.495</v>
      </c>
      <c r="J187" s="14">
        <v>199.636</v>
      </c>
      <c r="K187" s="14">
        <v>210.541</v>
      </c>
      <c r="L187" s="14">
        <v>224.14599999999999</v>
      </c>
      <c r="M187" s="14">
        <v>245.89400000000001</v>
      </c>
      <c r="N187" s="14">
        <v>267.05099999999999</v>
      </c>
      <c r="O187" s="14">
        <v>286.58199999999999</v>
      </c>
      <c r="P187" s="14">
        <v>303.096</v>
      </c>
      <c r="Q187" s="14">
        <v>319.78500000000003</v>
      </c>
      <c r="R187" s="14">
        <v>329.18</v>
      </c>
      <c r="S187" s="14">
        <v>330.39699999999999</v>
      </c>
      <c r="T187" s="14">
        <v>332.935</v>
      </c>
      <c r="U187" s="14">
        <v>323.19099999999997</v>
      </c>
      <c r="V187" s="14">
        <v>305.25900000000001</v>
      </c>
      <c r="W187" s="14">
        <v>288.19499999999999</v>
      </c>
      <c r="X187" s="14">
        <v>257.315</v>
      </c>
      <c r="Y187" s="14">
        <v>235.77799999999999</v>
      </c>
      <c r="Z187" s="15"/>
      <c r="AA187" s="3">
        <f t="shared" si="7"/>
        <v>5949.6059999999989</v>
      </c>
      <c r="AB187">
        <f t="shared" si="8"/>
        <v>7</v>
      </c>
    </row>
    <row r="188" spans="1:28" x14ac:dyDescent="0.3">
      <c r="A188" s="10">
        <f t="shared" si="9"/>
        <v>45111</v>
      </c>
      <c r="B188" s="31">
        <v>217.47900000000001</v>
      </c>
      <c r="C188" s="14">
        <v>204.89400000000001</v>
      </c>
      <c r="D188" s="14">
        <v>194.63</v>
      </c>
      <c r="E188" s="14">
        <v>189.505</v>
      </c>
      <c r="F188" s="14">
        <v>186.75</v>
      </c>
      <c r="G188" s="14">
        <v>187.39099999999999</v>
      </c>
      <c r="H188" s="14">
        <v>188.922</v>
      </c>
      <c r="I188" s="14">
        <v>194.911</v>
      </c>
      <c r="J188" s="14">
        <v>200.35300000000001</v>
      </c>
      <c r="K188" s="14">
        <v>213.154</v>
      </c>
      <c r="L188" s="14">
        <v>227.72399999999999</v>
      </c>
      <c r="M188" s="14">
        <v>249.58</v>
      </c>
      <c r="N188" s="14">
        <v>273.17200000000003</v>
      </c>
      <c r="O188" s="14">
        <v>273.952</v>
      </c>
      <c r="P188" s="14">
        <v>294.31</v>
      </c>
      <c r="Q188" s="14">
        <v>305.89699999999999</v>
      </c>
      <c r="R188" s="14">
        <v>280.95</v>
      </c>
      <c r="S188" s="14">
        <v>288.17599999999999</v>
      </c>
      <c r="T188" s="14">
        <v>287.63299999999998</v>
      </c>
      <c r="U188" s="14">
        <v>278.44200000000001</v>
      </c>
      <c r="V188" s="14">
        <v>261.33499999999998</v>
      </c>
      <c r="W188" s="14">
        <v>245.00899999999999</v>
      </c>
      <c r="X188" s="14">
        <v>235.99</v>
      </c>
      <c r="Y188" s="14">
        <v>225.76300000000001</v>
      </c>
      <c r="Z188" s="15"/>
      <c r="AA188" s="3">
        <f t="shared" si="7"/>
        <v>5705.9219999999996</v>
      </c>
      <c r="AB188">
        <f t="shared" si="8"/>
        <v>7</v>
      </c>
    </row>
    <row r="189" spans="1:28" x14ac:dyDescent="0.3">
      <c r="A189" s="10">
        <f t="shared" si="9"/>
        <v>45112</v>
      </c>
      <c r="B189" s="31">
        <v>212.42699999999999</v>
      </c>
      <c r="C189" s="14">
        <v>203.178</v>
      </c>
      <c r="D189" s="14">
        <v>194.494</v>
      </c>
      <c r="E189" s="14">
        <v>190.678</v>
      </c>
      <c r="F189" s="14">
        <v>188.90299999999999</v>
      </c>
      <c r="G189" s="14">
        <v>196.97200000000001</v>
      </c>
      <c r="H189" s="14">
        <v>205.108</v>
      </c>
      <c r="I189" s="14">
        <v>210.43199999999999</v>
      </c>
      <c r="J189" s="14">
        <v>213.006</v>
      </c>
      <c r="K189" s="14">
        <v>210.16300000000001</v>
      </c>
      <c r="L189" s="14">
        <v>212.56100000000001</v>
      </c>
      <c r="M189" s="14">
        <v>210.95599999999999</v>
      </c>
      <c r="N189" s="14">
        <v>207.39400000000001</v>
      </c>
      <c r="O189" s="14">
        <v>208.17099999999999</v>
      </c>
      <c r="P189" s="14">
        <v>212.05500000000001</v>
      </c>
      <c r="Q189" s="14">
        <v>227.60400000000001</v>
      </c>
      <c r="R189" s="14">
        <v>239.06100000000001</v>
      </c>
      <c r="S189" s="14">
        <v>250.279</v>
      </c>
      <c r="T189" s="14">
        <v>251.79</v>
      </c>
      <c r="U189" s="14">
        <v>244.119</v>
      </c>
      <c r="V189" s="14">
        <v>238.44399999999999</v>
      </c>
      <c r="W189" s="14">
        <v>226.29400000000001</v>
      </c>
      <c r="X189" s="14">
        <v>207.56299999999999</v>
      </c>
      <c r="Y189" s="14">
        <v>196.75800000000001</v>
      </c>
      <c r="Z189" s="15"/>
      <c r="AA189" s="3">
        <f t="shared" si="7"/>
        <v>5158.41</v>
      </c>
      <c r="AB189">
        <f t="shared" si="8"/>
        <v>7</v>
      </c>
    </row>
    <row r="190" spans="1:28" x14ac:dyDescent="0.3">
      <c r="A190" s="10">
        <f t="shared" si="9"/>
        <v>45113</v>
      </c>
      <c r="B190" s="31">
        <v>183.70400000000001</v>
      </c>
      <c r="C190" s="14">
        <v>177.935</v>
      </c>
      <c r="D190" s="14">
        <v>168.78800000000001</v>
      </c>
      <c r="E190" s="14">
        <v>170.239</v>
      </c>
      <c r="F190" s="14">
        <v>169.04300000000001</v>
      </c>
      <c r="G190" s="14">
        <v>179.15</v>
      </c>
      <c r="H190" s="14">
        <v>187.38499999999999</v>
      </c>
      <c r="I190" s="14">
        <v>199.21600000000001</v>
      </c>
      <c r="J190" s="14">
        <v>200.39699999999999</v>
      </c>
      <c r="K190" s="14">
        <v>204.08</v>
      </c>
      <c r="L190" s="14">
        <v>201.375</v>
      </c>
      <c r="M190" s="14">
        <v>201.298</v>
      </c>
      <c r="N190" s="14">
        <v>202.11099999999999</v>
      </c>
      <c r="O190" s="14">
        <v>215.98699999999999</v>
      </c>
      <c r="P190" s="14">
        <v>227.66499999999999</v>
      </c>
      <c r="Q190" s="14">
        <v>243.952</v>
      </c>
      <c r="R190" s="14">
        <v>263.15300000000002</v>
      </c>
      <c r="S190" s="14">
        <v>280.74400000000003</v>
      </c>
      <c r="T190" s="14">
        <v>283.05</v>
      </c>
      <c r="U190" s="14">
        <v>276.71800000000002</v>
      </c>
      <c r="V190" s="14">
        <v>267.63600000000002</v>
      </c>
      <c r="W190" s="14">
        <v>253.98699999999999</v>
      </c>
      <c r="X190" s="14">
        <v>229.804</v>
      </c>
      <c r="Y190" s="14">
        <v>208.26400000000001</v>
      </c>
      <c r="Z190" s="15"/>
      <c r="AA190" s="3">
        <f t="shared" si="7"/>
        <v>5195.6810000000014</v>
      </c>
      <c r="AB190">
        <f t="shared" si="8"/>
        <v>7</v>
      </c>
    </row>
    <row r="191" spans="1:28" x14ac:dyDescent="0.3">
      <c r="A191" s="10">
        <f t="shared" si="9"/>
        <v>45114</v>
      </c>
      <c r="B191" s="31">
        <v>193.43299999999999</v>
      </c>
      <c r="C191" s="14">
        <v>187.26</v>
      </c>
      <c r="D191" s="14">
        <v>187.119</v>
      </c>
      <c r="E191" s="14">
        <v>185.505</v>
      </c>
      <c r="F191" s="14">
        <v>191.18100000000001</v>
      </c>
      <c r="G191" s="14">
        <v>201.08</v>
      </c>
      <c r="H191" s="14">
        <v>209.608</v>
      </c>
      <c r="I191" s="14">
        <v>220.12100000000001</v>
      </c>
      <c r="J191" s="14">
        <v>227.83199999999999</v>
      </c>
      <c r="K191" s="14">
        <v>235.46299999999999</v>
      </c>
      <c r="L191" s="14">
        <v>248.078</v>
      </c>
      <c r="M191" s="14">
        <v>252.971</v>
      </c>
      <c r="N191" s="14">
        <v>266.03800000000001</v>
      </c>
      <c r="O191" s="14">
        <v>283.608</v>
      </c>
      <c r="P191" s="14">
        <v>297.36799999999999</v>
      </c>
      <c r="Q191" s="14">
        <v>310.91800000000001</v>
      </c>
      <c r="R191" s="14">
        <v>308.67099999999999</v>
      </c>
      <c r="S191" s="14">
        <v>298.53899999999999</v>
      </c>
      <c r="T191" s="14">
        <v>274.108</v>
      </c>
      <c r="U191" s="14">
        <v>272.15699999999998</v>
      </c>
      <c r="V191" s="14">
        <v>262.24</v>
      </c>
      <c r="W191" s="14">
        <v>252.32400000000001</v>
      </c>
      <c r="X191" s="14">
        <v>239.19399999999999</v>
      </c>
      <c r="Y191" s="14">
        <v>223.89599999999999</v>
      </c>
      <c r="Z191" s="15"/>
      <c r="AA191" s="3">
        <f t="shared" si="7"/>
        <v>5828.7120000000004</v>
      </c>
      <c r="AB191">
        <f t="shared" si="8"/>
        <v>7</v>
      </c>
    </row>
    <row r="192" spans="1:28" x14ac:dyDescent="0.3">
      <c r="A192" s="10">
        <f t="shared" si="9"/>
        <v>45115</v>
      </c>
      <c r="B192" s="31">
        <v>215.31100000000001</v>
      </c>
      <c r="C192" s="14">
        <v>202.51499999999999</v>
      </c>
      <c r="D192" s="14">
        <v>193.37100000000001</v>
      </c>
      <c r="E192" s="14">
        <v>191.55600000000001</v>
      </c>
      <c r="F192" s="14">
        <v>184.63399999999999</v>
      </c>
      <c r="G192" s="14">
        <v>184.697</v>
      </c>
      <c r="H192" s="14">
        <v>186.07400000000001</v>
      </c>
      <c r="I192" s="14">
        <v>191.46199999999999</v>
      </c>
      <c r="J192" s="14">
        <v>193.233</v>
      </c>
      <c r="K192" s="14">
        <v>200.77500000000001</v>
      </c>
      <c r="L192" s="14">
        <v>203.01</v>
      </c>
      <c r="M192" s="14">
        <v>205.23</v>
      </c>
      <c r="N192" s="14">
        <v>216.72900000000001</v>
      </c>
      <c r="O192" s="14">
        <v>233.02099999999999</v>
      </c>
      <c r="P192" s="14">
        <v>251.465</v>
      </c>
      <c r="Q192" s="14">
        <v>269.45299999999997</v>
      </c>
      <c r="R192" s="14">
        <v>288.14400000000001</v>
      </c>
      <c r="S192" s="14">
        <v>314.339</v>
      </c>
      <c r="T192" s="14">
        <v>318.24799999999999</v>
      </c>
      <c r="U192" s="14">
        <v>309.096</v>
      </c>
      <c r="V192" s="14">
        <v>293.15100000000001</v>
      </c>
      <c r="W192" s="14">
        <v>275.44900000000001</v>
      </c>
      <c r="X192" s="14">
        <v>254.98599999999999</v>
      </c>
      <c r="Y192" s="14">
        <v>237.79300000000001</v>
      </c>
      <c r="Z192" s="15"/>
      <c r="AA192" s="3">
        <f t="shared" si="7"/>
        <v>5613.7419999999984</v>
      </c>
      <c r="AB192">
        <f t="shared" si="8"/>
        <v>7</v>
      </c>
    </row>
    <row r="193" spans="1:28" x14ac:dyDescent="0.3">
      <c r="A193" s="10">
        <f t="shared" si="9"/>
        <v>45116</v>
      </c>
      <c r="B193" s="31">
        <v>218.404</v>
      </c>
      <c r="C193" s="14">
        <v>206.637</v>
      </c>
      <c r="D193" s="14">
        <v>199.898</v>
      </c>
      <c r="E193" s="14">
        <v>196.15100000000001</v>
      </c>
      <c r="F193" s="14">
        <v>198.59</v>
      </c>
      <c r="G193" s="14">
        <v>198.72200000000001</v>
      </c>
      <c r="H193" s="14">
        <v>197.66</v>
      </c>
      <c r="I193" s="14">
        <v>203.08500000000001</v>
      </c>
      <c r="J193" s="14">
        <v>196.93600000000001</v>
      </c>
      <c r="K193" s="14">
        <v>202.29599999999999</v>
      </c>
      <c r="L193" s="14">
        <v>208.501</v>
      </c>
      <c r="M193" s="14">
        <v>232.15199999999999</v>
      </c>
      <c r="N193" s="14">
        <v>248.738</v>
      </c>
      <c r="O193" s="14">
        <v>258.93200000000002</v>
      </c>
      <c r="P193" s="14">
        <v>276.387</v>
      </c>
      <c r="Q193" s="14">
        <v>300.13499999999999</v>
      </c>
      <c r="R193" s="14">
        <v>313.13200000000001</v>
      </c>
      <c r="S193" s="14">
        <v>321.47500000000002</v>
      </c>
      <c r="T193" s="14">
        <v>323.94099999999997</v>
      </c>
      <c r="U193" s="14">
        <v>314.63099999999997</v>
      </c>
      <c r="V193" s="14">
        <v>303.63600000000002</v>
      </c>
      <c r="W193" s="14">
        <v>289.40499999999997</v>
      </c>
      <c r="X193" s="14">
        <v>265.27</v>
      </c>
      <c r="Y193" s="14">
        <v>244.5</v>
      </c>
      <c r="Z193" s="15"/>
      <c r="AA193" s="3">
        <f t="shared" si="7"/>
        <v>5919.2139999999999</v>
      </c>
      <c r="AB193">
        <f t="shared" si="8"/>
        <v>7</v>
      </c>
    </row>
    <row r="194" spans="1:28" x14ac:dyDescent="0.3">
      <c r="A194" s="10">
        <f t="shared" si="9"/>
        <v>45117</v>
      </c>
      <c r="B194" s="31">
        <v>229.27</v>
      </c>
      <c r="C194" s="14">
        <v>218.27699999999999</v>
      </c>
      <c r="D194" s="14">
        <v>213.393</v>
      </c>
      <c r="E194" s="14">
        <v>201.23500000000001</v>
      </c>
      <c r="F194" s="14">
        <v>202.173</v>
      </c>
      <c r="G194" s="14">
        <v>212.20500000000001</v>
      </c>
      <c r="H194" s="14">
        <v>223.40199999999999</v>
      </c>
      <c r="I194" s="14">
        <v>235.774</v>
      </c>
      <c r="J194" s="14">
        <v>248.095</v>
      </c>
      <c r="K194" s="14">
        <v>248.34299999999999</v>
      </c>
      <c r="L194" s="14">
        <v>264.988</v>
      </c>
      <c r="M194" s="14">
        <v>284.45600000000002</v>
      </c>
      <c r="N194" s="14">
        <v>300.88</v>
      </c>
      <c r="O194" s="14">
        <v>338.10300000000001</v>
      </c>
      <c r="P194" s="14">
        <v>318.08300000000003</v>
      </c>
      <c r="Q194" s="14">
        <v>315.47800000000001</v>
      </c>
      <c r="R194" s="14">
        <v>315.66800000000001</v>
      </c>
      <c r="S194" s="14">
        <v>329.024</v>
      </c>
      <c r="T194" s="14">
        <v>338.39400000000001</v>
      </c>
      <c r="U194" s="14">
        <v>333.53300000000002</v>
      </c>
      <c r="V194" s="14">
        <v>314.07900000000001</v>
      </c>
      <c r="W194" s="14">
        <v>283.64</v>
      </c>
      <c r="X194" s="14">
        <v>255.82400000000001</v>
      </c>
      <c r="Y194" s="14">
        <v>239.809</v>
      </c>
      <c r="Z194" s="15"/>
      <c r="AA194" s="3">
        <f t="shared" si="7"/>
        <v>6464.1260000000011</v>
      </c>
      <c r="AB194">
        <f t="shared" si="8"/>
        <v>7</v>
      </c>
    </row>
    <row r="195" spans="1:28" x14ac:dyDescent="0.3">
      <c r="A195" s="10">
        <f t="shared" si="9"/>
        <v>45118</v>
      </c>
      <c r="B195" s="31">
        <v>222.54599999999999</v>
      </c>
      <c r="C195" s="14">
        <v>202.166</v>
      </c>
      <c r="D195" s="14">
        <v>195.64099999999999</v>
      </c>
      <c r="E195" s="14">
        <v>188.05600000000001</v>
      </c>
      <c r="F195" s="14">
        <v>189.69399999999999</v>
      </c>
      <c r="G195" s="14">
        <v>194.68899999999999</v>
      </c>
      <c r="H195" s="14">
        <v>201.24600000000001</v>
      </c>
      <c r="I195" s="14">
        <v>212.44200000000001</v>
      </c>
      <c r="J195" s="14">
        <v>217.43700000000001</v>
      </c>
      <c r="K195" s="14">
        <v>228.99799999999999</v>
      </c>
      <c r="L195" s="14">
        <v>247.517</v>
      </c>
      <c r="M195" s="14">
        <v>268.52600000000001</v>
      </c>
      <c r="N195" s="14">
        <v>292.92899999999997</v>
      </c>
      <c r="O195" s="14">
        <v>312.17399999999998</v>
      </c>
      <c r="P195" s="14">
        <v>327.61700000000002</v>
      </c>
      <c r="Q195" s="14">
        <v>342.16899999999998</v>
      </c>
      <c r="R195" s="14">
        <v>358.92599999999999</v>
      </c>
      <c r="S195" s="14">
        <v>360.80200000000002</v>
      </c>
      <c r="T195" s="14">
        <v>358.66300000000001</v>
      </c>
      <c r="U195" s="14">
        <v>345.23</v>
      </c>
      <c r="V195" s="14">
        <v>334.04899999999998</v>
      </c>
      <c r="W195" s="14">
        <v>305.31</v>
      </c>
      <c r="X195" s="14">
        <v>283.25700000000001</v>
      </c>
      <c r="Y195" s="14">
        <v>264.53800000000001</v>
      </c>
      <c r="Z195" s="15"/>
      <c r="AA195" s="3">
        <f t="shared" si="7"/>
        <v>6454.6219999999994</v>
      </c>
      <c r="AB195">
        <f t="shared" si="8"/>
        <v>7</v>
      </c>
    </row>
    <row r="196" spans="1:28" x14ac:dyDescent="0.3">
      <c r="A196" s="10">
        <f t="shared" si="9"/>
        <v>45119</v>
      </c>
      <c r="B196" s="31">
        <v>249.39099999999999</v>
      </c>
      <c r="C196" s="14">
        <v>234.649</v>
      </c>
      <c r="D196" s="14">
        <v>223.916</v>
      </c>
      <c r="E196" s="14">
        <v>217.661</v>
      </c>
      <c r="F196" s="14">
        <v>218.48099999999999</v>
      </c>
      <c r="G196" s="14">
        <v>219.08199999999999</v>
      </c>
      <c r="H196" s="14">
        <v>222.55199999999999</v>
      </c>
      <c r="I196" s="14">
        <v>236.30099999999999</v>
      </c>
      <c r="J196" s="14">
        <v>251.50299999999999</v>
      </c>
      <c r="K196" s="14">
        <v>281.20400000000001</v>
      </c>
      <c r="L196" s="14">
        <v>296.12599999999998</v>
      </c>
      <c r="M196" s="14">
        <v>312.66199999999998</v>
      </c>
      <c r="N196" s="14">
        <v>331.45100000000002</v>
      </c>
      <c r="O196" s="14">
        <v>345.70299999999997</v>
      </c>
      <c r="P196" s="14">
        <v>354.38</v>
      </c>
      <c r="Q196" s="14">
        <v>360.25200000000001</v>
      </c>
      <c r="R196" s="14">
        <v>377.61</v>
      </c>
      <c r="S196" s="14">
        <v>384.84</v>
      </c>
      <c r="T196" s="14">
        <v>380.93599999999998</v>
      </c>
      <c r="U196" s="14">
        <v>372.55</v>
      </c>
      <c r="V196" s="14">
        <v>352.62299999999999</v>
      </c>
      <c r="W196" s="14">
        <v>334.53800000000001</v>
      </c>
      <c r="X196" s="14">
        <v>303.601</v>
      </c>
      <c r="Y196" s="14">
        <v>276.56</v>
      </c>
      <c r="Z196" s="15"/>
      <c r="AA196" s="3">
        <f t="shared" ref="AA196:AA259" si="10">+SUM(B196:Z196)</f>
        <v>7138.5720000000001</v>
      </c>
      <c r="AB196">
        <f t="shared" ref="AB196:AB259" si="11">+MONTH(A196)</f>
        <v>7</v>
      </c>
    </row>
    <row r="197" spans="1:28" x14ac:dyDescent="0.3">
      <c r="A197" s="10">
        <f t="shared" si="9"/>
        <v>45120</v>
      </c>
      <c r="B197" s="31">
        <v>251.84700000000001</v>
      </c>
      <c r="C197" s="14">
        <v>237.09399999999999</v>
      </c>
      <c r="D197" s="14">
        <v>226.21799999999999</v>
      </c>
      <c r="E197" s="14">
        <v>228.179</v>
      </c>
      <c r="F197" s="14">
        <v>226.73699999999999</v>
      </c>
      <c r="G197" s="14">
        <v>232.72</v>
      </c>
      <c r="H197" s="14">
        <v>241.90299999999999</v>
      </c>
      <c r="I197" s="14">
        <v>253.35400000000001</v>
      </c>
      <c r="J197" s="14">
        <v>267.69900000000001</v>
      </c>
      <c r="K197" s="14">
        <v>283.67500000000001</v>
      </c>
      <c r="L197" s="14">
        <v>302.76</v>
      </c>
      <c r="M197" s="14">
        <v>322.66899999999998</v>
      </c>
      <c r="N197" s="14">
        <v>341.113</v>
      </c>
      <c r="O197" s="14">
        <v>351.27</v>
      </c>
      <c r="P197" s="14">
        <v>362.46899999999999</v>
      </c>
      <c r="Q197" s="14">
        <v>374.15</v>
      </c>
      <c r="R197" s="14">
        <v>385.11</v>
      </c>
      <c r="S197" s="14">
        <v>367.80599999999998</v>
      </c>
      <c r="T197" s="14">
        <v>353.48599999999999</v>
      </c>
      <c r="U197" s="14">
        <v>319.63900000000001</v>
      </c>
      <c r="V197" s="14">
        <v>306.13299999999998</v>
      </c>
      <c r="W197" s="14">
        <v>291.00400000000002</v>
      </c>
      <c r="X197" s="14">
        <v>272.95400000000001</v>
      </c>
      <c r="Y197" s="14">
        <v>250.542</v>
      </c>
      <c r="Z197" s="15"/>
      <c r="AA197" s="3">
        <f t="shared" si="10"/>
        <v>7050.530999999999</v>
      </c>
      <c r="AB197">
        <f t="shared" si="11"/>
        <v>7</v>
      </c>
    </row>
    <row r="198" spans="1:28" x14ac:dyDescent="0.3">
      <c r="A198" s="10">
        <f t="shared" ref="A198:A261" si="12">A197+1</f>
        <v>45121</v>
      </c>
      <c r="B198" s="31">
        <v>243.15</v>
      </c>
      <c r="C198" s="14">
        <v>231.68199999999999</v>
      </c>
      <c r="D198" s="14">
        <v>221.53800000000001</v>
      </c>
      <c r="E198" s="14">
        <v>216.59200000000001</v>
      </c>
      <c r="F198" s="14">
        <v>219.43799999999999</v>
      </c>
      <c r="G198" s="14">
        <v>221.85400000000001</v>
      </c>
      <c r="H198" s="14">
        <v>226.85900000000001</v>
      </c>
      <c r="I198" s="14">
        <v>238.928</v>
      </c>
      <c r="J198" s="14">
        <v>247.23599999999999</v>
      </c>
      <c r="K198" s="14">
        <v>253.83600000000001</v>
      </c>
      <c r="L198" s="14">
        <v>275.005</v>
      </c>
      <c r="M198" s="14">
        <v>296.66399999999999</v>
      </c>
      <c r="N198" s="14">
        <v>306.47500000000002</v>
      </c>
      <c r="O198" s="14">
        <v>307.69600000000003</v>
      </c>
      <c r="P198" s="14">
        <v>314.53100000000001</v>
      </c>
      <c r="Q198" s="14">
        <v>312.62299999999999</v>
      </c>
      <c r="R198" s="14">
        <v>327.01</v>
      </c>
      <c r="S198" s="14">
        <v>331.55700000000002</v>
      </c>
      <c r="T198" s="14">
        <v>333.04</v>
      </c>
      <c r="U198" s="14">
        <v>326.06299999999999</v>
      </c>
      <c r="V198" s="14">
        <v>315.98099999999999</v>
      </c>
      <c r="W198" s="14">
        <v>299.73200000000003</v>
      </c>
      <c r="X198" s="14">
        <v>274.65600000000001</v>
      </c>
      <c r="Y198" s="14">
        <v>254.935</v>
      </c>
      <c r="Z198" s="15"/>
      <c r="AA198" s="3">
        <f t="shared" si="10"/>
        <v>6597.0810000000001</v>
      </c>
      <c r="AB198">
        <f t="shared" si="11"/>
        <v>7</v>
      </c>
    </row>
    <row r="199" spans="1:28" x14ac:dyDescent="0.3">
      <c r="A199" s="10">
        <f t="shared" si="12"/>
        <v>45122</v>
      </c>
      <c r="B199" s="31">
        <v>237.42</v>
      </c>
      <c r="C199" s="14">
        <v>227.637</v>
      </c>
      <c r="D199" s="14">
        <v>219.63900000000001</v>
      </c>
      <c r="E199" s="14">
        <v>212.57300000000001</v>
      </c>
      <c r="F199" s="14">
        <v>211.35300000000001</v>
      </c>
      <c r="G199" s="14">
        <v>211.33600000000001</v>
      </c>
      <c r="H199" s="14">
        <v>211.52099999999999</v>
      </c>
      <c r="I199" s="14">
        <v>213.666</v>
      </c>
      <c r="J199" s="14">
        <v>215.14</v>
      </c>
      <c r="K199" s="14">
        <v>224.56299999999999</v>
      </c>
      <c r="L199" s="14">
        <v>240.59299999999999</v>
      </c>
      <c r="M199" s="14">
        <v>257.10300000000001</v>
      </c>
      <c r="N199" s="14">
        <v>267.005</v>
      </c>
      <c r="O199" s="14">
        <v>280.78699999999998</v>
      </c>
      <c r="P199" s="14">
        <v>298.28500000000003</v>
      </c>
      <c r="Q199" s="14">
        <v>322.28899999999999</v>
      </c>
      <c r="R199" s="14">
        <v>324.84699999999998</v>
      </c>
      <c r="S199" s="14">
        <v>321.709</v>
      </c>
      <c r="T199" s="14">
        <v>318.07600000000002</v>
      </c>
      <c r="U199" s="14">
        <v>321.697</v>
      </c>
      <c r="V199" s="14">
        <v>306.08</v>
      </c>
      <c r="W199" s="14">
        <v>291.14699999999999</v>
      </c>
      <c r="X199" s="14">
        <v>259.488</v>
      </c>
      <c r="Y199" s="14">
        <v>246.11699999999999</v>
      </c>
      <c r="Z199" s="15"/>
      <c r="AA199" s="3">
        <f t="shared" si="10"/>
        <v>6240.0709999999999</v>
      </c>
      <c r="AB199">
        <f t="shared" si="11"/>
        <v>7</v>
      </c>
    </row>
    <row r="200" spans="1:28" x14ac:dyDescent="0.3">
      <c r="A200" s="10">
        <f t="shared" si="12"/>
        <v>45123</v>
      </c>
      <c r="B200" s="31">
        <v>236.548</v>
      </c>
      <c r="C200" s="14">
        <v>221.02099999999999</v>
      </c>
      <c r="D200" s="14">
        <v>214.23599999999999</v>
      </c>
      <c r="E200" s="14">
        <v>208.33</v>
      </c>
      <c r="F200" s="14">
        <v>208.37299999999999</v>
      </c>
      <c r="G200" s="14">
        <v>207.45599999999999</v>
      </c>
      <c r="H200" s="14">
        <v>205.91499999999999</v>
      </c>
      <c r="I200" s="14">
        <v>209.64599999999999</v>
      </c>
      <c r="J200" s="14">
        <v>219.608</v>
      </c>
      <c r="K200" s="14">
        <v>232.19800000000001</v>
      </c>
      <c r="L200" s="14">
        <v>253.43700000000001</v>
      </c>
      <c r="M200" s="14">
        <v>265.80599999999998</v>
      </c>
      <c r="N200" s="14">
        <v>285.19499999999999</v>
      </c>
      <c r="O200" s="14">
        <v>305.96699999999998</v>
      </c>
      <c r="P200" s="14">
        <v>314.31599999999997</v>
      </c>
      <c r="Q200" s="14">
        <v>326.04000000000002</v>
      </c>
      <c r="R200" s="14">
        <v>337.48099999999999</v>
      </c>
      <c r="S200" s="14">
        <v>349.74900000000002</v>
      </c>
      <c r="T200" s="14">
        <v>354.214</v>
      </c>
      <c r="U200" s="14">
        <v>353.43200000000002</v>
      </c>
      <c r="V200" s="14">
        <v>325.91500000000002</v>
      </c>
      <c r="W200" s="14">
        <v>302.01</v>
      </c>
      <c r="X200" s="14">
        <v>280.37299999999999</v>
      </c>
      <c r="Y200" s="14">
        <v>259.90499999999997</v>
      </c>
      <c r="Z200" s="15"/>
      <c r="AA200" s="3">
        <f t="shared" si="10"/>
        <v>6477.1709999999985</v>
      </c>
      <c r="AB200">
        <f t="shared" si="11"/>
        <v>7</v>
      </c>
    </row>
    <row r="201" spans="1:28" x14ac:dyDescent="0.3">
      <c r="A201" s="10">
        <f t="shared" si="12"/>
        <v>45124</v>
      </c>
      <c r="B201" s="31">
        <v>237.72900000000001</v>
      </c>
      <c r="C201" s="14">
        <v>223.709</v>
      </c>
      <c r="D201" s="14">
        <v>213.86500000000001</v>
      </c>
      <c r="E201" s="14">
        <v>210.63900000000001</v>
      </c>
      <c r="F201" s="14">
        <v>211.738</v>
      </c>
      <c r="G201" s="14">
        <v>216.672</v>
      </c>
      <c r="H201" s="14">
        <v>221.40700000000001</v>
      </c>
      <c r="I201" s="14">
        <v>232.03800000000001</v>
      </c>
      <c r="J201" s="14">
        <v>250.827</v>
      </c>
      <c r="K201" s="14">
        <v>268.88</v>
      </c>
      <c r="L201" s="14">
        <v>292.767</v>
      </c>
      <c r="M201" s="14">
        <v>317.73200000000003</v>
      </c>
      <c r="N201" s="14">
        <v>336.99900000000002</v>
      </c>
      <c r="O201" s="14">
        <v>358.16500000000002</v>
      </c>
      <c r="P201" s="14">
        <v>370.20499999999998</v>
      </c>
      <c r="Q201" s="14">
        <v>382.20299999999997</v>
      </c>
      <c r="R201" s="14">
        <v>400.03</v>
      </c>
      <c r="S201" s="14">
        <v>398.83499999999998</v>
      </c>
      <c r="T201" s="14">
        <v>393.24400000000003</v>
      </c>
      <c r="U201" s="14">
        <v>373.17899999999997</v>
      </c>
      <c r="V201" s="14">
        <v>357.81299999999999</v>
      </c>
      <c r="W201" s="14">
        <v>337.81299999999999</v>
      </c>
      <c r="X201" s="14">
        <v>309.85000000000002</v>
      </c>
      <c r="Y201" s="14">
        <v>285.40800000000002</v>
      </c>
      <c r="Z201" s="15"/>
      <c r="AA201" s="3">
        <f t="shared" si="10"/>
        <v>7201.7469999999994</v>
      </c>
      <c r="AB201">
        <f t="shared" si="11"/>
        <v>7</v>
      </c>
    </row>
    <row r="202" spans="1:28" x14ac:dyDescent="0.3">
      <c r="A202" s="10">
        <f t="shared" si="12"/>
        <v>45125</v>
      </c>
      <c r="B202" s="31">
        <v>265.8</v>
      </c>
      <c r="C202" s="14">
        <v>246.71299999999999</v>
      </c>
      <c r="D202" s="14">
        <v>233.76400000000001</v>
      </c>
      <c r="E202" s="14">
        <v>226.756</v>
      </c>
      <c r="F202" s="14">
        <v>223.767</v>
      </c>
      <c r="G202" s="14">
        <v>229.75299999999999</v>
      </c>
      <c r="H202" s="14">
        <v>231.07</v>
      </c>
      <c r="I202" s="14">
        <v>245.05699999999999</v>
      </c>
      <c r="J202" s="14">
        <v>257.60500000000002</v>
      </c>
      <c r="K202" s="14">
        <v>277.44200000000001</v>
      </c>
      <c r="L202" s="14">
        <v>297.935</v>
      </c>
      <c r="M202" s="14">
        <v>326.04899999999998</v>
      </c>
      <c r="N202" s="14">
        <v>346.12099999999998</v>
      </c>
      <c r="O202" s="14">
        <v>368.90100000000001</v>
      </c>
      <c r="P202" s="14">
        <v>382.87599999999998</v>
      </c>
      <c r="Q202" s="14">
        <v>388.74099999999999</v>
      </c>
      <c r="R202" s="14">
        <v>387.86399999999998</v>
      </c>
      <c r="S202" s="14">
        <v>371.62799999999999</v>
      </c>
      <c r="T202" s="14">
        <v>368.65</v>
      </c>
      <c r="U202" s="14">
        <v>357.733</v>
      </c>
      <c r="V202" s="14">
        <v>339.19200000000001</v>
      </c>
      <c r="W202" s="14">
        <v>325.63299999999998</v>
      </c>
      <c r="X202" s="14">
        <v>304.26499999999999</v>
      </c>
      <c r="Y202" s="14">
        <v>280.13600000000002</v>
      </c>
      <c r="Z202" s="15"/>
      <c r="AA202" s="3">
        <f t="shared" si="10"/>
        <v>7283.4509999999991</v>
      </c>
      <c r="AB202">
        <f t="shared" si="11"/>
        <v>7</v>
      </c>
    </row>
    <row r="203" spans="1:28" x14ac:dyDescent="0.3">
      <c r="A203" s="10">
        <f t="shared" si="12"/>
        <v>45126</v>
      </c>
      <c r="B203" s="31">
        <v>263.86</v>
      </c>
      <c r="C203" s="14">
        <v>251.01900000000001</v>
      </c>
      <c r="D203" s="14">
        <v>240.965</v>
      </c>
      <c r="E203" s="14">
        <v>233.5</v>
      </c>
      <c r="F203" s="14">
        <v>238.583</v>
      </c>
      <c r="G203" s="14">
        <v>242.495</v>
      </c>
      <c r="H203" s="14">
        <v>248.56200000000001</v>
      </c>
      <c r="I203" s="14">
        <v>270.19200000000001</v>
      </c>
      <c r="J203" s="14">
        <v>284.33300000000003</v>
      </c>
      <c r="K203" s="14">
        <v>292.09800000000001</v>
      </c>
      <c r="L203" s="14">
        <v>305.71199999999999</v>
      </c>
      <c r="M203" s="14">
        <v>315.27100000000002</v>
      </c>
      <c r="N203" s="14">
        <v>327.13299999999998</v>
      </c>
      <c r="O203" s="14">
        <v>339.887</v>
      </c>
      <c r="P203" s="14">
        <v>356.45400000000001</v>
      </c>
      <c r="Q203" s="14">
        <v>372.46</v>
      </c>
      <c r="R203" s="14">
        <v>367.95699999999999</v>
      </c>
      <c r="S203" s="14">
        <v>366.90300000000002</v>
      </c>
      <c r="T203" s="14">
        <v>361.19200000000001</v>
      </c>
      <c r="U203" s="14">
        <v>334.16899999999998</v>
      </c>
      <c r="V203" s="14">
        <v>316.72000000000003</v>
      </c>
      <c r="W203" s="14">
        <v>295.85899999999998</v>
      </c>
      <c r="X203" s="14">
        <v>266.92700000000002</v>
      </c>
      <c r="Y203" s="14">
        <v>246.26599999999999</v>
      </c>
      <c r="Z203" s="15"/>
      <c r="AA203" s="3">
        <f t="shared" si="10"/>
        <v>7138.5170000000007</v>
      </c>
      <c r="AB203">
        <f t="shared" si="11"/>
        <v>7</v>
      </c>
    </row>
    <row r="204" spans="1:28" x14ac:dyDescent="0.3">
      <c r="A204" s="10">
        <f t="shared" si="12"/>
        <v>45127</v>
      </c>
      <c r="B204" s="31">
        <v>232.262</v>
      </c>
      <c r="C204" s="14">
        <v>223.173</v>
      </c>
      <c r="D204" s="14">
        <v>215.815</v>
      </c>
      <c r="E204" s="14">
        <v>210.90100000000001</v>
      </c>
      <c r="F204" s="14">
        <v>213.08699999999999</v>
      </c>
      <c r="G204" s="14">
        <v>217.30799999999999</v>
      </c>
      <c r="H204" s="14">
        <v>220.78</v>
      </c>
      <c r="I204" s="14">
        <v>231.56899999999999</v>
      </c>
      <c r="J204" s="14">
        <v>243.69800000000001</v>
      </c>
      <c r="K204" s="14">
        <v>250.71899999999999</v>
      </c>
      <c r="L204" s="14">
        <v>256.27</v>
      </c>
      <c r="M204" s="14">
        <v>267.875</v>
      </c>
      <c r="N204" s="14">
        <v>283.79000000000002</v>
      </c>
      <c r="O204" s="14">
        <v>303.387</v>
      </c>
      <c r="P204" s="14">
        <v>328.93099999999998</v>
      </c>
      <c r="Q204" s="14">
        <v>343.36599999999999</v>
      </c>
      <c r="R204" s="14">
        <v>351.34699999999998</v>
      </c>
      <c r="S204" s="14">
        <v>329.29300000000001</v>
      </c>
      <c r="T204" s="14">
        <v>319.94099999999997</v>
      </c>
      <c r="U204" s="14">
        <v>319.89299999999997</v>
      </c>
      <c r="V204" s="14">
        <v>299.36</v>
      </c>
      <c r="W204" s="14">
        <v>280.04899999999998</v>
      </c>
      <c r="X204" s="14">
        <v>269.10700000000003</v>
      </c>
      <c r="Y204" s="14">
        <v>251.46700000000001</v>
      </c>
      <c r="Z204" s="15"/>
      <c r="AA204" s="3">
        <f t="shared" si="10"/>
        <v>6463.387999999999</v>
      </c>
      <c r="AB204">
        <f t="shared" si="11"/>
        <v>7</v>
      </c>
    </row>
    <row r="205" spans="1:28" x14ac:dyDescent="0.3">
      <c r="A205" s="10">
        <f t="shared" si="12"/>
        <v>45128</v>
      </c>
      <c r="B205" s="31">
        <v>237.95500000000001</v>
      </c>
      <c r="C205" s="14">
        <v>230.74100000000001</v>
      </c>
      <c r="D205" s="14">
        <v>221.452</v>
      </c>
      <c r="E205" s="14">
        <v>220.875</v>
      </c>
      <c r="F205" s="14">
        <v>220.143</v>
      </c>
      <c r="G205" s="14">
        <v>228.6</v>
      </c>
      <c r="H205" s="14">
        <v>234.16200000000001</v>
      </c>
      <c r="I205" s="14">
        <v>237.00399999999999</v>
      </c>
      <c r="J205" s="14">
        <v>229.08799999999999</v>
      </c>
      <c r="K205" s="14">
        <v>237.69499999999999</v>
      </c>
      <c r="L205" s="14">
        <v>234.08099999999999</v>
      </c>
      <c r="M205" s="14">
        <v>242.55500000000001</v>
      </c>
      <c r="N205" s="14">
        <v>251.09</v>
      </c>
      <c r="O205" s="14">
        <v>275.09500000000003</v>
      </c>
      <c r="P205" s="14">
        <v>293.88600000000002</v>
      </c>
      <c r="Q205" s="14">
        <v>306.63400000000001</v>
      </c>
      <c r="R205" s="14">
        <v>323.80599999999998</v>
      </c>
      <c r="S205" s="14">
        <v>330.86799999999999</v>
      </c>
      <c r="T205" s="14">
        <v>317.161</v>
      </c>
      <c r="U205" s="14">
        <v>304.31</v>
      </c>
      <c r="V205" s="14">
        <v>294.93900000000002</v>
      </c>
      <c r="W205" s="14">
        <v>282.92500000000001</v>
      </c>
      <c r="X205" s="14">
        <v>271.93</v>
      </c>
      <c r="Y205" s="14">
        <v>248.77099999999999</v>
      </c>
      <c r="Z205" s="15"/>
      <c r="AA205" s="3">
        <f t="shared" si="10"/>
        <v>6275.7660000000014</v>
      </c>
      <c r="AB205">
        <f t="shared" si="11"/>
        <v>7</v>
      </c>
    </row>
    <row r="206" spans="1:28" x14ac:dyDescent="0.3">
      <c r="A206" s="10">
        <f t="shared" si="12"/>
        <v>45129</v>
      </c>
      <c r="B206" s="31">
        <v>235.49700000000001</v>
      </c>
      <c r="C206" s="14">
        <v>219.858</v>
      </c>
      <c r="D206" s="14">
        <v>213.62700000000001</v>
      </c>
      <c r="E206" s="14">
        <v>199.749</v>
      </c>
      <c r="F206" s="14">
        <v>196.69</v>
      </c>
      <c r="G206" s="14">
        <v>202.84800000000001</v>
      </c>
      <c r="H206" s="14">
        <v>207.21899999999999</v>
      </c>
      <c r="I206" s="14">
        <v>205.709</v>
      </c>
      <c r="J206" s="14">
        <v>215.464</v>
      </c>
      <c r="K206" s="14">
        <v>225.55199999999999</v>
      </c>
      <c r="L206" s="14">
        <v>238.88900000000001</v>
      </c>
      <c r="M206" s="14">
        <v>260.14999999999998</v>
      </c>
      <c r="N206" s="14">
        <v>279.28300000000002</v>
      </c>
      <c r="O206" s="14">
        <v>297.77800000000002</v>
      </c>
      <c r="P206" s="14">
        <v>316.99099999999999</v>
      </c>
      <c r="Q206" s="14">
        <v>325.72199999999998</v>
      </c>
      <c r="R206" s="14">
        <v>341.08300000000003</v>
      </c>
      <c r="S206" s="14">
        <v>347.89600000000002</v>
      </c>
      <c r="T206" s="14">
        <v>344.30099999999999</v>
      </c>
      <c r="U206" s="14">
        <v>334.52699999999999</v>
      </c>
      <c r="V206" s="14">
        <v>320.36099999999999</v>
      </c>
      <c r="W206" s="14">
        <v>303.32299999999998</v>
      </c>
      <c r="X206" s="14">
        <v>273.49299999999999</v>
      </c>
      <c r="Y206" s="14">
        <v>253.852</v>
      </c>
      <c r="Z206" s="15"/>
      <c r="AA206" s="3">
        <f t="shared" si="10"/>
        <v>6359.8620000000001</v>
      </c>
      <c r="AB206">
        <f t="shared" si="11"/>
        <v>7</v>
      </c>
    </row>
    <row r="207" spans="1:28" x14ac:dyDescent="0.3">
      <c r="A207" s="10">
        <f t="shared" si="12"/>
        <v>45130</v>
      </c>
      <c r="B207" s="31">
        <v>236.066</v>
      </c>
      <c r="C207" s="14">
        <v>209.70400000000001</v>
      </c>
      <c r="D207" s="14">
        <v>202.23400000000001</v>
      </c>
      <c r="E207" s="14">
        <v>196.86500000000001</v>
      </c>
      <c r="F207" s="14">
        <v>205.667</v>
      </c>
      <c r="G207" s="14">
        <v>196.04</v>
      </c>
      <c r="H207" s="14">
        <v>199.005</v>
      </c>
      <c r="I207" s="14">
        <v>202.101</v>
      </c>
      <c r="J207" s="14">
        <v>211.24700000000001</v>
      </c>
      <c r="K207" s="14">
        <v>223.154</v>
      </c>
      <c r="L207" s="14">
        <v>237.99799999999999</v>
      </c>
      <c r="M207" s="14">
        <v>257.09500000000003</v>
      </c>
      <c r="N207" s="14">
        <v>285.24299999999999</v>
      </c>
      <c r="O207" s="14">
        <v>310.88900000000001</v>
      </c>
      <c r="P207" s="14">
        <v>341.79700000000003</v>
      </c>
      <c r="Q207" s="14">
        <v>363.50900000000001</v>
      </c>
      <c r="R207" s="14">
        <v>358.04500000000002</v>
      </c>
      <c r="S207" s="14">
        <v>356.65800000000002</v>
      </c>
      <c r="T207" s="14">
        <v>364.72</v>
      </c>
      <c r="U207" s="14">
        <v>355.52699999999999</v>
      </c>
      <c r="V207" s="14">
        <v>340.33199999999999</v>
      </c>
      <c r="W207" s="14">
        <v>320.20999999999998</v>
      </c>
      <c r="X207" s="14">
        <v>280.399</v>
      </c>
      <c r="Y207" s="14">
        <v>264.20800000000003</v>
      </c>
      <c r="Z207" s="15"/>
      <c r="AA207" s="3">
        <f t="shared" si="10"/>
        <v>6518.7130000000016</v>
      </c>
      <c r="AB207">
        <f t="shared" si="11"/>
        <v>7</v>
      </c>
    </row>
    <row r="208" spans="1:28" x14ac:dyDescent="0.3">
      <c r="A208" s="10">
        <f t="shared" si="12"/>
        <v>45131</v>
      </c>
      <c r="B208" s="31">
        <v>250.99</v>
      </c>
      <c r="C208" s="14">
        <v>233.535</v>
      </c>
      <c r="D208" s="14">
        <v>225.661</v>
      </c>
      <c r="E208" s="14">
        <v>221.93</v>
      </c>
      <c r="F208" s="14">
        <v>219.38900000000001</v>
      </c>
      <c r="G208" s="14">
        <v>227.00700000000001</v>
      </c>
      <c r="H208" s="14">
        <v>233.05099999999999</v>
      </c>
      <c r="I208" s="14">
        <v>237.68600000000001</v>
      </c>
      <c r="J208" s="14">
        <v>259.08499999999998</v>
      </c>
      <c r="K208" s="14">
        <v>267.14400000000001</v>
      </c>
      <c r="L208" s="14">
        <v>295.70299999999997</v>
      </c>
      <c r="M208" s="14">
        <v>321.66899999999998</v>
      </c>
      <c r="N208" s="14">
        <v>345.74200000000002</v>
      </c>
      <c r="O208" s="14">
        <v>367.697</v>
      </c>
      <c r="P208" s="14">
        <v>383.15</v>
      </c>
      <c r="Q208" s="14">
        <v>397.54199999999997</v>
      </c>
      <c r="R208" s="14">
        <v>410.77800000000002</v>
      </c>
      <c r="S208" s="14">
        <v>389.54399999999998</v>
      </c>
      <c r="T208" s="14">
        <v>360.33499999999998</v>
      </c>
      <c r="U208" s="14">
        <v>346.70400000000001</v>
      </c>
      <c r="V208" s="14">
        <v>339.18299999999999</v>
      </c>
      <c r="W208" s="14">
        <v>319.44299999999998</v>
      </c>
      <c r="X208" s="14">
        <v>296.76499999999999</v>
      </c>
      <c r="Y208" s="14">
        <v>280.48500000000001</v>
      </c>
      <c r="Z208" s="15"/>
      <c r="AA208" s="3">
        <f t="shared" si="10"/>
        <v>7230.2180000000008</v>
      </c>
      <c r="AB208">
        <f t="shared" si="11"/>
        <v>7</v>
      </c>
    </row>
    <row r="209" spans="1:28" x14ac:dyDescent="0.3">
      <c r="A209" s="10">
        <f t="shared" si="12"/>
        <v>45132</v>
      </c>
      <c r="B209" s="31">
        <v>261.32900000000001</v>
      </c>
      <c r="C209" s="14">
        <v>245.648</v>
      </c>
      <c r="D209" s="14">
        <v>237.59700000000001</v>
      </c>
      <c r="E209" s="14">
        <v>229.548</v>
      </c>
      <c r="F209" s="14">
        <v>228.82900000000001</v>
      </c>
      <c r="G209" s="14">
        <v>235</v>
      </c>
      <c r="H209" s="14">
        <v>242.78299999999999</v>
      </c>
      <c r="I209" s="14">
        <v>259.42200000000003</v>
      </c>
      <c r="J209" s="14">
        <v>272.64699999999999</v>
      </c>
      <c r="K209" s="14">
        <v>284.50799999999998</v>
      </c>
      <c r="L209" s="14">
        <v>299.70499999999998</v>
      </c>
      <c r="M209" s="14">
        <v>323.28699999999998</v>
      </c>
      <c r="N209" s="14">
        <v>341.91800000000001</v>
      </c>
      <c r="O209" s="14">
        <v>364.274</v>
      </c>
      <c r="P209" s="14">
        <v>373.07600000000002</v>
      </c>
      <c r="Q209" s="14">
        <v>378.13</v>
      </c>
      <c r="R209" s="14">
        <v>392.166</v>
      </c>
      <c r="S209" s="14">
        <v>368.47800000000001</v>
      </c>
      <c r="T209" s="14">
        <v>354.28800000000001</v>
      </c>
      <c r="U209" s="14">
        <v>345.81799999999998</v>
      </c>
      <c r="V209" s="14">
        <v>342.077</v>
      </c>
      <c r="W209" s="14">
        <v>328.452</v>
      </c>
      <c r="X209" s="14">
        <v>295.81099999999998</v>
      </c>
      <c r="Y209" s="14">
        <v>269.72300000000001</v>
      </c>
      <c r="Z209" s="15"/>
      <c r="AA209" s="3">
        <f t="shared" si="10"/>
        <v>7274.5140000000001</v>
      </c>
      <c r="AB209">
        <f t="shared" si="11"/>
        <v>7</v>
      </c>
    </row>
    <row r="210" spans="1:28" x14ac:dyDescent="0.3">
      <c r="A210" s="10">
        <f t="shared" si="12"/>
        <v>45133</v>
      </c>
      <c r="B210" s="31">
        <v>253.49199999999999</v>
      </c>
      <c r="C210" s="14">
        <v>244.28</v>
      </c>
      <c r="D210" s="14">
        <v>236.279</v>
      </c>
      <c r="E210" s="14">
        <v>227.55099999999999</v>
      </c>
      <c r="F210" s="14">
        <v>227.03100000000001</v>
      </c>
      <c r="G210" s="14">
        <v>230.81899999999999</v>
      </c>
      <c r="H210" s="14">
        <v>236.15199999999999</v>
      </c>
      <c r="I210" s="14">
        <v>249.34899999999999</v>
      </c>
      <c r="J210" s="14">
        <v>256.57</v>
      </c>
      <c r="K210" s="14">
        <v>271.14299999999997</v>
      </c>
      <c r="L210" s="14">
        <v>293.45600000000002</v>
      </c>
      <c r="M210" s="14">
        <v>314.07900000000001</v>
      </c>
      <c r="N210" s="14">
        <v>334.10300000000001</v>
      </c>
      <c r="O210" s="14">
        <v>356.43299999999999</v>
      </c>
      <c r="P210" s="14">
        <v>363.88200000000001</v>
      </c>
      <c r="Q210" s="14">
        <v>389.387</v>
      </c>
      <c r="R210" s="14">
        <v>401.7</v>
      </c>
      <c r="S210" s="14">
        <v>389.64499999999998</v>
      </c>
      <c r="T210" s="14">
        <v>373.89800000000002</v>
      </c>
      <c r="U210" s="14">
        <v>365.33300000000003</v>
      </c>
      <c r="V210" s="14">
        <v>344.89400000000001</v>
      </c>
      <c r="W210" s="14">
        <v>326.68</v>
      </c>
      <c r="X210" s="14">
        <v>294.43900000000002</v>
      </c>
      <c r="Y210" s="14">
        <v>273.85500000000002</v>
      </c>
      <c r="Z210" s="15"/>
      <c r="AA210" s="3">
        <f t="shared" si="10"/>
        <v>7254.4500000000007</v>
      </c>
      <c r="AB210">
        <f t="shared" si="11"/>
        <v>7</v>
      </c>
    </row>
    <row r="211" spans="1:28" x14ac:dyDescent="0.3">
      <c r="A211" s="10">
        <f t="shared" si="12"/>
        <v>45134</v>
      </c>
      <c r="B211" s="31">
        <v>256.38400000000001</v>
      </c>
      <c r="C211" s="14">
        <v>244.941</v>
      </c>
      <c r="D211" s="14">
        <v>235.89</v>
      </c>
      <c r="E211" s="14">
        <v>232.273</v>
      </c>
      <c r="F211" s="14">
        <v>230.32900000000001</v>
      </c>
      <c r="G211" s="14">
        <v>236.11600000000001</v>
      </c>
      <c r="H211" s="14">
        <v>241.678</v>
      </c>
      <c r="I211" s="14">
        <v>254.685</v>
      </c>
      <c r="J211" s="14">
        <v>266.90699999999998</v>
      </c>
      <c r="K211" s="14">
        <v>277.82499999999999</v>
      </c>
      <c r="L211" s="14">
        <v>278.91800000000001</v>
      </c>
      <c r="M211" s="14">
        <v>302.71300000000002</v>
      </c>
      <c r="N211" s="14">
        <v>323.69400000000002</v>
      </c>
      <c r="O211" s="14">
        <v>355.86099999999999</v>
      </c>
      <c r="P211" s="14">
        <v>377.54399999999998</v>
      </c>
      <c r="Q211" s="14">
        <v>395.04</v>
      </c>
      <c r="R211" s="14">
        <v>379.27800000000002</v>
      </c>
      <c r="S211" s="14">
        <v>357.35199999999998</v>
      </c>
      <c r="T211" s="14">
        <v>331.48099999999999</v>
      </c>
      <c r="U211" s="14">
        <v>316.63200000000001</v>
      </c>
      <c r="V211" s="14">
        <v>307.351</v>
      </c>
      <c r="W211" s="14">
        <v>292.44299999999998</v>
      </c>
      <c r="X211" s="14">
        <v>270.928</v>
      </c>
      <c r="Y211" s="14">
        <v>254.392</v>
      </c>
      <c r="Z211" s="15"/>
      <c r="AA211" s="3">
        <f t="shared" si="10"/>
        <v>7020.6549999999988</v>
      </c>
      <c r="AB211">
        <f t="shared" si="11"/>
        <v>7</v>
      </c>
    </row>
    <row r="212" spans="1:28" x14ac:dyDescent="0.3">
      <c r="A212" s="10">
        <f t="shared" si="12"/>
        <v>45135</v>
      </c>
      <c r="B212" s="31">
        <v>238.80500000000001</v>
      </c>
      <c r="C212" s="14">
        <v>226.69300000000001</v>
      </c>
      <c r="D212" s="14">
        <v>220.983</v>
      </c>
      <c r="E212" s="14">
        <v>213.83</v>
      </c>
      <c r="F212" s="14">
        <v>211.65299999999999</v>
      </c>
      <c r="G212" s="14">
        <v>214.23400000000001</v>
      </c>
      <c r="H212" s="14">
        <v>217.66900000000001</v>
      </c>
      <c r="I212" s="14">
        <v>231.464</v>
      </c>
      <c r="J212" s="14">
        <v>239.46299999999999</v>
      </c>
      <c r="K212" s="14">
        <v>249.161</v>
      </c>
      <c r="L212" s="14">
        <v>267.99299999999999</v>
      </c>
      <c r="M212" s="14">
        <v>291.12200000000001</v>
      </c>
      <c r="N212" s="14">
        <v>319.31</v>
      </c>
      <c r="O212" s="14">
        <v>339.58199999999999</v>
      </c>
      <c r="P212" s="14">
        <v>345.23599999999999</v>
      </c>
      <c r="Q212" s="14">
        <v>363.55900000000003</v>
      </c>
      <c r="R212" s="14">
        <v>368.392</v>
      </c>
      <c r="S212" s="14">
        <v>344.37799999999999</v>
      </c>
      <c r="T212" s="14">
        <v>314.24200000000002</v>
      </c>
      <c r="U212" s="14">
        <v>302.83199999999999</v>
      </c>
      <c r="V212" s="14">
        <v>291.10700000000003</v>
      </c>
      <c r="W212" s="14">
        <v>277.60000000000002</v>
      </c>
      <c r="X212" s="14">
        <v>259.255</v>
      </c>
      <c r="Y212" s="14">
        <v>244.648</v>
      </c>
      <c r="Z212" s="15"/>
      <c r="AA212" s="3">
        <f t="shared" si="10"/>
        <v>6593.2110000000002</v>
      </c>
      <c r="AB212">
        <f t="shared" si="11"/>
        <v>7</v>
      </c>
    </row>
    <row r="213" spans="1:28" x14ac:dyDescent="0.3">
      <c r="A213" s="10">
        <f t="shared" si="12"/>
        <v>45136</v>
      </c>
      <c r="B213" s="31">
        <v>230.31200000000001</v>
      </c>
      <c r="C213" s="14">
        <v>218.86099999999999</v>
      </c>
      <c r="D213" s="14">
        <v>208.94399999999999</v>
      </c>
      <c r="E213" s="14">
        <v>204.30699999999999</v>
      </c>
      <c r="F213" s="14">
        <v>200.48500000000001</v>
      </c>
      <c r="G213" s="14">
        <v>204.274</v>
      </c>
      <c r="H213" s="14">
        <v>202.57300000000001</v>
      </c>
      <c r="I213" s="14">
        <v>208.238</v>
      </c>
      <c r="J213" s="14">
        <v>214.02699999999999</v>
      </c>
      <c r="K213" s="14">
        <v>226.864</v>
      </c>
      <c r="L213" s="14">
        <v>244.67699999999999</v>
      </c>
      <c r="M213" s="14">
        <v>266.50700000000001</v>
      </c>
      <c r="N213" s="14">
        <v>288.38499999999999</v>
      </c>
      <c r="O213" s="14">
        <v>305.41000000000003</v>
      </c>
      <c r="P213" s="14">
        <v>314.54199999999997</v>
      </c>
      <c r="Q213" s="14">
        <v>332.834</v>
      </c>
      <c r="R213" s="14">
        <v>349.54399999999998</v>
      </c>
      <c r="S213" s="14">
        <v>357.54899999999998</v>
      </c>
      <c r="T213" s="14">
        <v>346.27</v>
      </c>
      <c r="U213" s="14">
        <v>326.94</v>
      </c>
      <c r="V213" s="14">
        <v>299.11799999999999</v>
      </c>
      <c r="W213" s="14">
        <v>279.26400000000001</v>
      </c>
      <c r="X213" s="14">
        <v>253.63800000000001</v>
      </c>
      <c r="Y213" s="14">
        <v>232.06399999999999</v>
      </c>
      <c r="Z213" s="15"/>
      <c r="AA213" s="3">
        <f t="shared" si="10"/>
        <v>6315.6270000000013</v>
      </c>
      <c r="AB213">
        <f t="shared" si="11"/>
        <v>7</v>
      </c>
    </row>
    <row r="214" spans="1:28" x14ac:dyDescent="0.3">
      <c r="A214" s="10">
        <f t="shared" si="12"/>
        <v>45137</v>
      </c>
      <c r="B214" s="31">
        <v>230.43100000000001</v>
      </c>
      <c r="C214" s="14">
        <v>219.32</v>
      </c>
      <c r="D214" s="14">
        <v>218.036</v>
      </c>
      <c r="E214" s="14">
        <v>209.96899999999999</v>
      </c>
      <c r="F214" s="14">
        <v>208.43</v>
      </c>
      <c r="G214" s="14">
        <v>205.79599999999999</v>
      </c>
      <c r="H214" s="14">
        <v>205.38499999999999</v>
      </c>
      <c r="I214" s="14">
        <v>209.035</v>
      </c>
      <c r="J214" s="14">
        <v>218.74199999999999</v>
      </c>
      <c r="K214" s="14">
        <v>232.88399999999999</v>
      </c>
      <c r="L214" s="14">
        <v>253.6</v>
      </c>
      <c r="M214" s="14">
        <v>277.46199999999999</v>
      </c>
      <c r="N214" s="14">
        <v>298.30799999999999</v>
      </c>
      <c r="O214" s="14">
        <v>320.34500000000003</v>
      </c>
      <c r="P214" s="14">
        <v>337.52100000000002</v>
      </c>
      <c r="Q214" s="14">
        <v>358.92500000000001</v>
      </c>
      <c r="R214" s="14">
        <v>380.39400000000001</v>
      </c>
      <c r="S214" s="14">
        <v>367.858</v>
      </c>
      <c r="T214" s="14">
        <v>336.48599999999999</v>
      </c>
      <c r="U214" s="14">
        <v>318.42200000000003</v>
      </c>
      <c r="V214" s="14">
        <v>303.74799999999999</v>
      </c>
      <c r="W214" s="14">
        <v>285.45699999999999</v>
      </c>
      <c r="X214" s="14">
        <v>268.69</v>
      </c>
      <c r="Y214" s="14">
        <v>249.357</v>
      </c>
      <c r="Z214" s="15"/>
      <c r="AA214" s="3">
        <f t="shared" si="10"/>
        <v>6514.6009999999997</v>
      </c>
      <c r="AB214">
        <f t="shared" si="11"/>
        <v>7</v>
      </c>
    </row>
    <row r="215" spans="1:28" x14ac:dyDescent="0.3">
      <c r="A215" s="10">
        <f t="shared" si="12"/>
        <v>45138</v>
      </c>
      <c r="B215" s="31">
        <v>238.203</v>
      </c>
      <c r="C215" s="14">
        <v>225.304</v>
      </c>
      <c r="D215" s="14">
        <v>218.87799999999999</v>
      </c>
      <c r="E215" s="14">
        <v>207.11099999999999</v>
      </c>
      <c r="F215" s="14">
        <v>213.91800000000001</v>
      </c>
      <c r="G215" s="14">
        <v>221.768</v>
      </c>
      <c r="H215" s="14">
        <v>233.29599999999999</v>
      </c>
      <c r="I215" s="14">
        <v>243.64599999999999</v>
      </c>
      <c r="J215" s="14">
        <v>248.191</v>
      </c>
      <c r="K215" s="14">
        <v>264.36200000000002</v>
      </c>
      <c r="L215" s="14">
        <v>283.99099999999999</v>
      </c>
      <c r="M215" s="14">
        <v>304.94400000000002</v>
      </c>
      <c r="N215" s="14">
        <v>318.005</v>
      </c>
      <c r="O215" s="14">
        <v>338.12599999999998</v>
      </c>
      <c r="P215" s="14">
        <v>352.26600000000002</v>
      </c>
      <c r="Q215" s="14">
        <v>365.67399999999998</v>
      </c>
      <c r="R215" s="14">
        <v>382.00400000000002</v>
      </c>
      <c r="S215" s="14">
        <v>387.024</v>
      </c>
      <c r="T215" s="14">
        <v>381.27</v>
      </c>
      <c r="U215" s="14">
        <v>379.22399999999999</v>
      </c>
      <c r="V215" s="14">
        <v>360.95100000000002</v>
      </c>
      <c r="W215" s="14">
        <v>324.45699999999999</v>
      </c>
      <c r="X215" s="14">
        <v>291.57799999999997</v>
      </c>
      <c r="Y215" s="14">
        <v>256.774</v>
      </c>
      <c r="Z215" s="15"/>
      <c r="AA215" s="3">
        <f t="shared" si="10"/>
        <v>7040.9650000000029</v>
      </c>
      <c r="AB215">
        <f t="shared" si="11"/>
        <v>7</v>
      </c>
    </row>
    <row r="216" spans="1:28" x14ac:dyDescent="0.3">
      <c r="A216" s="10">
        <f t="shared" si="12"/>
        <v>45139</v>
      </c>
      <c r="B216" s="31">
        <v>240.89400000000001</v>
      </c>
      <c r="C216" s="14">
        <v>240.01599999999999</v>
      </c>
      <c r="D216" s="14">
        <v>231.309</v>
      </c>
      <c r="E216" s="14">
        <v>228.10900000000001</v>
      </c>
      <c r="F216" s="14">
        <v>228.09100000000001</v>
      </c>
      <c r="G216" s="14">
        <v>235.36</v>
      </c>
      <c r="H216" s="14">
        <v>243.34299999999999</v>
      </c>
      <c r="I216" s="14">
        <v>251.28899999999999</v>
      </c>
      <c r="J216" s="14">
        <v>261.99900000000002</v>
      </c>
      <c r="K216" s="14">
        <v>268.911</v>
      </c>
      <c r="L216" s="14">
        <v>280.279</v>
      </c>
      <c r="M216" s="14">
        <v>295.55200000000002</v>
      </c>
      <c r="N216" s="14">
        <v>323.36599999999999</v>
      </c>
      <c r="O216" s="14">
        <v>346.24200000000002</v>
      </c>
      <c r="P216" s="14">
        <v>343.89100000000002</v>
      </c>
      <c r="Q216" s="14">
        <v>332.56200000000001</v>
      </c>
      <c r="R216" s="14">
        <v>334.49700000000001</v>
      </c>
      <c r="S216" s="14">
        <v>348.60700000000003</v>
      </c>
      <c r="T216" s="14">
        <v>340.91699999999997</v>
      </c>
      <c r="U216" s="14">
        <v>332.63299999999998</v>
      </c>
      <c r="V216" s="14">
        <v>319.37299999999999</v>
      </c>
      <c r="W216" s="14">
        <v>302.74299999999999</v>
      </c>
      <c r="X216" s="14">
        <v>284.113</v>
      </c>
      <c r="Y216" s="14">
        <v>266.45699999999999</v>
      </c>
      <c r="Z216" s="15"/>
      <c r="AA216" s="3">
        <f t="shared" si="10"/>
        <v>6880.5530000000017</v>
      </c>
      <c r="AB216">
        <f t="shared" si="11"/>
        <v>8</v>
      </c>
    </row>
    <row r="217" spans="1:28" x14ac:dyDescent="0.3">
      <c r="A217" s="10">
        <f t="shared" si="12"/>
        <v>45140</v>
      </c>
      <c r="B217" s="31">
        <v>251.351</v>
      </c>
      <c r="C217" s="14">
        <v>243.893</v>
      </c>
      <c r="D217" s="14">
        <v>238.608</v>
      </c>
      <c r="E217" s="14">
        <v>231.69900000000001</v>
      </c>
      <c r="F217" s="14">
        <v>231.733</v>
      </c>
      <c r="G217" s="14">
        <v>237.87700000000001</v>
      </c>
      <c r="H217" s="14">
        <v>241.40799999999999</v>
      </c>
      <c r="I217" s="14">
        <v>250.71100000000001</v>
      </c>
      <c r="J217" s="14">
        <v>261.24599999999998</v>
      </c>
      <c r="K217" s="14">
        <v>272.91500000000002</v>
      </c>
      <c r="L217" s="14">
        <v>288.60199999999998</v>
      </c>
      <c r="M217" s="14">
        <v>305.42</v>
      </c>
      <c r="N217" s="14">
        <v>319.988</v>
      </c>
      <c r="O217" s="14">
        <v>336.31200000000001</v>
      </c>
      <c r="P217" s="14">
        <v>349.03800000000001</v>
      </c>
      <c r="Q217" s="14">
        <v>358.24700000000001</v>
      </c>
      <c r="R217" s="14">
        <v>367.029</v>
      </c>
      <c r="S217" s="14">
        <v>366.39</v>
      </c>
      <c r="T217" s="14">
        <v>364.54700000000003</v>
      </c>
      <c r="U217" s="14">
        <v>343.30200000000002</v>
      </c>
      <c r="V217" s="14">
        <v>326.726</v>
      </c>
      <c r="W217" s="14">
        <v>305.79300000000001</v>
      </c>
      <c r="X217" s="14">
        <v>284.63799999999998</v>
      </c>
      <c r="Y217" s="14">
        <v>259.00700000000001</v>
      </c>
      <c r="Z217" s="15"/>
      <c r="AA217" s="3">
        <f t="shared" si="10"/>
        <v>7036.4799999999977</v>
      </c>
      <c r="AB217">
        <f t="shared" si="11"/>
        <v>8</v>
      </c>
    </row>
    <row r="218" spans="1:28" x14ac:dyDescent="0.3">
      <c r="A218" s="10">
        <f t="shared" si="12"/>
        <v>45141</v>
      </c>
      <c r="B218" s="31">
        <v>238.35300000000001</v>
      </c>
      <c r="C218" s="14">
        <v>229.167</v>
      </c>
      <c r="D218" s="14">
        <v>221.636</v>
      </c>
      <c r="E218" s="14">
        <v>219.072</v>
      </c>
      <c r="F218" s="14">
        <v>217.601</v>
      </c>
      <c r="G218" s="14">
        <v>219.61600000000001</v>
      </c>
      <c r="H218" s="14">
        <v>233.83199999999999</v>
      </c>
      <c r="I218" s="14">
        <v>246.39699999999999</v>
      </c>
      <c r="J218" s="14">
        <v>252.75899999999999</v>
      </c>
      <c r="K218" s="14">
        <v>258.75</v>
      </c>
      <c r="L218" s="14">
        <v>261.31400000000002</v>
      </c>
      <c r="M218" s="14">
        <v>278.62</v>
      </c>
      <c r="N218" s="14">
        <v>298.637</v>
      </c>
      <c r="O218" s="14">
        <v>310.88900000000001</v>
      </c>
      <c r="P218" s="14">
        <v>329.72199999999998</v>
      </c>
      <c r="Q218" s="14">
        <v>357.63400000000001</v>
      </c>
      <c r="R218" s="14">
        <v>366.86099999999999</v>
      </c>
      <c r="S218" s="14">
        <v>326.56</v>
      </c>
      <c r="T218" s="14">
        <v>311.91199999999998</v>
      </c>
      <c r="U218" s="14">
        <v>302.71100000000001</v>
      </c>
      <c r="V218" s="14">
        <v>300.88</v>
      </c>
      <c r="W218" s="14">
        <v>280.90100000000001</v>
      </c>
      <c r="X218" s="14">
        <v>261.58499999999998</v>
      </c>
      <c r="Y218" s="14">
        <v>243.06100000000001</v>
      </c>
      <c r="Z218" s="15"/>
      <c r="AA218" s="3">
        <f t="shared" si="10"/>
        <v>6568.47</v>
      </c>
      <c r="AB218">
        <f t="shared" si="11"/>
        <v>8</v>
      </c>
    </row>
    <row r="219" spans="1:28" x14ac:dyDescent="0.3">
      <c r="A219" s="10">
        <f t="shared" si="12"/>
        <v>45142</v>
      </c>
      <c r="B219" s="31">
        <v>226.67</v>
      </c>
      <c r="C219" s="14">
        <v>219.33</v>
      </c>
      <c r="D219" s="14">
        <v>215.65100000000001</v>
      </c>
      <c r="E219" s="14">
        <v>208.16399999999999</v>
      </c>
      <c r="F219" s="14">
        <v>203.422</v>
      </c>
      <c r="G219" s="14">
        <v>206.05</v>
      </c>
      <c r="H219" s="14">
        <v>217.11699999999999</v>
      </c>
      <c r="I219" s="14">
        <v>221.435</v>
      </c>
      <c r="J219" s="14">
        <v>225.57</v>
      </c>
      <c r="K219" s="14">
        <v>233.983</v>
      </c>
      <c r="L219" s="14">
        <v>249.51900000000001</v>
      </c>
      <c r="M219" s="14">
        <v>263.11599999999999</v>
      </c>
      <c r="N219" s="14">
        <v>278.17899999999997</v>
      </c>
      <c r="O219" s="14">
        <v>305.262</v>
      </c>
      <c r="P219" s="14">
        <v>325.21499999999997</v>
      </c>
      <c r="Q219" s="14">
        <v>340.67200000000003</v>
      </c>
      <c r="R219" s="14">
        <v>362.90899999999999</v>
      </c>
      <c r="S219" s="14">
        <v>361.31599999999997</v>
      </c>
      <c r="T219" s="14">
        <v>349.86799999999999</v>
      </c>
      <c r="U219" s="14">
        <v>335.41699999999997</v>
      </c>
      <c r="V219" s="14">
        <v>325.12099999999998</v>
      </c>
      <c r="W219" s="14">
        <v>302.02699999999999</v>
      </c>
      <c r="X219" s="14">
        <v>279.48700000000002</v>
      </c>
      <c r="Y219" s="14">
        <v>259.58999999999997</v>
      </c>
      <c r="Z219" s="15"/>
      <c r="AA219" s="3">
        <f t="shared" si="10"/>
        <v>6515.0900000000011</v>
      </c>
      <c r="AB219">
        <f t="shared" si="11"/>
        <v>8</v>
      </c>
    </row>
    <row r="220" spans="1:28" x14ac:dyDescent="0.3">
      <c r="A220" s="10">
        <f t="shared" si="12"/>
        <v>45143</v>
      </c>
      <c r="B220" s="31">
        <v>241.33099999999999</v>
      </c>
      <c r="C220" s="14">
        <v>230.583</v>
      </c>
      <c r="D220" s="14">
        <v>219.03100000000001</v>
      </c>
      <c r="E220" s="14">
        <v>215.191</v>
      </c>
      <c r="F220" s="14">
        <v>218.55099999999999</v>
      </c>
      <c r="G220" s="14">
        <v>225.83600000000001</v>
      </c>
      <c r="H220" s="14">
        <v>224.249</v>
      </c>
      <c r="I220" s="14">
        <v>232.499</v>
      </c>
      <c r="J220" s="14">
        <v>232.072</v>
      </c>
      <c r="K220" s="14">
        <v>228.34399999999999</v>
      </c>
      <c r="L220" s="14">
        <v>234.8</v>
      </c>
      <c r="M220" s="14">
        <v>249.62</v>
      </c>
      <c r="N220" s="14">
        <v>266.35300000000001</v>
      </c>
      <c r="O220" s="14">
        <v>278.92599999999999</v>
      </c>
      <c r="P220" s="14">
        <v>300.69499999999999</v>
      </c>
      <c r="Q220" s="14">
        <v>327.411</v>
      </c>
      <c r="R220" s="14">
        <v>343.863</v>
      </c>
      <c r="S220" s="14">
        <v>345.45499999999998</v>
      </c>
      <c r="T220" s="14">
        <v>332.95100000000002</v>
      </c>
      <c r="U220" s="14">
        <v>319.298</v>
      </c>
      <c r="V220" s="14">
        <v>308.84399999999999</v>
      </c>
      <c r="W220" s="14">
        <v>296.44499999999999</v>
      </c>
      <c r="X220" s="14">
        <v>277.39499999999998</v>
      </c>
      <c r="Y220" s="14">
        <v>254.16200000000001</v>
      </c>
      <c r="Z220" s="15"/>
      <c r="AA220" s="3">
        <f t="shared" si="10"/>
        <v>6403.9050000000007</v>
      </c>
      <c r="AB220">
        <f t="shared" si="11"/>
        <v>8</v>
      </c>
    </row>
    <row r="221" spans="1:28" x14ac:dyDescent="0.3">
      <c r="A221" s="10">
        <f t="shared" si="12"/>
        <v>45144</v>
      </c>
      <c r="B221" s="31">
        <v>234.67699999999999</v>
      </c>
      <c r="C221" s="14">
        <v>228.69300000000001</v>
      </c>
      <c r="D221" s="14">
        <v>219.54900000000001</v>
      </c>
      <c r="E221" s="14">
        <v>213.39599999999999</v>
      </c>
      <c r="F221" s="14">
        <v>211.69800000000001</v>
      </c>
      <c r="G221" s="14">
        <v>212.46899999999999</v>
      </c>
      <c r="H221" s="14">
        <v>213.87</v>
      </c>
      <c r="I221" s="14">
        <v>215.78100000000001</v>
      </c>
      <c r="J221" s="14">
        <v>218.20099999999999</v>
      </c>
      <c r="K221" s="14">
        <v>220.06</v>
      </c>
      <c r="L221" s="14">
        <v>216.13800000000001</v>
      </c>
      <c r="M221" s="14">
        <v>223.3</v>
      </c>
      <c r="N221" s="14">
        <v>233.26</v>
      </c>
      <c r="O221" s="14">
        <v>238.14699999999999</v>
      </c>
      <c r="P221" s="14">
        <v>260.81</v>
      </c>
      <c r="Q221" s="14">
        <v>273.714</v>
      </c>
      <c r="R221" s="14">
        <v>286.20100000000002</v>
      </c>
      <c r="S221" s="14">
        <v>291.58600000000001</v>
      </c>
      <c r="T221" s="14">
        <v>291.476</v>
      </c>
      <c r="U221" s="14">
        <v>286.33499999999998</v>
      </c>
      <c r="V221" s="14">
        <v>281.09199999999998</v>
      </c>
      <c r="W221" s="14">
        <v>266.12</v>
      </c>
      <c r="X221" s="14">
        <v>234.41200000000001</v>
      </c>
      <c r="Y221" s="14">
        <v>218.85300000000001</v>
      </c>
      <c r="Z221" s="15"/>
      <c r="AA221" s="3">
        <f t="shared" si="10"/>
        <v>5789.8379999999988</v>
      </c>
      <c r="AB221">
        <f t="shared" si="11"/>
        <v>8</v>
      </c>
    </row>
    <row r="222" spans="1:28" x14ac:dyDescent="0.3">
      <c r="A222" s="10">
        <f t="shared" si="12"/>
        <v>45145</v>
      </c>
      <c r="B222" s="31">
        <v>204.68</v>
      </c>
      <c r="C222" s="14">
        <v>198.97900000000001</v>
      </c>
      <c r="D222" s="14">
        <v>193.916</v>
      </c>
      <c r="E222" s="14">
        <v>190.22800000000001</v>
      </c>
      <c r="F222" s="14">
        <v>191.49799999999999</v>
      </c>
      <c r="G222" s="14">
        <v>198.70099999999999</v>
      </c>
      <c r="H222" s="14">
        <v>207.87899999999999</v>
      </c>
      <c r="I222" s="14">
        <v>218.864</v>
      </c>
      <c r="J222" s="14">
        <v>222.22</v>
      </c>
      <c r="K222" s="14">
        <v>227.67599999999999</v>
      </c>
      <c r="L222" s="14">
        <v>236.447</v>
      </c>
      <c r="M222" s="14">
        <v>250.29</v>
      </c>
      <c r="N222" s="14">
        <v>267.86700000000002</v>
      </c>
      <c r="O222" s="14">
        <v>284.36700000000002</v>
      </c>
      <c r="P222" s="14">
        <v>301.45400000000001</v>
      </c>
      <c r="Q222" s="14">
        <v>318.88799999999998</v>
      </c>
      <c r="R222" s="14">
        <v>334.97800000000001</v>
      </c>
      <c r="S222" s="14">
        <v>343.99900000000002</v>
      </c>
      <c r="T222" s="14">
        <v>344.28500000000003</v>
      </c>
      <c r="U222" s="14">
        <v>333.14100000000002</v>
      </c>
      <c r="V222" s="14">
        <v>312.11200000000002</v>
      </c>
      <c r="W222" s="14">
        <v>286.91899999999998</v>
      </c>
      <c r="X222" s="14">
        <v>258.46600000000001</v>
      </c>
      <c r="Y222" s="14">
        <v>235.80699999999999</v>
      </c>
      <c r="Z222" s="15"/>
      <c r="AA222" s="3">
        <f t="shared" si="10"/>
        <v>6163.6610000000001</v>
      </c>
      <c r="AB222">
        <f t="shared" si="11"/>
        <v>8</v>
      </c>
    </row>
    <row r="223" spans="1:28" x14ac:dyDescent="0.3">
      <c r="A223" s="10">
        <f t="shared" si="12"/>
        <v>45146</v>
      </c>
      <c r="B223" s="31">
        <v>218.887</v>
      </c>
      <c r="C223" s="14">
        <v>210.197</v>
      </c>
      <c r="D223" s="14">
        <v>202.11199999999999</v>
      </c>
      <c r="E223" s="14">
        <v>199.41300000000001</v>
      </c>
      <c r="F223" s="14">
        <v>199.86</v>
      </c>
      <c r="G223" s="14">
        <v>206.95400000000001</v>
      </c>
      <c r="H223" s="14">
        <v>212.11199999999999</v>
      </c>
      <c r="I223" s="14">
        <v>220.64099999999999</v>
      </c>
      <c r="J223" s="14">
        <v>228.023</v>
      </c>
      <c r="K223" s="14">
        <v>228.90600000000001</v>
      </c>
      <c r="L223" s="14">
        <v>237.286</v>
      </c>
      <c r="M223" s="14">
        <v>246.26400000000001</v>
      </c>
      <c r="N223" s="14">
        <v>271.98700000000002</v>
      </c>
      <c r="O223" s="14">
        <v>292.46600000000001</v>
      </c>
      <c r="P223" s="14">
        <v>312.392</v>
      </c>
      <c r="Q223" s="14">
        <v>336.06400000000002</v>
      </c>
      <c r="R223" s="14">
        <v>343.26100000000002</v>
      </c>
      <c r="S223" s="14">
        <v>336.73899999999998</v>
      </c>
      <c r="T223" s="14">
        <v>326.62200000000001</v>
      </c>
      <c r="U223" s="14">
        <v>312.887</v>
      </c>
      <c r="V223" s="14">
        <v>304.93200000000002</v>
      </c>
      <c r="W223" s="14">
        <v>283.23899999999998</v>
      </c>
      <c r="X223" s="14">
        <v>266.416</v>
      </c>
      <c r="Y223" s="14">
        <v>248.76599999999999</v>
      </c>
      <c r="Z223" s="15"/>
      <c r="AA223" s="3">
        <f t="shared" si="10"/>
        <v>6246.4259999999986</v>
      </c>
      <c r="AB223">
        <f t="shared" si="11"/>
        <v>8</v>
      </c>
    </row>
    <row r="224" spans="1:28" x14ac:dyDescent="0.3">
      <c r="A224" s="10">
        <f t="shared" si="12"/>
        <v>45147</v>
      </c>
      <c r="B224" s="31">
        <v>229.30799999999999</v>
      </c>
      <c r="C224" s="14">
        <v>220.596</v>
      </c>
      <c r="D224" s="14">
        <v>213.45</v>
      </c>
      <c r="E224" s="14">
        <v>207.82400000000001</v>
      </c>
      <c r="F224" s="14">
        <v>208.93799999999999</v>
      </c>
      <c r="G224" s="14">
        <v>214.393</v>
      </c>
      <c r="H224" s="14">
        <v>223.72200000000001</v>
      </c>
      <c r="I224" s="14">
        <v>230.28800000000001</v>
      </c>
      <c r="J224" s="14">
        <v>234.42400000000001</v>
      </c>
      <c r="K224" s="14">
        <v>236.75899999999999</v>
      </c>
      <c r="L224" s="14">
        <v>248.70099999999999</v>
      </c>
      <c r="M224" s="14">
        <v>259.238</v>
      </c>
      <c r="N224" s="14">
        <v>269.83999999999997</v>
      </c>
      <c r="O224" s="14">
        <v>285.05500000000001</v>
      </c>
      <c r="P224" s="14">
        <v>299.59300000000002</v>
      </c>
      <c r="Q224" s="14">
        <v>311.99799999999999</v>
      </c>
      <c r="R224" s="14">
        <v>320.71899999999999</v>
      </c>
      <c r="S224" s="14">
        <v>326.858</v>
      </c>
      <c r="T224" s="14">
        <v>331.76600000000002</v>
      </c>
      <c r="U224" s="14">
        <v>321.69600000000003</v>
      </c>
      <c r="V224" s="14">
        <v>308.18299999999999</v>
      </c>
      <c r="W224" s="14">
        <v>282.10199999999998</v>
      </c>
      <c r="X224" s="14">
        <v>258.01400000000001</v>
      </c>
      <c r="Y224" s="14">
        <v>238.297</v>
      </c>
      <c r="Z224" s="15"/>
      <c r="AA224" s="3">
        <f t="shared" si="10"/>
        <v>6281.7619999999988</v>
      </c>
      <c r="AB224">
        <f t="shared" si="11"/>
        <v>8</v>
      </c>
    </row>
    <row r="225" spans="1:28" x14ac:dyDescent="0.3">
      <c r="A225" s="10">
        <f t="shared" si="12"/>
        <v>45148</v>
      </c>
      <c r="B225" s="31">
        <v>222.98400000000001</v>
      </c>
      <c r="C225" s="14">
        <v>220.55600000000001</v>
      </c>
      <c r="D225" s="14">
        <v>205.49199999999999</v>
      </c>
      <c r="E225" s="14">
        <v>199.97</v>
      </c>
      <c r="F225" s="14">
        <v>204.82400000000001</v>
      </c>
      <c r="G225" s="14">
        <v>216.57300000000001</v>
      </c>
      <c r="H225" s="14">
        <v>229.78200000000001</v>
      </c>
      <c r="I225" s="14">
        <v>234.05600000000001</v>
      </c>
      <c r="J225" s="14">
        <v>239.33699999999999</v>
      </c>
      <c r="K225" s="14">
        <v>240.614</v>
      </c>
      <c r="L225" s="14">
        <v>250.31100000000001</v>
      </c>
      <c r="M225" s="14">
        <v>266.77</v>
      </c>
      <c r="N225" s="14">
        <v>289.61799999999999</v>
      </c>
      <c r="O225" s="14">
        <v>313.10899999999998</v>
      </c>
      <c r="P225" s="14">
        <v>340.40800000000002</v>
      </c>
      <c r="Q225" s="14">
        <v>351.37700000000001</v>
      </c>
      <c r="R225" s="14">
        <v>361.50700000000001</v>
      </c>
      <c r="S225" s="14">
        <v>350.18</v>
      </c>
      <c r="T225" s="14">
        <v>343.36599999999999</v>
      </c>
      <c r="U225" s="14">
        <v>333.43299999999999</v>
      </c>
      <c r="V225" s="14">
        <v>325.04500000000002</v>
      </c>
      <c r="W225" s="14">
        <v>300.327</v>
      </c>
      <c r="X225" s="14">
        <v>275.74900000000002</v>
      </c>
      <c r="Y225" s="14">
        <v>255.10499999999999</v>
      </c>
      <c r="Z225" s="15"/>
      <c r="AA225" s="3">
        <f t="shared" si="10"/>
        <v>6570.4929999999995</v>
      </c>
      <c r="AB225">
        <f t="shared" si="11"/>
        <v>8</v>
      </c>
    </row>
    <row r="226" spans="1:28" x14ac:dyDescent="0.3">
      <c r="A226" s="10">
        <f t="shared" si="12"/>
        <v>45149</v>
      </c>
      <c r="B226" s="31">
        <v>236.39699999999999</v>
      </c>
      <c r="C226" s="14">
        <v>227.18799999999999</v>
      </c>
      <c r="D226" s="14">
        <v>219.07900000000001</v>
      </c>
      <c r="E226" s="14">
        <v>216.22399999999999</v>
      </c>
      <c r="F226" s="14">
        <v>216.11500000000001</v>
      </c>
      <c r="G226" s="14">
        <v>224.11099999999999</v>
      </c>
      <c r="H226" s="14">
        <v>218.75899999999999</v>
      </c>
      <c r="I226" s="14">
        <v>231.68600000000001</v>
      </c>
      <c r="J226" s="14">
        <v>242.661</v>
      </c>
      <c r="K226" s="14">
        <v>244.27</v>
      </c>
      <c r="L226" s="14">
        <v>256.43799999999999</v>
      </c>
      <c r="M226" s="14">
        <v>276.52100000000002</v>
      </c>
      <c r="N226" s="14">
        <v>290.18900000000002</v>
      </c>
      <c r="O226" s="14">
        <v>322.94299999999998</v>
      </c>
      <c r="P226" s="14">
        <v>333.59</v>
      </c>
      <c r="Q226" s="14">
        <v>342.36</v>
      </c>
      <c r="R226" s="14">
        <v>363.57600000000002</v>
      </c>
      <c r="S226" s="14">
        <v>364.08100000000002</v>
      </c>
      <c r="T226" s="14">
        <v>361.06599999999997</v>
      </c>
      <c r="U226" s="14">
        <v>343.66399999999999</v>
      </c>
      <c r="V226" s="14">
        <v>333.83600000000001</v>
      </c>
      <c r="W226" s="14">
        <v>306.79700000000003</v>
      </c>
      <c r="X226" s="14">
        <v>282.12700000000001</v>
      </c>
      <c r="Y226" s="14">
        <v>263.63600000000002</v>
      </c>
      <c r="Z226" s="15"/>
      <c r="AA226" s="3">
        <f t="shared" si="10"/>
        <v>6717.3140000000003</v>
      </c>
      <c r="AB226">
        <f t="shared" si="11"/>
        <v>8</v>
      </c>
    </row>
    <row r="227" spans="1:28" x14ac:dyDescent="0.3">
      <c r="A227" s="10">
        <f t="shared" si="12"/>
        <v>45150</v>
      </c>
      <c r="B227" s="31">
        <v>248.47900000000001</v>
      </c>
      <c r="C227" s="14">
        <v>234.72300000000001</v>
      </c>
      <c r="D227" s="14">
        <v>228.047</v>
      </c>
      <c r="E227" s="14">
        <v>221.94399999999999</v>
      </c>
      <c r="F227" s="14">
        <v>221.96899999999999</v>
      </c>
      <c r="G227" s="14">
        <v>223.82900000000001</v>
      </c>
      <c r="H227" s="14">
        <v>225.23</v>
      </c>
      <c r="I227" s="14">
        <v>234.886</v>
      </c>
      <c r="J227" s="14">
        <v>240.761</v>
      </c>
      <c r="K227" s="14">
        <v>248.678</v>
      </c>
      <c r="L227" s="14">
        <v>256.44900000000001</v>
      </c>
      <c r="M227" s="14">
        <v>262.75200000000001</v>
      </c>
      <c r="N227" s="14">
        <v>257.16699999999997</v>
      </c>
      <c r="O227" s="14">
        <v>236.41399999999999</v>
      </c>
      <c r="P227" s="14">
        <v>232.49299999999999</v>
      </c>
      <c r="Q227" s="14">
        <v>243.69499999999999</v>
      </c>
      <c r="R227" s="14">
        <v>273.22399999999999</v>
      </c>
      <c r="S227" s="14">
        <v>300.51299999999998</v>
      </c>
      <c r="T227" s="14">
        <v>304.20299999999997</v>
      </c>
      <c r="U227" s="14">
        <v>295.39800000000002</v>
      </c>
      <c r="V227" s="14">
        <v>285.733</v>
      </c>
      <c r="W227" s="14">
        <v>271.09300000000002</v>
      </c>
      <c r="X227" s="14">
        <v>257.82100000000003</v>
      </c>
      <c r="Y227" s="14">
        <v>242.34200000000001</v>
      </c>
      <c r="Z227" s="15"/>
      <c r="AA227" s="3">
        <f t="shared" si="10"/>
        <v>6047.8429999999998</v>
      </c>
      <c r="AB227">
        <f t="shared" si="11"/>
        <v>8</v>
      </c>
    </row>
    <row r="228" spans="1:28" x14ac:dyDescent="0.3">
      <c r="A228" s="10">
        <f t="shared" si="12"/>
        <v>45151</v>
      </c>
      <c r="B228" s="31">
        <v>232.995</v>
      </c>
      <c r="C228" s="14">
        <v>225.785</v>
      </c>
      <c r="D228" s="14">
        <v>217.36</v>
      </c>
      <c r="E228" s="14">
        <v>213.61799999999999</v>
      </c>
      <c r="F228" s="14">
        <v>210.97300000000001</v>
      </c>
      <c r="G228" s="14">
        <v>210.58199999999999</v>
      </c>
      <c r="H228" s="14">
        <v>208.547</v>
      </c>
      <c r="I228" s="14">
        <v>207.68799999999999</v>
      </c>
      <c r="J228" s="14">
        <v>203.32599999999999</v>
      </c>
      <c r="K228" s="14">
        <v>205.89699999999999</v>
      </c>
      <c r="L228" s="14">
        <v>213.77</v>
      </c>
      <c r="M228" s="14">
        <v>218.00899999999999</v>
      </c>
      <c r="N228" s="14">
        <v>226.376</v>
      </c>
      <c r="O228" s="14">
        <v>233.047</v>
      </c>
      <c r="P228" s="14">
        <v>251.864</v>
      </c>
      <c r="Q228" s="14">
        <v>264.41199999999998</v>
      </c>
      <c r="R228" s="14">
        <v>286.24</v>
      </c>
      <c r="S228" s="14">
        <v>284.50099999999998</v>
      </c>
      <c r="T228" s="14">
        <v>283.33</v>
      </c>
      <c r="U228" s="14">
        <v>274.04700000000003</v>
      </c>
      <c r="V228" s="14">
        <v>272.64499999999998</v>
      </c>
      <c r="W228" s="14">
        <v>258.7</v>
      </c>
      <c r="X228" s="14">
        <v>244.43299999999999</v>
      </c>
      <c r="Y228" s="14">
        <v>221.59800000000001</v>
      </c>
      <c r="Z228" s="15"/>
      <c r="AA228" s="3">
        <f t="shared" si="10"/>
        <v>5669.7430000000004</v>
      </c>
      <c r="AB228">
        <f t="shared" si="11"/>
        <v>8</v>
      </c>
    </row>
    <row r="229" spans="1:28" x14ac:dyDescent="0.3">
      <c r="A229" s="10">
        <f t="shared" si="12"/>
        <v>45152</v>
      </c>
      <c r="B229" s="31">
        <v>206.79900000000001</v>
      </c>
      <c r="C229" s="14">
        <v>197.84</v>
      </c>
      <c r="D229" s="14">
        <v>192.08600000000001</v>
      </c>
      <c r="E229" s="14">
        <v>190.29900000000001</v>
      </c>
      <c r="F229" s="14">
        <v>193.57</v>
      </c>
      <c r="G229" s="14">
        <v>200.35300000000001</v>
      </c>
      <c r="H229" s="14">
        <v>214.959</v>
      </c>
      <c r="I229" s="14">
        <v>223.273</v>
      </c>
      <c r="J229" s="14">
        <v>226.048</v>
      </c>
      <c r="K229" s="14">
        <v>227.904</v>
      </c>
      <c r="L229" s="14">
        <v>222.82599999999999</v>
      </c>
      <c r="M229" s="14">
        <v>217.94</v>
      </c>
      <c r="N229" s="14">
        <v>219.61699999999999</v>
      </c>
      <c r="O229" s="14">
        <v>231.48</v>
      </c>
      <c r="P229" s="14">
        <v>247.59299999999999</v>
      </c>
      <c r="Q229" s="14">
        <v>268.71800000000002</v>
      </c>
      <c r="R229" s="14">
        <v>287.41000000000003</v>
      </c>
      <c r="S229" s="14">
        <v>300.00200000000001</v>
      </c>
      <c r="T229" s="14">
        <v>304.96800000000002</v>
      </c>
      <c r="U229" s="14">
        <v>303.65800000000002</v>
      </c>
      <c r="V229" s="14">
        <v>291.80700000000002</v>
      </c>
      <c r="W229" s="14">
        <v>268.72800000000001</v>
      </c>
      <c r="X229" s="14">
        <v>244.017</v>
      </c>
      <c r="Y229" s="14">
        <v>227.72</v>
      </c>
      <c r="Z229" s="15"/>
      <c r="AA229" s="3">
        <f t="shared" si="10"/>
        <v>5709.6150000000007</v>
      </c>
      <c r="AB229">
        <f t="shared" si="11"/>
        <v>8</v>
      </c>
    </row>
    <row r="230" spans="1:28" x14ac:dyDescent="0.3">
      <c r="A230" s="10">
        <f t="shared" si="12"/>
        <v>45153</v>
      </c>
      <c r="B230" s="31">
        <v>214.32499999999999</v>
      </c>
      <c r="C230" s="14">
        <v>207.941</v>
      </c>
      <c r="D230" s="14">
        <v>190.596</v>
      </c>
      <c r="E230" s="14">
        <v>187.84</v>
      </c>
      <c r="F230" s="14">
        <v>189.994</v>
      </c>
      <c r="G230" s="14">
        <v>192.65199999999999</v>
      </c>
      <c r="H230" s="14">
        <v>201.012</v>
      </c>
      <c r="I230" s="14">
        <v>202.33099999999999</v>
      </c>
      <c r="J230" s="14">
        <v>204.99</v>
      </c>
      <c r="K230" s="14">
        <v>206.83099999999999</v>
      </c>
      <c r="L230" s="14">
        <v>220.82300000000001</v>
      </c>
      <c r="M230" s="14">
        <v>239.155</v>
      </c>
      <c r="N230" s="14">
        <v>261.255</v>
      </c>
      <c r="O230" s="14">
        <v>279.512</v>
      </c>
      <c r="P230" s="14">
        <v>293.02600000000001</v>
      </c>
      <c r="Q230" s="14">
        <v>315.55399999999997</v>
      </c>
      <c r="R230" s="14">
        <v>328.34199999999998</v>
      </c>
      <c r="S230" s="14">
        <v>340.22800000000001</v>
      </c>
      <c r="T230" s="14">
        <v>352.60500000000002</v>
      </c>
      <c r="U230" s="14">
        <v>348.56599999999997</v>
      </c>
      <c r="V230" s="14">
        <v>326.62799999999999</v>
      </c>
      <c r="W230" s="14">
        <v>305.928</v>
      </c>
      <c r="X230" s="14">
        <v>279.40600000000001</v>
      </c>
      <c r="Y230" s="14">
        <v>255.15</v>
      </c>
      <c r="Z230" s="15"/>
      <c r="AA230" s="3">
        <f t="shared" si="10"/>
        <v>6144.69</v>
      </c>
      <c r="AB230">
        <f t="shared" si="11"/>
        <v>8</v>
      </c>
    </row>
    <row r="231" spans="1:28" x14ac:dyDescent="0.3">
      <c r="A231" s="10">
        <f t="shared" si="12"/>
        <v>45154</v>
      </c>
      <c r="B231" s="31">
        <v>236.078</v>
      </c>
      <c r="C231" s="14">
        <v>227.60499999999999</v>
      </c>
      <c r="D231" s="14">
        <v>220.03</v>
      </c>
      <c r="E231" s="14">
        <v>216.863</v>
      </c>
      <c r="F231" s="14">
        <v>209.29400000000001</v>
      </c>
      <c r="G231" s="14">
        <v>215.31899999999999</v>
      </c>
      <c r="H231" s="14">
        <v>222.24</v>
      </c>
      <c r="I231" s="14">
        <v>233.50399999999999</v>
      </c>
      <c r="J231" s="14">
        <v>236.785</v>
      </c>
      <c r="K231" s="14">
        <v>244.53800000000001</v>
      </c>
      <c r="L231" s="14">
        <v>261.35199999999998</v>
      </c>
      <c r="M231" s="14">
        <v>287.04899999999998</v>
      </c>
      <c r="N231" s="14">
        <v>309.47899999999998</v>
      </c>
      <c r="O231" s="14">
        <v>331.44299999999998</v>
      </c>
      <c r="P231" s="14">
        <v>351.78100000000001</v>
      </c>
      <c r="Q231" s="14">
        <v>367.375</v>
      </c>
      <c r="R231" s="14">
        <v>366.98099999999999</v>
      </c>
      <c r="S231" s="14">
        <v>372.01900000000001</v>
      </c>
      <c r="T231" s="14">
        <v>366.565</v>
      </c>
      <c r="U231" s="14">
        <v>358.16699999999997</v>
      </c>
      <c r="V231" s="14">
        <v>345.048</v>
      </c>
      <c r="W231" s="14">
        <v>323.2</v>
      </c>
      <c r="X231" s="14">
        <v>298.476</v>
      </c>
      <c r="Y231" s="14">
        <v>274.10399999999998</v>
      </c>
      <c r="Z231" s="15"/>
      <c r="AA231" s="3">
        <f t="shared" si="10"/>
        <v>6875.2949999999992</v>
      </c>
      <c r="AB231">
        <f t="shared" si="11"/>
        <v>8</v>
      </c>
    </row>
    <row r="232" spans="1:28" x14ac:dyDescent="0.3">
      <c r="A232" s="10">
        <f t="shared" si="12"/>
        <v>45155</v>
      </c>
      <c r="B232" s="31">
        <v>260.47399999999999</v>
      </c>
      <c r="C232" s="14">
        <v>253.00200000000001</v>
      </c>
      <c r="D232" s="14">
        <v>245.119</v>
      </c>
      <c r="E232" s="14">
        <v>239.012</v>
      </c>
      <c r="F232" s="14">
        <v>235.00700000000001</v>
      </c>
      <c r="G232" s="14">
        <v>244.18100000000001</v>
      </c>
      <c r="H232" s="14">
        <v>252.05099999999999</v>
      </c>
      <c r="I232" s="14">
        <v>265.80500000000001</v>
      </c>
      <c r="J232" s="14">
        <v>266.625</v>
      </c>
      <c r="K232" s="14">
        <v>270.21699999999998</v>
      </c>
      <c r="L232" s="14">
        <v>276.964</v>
      </c>
      <c r="M232" s="14">
        <v>282.233</v>
      </c>
      <c r="N232" s="14">
        <v>295.87299999999999</v>
      </c>
      <c r="O232" s="14">
        <v>312.13200000000001</v>
      </c>
      <c r="P232" s="14">
        <v>323.77</v>
      </c>
      <c r="Q232" s="14">
        <v>339.512</v>
      </c>
      <c r="R232" s="14">
        <v>350.01</v>
      </c>
      <c r="S232" s="14">
        <v>360.41300000000001</v>
      </c>
      <c r="T232" s="14">
        <v>365.11900000000003</v>
      </c>
      <c r="U232" s="14">
        <v>352.46699999999998</v>
      </c>
      <c r="V232" s="14">
        <v>341.32499999999999</v>
      </c>
      <c r="W232" s="14">
        <v>319.85899999999998</v>
      </c>
      <c r="X232" s="14">
        <v>294.387</v>
      </c>
      <c r="Y232" s="14">
        <v>271.68</v>
      </c>
      <c r="Z232" s="15"/>
      <c r="AA232" s="3">
        <f t="shared" si="10"/>
        <v>7017.2369999999992</v>
      </c>
      <c r="AB232">
        <f t="shared" si="11"/>
        <v>8</v>
      </c>
    </row>
    <row r="233" spans="1:28" x14ac:dyDescent="0.3">
      <c r="A233" s="10">
        <f t="shared" si="12"/>
        <v>45156</v>
      </c>
      <c r="B233" s="31">
        <v>257.36599999999999</v>
      </c>
      <c r="C233" s="14">
        <v>246.18799999999999</v>
      </c>
      <c r="D233" s="14">
        <v>233.827</v>
      </c>
      <c r="E233" s="14">
        <v>228.328</v>
      </c>
      <c r="F233" s="14">
        <v>226.75700000000001</v>
      </c>
      <c r="G233" s="14">
        <v>233.69800000000001</v>
      </c>
      <c r="H233" s="14">
        <v>232.84700000000001</v>
      </c>
      <c r="I233" s="14">
        <v>238.012</v>
      </c>
      <c r="J233" s="14">
        <v>246.791</v>
      </c>
      <c r="K233" s="14">
        <v>258.15699999999998</v>
      </c>
      <c r="L233" s="14">
        <v>274.62400000000002</v>
      </c>
      <c r="M233" s="14">
        <v>293.67899999999997</v>
      </c>
      <c r="N233" s="14">
        <v>318.197</v>
      </c>
      <c r="O233" s="14">
        <v>343.63400000000001</v>
      </c>
      <c r="P233" s="14">
        <v>358.69299999999998</v>
      </c>
      <c r="Q233" s="14">
        <v>375.41500000000002</v>
      </c>
      <c r="R233" s="14">
        <v>384.8</v>
      </c>
      <c r="S233" s="14">
        <v>388.65100000000001</v>
      </c>
      <c r="T233" s="14">
        <v>381.70699999999999</v>
      </c>
      <c r="U233" s="14">
        <v>377.05900000000003</v>
      </c>
      <c r="V233" s="14">
        <v>359.05700000000002</v>
      </c>
      <c r="W233" s="14">
        <v>335.77699999999999</v>
      </c>
      <c r="X233" s="14">
        <v>305.93700000000001</v>
      </c>
      <c r="Y233" s="14">
        <v>282.00099999999998</v>
      </c>
      <c r="Z233" s="15"/>
      <c r="AA233" s="3">
        <f t="shared" si="10"/>
        <v>7181.2020000000011</v>
      </c>
      <c r="AB233">
        <f t="shared" si="11"/>
        <v>8</v>
      </c>
    </row>
    <row r="234" spans="1:28" x14ac:dyDescent="0.3">
      <c r="A234" s="10">
        <f t="shared" si="12"/>
        <v>45157</v>
      </c>
      <c r="B234" s="31">
        <v>262.43599999999998</v>
      </c>
      <c r="C234" s="14">
        <v>246.703</v>
      </c>
      <c r="D234" s="14">
        <v>232.68100000000001</v>
      </c>
      <c r="E234" s="14">
        <v>227.03399999999999</v>
      </c>
      <c r="F234" s="14">
        <v>223.59299999999999</v>
      </c>
      <c r="G234" s="14">
        <v>225.85900000000001</v>
      </c>
      <c r="H234" s="14">
        <v>217.655</v>
      </c>
      <c r="I234" s="14">
        <v>222.73099999999999</v>
      </c>
      <c r="J234" s="14">
        <v>226.917</v>
      </c>
      <c r="K234" s="14">
        <v>241.364</v>
      </c>
      <c r="L234" s="14">
        <v>267.94499999999999</v>
      </c>
      <c r="M234" s="14">
        <v>296.99599999999998</v>
      </c>
      <c r="N234" s="14">
        <v>318.91199999999998</v>
      </c>
      <c r="O234" s="14">
        <v>331.47199999999998</v>
      </c>
      <c r="P234" s="14">
        <v>347.20100000000002</v>
      </c>
      <c r="Q234" s="14">
        <v>356.90100000000001</v>
      </c>
      <c r="R234" s="14">
        <v>372.27100000000002</v>
      </c>
      <c r="S234" s="14">
        <v>383.423</v>
      </c>
      <c r="T234" s="14">
        <v>388.161</v>
      </c>
      <c r="U234" s="14">
        <v>375.34399999999999</v>
      </c>
      <c r="V234" s="14">
        <v>358.18099999999998</v>
      </c>
      <c r="W234" s="14">
        <v>331.10300000000001</v>
      </c>
      <c r="X234" s="14">
        <v>304.32499999999999</v>
      </c>
      <c r="Y234" s="14">
        <v>282.89499999999998</v>
      </c>
      <c r="Z234" s="15"/>
      <c r="AA234" s="3">
        <f t="shared" si="10"/>
        <v>7042.1029999999992</v>
      </c>
      <c r="AB234">
        <f t="shared" si="11"/>
        <v>8</v>
      </c>
    </row>
    <row r="235" spans="1:28" x14ac:dyDescent="0.3">
      <c r="A235" s="10">
        <f t="shared" si="12"/>
        <v>45158</v>
      </c>
      <c r="B235" s="31">
        <v>262.767</v>
      </c>
      <c r="C235" s="14">
        <v>247.07900000000001</v>
      </c>
      <c r="D235" s="14">
        <v>237.119</v>
      </c>
      <c r="E235" s="14">
        <v>227.70699999999999</v>
      </c>
      <c r="F235" s="14">
        <v>224.33199999999999</v>
      </c>
      <c r="G235" s="14">
        <v>221.86500000000001</v>
      </c>
      <c r="H235" s="14">
        <v>223.215</v>
      </c>
      <c r="I235" s="14">
        <v>221.83099999999999</v>
      </c>
      <c r="J235" s="14">
        <v>223.565</v>
      </c>
      <c r="K235" s="14">
        <v>225.68100000000001</v>
      </c>
      <c r="L235" s="14">
        <v>240.53800000000001</v>
      </c>
      <c r="M235" s="14">
        <v>258.72699999999998</v>
      </c>
      <c r="N235" s="14">
        <v>286.387</v>
      </c>
      <c r="O235" s="14">
        <v>306.54000000000002</v>
      </c>
      <c r="P235" s="14">
        <v>329.86399999999998</v>
      </c>
      <c r="Q235" s="14">
        <v>347.851</v>
      </c>
      <c r="R235" s="14">
        <v>365.00299999999999</v>
      </c>
      <c r="S235" s="14">
        <v>377.43400000000003</v>
      </c>
      <c r="T235" s="14">
        <v>384.649</v>
      </c>
      <c r="U235" s="14">
        <v>376.99700000000001</v>
      </c>
      <c r="V235" s="14">
        <v>360.63099999999997</v>
      </c>
      <c r="W235" s="14">
        <v>330.959</v>
      </c>
      <c r="X235" s="14">
        <v>301.50900000000001</v>
      </c>
      <c r="Y235" s="14">
        <v>275.654</v>
      </c>
      <c r="Z235" s="15"/>
      <c r="AA235" s="3">
        <f t="shared" si="10"/>
        <v>6857.9040000000005</v>
      </c>
      <c r="AB235">
        <f t="shared" si="11"/>
        <v>8</v>
      </c>
    </row>
    <row r="236" spans="1:28" x14ac:dyDescent="0.3">
      <c r="A236" s="10">
        <f t="shared" si="12"/>
        <v>45159</v>
      </c>
      <c r="B236" s="31">
        <v>253.15899999999999</v>
      </c>
      <c r="C236" s="14">
        <v>240.44200000000001</v>
      </c>
      <c r="D236" s="14">
        <v>223.49100000000001</v>
      </c>
      <c r="E236" s="14">
        <v>217.11799999999999</v>
      </c>
      <c r="F236" s="14">
        <v>217.541</v>
      </c>
      <c r="G236" s="14">
        <v>223.08600000000001</v>
      </c>
      <c r="H236" s="14">
        <v>230.351</v>
      </c>
      <c r="I236" s="14">
        <v>238.941</v>
      </c>
      <c r="J236" s="14">
        <v>247.4</v>
      </c>
      <c r="K236" s="14">
        <v>252.179</v>
      </c>
      <c r="L236" s="14">
        <v>263.76299999999998</v>
      </c>
      <c r="M236" s="14">
        <v>282.512</v>
      </c>
      <c r="N236" s="14">
        <v>305.60000000000002</v>
      </c>
      <c r="O236" s="14">
        <v>327.65499999999997</v>
      </c>
      <c r="P236" s="14">
        <v>346.88400000000001</v>
      </c>
      <c r="Q236" s="14">
        <v>364.65899999999999</v>
      </c>
      <c r="R236" s="14">
        <v>387.82299999999998</v>
      </c>
      <c r="S236" s="14">
        <v>397.88499999999999</v>
      </c>
      <c r="T236" s="14">
        <v>391.97899999999998</v>
      </c>
      <c r="U236" s="14">
        <v>378.512</v>
      </c>
      <c r="V236" s="14">
        <v>359.63900000000001</v>
      </c>
      <c r="W236" s="14">
        <v>331.31900000000002</v>
      </c>
      <c r="X236" s="14">
        <v>303.73700000000002</v>
      </c>
      <c r="Y236" s="14">
        <v>281.21899999999999</v>
      </c>
      <c r="Z236" s="15"/>
      <c r="AA236" s="3">
        <f t="shared" si="10"/>
        <v>7066.8940000000011</v>
      </c>
      <c r="AB236">
        <f t="shared" si="11"/>
        <v>8</v>
      </c>
    </row>
    <row r="237" spans="1:28" x14ac:dyDescent="0.3">
      <c r="A237" s="10">
        <f t="shared" si="12"/>
        <v>45160</v>
      </c>
      <c r="B237" s="31">
        <v>266.36200000000002</v>
      </c>
      <c r="C237" s="14">
        <v>254.64599999999999</v>
      </c>
      <c r="D237" s="14">
        <v>238.34</v>
      </c>
      <c r="E237" s="14">
        <v>235.428</v>
      </c>
      <c r="F237" s="14">
        <v>233.85599999999999</v>
      </c>
      <c r="G237" s="14">
        <v>235.947</v>
      </c>
      <c r="H237" s="14">
        <v>245.99299999999999</v>
      </c>
      <c r="I237" s="14">
        <v>250.64400000000001</v>
      </c>
      <c r="J237" s="14">
        <v>258.66300000000001</v>
      </c>
      <c r="K237" s="14">
        <v>263.60000000000002</v>
      </c>
      <c r="L237" s="14">
        <v>278.94799999999998</v>
      </c>
      <c r="M237" s="14">
        <v>298.334</v>
      </c>
      <c r="N237" s="14">
        <v>324.52199999999999</v>
      </c>
      <c r="O237" s="14">
        <v>345.024</v>
      </c>
      <c r="P237" s="14">
        <v>354.80200000000002</v>
      </c>
      <c r="Q237" s="14">
        <v>362.74599999999998</v>
      </c>
      <c r="R237" s="14">
        <v>382.63499999999999</v>
      </c>
      <c r="S237" s="14">
        <v>392.41</v>
      </c>
      <c r="T237" s="14">
        <v>389.846</v>
      </c>
      <c r="U237" s="14">
        <v>377.09300000000002</v>
      </c>
      <c r="V237" s="14">
        <v>361.26400000000001</v>
      </c>
      <c r="W237" s="14">
        <v>331.98899999999998</v>
      </c>
      <c r="X237" s="14">
        <v>295.62299999999999</v>
      </c>
      <c r="Y237" s="14">
        <v>269.39499999999998</v>
      </c>
      <c r="Z237" s="15"/>
      <c r="AA237" s="3">
        <f t="shared" si="10"/>
        <v>7248.1099999999988</v>
      </c>
      <c r="AB237">
        <f t="shared" si="11"/>
        <v>8</v>
      </c>
    </row>
    <row r="238" spans="1:28" x14ac:dyDescent="0.3">
      <c r="A238" s="10">
        <f t="shared" si="12"/>
        <v>45161</v>
      </c>
      <c r="B238" s="31">
        <v>248.72300000000001</v>
      </c>
      <c r="C238" s="14">
        <v>238.86699999999999</v>
      </c>
      <c r="D238" s="14">
        <v>228.55799999999999</v>
      </c>
      <c r="E238" s="14">
        <v>222.16800000000001</v>
      </c>
      <c r="F238" s="14">
        <v>218.30600000000001</v>
      </c>
      <c r="G238" s="14">
        <v>232.22800000000001</v>
      </c>
      <c r="H238" s="14">
        <v>243.56700000000001</v>
      </c>
      <c r="I238" s="14">
        <v>244.464</v>
      </c>
      <c r="J238" s="14">
        <v>247.44900000000001</v>
      </c>
      <c r="K238" s="14">
        <v>252.58699999999999</v>
      </c>
      <c r="L238" s="14">
        <v>270.077</v>
      </c>
      <c r="M238" s="14">
        <v>291.69400000000002</v>
      </c>
      <c r="N238" s="14">
        <v>314.94200000000001</v>
      </c>
      <c r="O238" s="14">
        <v>333.38099999999997</v>
      </c>
      <c r="P238" s="14">
        <v>358.96499999999997</v>
      </c>
      <c r="Q238" s="14">
        <v>371.93</v>
      </c>
      <c r="R238" s="14">
        <v>372.67099999999999</v>
      </c>
      <c r="S238" s="14">
        <v>376.61200000000002</v>
      </c>
      <c r="T238" s="14">
        <v>372.18799999999999</v>
      </c>
      <c r="U238" s="14">
        <v>358.03699999999998</v>
      </c>
      <c r="V238" s="14">
        <v>346.22699999999998</v>
      </c>
      <c r="W238" s="14">
        <v>320.267</v>
      </c>
      <c r="X238" s="14">
        <v>293.79000000000002</v>
      </c>
      <c r="Y238" s="14">
        <v>272.36500000000001</v>
      </c>
      <c r="Z238" s="15"/>
      <c r="AA238" s="3">
        <f t="shared" si="10"/>
        <v>7030.0630000000001</v>
      </c>
      <c r="AB238">
        <f t="shared" si="11"/>
        <v>8</v>
      </c>
    </row>
    <row r="239" spans="1:28" x14ac:dyDescent="0.3">
      <c r="A239" s="10">
        <f t="shared" si="12"/>
        <v>45162</v>
      </c>
      <c r="B239" s="31">
        <v>255.39599999999999</v>
      </c>
      <c r="C239" s="14">
        <v>240.29</v>
      </c>
      <c r="D239" s="14">
        <v>229.27199999999999</v>
      </c>
      <c r="E239" s="14">
        <v>217.87700000000001</v>
      </c>
      <c r="F239" s="14">
        <v>214.18700000000001</v>
      </c>
      <c r="G239" s="14">
        <v>220.99</v>
      </c>
      <c r="H239" s="14">
        <v>229.62299999999999</v>
      </c>
      <c r="I239" s="14">
        <v>237.46700000000001</v>
      </c>
      <c r="J239" s="14">
        <v>243.30099999999999</v>
      </c>
      <c r="K239" s="14">
        <v>249.70099999999999</v>
      </c>
      <c r="L239" s="14">
        <v>263.27100000000002</v>
      </c>
      <c r="M239" s="14">
        <v>283.59800000000001</v>
      </c>
      <c r="N239" s="14">
        <v>301.09699999999998</v>
      </c>
      <c r="O239" s="14">
        <v>322.29599999999999</v>
      </c>
      <c r="P239" s="14">
        <v>337.05799999999999</v>
      </c>
      <c r="Q239" s="14">
        <v>352.82299999999998</v>
      </c>
      <c r="R239" s="14">
        <v>370.15899999999999</v>
      </c>
      <c r="S239" s="14">
        <v>368.97300000000001</v>
      </c>
      <c r="T239" s="14">
        <v>368.49900000000002</v>
      </c>
      <c r="U239" s="14">
        <v>356.79</v>
      </c>
      <c r="V239" s="14">
        <v>339.52499999999998</v>
      </c>
      <c r="W239" s="14">
        <v>313.959</v>
      </c>
      <c r="X239" s="14">
        <v>291.30200000000002</v>
      </c>
      <c r="Y239" s="14">
        <v>280.44499999999999</v>
      </c>
      <c r="Z239" s="15"/>
      <c r="AA239" s="3">
        <f t="shared" si="10"/>
        <v>6887.8989999999985</v>
      </c>
      <c r="AB239">
        <f t="shared" si="11"/>
        <v>8</v>
      </c>
    </row>
    <row r="240" spans="1:28" x14ac:dyDescent="0.3">
      <c r="A240" s="10">
        <f t="shared" si="12"/>
        <v>45163</v>
      </c>
      <c r="B240" s="31">
        <v>267.06400000000002</v>
      </c>
      <c r="C240" s="14">
        <v>254.637</v>
      </c>
      <c r="D240" s="14">
        <v>243.14500000000001</v>
      </c>
      <c r="E240" s="14">
        <v>237.691</v>
      </c>
      <c r="F240" s="14">
        <v>239.149</v>
      </c>
      <c r="G240" s="14">
        <v>236.93799999999999</v>
      </c>
      <c r="H240" s="14">
        <v>250.59100000000001</v>
      </c>
      <c r="I240" s="14">
        <v>264.226</v>
      </c>
      <c r="J240" s="14">
        <v>271.29199999999997</v>
      </c>
      <c r="K240" s="14">
        <v>275.73200000000003</v>
      </c>
      <c r="L240" s="14">
        <v>275.32499999999999</v>
      </c>
      <c r="M240" s="14">
        <v>290.13900000000001</v>
      </c>
      <c r="N240" s="14">
        <v>310.26600000000002</v>
      </c>
      <c r="O240" s="14">
        <v>325.55</v>
      </c>
      <c r="P240" s="14">
        <v>335.45299999999997</v>
      </c>
      <c r="Q240" s="14">
        <v>320.91199999999998</v>
      </c>
      <c r="R240" s="14">
        <v>322.33600000000001</v>
      </c>
      <c r="S240" s="14">
        <v>324.59300000000002</v>
      </c>
      <c r="T240" s="14">
        <v>294.23399999999998</v>
      </c>
      <c r="U240" s="14">
        <v>283.98700000000002</v>
      </c>
      <c r="V240" s="14">
        <v>275.48</v>
      </c>
      <c r="W240" s="14">
        <v>261.279</v>
      </c>
      <c r="X240" s="14">
        <v>245.02799999999999</v>
      </c>
      <c r="Y240" s="14">
        <v>235.114</v>
      </c>
      <c r="Z240" s="15"/>
      <c r="AA240" s="3">
        <f t="shared" si="10"/>
        <v>6640.1610000000019</v>
      </c>
      <c r="AB240">
        <f t="shared" si="11"/>
        <v>8</v>
      </c>
    </row>
    <row r="241" spans="1:28" x14ac:dyDescent="0.3">
      <c r="A241" s="10">
        <f t="shared" si="12"/>
        <v>45164</v>
      </c>
      <c r="B241" s="31">
        <v>220.001</v>
      </c>
      <c r="C241" s="14">
        <v>212.85599999999999</v>
      </c>
      <c r="D241" s="14">
        <v>204.40600000000001</v>
      </c>
      <c r="E241" s="14">
        <v>204.23500000000001</v>
      </c>
      <c r="F241" s="14">
        <v>205.09299999999999</v>
      </c>
      <c r="G241" s="14">
        <v>206.26300000000001</v>
      </c>
      <c r="H241" s="14">
        <v>214.75</v>
      </c>
      <c r="I241" s="14">
        <v>219.70400000000001</v>
      </c>
      <c r="J241" s="14">
        <v>222.45</v>
      </c>
      <c r="K241" s="14">
        <v>220.971</v>
      </c>
      <c r="L241" s="14">
        <v>214.7</v>
      </c>
      <c r="M241" s="14">
        <v>208.97800000000001</v>
      </c>
      <c r="N241" s="14">
        <v>200.61799999999999</v>
      </c>
      <c r="O241" s="14">
        <v>209.10499999999999</v>
      </c>
      <c r="P241" s="14">
        <v>231.751</v>
      </c>
      <c r="Q241" s="14">
        <v>254.57</v>
      </c>
      <c r="R241" s="14">
        <v>283.38600000000002</v>
      </c>
      <c r="S241" s="14">
        <v>297.536</v>
      </c>
      <c r="T241" s="14">
        <v>293.37200000000001</v>
      </c>
      <c r="U241" s="14">
        <v>287.149</v>
      </c>
      <c r="V241" s="14">
        <v>281.70100000000002</v>
      </c>
      <c r="W241" s="14">
        <v>263.303</v>
      </c>
      <c r="X241" s="14">
        <v>249.21100000000001</v>
      </c>
      <c r="Y241" s="14">
        <v>234.61799999999999</v>
      </c>
      <c r="Z241" s="15"/>
      <c r="AA241" s="3">
        <f t="shared" si="10"/>
        <v>5640.7270000000008</v>
      </c>
      <c r="AB241">
        <f t="shared" si="11"/>
        <v>8</v>
      </c>
    </row>
    <row r="242" spans="1:28" x14ac:dyDescent="0.3">
      <c r="A242" s="10">
        <f t="shared" si="12"/>
        <v>45165</v>
      </c>
      <c r="B242" s="31">
        <v>223.928</v>
      </c>
      <c r="C242" s="14">
        <v>217.59899999999999</v>
      </c>
      <c r="D242" s="14">
        <v>211.33</v>
      </c>
      <c r="E242" s="14">
        <v>206.715</v>
      </c>
      <c r="F242" s="14">
        <v>203.15899999999999</v>
      </c>
      <c r="G242" s="14">
        <v>202.04599999999999</v>
      </c>
      <c r="H242" s="14">
        <v>196.58500000000001</v>
      </c>
      <c r="I242" s="14">
        <v>201.35499999999999</v>
      </c>
      <c r="J242" s="14">
        <v>200.083</v>
      </c>
      <c r="K242" s="14">
        <v>199.64500000000001</v>
      </c>
      <c r="L242" s="14">
        <v>211.072</v>
      </c>
      <c r="M242" s="14">
        <v>227.56399999999999</v>
      </c>
      <c r="N242" s="14">
        <v>243.596</v>
      </c>
      <c r="O242" s="14">
        <v>266.09699999999998</v>
      </c>
      <c r="P242" s="14">
        <v>288.99</v>
      </c>
      <c r="Q242" s="14">
        <v>311.786</v>
      </c>
      <c r="R242" s="14">
        <v>336.10599999999999</v>
      </c>
      <c r="S242" s="14">
        <v>332.35599999999999</v>
      </c>
      <c r="T242" s="14">
        <v>311.61599999999999</v>
      </c>
      <c r="U242" s="14">
        <v>304.44400000000002</v>
      </c>
      <c r="V242" s="14">
        <v>281.59399999999999</v>
      </c>
      <c r="W242" s="14">
        <v>264.09500000000003</v>
      </c>
      <c r="X242" s="14">
        <v>242.88399999999999</v>
      </c>
      <c r="Y242" s="14">
        <v>221.483</v>
      </c>
      <c r="Z242" s="15"/>
      <c r="AA242" s="3">
        <f t="shared" si="10"/>
        <v>5906.1280000000006</v>
      </c>
      <c r="AB242">
        <f t="shared" si="11"/>
        <v>8</v>
      </c>
    </row>
    <row r="243" spans="1:28" x14ac:dyDescent="0.3">
      <c r="A243" s="10">
        <f t="shared" si="12"/>
        <v>45166</v>
      </c>
      <c r="B243" s="31">
        <v>210.90799999999999</v>
      </c>
      <c r="C243" s="14">
        <v>203.06399999999999</v>
      </c>
      <c r="D243" s="14">
        <v>200.602</v>
      </c>
      <c r="E243" s="14">
        <v>196.768</v>
      </c>
      <c r="F243" s="14">
        <v>199.55099999999999</v>
      </c>
      <c r="G243" s="14">
        <v>207.31299999999999</v>
      </c>
      <c r="H243" s="14">
        <v>224.97900000000001</v>
      </c>
      <c r="I243" s="14">
        <v>230.52099999999999</v>
      </c>
      <c r="J243" s="14">
        <v>228.292</v>
      </c>
      <c r="K243" s="14">
        <v>227.339</v>
      </c>
      <c r="L243" s="14">
        <v>233.822</v>
      </c>
      <c r="M243" s="14">
        <v>239.27099999999999</v>
      </c>
      <c r="N243" s="14">
        <v>251.905</v>
      </c>
      <c r="O243" s="14">
        <v>270.95600000000002</v>
      </c>
      <c r="P243" s="14">
        <v>290.87</v>
      </c>
      <c r="Q243" s="14">
        <v>311.99400000000003</v>
      </c>
      <c r="R243" s="14">
        <v>318.46300000000002</v>
      </c>
      <c r="S243" s="14">
        <v>302.99</v>
      </c>
      <c r="T243" s="14">
        <v>287.59899999999999</v>
      </c>
      <c r="U243" s="14">
        <v>263.28100000000001</v>
      </c>
      <c r="V243" s="14">
        <v>253.976</v>
      </c>
      <c r="W243" s="14">
        <v>246.77600000000001</v>
      </c>
      <c r="X243" s="14">
        <v>228.31200000000001</v>
      </c>
      <c r="Y243" s="14">
        <v>219.68600000000001</v>
      </c>
      <c r="Z243" s="15"/>
      <c r="AA243" s="3">
        <f t="shared" si="10"/>
        <v>5849.2380000000003</v>
      </c>
      <c r="AB243">
        <f t="shared" si="11"/>
        <v>8</v>
      </c>
    </row>
    <row r="244" spans="1:28" x14ac:dyDescent="0.3">
      <c r="A244" s="10">
        <f t="shared" si="12"/>
        <v>45167</v>
      </c>
      <c r="B244" s="31">
        <v>211.261</v>
      </c>
      <c r="C244" s="14">
        <v>205.32900000000001</v>
      </c>
      <c r="D244" s="14">
        <v>200.26400000000001</v>
      </c>
      <c r="E244" s="14">
        <v>200.518</v>
      </c>
      <c r="F244" s="14">
        <v>191.17400000000001</v>
      </c>
      <c r="G244" s="14">
        <v>202.376</v>
      </c>
      <c r="H244" s="14">
        <v>207.66399999999999</v>
      </c>
      <c r="I244" s="14">
        <v>205.94900000000001</v>
      </c>
      <c r="J244" s="14">
        <v>200.99100000000001</v>
      </c>
      <c r="K244" s="14">
        <v>194.21700000000001</v>
      </c>
      <c r="L244" s="14">
        <v>199.38399999999999</v>
      </c>
      <c r="M244" s="14">
        <v>211.25299999999999</v>
      </c>
      <c r="N244" s="14">
        <v>223.77099999999999</v>
      </c>
      <c r="O244" s="14">
        <v>238.36699999999999</v>
      </c>
      <c r="P244" s="14">
        <v>255.34399999999999</v>
      </c>
      <c r="Q244" s="14">
        <v>271.56099999999998</v>
      </c>
      <c r="R244" s="14">
        <v>292.34300000000002</v>
      </c>
      <c r="S244" s="14">
        <v>305.93</v>
      </c>
      <c r="T244" s="14">
        <v>312.31299999999999</v>
      </c>
      <c r="U244" s="14">
        <v>299.13900000000001</v>
      </c>
      <c r="V244" s="14">
        <v>283.65800000000002</v>
      </c>
      <c r="W244" s="14">
        <v>264.12</v>
      </c>
      <c r="X244" s="14">
        <v>247.58099999999999</v>
      </c>
      <c r="Y244" s="14">
        <v>227.65199999999999</v>
      </c>
      <c r="Z244" s="15"/>
      <c r="AA244" s="3">
        <f t="shared" si="10"/>
        <v>5652.1590000000006</v>
      </c>
      <c r="AB244">
        <f t="shared" si="11"/>
        <v>8</v>
      </c>
    </row>
    <row r="245" spans="1:28" x14ac:dyDescent="0.3">
      <c r="A245" s="10">
        <f t="shared" si="12"/>
        <v>45168</v>
      </c>
      <c r="B245" s="31">
        <v>213.18700000000001</v>
      </c>
      <c r="C245" s="14">
        <v>207.53200000000001</v>
      </c>
      <c r="D245" s="14">
        <v>201.79900000000001</v>
      </c>
      <c r="E245" s="14">
        <v>197.57300000000001</v>
      </c>
      <c r="F245" s="14">
        <v>200.27500000000001</v>
      </c>
      <c r="G245" s="14">
        <v>208.49700000000001</v>
      </c>
      <c r="H245" s="14">
        <v>212.79300000000001</v>
      </c>
      <c r="I245" s="14">
        <v>216.768</v>
      </c>
      <c r="J245" s="14">
        <v>208.96899999999999</v>
      </c>
      <c r="K245" s="14">
        <v>208.274</v>
      </c>
      <c r="L245" s="14">
        <v>216.88499999999999</v>
      </c>
      <c r="M245" s="14">
        <v>233.20599999999999</v>
      </c>
      <c r="N245" s="14">
        <v>248.43</v>
      </c>
      <c r="O245" s="14">
        <v>272.92500000000001</v>
      </c>
      <c r="P245" s="14">
        <v>297.46600000000001</v>
      </c>
      <c r="Q245" s="14">
        <v>318.68700000000001</v>
      </c>
      <c r="R245" s="14">
        <v>337.75099999999998</v>
      </c>
      <c r="S245" s="14">
        <v>358.435</v>
      </c>
      <c r="T245" s="14">
        <v>363.02300000000002</v>
      </c>
      <c r="U245" s="14">
        <v>345.303</v>
      </c>
      <c r="V245" s="14">
        <v>327.19400000000002</v>
      </c>
      <c r="W245" s="14">
        <v>300.25799999999998</v>
      </c>
      <c r="X245" s="14">
        <v>273.05799999999999</v>
      </c>
      <c r="Y245" s="14">
        <v>250.738</v>
      </c>
      <c r="Z245" s="15"/>
      <c r="AA245" s="3">
        <f t="shared" si="10"/>
        <v>6219.0260000000007</v>
      </c>
      <c r="AB245">
        <f t="shared" si="11"/>
        <v>8</v>
      </c>
    </row>
    <row r="246" spans="1:28" x14ac:dyDescent="0.3">
      <c r="A246" s="10">
        <f t="shared" si="12"/>
        <v>45169</v>
      </c>
      <c r="B246" s="31">
        <v>235.70699999999999</v>
      </c>
      <c r="C246" s="14">
        <v>226.054</v>
      </c>
      <c r="D246" s="14">
        <v>216.56200000000001</v>
      </c>
      <c r="E246" s="14">
        <v>211.148</v>
      </c>
      <c r="F246" s="14">
        <v>212.32</v>
      </c>
      <c r="G246" s="14">
        <v>218.34200000000001</v>
      </c>
      <c r="H246" s="14">
        <v>228.79499999999999</v>
      </c>
      <c r="I246" s="14">
        <v>232.321</v>
      </c>
      <c r="J246" s="14">
        <v>225.637</v>
      </c>
      <c r="K246" s="14">
        <v>234.60400000000001</v>
      </c>
      <c r="L246" s="14">
        <v>245.249</v>
      </c>
      <c r="M246" s="14">
        <v>268.23399999999998</v>
      </c>
      <c r="N246" s="14">
        <v>283.51600000000002</v>
      </c>
      <c r="O246" s="14">
        <v>313.40699999999998</v>
      </c>
      <c r="P246" s="14">
        <v>333.31900000000002</v>
      </c>
      <c r="Q246" s="14">
        <v>352.14699999999999</v>
      </c>
      <c r="R246" s="14">
        <v>369.738</v>
      </c>
      <c r="S246" s="14">
        <v>379.904</v>
      </c>
      <c r="T246" s="14">
        <v>378.327</v>
      </c>
      <c r="U246" s="14">
        <v>350.928</v>
      </c>
      <c r="V246" s="14">
        <v>336.13799999999998</v>
      </c>
      <c r="W246" s="14">
        <v>306.89999999999998</v>
      </c>
      <c r="X246" s="14">
        <v>274.16000000000003</v>
      </c>
      <c r="Y246" s="14">
        <v>258.411</v>
      </c>
      <c r="Z246" s="15"/>
      <c r="AA246" s="3">
        <f t="shared" si="10"/>
        <v>6691.8679999999986</v>
      </c>
      <c r="AB246">
        <f t="shared" si="11"/>
        <v>8</v>
      </c>
    </row>
    <row r="247" spans="1:28" x14ac:dyDescent="0.3">
      <c r="A247" s="10">
        <f t="shared" si="12"/>
        <v>45170</v>
      </c>
      <c r="B247" s="31">
        <v>242.476</v>
      </c>
      <c r="C247" s="31">
        <v>233.65700000000001</v>
      </c>
      <c r="D247" s="31">
        <v>223.99799999999999</v>
      </c>
      <c r="E247" s="31">
        <v>214.40899999999999</v>
      </c>
      <c r="F247" s="31">
        <v>206.471</v>
      </c>
      <c r="G247" s="31">
        <v>212.613</v>
      </c>
      <c r="H247" s="31">
        <v>218.74799999999999</v>
      </c>
      <c r="I247" s="31">
        <v>224.047</v>
      </c>
      <c r="J247" s="31">
        <v>225.79599999999999</v>
      </c>
      <c r="K247" s="31">
        <v>232.95599999999999</v>
      </c>
      <c r="L247" s="31">
        <v>252.06800000000001</v>
      </c>
      <c r="M247" s="31">
        <v>273.49700000000001</v>
      </c>
      <c r="N247" s="31">
        <v>302.83</v>
      </c>
      <c r="O247" s="31">
        <v>332.96199999999999</v>
      </c>
      <c r="P247" s="31">
        <v>355.09199999999998</v>
      </c>
      <c r="Q247" s="31">
        <v>364.74700000000001</v>
      </c>
      <c r="R247" s="31">
        <v>378.47500000000002</v>
      </c>
      <c r="S247" s="31">
        <v>385.09300000000002</v>
      </c>
      <c r="T247" s="31">
        <v>385.75900000000001</v>
      </c>
      <c r="U247" s="31">
        <v>365.99</v>
      </c>
      <c r="V247" s="31">
        <v>345.63400000000001</v>
      </c>
      <c r="W247" s="31">
        <v>323.416</v>
      </c>
      <c r="X247" s="31">
        <v>297.13900000000001</v>
      </c>
      <c r="Y247" s="31">
        <v>275.791</v>
      </c>
      <c r="Z247" s="31">
        <v>0</v>
      </c>
      <c r="AA247" s="3">
        <f t="shared" si="10"/>
        <v>6873.6640000000007</v>
      </c>
      <c r="AB247">
        <f t="shared" si="11"/>
        <v>9</v>
      </c>
    </row>
    <row r="248" spans="1:28" x14ac:dyDescent="0.3">
      <c r="A248" s="10">
        <f t="shared" si="12"/>
        <v>45171</v>
      </c>
      <c r="B248" s="31">
        <v>250.524</v>
      </c>
      <c r="C248" s="31">
        <v>242.767</v>
      </c>
      <c r="D248" s="31">
        <v>231.27600000000001</v>
      </c>
      <c r="E248" s="31">
        <v>226.80799999999999</v>
      </c>
      <c r="F248" s="31">
        <v>222.24299999999999</v>
      </c>
      <c r="G248" s="31">
        <v>223.06200000000001</v>
      </c>
      <c r="H248" s="31">
        <v>222.411</v>
      </c>
      <c r="I248" s="31">
        <v>220.899</v>
      </c>
      <c r="J248" s="31">
        <v>221.50299999999999</v>
      </c>
      <c r="K248" s="31">
        <v>232.13800000000001</v>
      </c>
      <c r="L248" s="31">
        <v>251.3</v>
      </c>
      <c r="M248" s="31">
        <v>272.375</v>
      </c>
      <c r="N248" s="31">
        <v>296.315</v>
      </c>
      <c r="O248" s="31">
        <v>311.267</v>
      </c>
      <c r="P248" s="31">
        <v>336.78500000000003</v>
      </c>
      <c r="Q248" s="31">
        <v>349.95299999999997</v>
      </c>
      <c r="R248" s="31">
        <v>361.53500000000003</v>
      </c>
      <c r="S248" s="31">
        <v>370.029</v>
      </c>
      <c r="T248" s="31">
        <v>365.29899999999998</v>
      </c>
      <c r="U248" s="31">
        <v>354.47800000000001</v>
      </c>
      <c r="V248" s="31">
        <v>331.28500000000003</v>
      </c>
      <c r="W248" s="31">
        <v>308.404</v>
      </c>
      <c r="X248" s="31">
        <v>282.255</v>
      </c>
      <c r="Y248" s="31">
        <v>254.726</v>
      </c>
      <c r="Z248" s="31">
        <v>0</v>
      </c>
      <c r="AA248" s="3">
        <f t="shared" si="10"/>
        <v>6739.6370000000006</v>
      </c>
      <c r="AB248">
        <f t="shared" si="11"/>
        <v>9</v>
      </c>
    </row>
    <row r="249" spans="1:28" x14ac:dyDescent="0.3">
      <c r="A249" s="10">
        <f t="shared" si="12"/>
        <v>45172</v>
      </c>
      <c r="B249" s="31">
        <v>241.369</v>
      </c>
      <c r="C249" s="31">
        <v>223.86699999999999</v>
      </c>
      <c r="D249" s="31">
        <v>223.19300000000001</v>
      </c>
      <c r="E249" s="31">
        <v>217.43299999999999</v>
      </c>
      <c r="F249" s="31">
        <v>216.846</v>
      </c>
      <c r="G249" s="31">
        <v>217.047</v>
      </c>
      <c r="H249" s="31">
        <v>219.81</v>
      </c>
      <c r="I249" s="31">
        <v>217.64099999999999</v>
      </c>
      <c r="J249" s="31">
        <v>225.845</v>
      </c>
      <c r="K249" s="31">
        <v>235.81</v>
      </c>
      <c r="L249" s="31">
        <v>239.99600000000001</v>
      </c>
      <c r="M249" s="31">
        <v>260.43599999999998</v>
      </c>
      <c r="N249" s="31">
        <v>282.42500000000001</v>
      </c>
      <c r="O249" s="31">
        <v>296.71499999999997</v>
      </c>
      <c r="P249" s="31">
        <v>312.137</v>
      </c>
      <c r="Q249" s="31">
        <v>332.565</v>
      </c>
      <c r="R249" s="31">
        <v>361.69900000000001</v>
      </c>
      <c r="S249" s="31">
        <v>345.041</v>
      </c>
      <c r="T249" s="31">
        <v>359.74599999999998</v>
      </c>
      <c r="U249" s="31">
        <v>342.214</v>
      </c>
      <c r="V249" s="31">
        <v>324.69499999999999</v>
      </c>
      <c r="W249" s="31">
        <v>301.60599999999999</v>
      </c>
      <c r="X249" s="31">
        <v>280.863</v>
      </c>
      <c r="Y249" s="31">
        <v>256.76100000000002</v>
      </c>
      <c r="Z249" s="31">
        <v>0</v>
      </c>
      <c r="AA249" s="3">
        <f t="shared" si="10"/>
        <v>6535.7600000000011</v>
      </c>
      <c r="AB249">
        <f t="shared" si="11"/>
        <v>9</v>
      </c>
    </row>
    <row r="250" spans="1:28" x14ac:dyDescent="0.3">
      <c r="A250" s="10">
        <f t="shared" si="12"/>
        <v>45173</v>
      </c>
      <c r="B250" s="31">
        <v>235.18600000000001</v>
      </c>
      <c r="C250" s="31">
        <v>217.74</v>
      </c>
      <c r="D250" s="31">
        <v>206.27199999999999</v>
      </c>
      <c r="E250" s="31">
        <v>199.42</v>
      </c>
      <c r="F250" s="31">
        <v>200.249</v>
      </c>
      <c r="G250" s="31">
        <v>199.214</v>
      </c>
      <c r="H250" s="31">
        <v>200.429</v>
      </c>
      <c r="I250" s="31">
        <v>199.16200000000001</v>
      </c>
      <c r="J250" s="31">
        <v>199.339</v>
      </c>
      <c r="K250" s="31">
        <v>210.61500000000001</v>
      </c>
      <c r="L250" s="31">
        <v>230.18299999999999</v>
      </c>
      <c r="M250" s="31">
        <v>246.14</v>
      </c>
      <c r="N250" s="31">
        <v>263.35199999999998</v>
      </c>
      <c r="O250" s="31">
        <v>285.101</v>
      </c>
      <c r="P250" s="31">
        <v>300.84899999999999</v>
      </c>
      <c r="Q250" s="31">
        <v>318.036</v>
      </c>
      <c r="R250" s="31">
        <v>338.04899999999998</v>
      </c>
      <c r="S250" s="31">
        <v>349.39400000000001</v>
      </c>
      <c r="T250" s="31">
        <v>349.988</v>
      </c>
      <c r="U250" s="31">
        <v>332.64800000000002</v>
      </c>
      <c r="V250" s="31">
        <v>312.964</v>
      </c>
      <c r="W250" s="31">
        <v>280.678</v>
      </c>
      <c r="X250" s="31">
        <v>245.679</v>
      </c>
      <c r="Y250" s="31">
        <v>227.80199999999999</v>
      </c>
      <c r="Z250" s="31">
        <v>0</v>
      </c>
      <c r="AA250" s="3">
        <f t="shared" si="10"/>
        <v>6148.4890000000005</v>
      </c>
      <c r="AB250">
        <f t="shared" si="11"/>
        <v>9</v>
      </c>
    </row>
    <row r="251" spans="1:28" x14ac:dyDescent="0.3">
      <c r="A251" s="10">
        <f t="shared" si="12"/>
        <v>45174</v>
      </c>
      <c r="B251" s="31">
        <v>212.685</v>
      </c>
      <c r="C251" s="31">
        <v>196.804</v>
      </c>
      <c r="D251" s="31">
        <v>186.37200000000001</v>
      </c>
      <c r="E251" s="31">
        <v>182.667</v>
      </c>
      <c r="F251" s="31">
        <v>181.495</v>
      </c>
      <c r="G251" s="31">
        <v>189.98500000000001</v>
      </c>
      <c r="H251" s="31">
        <v>198.73699999999999</v>
      </c>
      <c r="I251" s="31">
        <v>199.566</v>
      </c>
      <c r="J251" s="31">
        <v>196.81</v>
      </c>
      <c r="K251" s="31">
        <v>191.346</v>
      </c>
      <c r="L251" s="31">
        <v>193.16300000000001</v>
      </c>
      <c r="M251" s="31">
        <v>201.09899999999999</v>
      </c>
      <c r="N251" s="31">
        <v>210.751</v>
      </c>
      <c r="O251" s="31">
        <v>228.68899999999999</v>
      </c>
      <c r="P251" s="31">
        <v>247.566</v>
      </c>
      <c r="Q251" s="31">
        <v>263.85899999999998</v>
      </c>
      <c r="R251" s="31">
        <v>287.41500000000002</v>
      </c>
      <c r="S251" s="31">
        <v>299.69200000000001</v>
      </c>
      <c r="T251" s="31">
        <v>304.28199999999998</v>
      </c>
      <c r="U251" s="31">
        <v>288.52199999999999</v>
      </c>
      <c r="V251" s="31">
        <v>274.06099999999998</v>
      </c>
      <c r="W251" s="31">
        <v>249.23500000000001</v>
      </c>
      <c r="X251" s="31">
        <v>223.423</v>
      </c>
      <c r="Y251" s="31">
        <v>203.66200000000001</v>
      </c>
      <c r="Z251" s="31">
        <v>0</v>
      </c>
      <c r="AA251" s="3">
        <f t="shared" si="10"/>
        <v>5411.8859999999995</v>
      </c>
      <c r="AB251">
        <f t="shared" si="11"/>
        <v>9</v>
      </c>
    </row>
    <row r="252" spans="1:28" x14ac:dyDescent="0.3">
      <c r="A252" s="10">
        <f t="shared" si="12"/>
        <v>45175</v>
      </c>
      <c r="B252" s="31">
        <v>190.46</v>
      </c>
      <c r="C252" s="31">
        <v>180.72399999999999</v>
      </c>
      <c r="D252" s="31">
        <v>174.28100000000001</v>
      </c>
      <c r="E252" s="31">
        <v>169.828</v>
      </c>
      <c r="F252" s="31">
        <v>172.17599999999999</v>
      </c>
      <c r="G252" s="31">
        <v>180.99299999999999</v>
      </c>
      <c r="H252" s="31">
        <v>185.446</v>
      </c>
      <c r="I252" s="31">
        <v>188.048</v>
      </c>
      <c r="J252" s="31">
        <v>187.27199999999999</v>
      </c>
      <c r="K252" s="31">
        <v>183.04400000000001</v>
      </c>
      <c r="L252" s="31">
        <v>183.15600000000001</v>
      </c>
      <c r="M252" s="31">
        <v>184.221</v>
      </c>
      <c r="N252" s="31">
        <v>186.67599999999999</v>
      </c>
      <c r="O252" s="31">
        <v>214.46899999999999</v>
      </c>
      <c r="P252" s="31">
        <v>245.84899999999999</v>
      </c>
      <c r="Q252" s="31">
        <v>275.62099999999998</v>
      </c>
      <c r="R252" s="31">
        <v>308.339</v>
      </c>
      <c r="S252" s="31">
        <v>323.25599999999997</v>
      </c>
      <c r="T252" s="31">
        <v>329.00599999999997</v>
      </c>
      <c r="U252" s="31">
        <v>310.90699999999998</v>
      </c>
      <c r="V252" s="31">
        <v>293.84899999999999</v>
      </c>
      <c r="W252" s="31">
        <v>267.24099999999999</v>
      </c>
      <c r="X252" s="31">
        <v>241.684</v>
      </c>
      <c r="Y252" s="31">
        <v>222.55699999999999</v>
      </c>
      <c r="Z252" s="31">
        <v>0</v>
      </c>
      <c r="AA252" s="3">
        <f t="shared" si="10"/>
        <v>5399.1029999999992</v>
      </c>
      <c r="AB252">
        <f t="shared" si="11"/>
        <v>9</v>
      </c>
    </row>
    <row r="253" spans="1:28" x14ac:dyDescent="0.3">
      <c r="A253" s="10">
        <f t="shared" si="12"/>
        <v>45176</v>
      </c>
      <c r="B253" s="31">
        <v>207.86500000000001</v>
      </c>
      <c r="C253" s="31">
        <v>200.59200000000001</v>
      </c>
      <c r="D253" s="31">
        <v>193.37100000000001</v>
      </c>
      <c r="E253" s="31">
        <v>180.125</v>
      </c>
      <c r="F253" s="31">
        <v>177.70699999999999</v>
      </c>
      <c r="G253" s="31">
        <v>185.75700000000001</v>
      </c>
      <c r="H253" s="31">
        <v>196.45400000000001</v>
      </c>
      <c r="I253" s="31">
        <v>195.02199999999999</v>
      </c>
      <c r="J253" s="31">
        <v>190.68299999999999</v>
      </c>
      <c r="K253" s="31">
        <v>190.86699999999999</v>
      </c>
      <c r="L253" s="31">
        <v>199.26499999999999</v>
      </c>
      <c r="M253" s="31">
        <v>214.44200000000001</v>
      </c>
      <c r="N253" s="31">
        <v>236.327</v>
      </c>
      <c r="O253" s="31">
        <v>259.10300000000001</v>
      </c>
      <c r="P253" s="31">
        <v>284.84100000000001</v>
      </c>
      <c r="Q253" s="31">
        <v>302.935</v>
      </c>
      <c r="R253" s="31">
        <v>328.89400000000001</v>
      </c>
      <c r="S253" s="31">
        <v>340.68299999999999</v>
      </c>
      <c r="T253" s="31">
        <v>338.37</v>
      </c>
      <c r="U253" s="31">
        <v>318.27199999999999</v>
      </c>
      <c r="V253" s="31">
        <v>299.95100000000002</v>
      </c>
      <c r="W253" s="31">
        <v>272.495</v>
      </c>
      <c r="X253" s="31">
        <v>242.10400000000001</v>
      </c>
      <c r="Y253" s="31">
        <v>219.22</v>
      </c>
      <c r="Z253" s="31">
        <v>0</v>
      </c>
      <c r="AA253" s="3">
        <f t="shared" si="10"/>
        <v>5775.3450000000003</v>
      </c>
      <c r="AB253">
        <f t="shared" si="11"/>
        <v>9</v>
      </c>
    </row>
    <row r="254" spans="1:28" x14ac:dyDescent="0.3">
      <c r="A254" s="10">
        <f t="shared" si="12"/>
        <v>45177</v>
      </c>
      <c r="B254" s="31">
        <v>202.98400000000001</v>
      </c>
      <c r="C254" s="31">
        <v>192.23099999999999</v>
      </c>
      <c r="D254" s="31">
        <v>181.62899999999999</v>
      </c>
      <c r="E254" s="31">
        <v>181.715</v>
      </c>
      <c r="F254" s="31">
        <v>180.51400000000001</v>
      </c>
      <c r="G254" s="31">
        <v>193.494</v>
      </c>
      <c r="H254" s="31">
        <v>203.37200000000001</v>
      </c>
      <c r="I254" s="31">
        <v>202.51499999999999</v>
      </c>
      <c r="J254" s="31">
        <v>202.48</v>
      </c>
      <c r="K254" s="31">
        <v>200.828</v>
      </c>
      <c r="L254" s="31">
        <v>211.16900000000001</v>
      </c>
      <c r="M254" s="31">
        <v>218.846</v>
      </c>
      <c r="N254" s="31">
        <v>240.55699999999999</v>
      </c>
      <c r="O254" s="31">
        <v>262.38</v>
      </c>
      <c r="P254" s="31">
        <v>283.11200000000002</v>
      </c>
      <c r="Q254" s="31">
        <v>302.98</v>
      </c>
      <c r="R254" s="31">
        <v>321.202</v>
      </c>
      <c r="S254" s="31">
        <v>327.70299999999997</v>
      </c>
      <c r="T254" s="31">
        <v>325.20100000000002</v>
      </c>
      <c r="U254" s="31">
        <v>307.70699999999999</v>
      </c>
      <c r="V254" s="31">
        <v>287.05700000000002</v>
      </c>
      <c r="W254" s="31">
        <v>268.36200000000002</v>
      </c>
      <c r="X254" s="31">
        <v>246.476</v>
      </c>
      <c r="Y254" s="31">
        <v>228.376</v>
      </c>
      <c r="Z254" s="31">
        <v>0</v>
      </c>
      <c r="AA254" s="3">
        <f t="shared" si="10"/>
        <v>5772.8899999999994</v>
      </c>
      <c r="AB254">
        <f t="shared" si="11"/>
        <v>9</v>
      </c>
    </row>
    <row r="255" spans="1:28" x14ac:dyDescent="0.3">
      <c r="A255" s="10">
        <f t="shared" si="12"/>
        <v>45178</v>
      </c>
      <c r="B255" s="31">
        <v>221.83199999999999</v>
      </c>
      <c r="C255" s="31">
        <v>201.32499999999999</v>
      </c>
      <c r="D255" s="31">
        <v>192.399</v>
      </c>
      <c r="E255" s="31">
        <v>185.83</v>
      </c>
      <c r="F255" s="31">
        <v>194.45</v>
      </c>
      <c r="G255" s="31">
        <v>200.52500000000001</v>
      </c>
      <c r="H255" s="31">
        <v>203.345</v>
      </c>
      <c r="I255" s="31">
        <v>203.548</v>
      </c>
      <c r="J255" s="31">
        <v>201.51900000000001</v>
      </c>
      <c r="K255" s="31">
        <v>206.37299999999999</v>
      </c>
      <c r="L255" s="31">
        <v>217.67099999999999</v>
      </c>
      <c r="M255" s="31">
        <v>238.46</v>
      </c>
      <c r="N255" s="31">
        <v>258.29700000000003</v>
      </c>
      <c r="O255" s="31">
        <v>279.33199999999999</v>
      </c>
      <c r="P255" s="31">
        <v>302.27100000000002</v>
      </c>
      <c r="Q255" s="31">
        <v>311.54700000000003</v>
      </c>
      <c r="R255" s="31">
        <v>326.27699999999999</v>
      </c>
      <c r="S255" s="31">
        <v>335.24299999999999</v>
      </c>
      <c r="T255" s="31">
        <v>332.61700000000002</v>
      </c>
      <c r="U255" s="31">
        <v>314.48500000000001</v>
      </c>
      <c r="V255" s="31">
        <v>292.04500000000002</v>
      </c>
      <c r="W255" s="31">
        <v>270.17099999999999</v>
      </c>
      <c r="X255" s="31">
        <v>250.95</v>
      </c>
      <c r="Y255" s="31">
        <v>234.2</v>
      </c>
      <c r="Z255" s="31">
        <v>0</v>
      </c>
      <c r="AA255" s="3">
        <f t="shared" si="10"/>
        <v>5974.7120000000004</v>
      </c>
      <c r="AB255">
        <f t="shared" si="11"/>
        <v>9</v>
      </c>
    </row>
    <row r="256" spans="1:28" x14ac:dyDescent="0.3">
      <c r="A256" s="10">
        <f t="shared" si="12"/>
        <v>45179</v>
      </c>
      <c r="B256" s="31">
        <v>219.00299999999999</v>
      </c>
      <c r="C256" s="31">
        <v>211.34399999999999</v>
      </c>
      <c r="D256" s="31">
        <v>203.114</v>
      </c>
      <c r="E256" s="31">
        <v>201.43100000000001</v>
      </c>
      <c r="F256" s="31">
        <v>201.93799999999999</v>
      </c>
      <c r="G256" s="31">
        <v>201.78399999999999</v>
      </c>
      <c r="H256" s="31">
        <v>207.48</v>
      </c>
      <c r="I256" s="31">
        <v>207.70099999999999</v>
      </c>
      <c r="J256" s="31">
        <v>206.96</v>
      </c>
      <c r="K256" s="31">
        <v>200.02</v>
      </c>
      <c r="L256" s="31">
        <v>202.28899999999999</v>
      </c>
      <c r="M256" s="31">
        <v>223.67500000000001</v>
      </c>
      <c r="N256" s="31">
        <v>240.792</v>
      </c>
      <c r="O256" s="31">
        <v>261.19600000000003</v>
      </c>
      <c r="P256" s="31">
        <v>278.04500000000002</v>
      </c>
      <c r="Q256" s="31">
        <v>284.64600000000002</v>
      </c>
      <c r="R256" s="31">
        <v>279.51499999999999</v>
      </c>
      <c r="S256" s="31">
        <v>282.846</v>
      </c>
      <c r="T256" s="31">
        <v>279.327</v>
      </c>
      <c r="U256" s="31">
        <v>276.041</v>
      </c>
      <c r="V256" s="31">
        <v>265.08499999999998</v>
      </c>
      <c r="W256" s="31">
        <v>248.69499999999999</v>
      </c>
      <c r="X256" s="31">
        <v>230.232</v>
      </c>
      <c r="Y256" s="31">
        <v>215.88</v>
      </c>
      <c r="Z256" s="31">
        <v>0</v>
      </c>
      <c r="AA256" s="3">
        <f t="shared" si="10"/>
        <v>5629.0390000000007</v>
      </c>
      <c r="AB256">
        <f t="shared" si="11"/>
        <v>9</v>
      </c>
    </row>
    <row r="257" spans="1:28" x14ac:dyDescent="0.3">
      <c r="A257" s="10">
        <f t="shared" si="12"/>
        <v>45180</v>
      </c>
      <c r="B257" s="31">
        <v>195.65600000000001</v>
      </c>
      <c r="C257" s="31">
        <v>190.16200000000001</v>
      </c>
      <c r="D257" s="31">
        <v>188.61</v>
      </c>
      <c r="E257" s="31">
        <v>183.23099999999999</v>
      </c>
      <c r="F257" s="31">
        <v>189.66900000000001</v>
      </c>
      <c r="G257" s="31">
        <v>196.53</v>
      </c>
      <c r="H257" s="31">
        <v>214.095</v>
      </c>
      <c r="I257" s="31">
        <v>218.44800000000001</v>
      </c>
      <c r="J257" s="31">
        <v>221.90600000000001</v>
      </c>
      <c r="K257" s="31">
        <v>220.52099999999999</v>
      </c>
      <c r="L257" s="31">
        <v>222.5</v>
      </c>
      <c r="M257" s="31">
        <v>220.81399999999999</v>
      </c>
      <c r="N257" s="31">
        <v>215.99600000000001</v>
      </c>
      <c r="O257" s="31">
        <v>227.375</v>
      </c>
      <c r="P257" s="31">
        <v>233.86600000000001</v>
      </c>
      <c r="Q257" s="31">
        <v>229.452</v>
      </c>
      <c r="R257" s="31">
        <v>228.01400000000001</v>
      </c>
      <c r="S257" s="31">
        <v>231.916</v>
      </c>
      <c r="T257" s="31">
        <v>235.21</v>
      </c>
      <c r="U257" s="31">
        <v>236.87200000000001</v>
      </c>
      <c r="V257" s="31">
        <v>221.34399999999999</v>
      </c>
      <c r="W257" s="31">
        <v>218.27699999999999</v>
      </c>
      <c r="X257" s="31">
        <v>208.166</v>
      </c>
      <c r="Y257" s="31">
        <v>197.327</v>
      </c>
      <c r="Z257" s="31">
        <v>0</v>
      </c>
      <c r="AA257" s="3">
        <f t="shared" si="10"/>
        <v>5145.9570000000012</v>
      </c>
      <c r="AB257">
        <f t="shared" si="11"/>
        <v>9</v>
      </c>
    </row>
    <row r="258" spans="1:28" x14ac:dyDescent="0.3">
      <c r="A258" s="10">
        <f t="shared" si="12"/>
        <v>45181</v>
      </c>
      <c r="B258" s="31">
        <v>187.839</v>
      </c>
      <c r="C258" s="31">
        <v>180.14599999999999</v>
      </c>
      <c r="D258" s="31">
        <v>175.119</v>
      </c>
      <c r="E258" s="31">
        <v>174.577</v>
      </c>
      <c r="F258" s="31">
        <v>179.59</v>
      </c>
      <c r="G258" s="31">
        <v>188.62100000000001</v>
      </c>
      <c r="H258" s="31">
        <v>202.86099999999999</v>
      </c>
      <c r="I258" s="31">
        <v>207.32900000000001</v>
      </c>
      <c r="J258" s="31">
        <v>201.297</v>
      </c>
      <c r="K258" s="31">
        <v>192.27099999999999</v>
      </c>
      <c r="L258" s="31">
        <v>193.386</v>
      </c>
      <c r="M258" s="31">
        <v>186.947</v>
      </c>
      <c r="N258" s="31">
        <v>184.63300000000001</v>
      </c>
      <c r="O258" s="31">
        <v>192.71899999999999</v>
      </c>
      <c r="P258" s="31">
        <v>204.483</v>
      </c>
      <c r="Q258" s="31">
        <v>218.42</v>
      </c>
      <c r="R258" s="31">
        <v>233.977</v>
      </c>
      <c r="S258" s="31">
        <v>234.011</v>
      </c>
      <c r="T258" s="31">
        <v>229.85300000000001</v>
      </c>
      <c r="U258" s="31">
        <v>232.31200000000001</v>
      </c>
      <c r="V258" s="31">
        <v>226.839</v>
      </c>
      <c r="W258" s="31">
        <v>216.328</v>
      </c>
      <c r="X258" s="31">
        <v>213.083</v>
      </c>
      <c r="Y258" s="31">
        <v>203.458</v>
      </c>
      <c r="Z258" s="31">
        <v>0</v>
      </c>
      <c r="AA258" s="3">
        <f t="shared" si="10"/>
        <v>4860.0990000000002</v>
      </c>
      <c r="AB258">
        <f t="shared" si="11"/>
        <v>9</v>
      </c>
    </row>
    <row r="259" spans="1:28" x14ac:dyDescent="0.3">
      <c r="A259" s="10">
        <f t="shared" si="12"/>
        <v>45182</v>
      </c>
      <c r="B259" s="31">
        <v>194.54400000000001</v>
      </c>
      <c r="C259" s="31">
        <v>194.56</v>
      </c>
      <c r="D259" s="31">
        <v>191.49299999999999</v>
      </c>
      <c r="E259" s="31">
        <v>181.649</v>
      </c>
      <c r="F259" s="31">
        <v>193.15600000000001</v>
      </c>
      <c r="G259" s="31">
        <v>201.22200000000001</v>
      </c>
      <c r="H259" s="31">
        <v>219.404</v>
      </c>
      <c r="I259" s="31">
        <v>211.74199999999999</v>
      </c>
      <c r="J259" s="31">
        <v>207.261</v>
      </c>
      <c r="K259" s="31">
        <v>198.02199999999999</v>
      </c>
      <c r="L259" s="31">
        <v>191.804</v>
      </c>
      <c r="M259" s="31">
        <v>187.62200000000001</v>
      </c>
      <c r="N259" s="31">
        <v>188.52500000000001</v>
      </c>
      <c r="O259" s="31">
        <v>212.38300000000001</v>
      </c>
      <c r="P259" s="31">
        <v>233.548</v>
      </c>
      <c r="Q259" s="31">
        <v>244.393</v>
      </c>
      <c r="R259" s="31">
        <v>241.072</v>
      </c>
      <c r="S259" s="31">
        <v>245.84899999999999</v>
      </c>
      <c r="T259" s="31">
        <v>242.55799999999999</v>
      </c>
      <c r="U259" s="31">
        <v>245.51499999999999</v>
      </c>
      <c r="V259" s="31">
        <v>236.31200000000001</v>
      </c>
      <c r="W259" s="31">
        <v>225.34399999999999</v>
      </c>
      <c r="X259" s="31">
        <v>214.601</v>
      </c>
      <c r="Y259" s="31">
        <v>204.28299999999999</v>
      </c>
      <c r="Z259" s="31">
        <v>0</v>
      </c>
      <c r="AA259" s="3">
        <f t="shared" si="10"/>
        <v>5106.8620000000001</v>
      </c>
      <c r="AB259">
        <f t="shared" si="11"/>
        <v>9</v>
      </c>
    </row>
    <row r="260" spans="1:28" x14ac:dyDescent="0.3">
      <c r="A260" s="10">
        <f t="shared" si="12"/>
        <v>45183</v>
      </c>
      <c r="B260" s="31">
        <v>199.92699999999999</v>
      </c>
      <c r="C260" s="31">
        <v>192.37899999999999</v>
      </c>
      <c r="D260" s="31">
        <v>188.238</v>
      </c>
      <c r="E260" s="31">
        <v>187.79599999999999</v>
      </c>
      <c r="F260" s="31">
        <v>190.887</v>
      </c>
      <c r="G260" s="31">
        <v>198.16800000000001</v>
      </c>
      <c r="H260" s="31">
        <v>217.124</v>
      </c>
      <c r="I260" s="31">
        <v>213.39599999999999</v>
      </c>
      <c r="J260" s="31">
        <v>220.97499999999999</v>
      </c>
      <c r="K260" s="31">
        <v>205.58099999999999</v>
      </c>
      <c r="L260" s="31">
        <v>178.17400000000001</v>
      </c>
      <c r="M260" s="31">
        <v>178.56700000000001</v>
      </c>
      <c r="N260" s="31">
        <v>186.19800000000001</v>
      </c>
      <c r="O260" s="31">
        <v>204.625</v>
      </c>
      <c r="P260" s="31">
        <v>216.36199999999999</v>
      </c>
      <c r="Q260" s="31">
        <v>234.892</v>
      </c>
      <c r="R260" s="31">
        <v>252.04499999999999</v>
      </c>
      <c r="S260" s="31">
        <v>252.64</v>
      </c>
      <c r="T260" s="31">
        <v>253.589</v>
      </c>
      <c r="U260" s="31">
        <v>252.33600000000001</v>
      </c>
      <c r="V260" s="31">
        <v>239.982</v>
      </c>
      <c r="W260" s="31">
        <v>224.929</v>
      </c>
      <c r="X260" s="31">
        <v>212.67400000000001</v>
      </c>
      <c r="Y260" s="31">
        <v>194.55199999999999</v>
      </c>
      <c r="Z260" s="31">
        <v>0</v>
      </c>
      <c r="AA260" s="3">
        <f t="shared" ref="AA260:AA323" si="13">+SUM(B260:Z260)</f>
        <v>5096.0359999999991</v>
      </c>
      <c r="AB260">
        <f t="shared" ref="AB260:AB323" si="14">+MONTH(A260)</f>
        <v>9</v>
      </c>
    </row>
    <row r="261" spans="1:28" x14ac:dyDescent="0.3">
      <c r="A261" s="10">
        <f t="shared" si="12"/>
        <v>45184</v>
      </c>
      <c r="B261" s="31">
        <v>183.852</v>
      </c>
      <c r="C261" s="31">
        <v>176.88399999999999</v>
      </c>
      <c r="D261" s="31">
        <v>171.684</v>
      </c>
      <c r="E261" s="31">
        <v>169.45500000000001</v>
      </c>
      <c r="F261" s="31">
        <v>179.096</v>
      </c>
      <c r="G261" s="31">
        <v>197.19499999999999</v>
      </c>
      <c r="H261" s="31">
        <v>207.63800000000001</v>
      </c>
      <c r="I261" s="31">
        <v>218.405</v>
      </c>
      <c r="J261" s="31">
        <v>226.292</v>
      </c>
      <c r="K261" s="31">
        <v>231.25700000000001</v>
      </c>
      <c r="L261" s="31">
        <v>234.12700000000001</v>
      </c>
      <c r="M261" s="31">
        <v>229.572</v>
      </c>
      <c r="N261" s="31">
        <v>221.04499999999999</v>
      </c>
      <c r="O261" s="31">
        <v>222.60499999999999</v>
      </c>
      <c r="P261" s="31">
        <v>216.38</v>
      </c>
      <c r="Q261" s="31">
        <v>205.10300000000001</v>
      </c>
      <c r="R261" s="31">
        <v>216.13</v>
      </c>
      <c r="S261" s="31">
        <v>215.279</v>
      </c>
      <c r="T261" s="31">
        <v>214.255</v>
      </c>
      <c r="U261" s="31">
        <v>221.47800000000001</v>
      </c>
      <c r="V261" s="31">
        <v>214.19</v>
      </c>
      <c r="W261" s="31">
        <v>202.29900000000001</v>
      </c>
      <c r="X261" s="31">
        <v>196.131</v>
      </c>
      <c r="Y261" s="31">
        <v>186.73599999999999</v>
      </c>
      <c r="Z261" s="31">
        <v>0</v>
      </c>
      <c r="AA261" s="3">
        <f t="shared" si="13"/>
        <v>4957.0879999999997</v>
      </c>
      <c r="AB261">
        <f t="shared" si="14"/>
        <v>9</v>
      </c>
    </row>
    <row r="262" spans="1:28" x14ac:dyDescent="0.3">
      <c r="A262" s="10">
        <f t="shared" ref="A262:A325" si="15">A261+1</f>
        <v>45185</v>
      </c>
      <c r="B262" s="31">
        <v>179.85</v>
      </c>
      <c r="C262" s="31">
        <v>176.36699999999999</v>
      </c>
      <c r="D262" s="31">
        <v>173.2</v>
      </c>
      <c r="E262" s="31">
        <v>173.56899999999999</v>
      </c>
      <c r="F262" s="31">
        <v>175.54</v>
      </c>
      <c r="G262" s="31">
        <v>179.881</v>
      </c>
      <c r="H262" s="31">
        <v>182.40700000000001</v>
      </c>
      <c r="I262" s="31">
        <v>182.12</v>
      </c>
      <c r="J262" s="31">
        <v>172.92400000000001</v>
      </c>
      <c r="K262" s="31">
        <v>167.108</v>
      </c>
      <c r="L262" s="31">
        <v>162.89400000000001</v>
      </c>
      <c r="M262" s="31">
        <v>169.315</v>
      </c>
      <c r="N262" s="31">
        <v>168.19399999999999</v>
      </c>
      <c r="O262" s="31">
        <v>161.559</v>
      </c>
      <c r="P262" s="31">
        <v>177.42400000000001</v>
      </c>
      <c r="Q262" s="31">
        <v>192.17</v>
      </c>
      <c r="R262" s="31">
        <v>216.39500000000001</v>
      </c>
      <c r="S262" s="31">
        <v>237.471</v>
      </c>
      <c r="T262" s="31">
        <v>244.09700000000001</v>
      </c>
      <c r="U262" s="31">
        <v>239.46199999999999</v>
      </c>
      <c r="V262" s="31">
        <v>230.57599999999999</v>
      </c>
      <c r="W262" s="31">
        <v>215.26400000000001</v>
      </c>
      <c r="X262" s="31">
        <v>199.22200000000001</v>
      </c>
      <c r="Y262" s="31">
        <v>190.01900000000001</v>
      </c>
      <c r="Z262" s="31">
        <v>0</v>
      </c>
      <c r="AA262" s="3">
        <f t="shared" si="13"/>
        <v>4567.0280000000002</v>
      </c>
      <c r="AB262">
        <f t="shared" si="14"/>
        <v>9</v>
      </c>
    </row>
    <row r="263" spans="1:28" x14ac:dyDescent="0.3">
      <c r="A263" s="10">
        <f t="shared" si="15"/>
        <v>45186</v>
      </c>
      <c r="B263" s="31">
        <v>176.745</v>
      </c>
      <c r="C263" s="31">
        <v>171.44800000000001</v>
      </c>
      <c r="D263" s="31">
        <v>163.56100000000001</v>
      </c>
      <c r="E263" s="31">
        <v>163.69300000000001</v>
      </c>
      <c r="F263" s="31">
        <v>167.94200000000001</v>
      </c>
      <c r="G263" s="31">
        <v>172.40600000000001</v>
      </c>
      <c r="H263" s="31">
        <v>177.12</v>
      </c>
      <c r="I263" s="31">
        <v>177.43100000000001</v>
      </c>
      <c r="J263" s="31">
        <v>178.733</v>
      </c>
      <c r="K263" s="31">
        <v>172.398</v>
      </c>
      <c r="L263" s="31">
        <v>167.417</v>
      </c>
      <c r="M263" s="31">
        <v>172.64500000000001</v>
      </c>
      <c r="N263" s="31">
        <v>191.32300000000001</v>
      </c>
      <c r="O263" s="31">
        <v>200.21700000000001</v>
      </c>
      <c r="P263" s="31">
        <v>211.56</v>
      </c>
      <c r="Q263" s="31">
        <v>228.27600000000001</v>
      </c>
      <c r="R263" s="31">
        <v>245.87200000000001</v>
      </c>
      <c r="S263" s="31">
        <v>258.47500000000002</v>
      </c>
      <c r="T263" s="31">
        <v>257.33</v>
      </c>
      <c r="U263" s="31">
        <v>244.404</v>
      </c>
      <c r="V263" s="31">
        <v>231.38800000000001</v>
      </c>
      <c r="W263" s="31">
        <v>214.31</v>
      </c>
      <c r="X263" s="31">
        <v>195.81399999999999</v>
      </c>
      <c r="Y263" s="31">
        <v>187.31399999999999</v>
      </c>
      <c r="Z263" s="31">
        <v>0</v>
      </c>
      <c r="AA263" s="3">
        <f t="shared" si="13"/>
        <v>4727.8220000000001</v>
      </c>
      <c r="AB263">
        <f t="shared" si="14"/>
        <v>9</v>
      </c>
    </row>
    <row r="264" spans="1:28" x14ac:dyDescent="0.3">
      <c r="A264" s="10">
        <f t="shared" si="15"/>
        <v>45187</v>
      </c>
      <c r="B264" s="31">
        <v>178.827</v>
      </c>
      <c r="C264" s="31">
        <v>169.46</v>
      </c>
      <c r="D264" s="31">
        <v>163.602</v>
      </c>
      <c r="E264" s="31">
        <v>163.607</v>
      </c>
      <c r="F264" s="31">
        <v>165.55600000000001</v>
      </c>
      <c r="G264" s="31">
        <v>172.63</v>
      </c>
      <c r="H264" s="31">
        <v>187.37200000000001</v>
      </c>
      <c r="I264" s="31">
        <v>190.06100000000001</v>
      </c>
      <c r="J264" s="31">
        <v>185.572</v>
      </c>
      <c r="K264" s="31">
        <v>180.09</v>
      </c>
      <c r="L264" s="31">
        <v>181.20400000000001</v>
      </c>
      <c r="M264" s="31">
        <v>188.477</v>
      </c>
      <c r="N264" s="31">
        <v>209.339</v>
      </c>
      <c r="O264" s="31">
        <v>232.50800000000001</v>
      </c>
      <c r="P264" s="31">
        <v>247.04599999999999</v>
      </c>
      <c r="Q264" s="31">
        <v>265.23399999999998</v>
      </c>
      <c r="R264" s="31">
        <v>274.23200000000003</v>
      </c>
      <c r="S264" s="31">
        <v>286.88299999999998</v>
      </c>
      <c r="T264" s="31">
        <v>288.48700000000002</v>
      </c>
      <c r="U264" s="31">
        <v>278.55599999999998</v>
      </c>
      <c r="V264" s="31">
        <v>261.82299999999998</v>
      </c>
      <c r="W264" s="31">
        <v>246.11699999999999</v>
      </c>
      <c r="X264" s="31">
        <v>229.14099999999999</v>
      </c>
      <c r="Y264" s="31">
        <v>217.661</v>
      </c>
      <c r="Z264" s="31">
        <v>0</v>
      </c>
      <c r="AA264" s="3">
        <f t="shared" si="13"/>
        <v>5163.4849999999988</v>
      </c>
      <c r="AB264">
        <f t="shared" si="14"/>
        <v>9</v>
      </c>
    </row>
    <row r="265" spans="1:28" x14ac:dyDescent="0.3">
      <c r="A265" s="10">
        <f t="shared" si="15"/>
        <v>45188</v>
      </c>
      <c r="B265" s="31">
        <v>206.55699999999999</v>
      </c>
      <c r="C265" s="31">
        <v>202.994</v>
      </c>
      <c r="D265" s="31">
        <v>195.72399999999999</v>
      </c>
      <c r="E265" s="31">
        <v>191.30799999999999</v>
      </c>
      <c r="F265" s="31">
        <v>191.46700000000001</v>
      </c>
      <c r="G265" s="31">
        <v>202.98400000000001</v>
      </c>
      <c r="H265" s="31">
        <v>220.63300000000001</v>
      </c>
      <c r="I265" s="31">
        <v>222.958</v>
      </c>
      <c r="J265" s="31">
        <v>220.691</v>
      </c>
      <c r="K265" s="31">
        <v>216.56700000000001</v>
      </c>
      <c r="L265" s="31">
        <v>216.04499999999999</v>
      </c>
      <c r="M265" s="31">
        <v>230.10499999999999</v>
      </c>
      <c r="N265" s="31">
        <v>239.97399999999999</v>
      </c>
      <c r="O265" s="31">
        <v>253.31200000000001</v>
      </c>
      <c r="P265" s="31">
        <v>277.00099999999998</v>
      </c>
      <c r="Q265" s="31">
        <v>282.22500000000002</v>
      </c>
      <c r="R265" s="31">
        <v>271.79199999999997</v>
      </c>
      <c r="S265" s="31">
        <v>270.63499999999999</v>
      </c>
      <c r="T265" s="31">
        <v>255.79300000000001</v>
      </c>
      <c r="U265" s="31">
        <v>255.946</v>
      </c>
      <c r="V265" s="31">
        <v>246.45099999999999</v>
      </c>
      <c r="W265" s="31">
        <v>241.114</v>
      </c>
      <c r="X265" s="31">
        <v>225.233</v>
      </c>
      <c r="Y265" s="31">
        <v>206.864</v>
      </c>
      <c r="Z265" s="31">
        <v>0</v>
      </c>
      <c r="AA265" s="3">
        <f t="shared" si="13"/>
        <v>5544.3729999999987</v>
      </c>
      <c r="AB265">
        <f t="shared" si="14"/>
        <v>9</v>
      </c>
    </row>
    <row r="266" spans="1:28" x14ac:dyDescent="0.3">
      <c r="A266" s="10">
        <f t="shared" si="15"/>
        <v>45189</v>
      </c>
      <c r="B266" s="31">
        <v>192.929</v>
      </c>
      <c r="C266" s="31">
        <v>186.09399999999999</v>
      </c>
      <c r="D266" s="31">
        <v>178.29900000000001</v>
      </c>
      <c r="E266" s="31">
        <v>180.44900000000001</v>
      </c>
      <c r="F266" s="31">
        <v>192.179</v>
      </c>
      <c r="G266" s="31">
        <v>204.88800000000001</v>
      </c>
      <c r="H266" s="31">
        <v>218.58099999999999</v>
      </c>
      <c r="I266" s="31">
        <v>211.79499999999999</v>
      </c>
      <c r="J266" s="31">
        <v>196.16499999999999</v>
      </c>
      <c r="K266" s="31">
        <v>188.34299999999999</v>
      </c>
      <c r="L266" s="31">
        <v>188.27699999999999</v>
      </c>
      <c r="M266" s="31">
        <v>196.59100000000001</v>
      </c>
      <c r="N266" s="31">
        <v>210.04300000000001</v>
      </c>
      <c r="O266" s="31">
        <v>226.011</v>
      </c>
      <c r="P266" s="31">
        <v>247.59</v>
      </c>
      <c r="Q266" s="31">
        <v>270.36200000000002</v>
      </c>
      <c r="R266" s="31">
        <v>279.14999999999998</v>
      </c>
      <c r="S266" s="31">
        <v>277.64400000000001</v>
      </c>
      <c r="T266" s="31">
        <v>279.51799999999997</v>
      </c>
      <c r="U266" s="31">
        <v>269.42599999999999</v>
      </c>
      <c r="V266" s="31">
        <v>258.30399999999997</v>
      </c>
      <c r="W266" s="31">
        <v>243.65299999999999</v>
      </c>
      <c r="X266" s="31">
        <v>230.19499999999999</v>
      </c>
      <c r="Y266" s="31">
        <v>213.90600000000001</v>
      </c>
      <c r="Z266" s="31">
        <v>0</v>
      </c>
      <c r="AA266" s="3">
        <f t="shared" si="13"/>
        <v>5340.3920000000007</v>
      </c>
      <c r="AB266">
        <f t="shared" si="14"/>
        <v>9</v>
      </c>
    </row>
    <row r="267" spans="1:28" x14ac:dyDescent="0.3">
      <c r="A267" s="10">
        <f t="shared" si="15"/>
        <v>45190</v>
      </c>
      <c r="B267" s="31">
        <v>205.30099999999999</v>
      </c>
      <c r="C267" s="31">
        <v>199.833</v>
      </c>
      <c r="D267" s="31">
        <v>203.024</v>
      </c>
      <c r="E267" s="31">
        <v>194.376</v>
      </c>
      <c r="F267" s="31">
        <v>191.87299999999999</v>
      </c>
      <c r="G267" s="31">
        <v>210.191</v>
      </c>
      <c r="H267" s="31">
        <v>223.93600000000001</v>
      </c>
      <c r="I267" s="31">
        <v>216.346</v>
      </c>
      <c r="J267" s="31">
        <v>213.917</v>
      </c>
      <c r="K267" s="31">
        <v>204.453</v>
      </c>
      <c r="L267" s="31">
        <v>207.97499999999999</v>
      </c>
      <c r="M267" s="31">
        <v>212.404</v>
      </c>
      <c r="N267" s="31">
        <v>221.04400000000001</v>
      </c>
      <c r="O267" s="31">
        <v>227.11199999999999</v>
      </c>
      <c r="P267" s="31">
        <v>243.19399999999999</v>
      </c>
      <c r="Q267" s="31">
        <v>259.87799999999999</v>
      </c>
      <c r="R267" s="31">
        <v>290.64</v>
      </c>
      <c r="S267" s="31">
        <v>298.13900000000001</v>
      </c>
      <c r="T267" s="31">
        <v>285.95400000000001</v>
      </c>
      <c r="U267" s="31">
        <v>267.84500000000003</v>
      </c>
      <c r="V267" s="31">
        <v>250.82499999999999</v>
      </c>
      <c r="W267" s="31">
        <v>227.035</v>
      </c>
      <c r="X267" s="31">
        <v>216.10900000000001</v>
      </c>
      <c r="Y267" s="31">
        <v>198.26599999999999</v>
      </c>
      <c r="Z267" s="31">
        <v>0</v>
      </c>
      <c r="AA267" s="3">
        <f t="shared" si="13"/>
        <v>5469.67</v>
      </c>
      <c r="AB267">
        <f t="shared" si="14"/>
        <v>9</v>
      </c>
    </row>
    <row r="268" spans="1:28" x14ac:dyDescent="0.3">
      <c r="A268" s="10">
        <f t="shared" si="15"/>
        <v>45191</v>
      </c>
      <c r="B268" s="31">
        <v>189.65799999999999</v>
      </c>
      <c r="C268" s="31">
        <v>184.91499999999999</v>
      </c>
      <c r="D268" s="31">
        <v>182.42599999999999</v>
      </c>
      <c r="E268" s="31">
        <v>173.15700000000001</v>
      </c>
      <c r="F268" s="31">
        <v>175.96199999999999</v>
      </c>
      <c r="G268" s="31">
        <v>188.25800000000001</v>
      </c>
      <c r="H268" s="31">
        <v>196.35900000000001</v>
      </c>
      <c r="I268" s="31">
        <v>198.17</v>
      </c>
      <c r="J268" s="31">
        <v>192.49199999999999</v>
      </c>
      <c r="K268" s="31">
        <v>180.58500000000001</v>
      </c>
      <c r="L268" s="31">
        <v>181.09</v>
      </c>
      <c r="M268" s="31">
        <v>193.48500000000001</v>
      </c>
      <c r="N268" s="31">
        <v>201.31100000000001</v>
      </c>
      <c r="O268" s="31">
        <v>217.44200000000001</v>
      </c>
      <c r="P268" s="31">
        <v>234.50800000000001</v>
      </c>
      <c r="Q268" s="31">
        <v>244.65299999999999</v>
      </c>
      <c r="R268" s="31">
        <v>265.90600000000001</v>
      </c>
      <c r="S268" s="31">
        <v>278.45100000000002</v>
      </c>
      <c r="T268" s="31">
        <v>271.56200000000001</v>
      </c>
      <c r="U268" s="31">
        <v>256.22000000000003</v>
      </c>
      <c r="V268" s="31">
        <v>237.26900000000001</v>
      </c>
      <c r="W268" s="31">
        <v>217.78200000000001</v>
      </c>
      <c r="X268" s="31">
        <v>204.05699999999999</v>
      </c>
      <c r="Y268" s="31">
        <v>192.047</v>
      </c>
      <c r="Z268" s="31">
        <v>0</v>
      </c>
      <c r="AA268" s="3">
        <f t="shared" si="13"/>
        <v>5057.7649999999994</v>
      </c>
      <c r="AB268">
        <f t="shared" si="14"/>
        <v>9</v>
      </c>
    </row>
    <row r="269" spans="1:28" x14ac:dyDescent="0.3">
      <c r="A269" s="10">
        <f t="shared" si="15"/>
        <v>45192</v>
      </c>
      <c r="B269" s="31">
        <v>182.52</v>
      </c>
      <c r="C269" s="31">
        <v>171.29300000000001</v>
      </c>
      <c r="D269" s="31">
        <v>167.49799999999999</v>
      </c>
      <c r="E269" s="31">
        <v>167.00700000000001</v>
      </c>
      <c r="F269" s="31">
        <v>175.273</v>
      </c>
      <c r="G269" s="31">
        <v>183.12700000000001</v>
      </c>
      <c r="H269" s="31">
        <v>189.05699999999999</v>
      </c>
      <c r="I269" s="31">
        <v>195.21899999999999</v>
      </c>
      <c r="J269" s="31">
        <v>191.648</v>
      </c>
      <c r="K269" s="31">
        <v>184.00399999999999</v>
      </c>
      <c r="L269" s="31">
        <v>177.018</v>
      </c>
      <c r="M269" s="31">
        <v>182.34800000000001</v>
      </c>
      <c r="N269" s="31">
        <v>188.197</v>
      </c>
      <c r="O269" s="31">
        <v>198.27500000000001</v>
      </c>
      <c r="P269" s="31">
        <v>214.946</v>
      </c>
      <c r="Q269" s="31">
        <v>225.57900000000001</v>
      </c>
      <c r="R269" s="31">
        <v>237.01400000000001</v>
      </c>
      <c r="S269" s="31">
        <v>247.28299999999999</v>
      </c>
      <c r="T269" s="31">
        <v>241.41</v>
      </c>
      <c r="U269" s="31">
        <v>240.01</v>
      </c>
      <c r="V269" s="31">
        <v>230.43899999999999</v>
      </c>
      <c r="W269" s="31">
        <v>226.28299999999999</v>
      </c>
      <c r="X269" s="31">
        <v>216.04300000000001</v>
      </c>
      <c r="Y269" s="31">
        <v>203.71100000000001</v>
      </c>
      <c r="Z269" s="31">
        <v>0</v>
      </c>
      <c r="AA269" s="3">
        <f t="shared" si="13"/>
        <v>4835.2020000000011</v>
      </c>
      <c r="AB269">
        <f t="shared" si="14"/>
        <v>9</v>
      </c>
    </row>
    <row r="270" spans="1:28" x14ac:dyDescent="0.3">
      <c r="A270" s="10">
        <f t="shared" si="15"/>
        <v>45193</v>
      </c>
      <c r="B270" s="31">
        <v>199.87100000000001</v>
      </c>
      <c r="C270" s="31">
        <v>190.57</v>
      </c>
      <c r="D270" s="31">
        <v>186.26300000000001</v>
      </c>
      <c r="E270" s="31">
        <v>183.874</v>
      </c>
      <c r="F270" s="31">
        <v>183.78899999999999</v>
      </c>
      <c r="G270" s="31">
        <v>187.03100000000001</v>
      </c>
      <c r="H270" s="31">
        <v>191.012</v>
      </c>
      <c r="I270" s="31">
        <v>194.274</v>
      </c>
      <c r="J270" s="31">
        <v>187.815</v>
      </c>
      <c r="K270" s="31">
        <v>184.49600000000001</v>
      </c>
      <c r="L270" s="31">
        <v>181.792</v>
      </c>
      <c r="M270" s="31">
        <v>180.64099999999999</v>
      </c>
      <c r="N270" s="31">
        <v>186.95599999999999</v>
      </c>
      <c r="O270" s="31">
        <v>196.90700000000001</v>
      </c>
      <c r="P270" s="31">
        <v>207.98</v>
      </c>
      <c r="Q270" s="31">
        <v>225.727</v>
      </c>
      <c r="R270" s="31">
        <v>251.578</v>
      </c>
      <c r="S270" s="31">
        <v>265.58800000000002</v>
      </c>
      <c r="T270" s="31">
        <v>266.83999999999997</v>
      </c>
      <c r="U270" s="31">
        <v>254.83500000000001</v>
      </c>
      <c r="V270" s="31">
        <v>239.602</v>
      </c>
      <c r="W270" s="31">
        <v>213.86600000000001</v>
      </c>
      <c r="X270" s="31">
        <v>198.07900000000001</v>
      </c>
      <c r="Y270" s="31">
        <v>185.16800000000001</v>
      </c>
      <c r="Z270" s="31">
        <v>0</v>
      </c>
      <c r="AA270" s="3">
        <f t="shared" si="13"/>
        <v>4944.5540000000001</v>
      </c>
      <c r="AB270">
        <f t="shared" si="14"/>
        <v>9</v>
      </c>
    </row>
    <row r="271" spans="1:28" x14ac:dyDescent="0.3">
      <c r="A271" s="10">
        <f t="shared" si="15"/>
        <v>45194</v>
      </c>
      <c r="B271" s="31">
        <v>177.428</v>
      </c>
      <c r="C271" s="31">
        <v>171.89</v>
      </c>
      <c r="D271" s="31">
        <v>168.005</v>
      </c>
      <c r="E271" s="31">
        <v>169.601</v>
      </c>
      <c r="F271" s="31">
        <v>175.56800000000001</v>
      </c>
      <c r="G271" s="31">
        <v>180.852</v>
      </c>
      <c r="H271" s="31">
        <v>188.858</v>
      </c>
      <c r="I271" s="31">
        <v>191.35300000000001</v>
      </c>
      <c r="J271" s="31">
        <v>184.53100000000001</v>
      </c>
      <c r="K271" s="31">
        <v>181.13900000000001</v>
      </c>
      <c r="L271" s="31">
        <v>185.02799999999999</v>
      </c>
      <c r="M271" s="31">
        <v>190.571</v>
      </c>
      <c r="N271" s="31">
        <v>198.01900000000001</v>
      </c>
      <c r="O271" s="31">
        <v>212.67099999999999</v>
      </c>
      <c r="P271" s="31">
        <v>237.46899999999999</v>
      </c>
      <c r="Q271" s="31">
        <v>256.11500000000001</v>
      </c>
      <c r="R271" s="31">
        <v>278.29300000000001</v>
      </c>
      <c r="S271" s="31">
        <v>290.53199999999998</v>
      </c>
      <c r="T271" s="31">
        <v>289.149</v>
      </c>
      <c r="U271" s="31">
        <v>281.13099999999997</v>
      </c>
      <c r="V271" s="31">
        <v>263.46800000000002</v>
      </c>
      <c r="W271" s="31">
        <v>241.24799999999999</v>
      </c>
      <c r="X271" s="31">
        <v>226.226</v>
      </c>
      <c r="Y271" s="31">
        <v>210.916</v>
      </c>
      <c r="Z271" s="31">
        <v>0</v>
      </c>
      <c r="AA271" s="3">
        <f t="shared" si="13"/>
        <v>5150.0609999999997</v>
      </c>
      <c r="AB271">
        <f t="shared" si="14"/>
        <v>9</v>
      </c>
    </row>
    <row r="272" spans="1:28" x14ac:dyDescent="0.3">
      <c r="A272" s="10">
        <f t="shared" si="15"/>
        <v>45195</v>
      </c>
      <c r="B272" s="31">
        <v>203.727</v>
      </c>
      <c r="C272" s="31">
        <v>190.58</v>
      </c>
      <c r="D272" s="31">
        <v>179.995</v>
      </c>
      <c r="E272" s="31">
        <v>177.952</v>
      </c>
      <c r="F272" s="31">
        <v>182.48</v>
      </c>
      <c r="G272" s="31">
        <v>193.45699999999999</v>
      </c>
      <c r="H272" s="31">
        <v>211.846</v>
      </c>
      <c r="I272" s="31">
        <v>218.51599999999999</v>
      </c>
      <c r="J272" s="31">
        <v>211.43299999999999</v>
      </c>
      <c r="K272" s="31">
        <v>206.35900000000001</v>
      </c>
      <c r="L272" s="31">
        <v>206.12799999999999</v>
      </c>
      <c r="M272" s="31">
        <v>216.768</v>
      </c>
      <c r="N272" s="31">
        <v>227.637</v>
      </c>
      <c r="O272" s="31">
        <v>246.30500000000001</v>
      </c>
      <c r="P272" s="31">
        <v>266.12200000000001</v>
      </c>
      <c r="Q272" s="31">
        <v>284.74200000000002</v>
      </c>
      <c r="R272" s="31">
        <v>306.012</v>
      </c>
      <c r="S272" s="31">
        <v>313.91300000000001</v>
      </c>
      <c r="T272" s="31">
        <v>302.45600000000002</v>
      </c>
      <c r="U272" s="31">
        <v>292.56400000000002</v>
      </c>
      <c r="V272" s="31">
        <v>269.32400000000001</v>
      </c>
      <c r="W272" s="31">
        <v>250.184</v>
      </c>
      <c r="X272" s="31">
        <v>228.64400000000001</v>
      </c>
      <c r="Y272" s="31">
        <v>212.86600000000001</v>
      </c>
      <c r="Z272" s="31">
        <v>0</v>
      </c>
      <c r="AA272" s="3">
        <f t="shared" si="13"/>
        <v>5600.01</v>
      </c>
      <c r="AB272">
        <f t="shared" si="14"/>
        <v>9</v>
      </c>
    </row>
    <row r="273" spans="1:28" x14ac:dyDescent="0.3">
      <c r="A273" s="10">
        <f t="shared" si="15"/>
        <v>45196</v>
      </c>
      <c r="B273" s="31">
        <v>203.59100000000001</v>
      </c>
      <c r="C273" s="31">
        <v>195.542</v>
      </c>
      <c r="D273" s="31">
        <v>192.45500000000001</v>
      </c>
      <c r="E273" s="31">
        <v>190.84299999999999</v>
      </c>
      <c r="F273" s="31">
        <v>194.03700000000001</v>
      </c>
      <c r="G273" s="31">
        <v>202.15199999999999</v>
      </c>
      <c r="H273" s="31">
        <v>208.624</v>
      </c>
      <c r="I273" s="31">
        <v>209.31399999999999</v>
      </c>
      <c r="J273" s="31">
        <v>206.64</v>
      </c>
      <c r="K273" s="31">
        <v>201.083</v>
      </c>
      <c r="L273" s="31">
        <v>208.041</v>
      </c>
      <c r="M273" s="31">
        <v>213.83600000000001</v>
      </c>
      <c r="N273" s="31">
        <v>221.15799999999999</v>
      </c>
      <c r="O273" s="31">
        <v>238.44499999999999</v>
      </c>
      <c r="P273" s="31">
        <v>256.209</v>
      </c>
      <c r="Q273" s="31">
        <v>277.584</v>
      </c>
      <c r="R273" s="31">
        <v>297.57499999999999</v>
      </c>
      <c r="S273" s="31">
        <v>306.02499999999998</v>
      </c>
      <c r="T273" s="31">
        <v>300.32499999999999</v>
      </c>
      <c r="U273" s="31">
        <v>289.33199999999999</v>
      </c>
      <c r="V273" s="31">
        <v>271.93700000000001</v>
      </c>
      <c r="W273" s="31">
        <v>249.239</v>
      </c>
      <c r="X273" s="31">
        <v>230.226</v>
      </c>
      <c r="Y273" s="31">
        <v>216.46799999999999</v>
      </c>
      <c r="Z273" s="31">
        <v>0</v>
      </c>
      <c r="AA273" s="3">
        <f t="shared" si="13"/>
        <v>5580.6809999999996</v>
      </c>
      <c r="AB273">
        <f t="shared" si="14"/>
        <v>9</v>
      </c>
    </row>
    <row r="274" spans="1:28" x14ac:dyDescent="0.3">
      <c r="A274" s="10">
        <f t="shared" si="15"/>
        <v>45197</v>
      </c>
      <c r="B274" s="31">
        <v>202.52</v>
      </c>
      <c r="C274" s="31">
        <v>200.114</v>
      </c>
      <c r="D274" s="31">
        <v>196.16499999999999</v>
      </c>
      <c r="E274" s="31">
        <v>191.71199999999999</v>
      </c>
      <c r="F274" s="31">
        <v>194.80099999999999</v>
      </c>
      <c r="G274" s="31">
        <v>201.02799999999999</v>
      </c>
      <c r="H274" s="31">
        <v>214.78200000000001</v>
      </c>
      <c r="I274" s="31">
        <v>206.298</v>
      </c>
      <c r="J274" s="31">
        <v>198.87200000000001</v>
      </c>
      <c r="K274" s="31">
        <v>202.00399999999999</v>
      </c>
      <c r="L274" s="31">
        <v>200.36199999999999</v>
      </c>
      <c r="M274" s="31">
        <v>207.49600000000001</v>
      </c>
      <c r="N274" s="31">
        <v>223.82499999999999</v>
      </c>
      <c r="O274" s="31">
        <v>246.239</v>
      </c>
      <c r="P274" s="31">
        <v>271.13</v>
      </c>
      <c r="Q274" s="31">
        <v>289.31700000000001</v>
      </c>
      <c r="R274" s="31">
        <v>304.68599999999998</v>
      </c>
      <c r="S274" s="31">
        <v>305.55599999999998</v>
      </c>
      <c r="T274" s="31">
        <v>295.26900000000001</v>
      </c>
      <c r="U274" s="31">
        <v>286.09899999999999</v>
      </c>
      <c r="V274" s="31">
        <v>266.74799999999999</v>
      </c>
      <c r="W274" s="31">
        <v>242.76</v>
      </c>
      <c r="X274" s="31">
        <v>222.93899999999999</v>
      </c>
      <c r="Y274" s="31">
        <v>205.637</v>
      </c>
      <c r="Z274" s="31">
        <v>0</v>
      </c>
      <c r="AA274" s="3">
        <f t="shared" si="13"/>
        <v>5576.3590000000004</v>
      </c>
      <c r="AB274">
        <f t="shared" si="14"/>
        <v>9</v>
      </c>
    </row>
    <row r="275" spans="1:28" x14ac:dyDescent="0.3">
      <c r="A275" s="10">
        <f t="shared" si="15"/>
        <v>45198</v>
      </c>
      <c r="B275" s="31">
        <v>199.61600000000001</v>
      </c>
      <c r="C275" s="31">
        <v>196.20599999999999</v>
      </c>
      <c r="D275" s="31">
        <v>191.93299999999999</v>
      </c>
      <c r="E275" s="31">
        <v>189.321</v>
      </c>
      <c r="F275" s="31">
        <v>191.30099999999999</v>
      </c>
      <c r="G275" s="31">
        <v>193.99299999999999</v>
      </c>
      <c r="H275" s="31">
        <v>202.989</v>
      </c>
      <c r="I275" s="31">
        <v>199.40899999999999</v>
      </c>
      <c r="J275" s="31">
        <v>198.19499999999999</v>
      </c>
      <c r="K275" s="31">
        <v>198.733</v>
      </c>
      <c r="L275" s="31">
        <v>208.274</v>
      </c>
      <c r="M275" s="31">
        <v>215.684</v>
      </c>
      <c r="N275" s="31">
        <v>231.65100000000001</v>
      </c>
      <c r="O275" s="31">
        <v>250.92099999999999</v>
      </c>
      <c r="P275" s="31">
        <v>273.23599999999999</v>
      </c>
      <c r="Q275" s="31">
        <v>288.40499999999997</v>
      </c>
      <c r="R275" s="31">
        <v>302.32499999999999</v>
      </c>
      <c r="S275" s="31">
        <v>307.125</v>
      </c>
      <c r="T275" s="31">
        <v>294.61099999999999</v>
      </c>
      <c r="U275" s="31">
        <v>282.50700000000001</v>
      </c>
      <c r="V275" s="31">
        <v>261.46300000000002</v>
      </c>
      <c r="W275" s="31">
        <v>241.15899999999999</v>
      </c>
      <c r="X275" s="31">
        <v>226.34899999999999</v>
      </c>
      <c r="Y275" s="31">
        <v>212.958</v>
      </c>
      <c r="Z275" s="31">
        <v>0</v>
      </c>
      <c r="AA275" s="3">
        <f t="shared" si="13"/>
        <v>5558.3639999999978</v>
      </c>
      <c r="AB275">
        <f t="shared" si="14"/>
        <v>9</v>
      </c>
    </row>
    <row r="276" spans="1:28" x14ac:dyDescent="0.3">
      <c r="A276" s="10">
        <f t="shared" si="15"/>
        <v>45199</v>
      </c>
      <c r="B276" s="31">
        <v>203.01300000000001</v>
      </c>
      <c r="C276" s="31">
        <v>192.90299999999999</v>
      </c>
      <c r="D276" s="31">
        <v>186.435</v>
      </c>
      <c r="E276" s="31">
        <v>184.535</v>
      </c>
      <c r="F276" s="31">
        <v>185.62200000000001</v>
      </c>
      <c r="G276" s="31">
        <v>190.80500000000001</v>
      </c>
      <c r="H276" s="31">
        <v>195.542</v>
      </c>
      <c r="I276" s="31">
        <v>193.596</v>
      </c>
      <c r="J276" s="31">
        <v>193.99600000000001</v>
      </c>
      <c r="K276" s="31">
        <v>184.83</v>
      </c>
      <c r="L276" s="31">
        <v>188.333</v>
      </c>
      <c r="M276" s="31">
        <v>184.89</v>
      </c>
      <c r="N276" s="31">
        <v>199.071</v>
      </c>
      <c r="O276" s="31">
        <v>219.68799999999999</v>
      </c>
      <c r="P276" s="31">
        <v>249.131</v>
      </c>
      <c r="Q276" s="31">
        <v>260.56200000000001</v>
      </c>
      <c r="R276" s="31">
        <v>266.44099999999997</v>
      </c>
      <c r="S276" s="31">
        <v>270.06799999999998</v>
      </c>
      <c r="T276" s="31">
        <v>260.48</v>
      </c>
      <c r="U276" s="31">
        <v>251.52500000000001</v>
      </c>
      <c r="V276" s="31">
        <v>240.233</v>
      </c>
      <c r="W276" s="31">
        <v>230.23</v>
      </c>
      <c r="X276" s="31">
        <v>223.56100000000001</v>
      </c>
      <c r="Y276" s="31">
        <v>214.51</v>
      </c>
      <c r="Z276" s="31">
        <v>0</v>
      </c>
      <c r="AA276" s="3">
        <f t="shared" si="13"/>
        <v>5169.9999999999991</v>
      </c>
      <c r="AB276">
        <f t="shared" si="14"/>
        <v>9</v>
      </c>
    </row>
    <row r="277" spans="1:28" x14ac:dyDescent="0.3">
      <c r="A277" s="10">
        <f t="shared" si="15"/>
        <v>45200</v>
      </c>
      <c r="B277" s="31">
        <v>206.70500000000001</v>
      </c>
      <c r="C277" s="31">
        <v>199.74799999999999</v>
      </c>
      <c r="D277" s="31">
        <v>195.46700000000001</v>
      </c>
      <c r="E277" s="31">
        <v>193.202</v>
      </c>
      <c r="F277" s="31">
        <v>194.398</v>
      </c>
      <c r="G277" s="31">
        <v>194.08099999999999</v>
      </c>
      <c r="H277" s="31">
        <v>198.93600000000001</v>
      </c>
      <c r="I277" s="31">
        <v>202.947</v>
      </c>
      <c r="J277" s="31">
        <v>196.839</v>
      </c>
      <c r="K277" s="31">
        <v>195.34</v>
      </c>
      <c r="L277" s="31">
        <v>198.845</v>
      </c>
      <c r="M277" s="31">
        <v>202.22800000000001</v>
      </c>
      <c r="N277" s="31">
        <v>216.12</v>
      </c>
      <c r="O277" s="31">
        <v>233.059</v>
      </c>
      <c r="P277" s="31">
        <v>251.42099999999999</v>
      </c>
      <c r="Q277" s="31">
        <v>267.375</v>
      </c>
      <c r="R277" s="31">
        <v>277.69499999999999</v>
      </c>
      <c r="S277" s="31">
        <v>297.33199999999999</v>
      </c>
      <c r="T277" s="31">
        <v>288.214</v>
      </c>
      <c r="U277" s="31">
        <v>279.673</v>
      </c>
      <c r="V277" s="31">
        <v>262.50799999999998</v>
      </c>
      <c r="W277" s="31">
        <v>248.834</v>
      </c>
      <c r="X277" s="31">
        <v>233.44499999999999</v>
      </c>
      <c r="Y277" s="31">
        <v>219.42500000000001</v>
      </c>
      <c r="Z277" s="31">
        <v>0</v>
      </c>
      <c r="AA277" s="3">
        <f t="shared" si="13"/>
        <v>5453.8369999999995</v>
      </c>
      <c r="AB277">
        <f t="shared" si="14"/>
        <v>10</v>
      </c>
    </row>
    <row r="278" spans="1:28" x14ac:dyDescent="0.3">
      <c r="A278" s="10">
        <f t="shared" si="15"/>
        <v>45201</v>
      </c>
      <c r="B278" s="31">
        <v>207.18100000000001</v>
      </c>
      <c r="C278" s="31">
        <v>199.92500000000001</v>
      </c>
      <c r="D278" s="31">
        <v>194.435</v>
      </c>
      <c r="E278" s="31">
        <v>194.51</v>
      </c>
      <c r="F278" s="31">
        <v>195.518</v>
      </c>
      <c r="G278" s="31">
        <v>205.685</v>
      </c>
      <c r="H278" s="31">
        <v>218.91800000000001</v>
      </c>
      <c r="I278" s="31">
        <v>212.35900000000001</v>
      </c>
      <c r="J278" s="31">
        <v>210.03200000000001</v>
      </c>
      <c r="K278" s="31">
        <v>210.59800000000001</v>
      </c>
      <c r="L278" s="31">
        <v>210.89400000000001</v>
      </c>
      <c r="M278" s="31">
        <v>216.73500000000001</v>
      </c>
      <c r="N278" s="31">
        <v>234.67599999999999</v>
      </c>
      <c r="O278" s="31">
        <v>247.46799999999999</v>
      </c>
      <c r="P278" s="31">
        <v>246.68899999999999</v>
      </c>
      <c r="Q278" s="31">
        <v>261.851</v>
      </c>
      <c r="R278" s="31">
        <v>283.863</v>
      </c>
      <c r="S278" s="31">
        <v>267.05900000000003</v>
      </c>
      <c r="T278" s="31">
        <v>262.14299999999997</v>
      </c>
      <c r="U278" s="31">
        <v>254.524</v>
      </c>
      <c r="V278" s="31">
        <v>242.06299999999999</v>
      </c>
      <c r="W278" s="31">
        <v>227.04599999999999</v>
      </c>
      <c r="X278" s="31">
        <v>215.60400000000001</v>
      </c>
      <c r="Y278" s="31">
        <v>200.92699999999999</v>
      </c>
      <c r="Z278" s="31">
        <v>0</v>
      </c>
      <c r="AA278" s="3">
        <f t="shared" si="13"/>
        <v>5420.7030000000004</v>
      </c>
      <c r="AB278">
        <f t="shared" si="14"/>
        <v>10</v>
      </c>
    </row>
    <row r="279" spans="1:28" x14ac:dyDescent="0.3">
      <c r="A279" s="10">
        <f t="shared" si="15"/>
        <v>45202</v>
      </c>
      <c r="B279" s="31">
        <v>187.815</v>
      </c>
      <c r="C279" s="31">
        <v>180.87100000000001</v>
      </c>
      <c r="D279" s="31">
        <v>177.25700000000001</v>
      </c>
      <c r="E279" s="31">
        <v>164.31800000000001</v>
      </c>
      <c r="F279" s="31">
        <v>167.327</v>
      </c>
      <c r="G279" s="31">
        <v>171.48400000000001</v>
      </c>
      <c r="H279" s="31">
        <v>188.55600000000001</v>
      </c>
      <c r="I279" s="31">
        <v>192.94300000000001</v>
      </c>
      <c r="J279" s="31">
        <v>181.50800000000001</v>
      </c>
      <c r="K279" s="31">
        <v>181.24100000000001</v>
      </c>
      <c r="L279" s="31">
        <v>187.14</v>
      </c>
      <c r="M279" s="31">
        <v>168.96600000000001</v>
      </c>
      <c r="N279" s="31">
        <v>169.143</v>
      </c>
      <c r="O279" s="31">
        <v>173.10300000000001</v>
      </c>
      <c r="P279" s="31">
        <v>177.77500000000001</v>
      </c>
      <c r="Q279" s="31">
        <v>186.10499999999999</v>
      </c>
      <c r="R279" s="31">
        <v>201.78100000000001</v>
      </c>
      <c r="S279" s="31">
        <v>209.99600000000001</v>
      </c>
      <c r="T279" s="31">
        <v>212.41300000000001</v>
      </c>
      <c r="U279" s="31">
        <v>212.73599999999999</v>
      </c>
      <c r="V279" s="31">
        <v>208.03100000000001</v>
      </c>
      <c r="W279" s="31">
        <v>189.61600000000001</v>
      </c>
      <c r="X279" s="31">
        <v>176.99299999999999</v>
      </c>
      <c r="Y279" s="31">
        <v>163.935</v>
      </c>
      <c r="Z279" s="31">
        <v>0</v>
      </c>
      <c r="AA279" s="3">
        <f t="shared" si="13"/>
        <v>4431.0530000000008</v>
      </c>
      <c r="AB279">
        <f t="shared" si="14"/>
        <v>10</v>
      </c>
    </row>
    <row r="280" spans="1:28" x14ac:dyDescent="0.3">
      <c r="A280" s="10">
        <f t="shared" si="15"/>
        <v>45203</v>
      </c>
      <c r="B280" s="31">
        <v>157.982</v>
      </c>
      <c r="C280" s="31">
        <v>157.78700000000001</v>
      </c>
      <c r="D280" s="31">
        <v>155.042</v>
      </c>
      <c r="E280" s="31">
        <v>155.61199999999999</v>
      </c>
      <c r="F280" s="31">
        <v>157.56899999999999</v>
      </c>
      <c r="G280" s="31">
        <v>167.03200000000001</v>
      </c>
      <c r="H280" s="31">
        <v>182.24100000000001</v>
      </c>
      <c r="I280" s="31">
        <v>188.04499999999999</v>
      </c>
      <c r="J280" s="31">
        <v>189.10599999999999</v>
      </c>
      <c r="K280" s="31">
        <v>180.12</v>
      </c>
      <c r="L280" s="31">
        <v>164.41300000000001</v>
      </c>
      <c r="M280" s="31">
        <v>155.66999999999999</v>
      </c>
      <c r="N280" s="31">
        <v>157.101</v>
      </c>
      <c r="O280" s="31">
        <v>161.69999999999999</v>
      </c>
      <c r="P280" s="31">
        <v>165.86500000000001</v>
      </c>
      <c r="Q280" s="31">
        <v>176.90600000000001</v>
      </c>
      <c r="R280" s="31">
        <v>193.78800000000001</v>
      </c>
      <c r="S280" s="31">
        <v>210.23599999999999</v>
      </c>
      <c r="T280" s="31">
        <v>211.97499999999999</v>
      </c>
      <c r="U280" s="31">
        <v>215.27199999999999</v>
      </c>
      <c r="V280" s="31">
        <v>212.21</v>
      </c>
      <c r="W280" s="31">
        <v>197.81100000000001</v>
      </c>
      <c r="X280" s="31">
        <v>187.227</v>
      </c>
      <c r="Y280" s="31">
        <v>173.88</v>
      </c>
      <c r="Z280" s="31">
        <v>0</v>
      </c>
      <c r="AA280" s="3">
        <f t="shared" si="13"/>
        <v>4274.59</v>
      </c>
      <c r="AB280">
        <f t="shared" si="14"/>
        <v>10</v>
      </c>
    </row>
    <row r="281" spans="1:28" x14ac:dyDescent="0.3">
      <c r="A281" s="10">
        <f t="shared" si="15"/>
        <v>45204</v>
      </c>
      <c r="B281" s="31">
        <v>169.16900000000001</v>
      </c>
      <c r="C281" s="31">
        <v>160.488</v>
      </c>
      <c r="D281" s="31">
        <v>153.56899999999999</v>
      </c>
      <c r="E281" s="31">
        <v>154.06200000000001</v>
      </c>
      <c r="F281" s="31">
        <v>158.387</v>
      </c>
      <c r="G281" s="31">
        <v>170.322</v>
      </c>
      <c r="H281" s="31">
        <v>184.34899999999999</v>
      </c>
      <c r="I281" s="31">
        <v>188.05500000000001</v>
      </c>
      <c r="J281" s="31">
        <v>175.19</v>
      </c>
      <c r="K281" s="31">
        <v>161.691</v>
      </c>
      <c r="L281" s="31">
        <v>159.81700000000001</v>
      </c>
      <c r="M281" s="31">
        <v>163.77099999999999</v>
      </c>
      <c r="N281" s="31">
        <v>160.57</v>
      </c>
      <c r="O281" s="31">
        <v>167.68</v>
      </c>
      <c r="P281" s="31">
        <v>180.929</v>
      </c>
      <c r="Q281" s="31">
        <v>182.21100000000001</v>
      </c>
      <c r="R281" s="31">
        <v>201.523</v>
      </c>
      <c r="S281" s="31">
        <v>214.87899999999999</v>
      </c>
      <c r="T281" s="31">
        <v>219.67500000000001</v>
      </c>
      <c r="U281" s="31">
        <v>218.13800000000001</v>
      </c>
      <c r="V281" s="31">
        <v>210.07900000000001</v>
      </c>
      <c r="W281" s="31">
        <v>197.42</v>
      </c>
      <c r="X281" s="31">
        <v>185.202</v>
      </c>
      <c r="Y281" s="31">
        <v>171.84200000000001</v>
      </c>
      <c r="Z281" s="31">
        <v>0</v>
      </c>
      <c r="AA281" s="3">
        <f t="shared" si="13"/>
        <v>4309.018</v>
      </c>
      <c r="AB281">
        <f t="shared" si="14"/>
        <v>10</v>
      </c>
    </row>
    <row r="282" spans="1:28" x14ac:dyDescent="0.3">
      <c r="A282" s="10">
        <f t="shared" si="15"/>
        <v>45205</v>
      </c>
      <c r="B282" s="31">
        <v>167.119</v>
      </c>
      <c r="C282" s="31">
        <v>166.90700000000001</v>
      </c>
      <c r="D282" s="31">
        <v>166.05799999999999</v>
      </c>
      <c r="E282" s="31">
        <v>163.09200000000001</v>
      </c>
      <c r="F282" s="31">
        <v>165.35300000000001</v>
      </c>
      <c r="G282" s="31">
        <v>182.59800000000001</v>
      </c>
      <c r="H282" s="31">
        <v>190.88399999999999</v>
      </c>
      <c r="I282" s="31">
        <v>195.905</v>
      </c>
      <c r="J282" s="31">
        <v>189.131</v>
      </c>
      <c r="K282" s="31">
        <v>177.08799999999999</v>
      </c>
      <c r="L282" s="31">
        <v>166.88</v>
      </c>
      <c r="M282" s="31">
        <v>166.066</v>
      </c>
      <c r="N282" s="31">
        <v>179.595</v>
      </c>
      <c r="O282" s="31">
        <v>180.143</v>
      </c>
      <c r="P282" s="31">
        <v>175.34399999999999</v>
      </c>
      <c r="Q282" s="31">
        <v>170.96100000000001</v>
      </c>
      <c r="R282" s="31">
        <v>179.60400000000001</v>
      </c>
      <c r="S282" s="31">
        <v>197.70699999999999</v>
      </c>
      <c r="T282" s="31">
        <v>208.44800000000001</v>
      </c>
      <c r="U282" s="31">
        <v>214.773</v>
      </c>
      <c r="V282" s="31">
        <v>205.38300000000001</v>
      </c>
      <c r="W282" s="31">
        <v>198.18299999999999</v>
      </c>
      <c r="X282" s="31">
        <v>192.38399999999999</v>
      </c>
      <c r="Y282" s="31">
        <v>182.87</v>
      </c>
      <c r="Z282" s="31">
        <v>0</v>
      </c>
      <c r="AA282" s="3">
        <f t="shared" si="13"/>
        <v>4382.4759999999987</v>
      </c>
      <c r="AB282">
        <f t="shared" si="14"/>
        <v>10</v>
      </c>
    </row>
    <row r="283" spans="1:28" x14ac:dyDescent="0.3">
      <c r="A283" s="10">
        <f t="shared" si="15"/>
        <v>45206</v>
      </c>
      <c r="B283" s="31">
        <v>176.041</v>
      </c>
      <c r="C283" s="31">
        <v>172.256</v>
      </c>
      <c r="D283" s="31">
        <v>170.80099999999999</v>
      </c>
      <c r="E283" s="31">
        <v>168.34800000000001</v>
      </c>
      <c r="F283" s="31">
        <v>170.27</v>
      </c>
      <c r="G283" s="31">
        <v>173.82400000000001</v>
      </c>
      <c r="H283" s="31">
        <v>181.68299999999999</v>
      </c>
      <c r="I283" s="31">
        <v>187.94900000000001</v>
      </c>
      <c r="J283" s="31">
        <v>171.339</v>
      </c>
      <c r="K283" s="31">
        <v>157.374</v>
      </c>
      <c r="L283" s="31">
        <v>151.53899999999999</v>
      </c>
      <c r="M283" s="31">
        <v>147.40600000000001</v>
      </c>
      <c r="N283" s="31">
        <v>148.69999999999999</v>
      </c>
      <c r="O283" s="31">
        <v>154.42599999999999</v>
      </c>
      <c r="P283" s="31">
        <v>160.96100000000001</v>
      </c>
      <c r="Q283" s="31">
        <v>170.077</v>
      </c>
      <c r="R283" s="31">
        <v>191.46199999999999</v>
      </c>
      <c r="S283" s="31">
        <v>217.90199999999999</v>
      </c>
      <c r="T283" s="31">
        <v>227.11199999999999</v>
      </c>
      <c r="U283" s="31">
        <v>220.53899999999999</v>
      </c>
      <c r="V283" s="31">
        <v>207.62700000000001</v>
      </c>
      <c r="W283" s="31">
        <v>204.536</v>
      </c>
      <c r="X283" s="31">
        <v>200.01400000000001</v>
      </c>
      <c r="Y283" s="31">
        <v>191.50700000000001</v>
      </c>
      <c r="Z283" s="31">
        <v>0</v>
      </c>
      <c r="AA283" s="3">
        <f t="shared" si="13"/>
        <v>4323.6929999999993</v>
      </c>
      <c r="AB283">
        <f t="shared" si="14"/>
        <v>10</v>
      </c>
    </row>
    <row r="284" spans="1:28" x14ac:dyDescent="0.3">
      <c r="A284" s="10">
        <f t="shared" si="15"/>
        <v>45207</v>
      </c>
      <c r="B284" s="31">
        <v>182.982</v>
      </c>
      <c r="C284" s="31">
        <v>178.63</v>
      </c>
      <c r="D284" s="31">
        <v>178.52799999999999</v>
      </c>
      <c r="E284" s="31">
        <v>178.244</v>
      </c>
      <c r="F284" s="31">
        <v>178.22900000000001</v>
      </c>
      <c r="G284" s="31">
        <v>183.19300000000001</v>
      </c>
      <c r="H284" s="31">
        <v>188.72800000000001</v>
      </c>
      <c r="I284" s="31">
        <v>188.59</v>
      </c>
      <c r="J284" s="31">
        <v>173.762</v>
      </c>
      <c r="K284" s="31">
        <v>164.471</v>
      </c>
      <c r="L284" s="31">
        <v>159.19900000000001</v>
      </c>
      <c r="M284" s="31">
        <v>163.20699999999999</v>
      </c>
      <c r="N284" s="31">
        <v>165.24299999999999</v>
      </c>
      <c r="O284" s="31">
        <v>167.881</v>
      </c>
      <c r="P284" s="31">
        <v>176.17099999999999</v>
      </c>
      <c r="Q284" s="31">
        <v>192.17599999999999</v>
      </c>
      <c r="R284" s="31">
        <v>211.529</v>
      </c>
      <c r="S284" s="31">
        <v>238.292</v>
      </c>
      <c r="T284" s="31">
        <v>247.94499999999999</v>
      </c>
      <c r="U284" s="31">
        <v>242.721</v>
      </c>
      <c r="V284" s="31">
        <v>230.303</v>
      </c>
      <c r="W284" s="31">
        <v>215.92599999999999</v>
      </c>
      <c r="X284" s="31">
        <v>202.821</v>
      </c>
      <c r="Y284" s="31">
        <v>191.52500000000001</v>
      </c>
      <c r="Z284" s="31">
        <v>0</v>
      </c>
      <c r="AA284" s="3">
        <f t="shared" si="13"/>
        <v>4600.2959999999994</v>
      </c>
      <c r="AB284">
        <f t="shared" si="14"/>
        <v>10</v>
      </c>
    </row>
    <row r="285" spans="1:28" x14ac:dyDescent="0.3">
      <c r="A285" s="10">
        <f t="shared" si="15"/>
        <v>45208</v>
      </c>
      <c r="B285" s="31">
        <v>183.66300000000001</v>
      </c>
      <c r="C285" s="31">
        <v>179.80600000000001</v>
      </c>
      <c r="D285" s="31">
        <v>177.08199999999999</v>
      </c>
      <c r="E285" s="31">
        <v>176.54900000000001</v>
      </c>
      <c r="F285" s="31">
        <v>181.304</v>
      </c>
      <c r="G285" s="31">
        <v>190.893</v>
      </c>
      <c r="H285" s="31">
        <v>208.035</v>
      </c>
      <c r="I285" s="31">
        <v>209.36099999999999</v>
      </c>
      <c r="J285" s="31">
        <v>194.95099999999999</v>
      </c>
      <c r="K285" s="31">
        <v>178.57900000000001</v>
      </c>
      <c r="L285" s="31">
        <v>173.483</v>
      </c>
      <c r="M285" s="31">
        <v>172.25200000000001</v>
      </c>
      <c r="N285" s="31">
        <v>175.673</v>
      </c>
      <c r="O285" s="31">
        <v>187.53299999999999</v>
      </c>
      <c r="P285" s="31">
        <v>199.756</v>
      </c>
      <c r="Q285" s="31">
        <v>215.00200000000001</v>
      </c>
      <c r="R285" s="31">
        <v>232.38800000000001</v>
      </c>
      <c r="S285" s="31">
        <v>251.55099999999999</v>
      </c>
      <c r="T285" s="31">
        <v>255.80600000000001</v>
      </c>
      <c r="U285" s="31">
        <v>248.20699999999999</v>
      </c>
      <c r="V285" s="31">
        <v>237.495</v>
      </c>
      <c r="W285" s="31">
        <v>225.97800000000001</v>
      </c>
      <c r="X285" s="31">
        <v>212.619</v>
      </c>
      <c r="Y285" s="31">
        <v>199.006</v>
      </c>
      <c r="Z285" s="31">
        <v>0</v>
      </c>
      <c r="AA285" s="3">
        <f t="shared" si="13"/>
        <v>4866.9719999999998</v>
      </c>
      <c r="AB285">
        <f t="shared" si="14"/>
        <v>10</v>
      </c>
    </row>
    <row r="286" spans="1:28" x14ac:dyDescent="0.3">
      <c r="A286" s="10">
        <f t="shared" si="15"/>
        <v>45209</v>
      </c>
      <c r="B286" s="31">
        <v>185.934</v>
      </c>
      <c r="C286" s="31">
        <v>183.98400000000001</v>
      </c>
      <c r="D286" s="31">
        <v>180.80799999999999</v>
      </c>
      <c r="E286" s="31">
        <v>180.01400000000001</v>
      </c>
      <c r="F286" s="31">
        <v>182.81100000000001</v>
      </c>
      <c r="G286" s="31">
        <v>189.00299999999999</v>
      </c>
      <c r="H286" s="31">
        <v>205.09899999999999</v>
      </c>
      <c r="I286" s="31">
        <v>210.83799999999999</v>
      </c>
      <c r="J286" s="31">
        <v>191.56299999999999</v>
      </c>
      <c r="K286" s="31">
        <v>168.35599999999999</v>
      </c>
      <c r="L286" s="31">
        <v>166.20400000000001</v>
      </c>
      <c r="M286" s="31">
        <v>168.018</v>
      </c>
      <c r="N286" s="31">
        <v>181.232</v>
      </c>
      <c r="O286" s="31">
        <v>196.023</v>
      </c>
      <c r="P286" s="31">
        <v>207.71100000000001</v>
      </c>
      <c r="Q286" s="31">
        <v>216.32400000000001</v>
      </c>
      <c r="R286" s="31">
        <v>235.58799999999999</v>
      </c>
      <c r="S286" s="31">
        <v>244.06899999999999</v>
      </c>
      <c r="T286" s="31">
        <v>245.785</v>
      </c>
      <c r="U286" s="31">
        <v>237.94300000000001</v>
      </c>
      <c r="V286" s="31">
        <v>226.101</v>
      </c>
      <c r="W286" s="31">
        <v>218.38</v>
      </c>
      <c r="X286" s="31">
        <v>206.15700000000001</v>
      </c>
      <c r="Y286" s="31">
        <v>193.518</v>
      </c>
      <c r="Z286" s="31">
        <v>0</v>
      </c>
      <c r="AA286" s="3">
        <f t="shared" si="13"/>
        <v>4821.4630000000006</v>
      </c>
      <c r="AB286">
        <f t="shared" si="14"/>
        <v>10</v>
      </c>
    </row>
    <row r="287" spans="1:28" x14ac:dyDescent="0.3">
      <c r="A287" s="10">
        <f t="shared" si="15"/>
        <v>45210</v>
      </c>
      <c r="B287" s="31">
        <v>191.91399999999999</v>
      </c>
      <c r="C287" s="31">
        <v>189.79599999999999</v>
      </c>
      <c r="D287" s="31">
        <v>187.87899999999999</v>
      </c>
      <c r="E287" s="31">
        <v>186.506</v>
      </c>
      <c r="F287" s="31">
        <v>186.38800000000001</v>
      </c>
      <c r="G287" s="31">
        <v>199.066</v>
      </c>
      <c r="H287" s="31">
        <v>212.744</v>
      </c>
      <c r="I287" s="31">
        <v>215.84</v>
      </c>
      <c r="J287" s="31">
        <v>202.381</v>
      </c>
      <c r="K287" s="31">
        <v>190.453</v>
      </c>
      <c r="L287" s="31">
        <v>184.40700000000001</v>
      </c>
      <c r="M287" s="31">
        <v>192.405</v>
      </c>
      <c r="N287" s="31">
        <v>210.33699999999999</v>
      </c>
      <c r="O287" s="31">
        <v>211.31899999999999</v>
      </c>
      <c r="P287" s="31">
        <v>216.726</v>
      </c>
      <c r="Q287" s="31">
        <v>231.19200000000001</v>
      </c>
      <c r="R287" s="31">
        <v>232.762</v>
      </c>
      <c r="S287" s="31">
        <v>239.99799999999999</v>
      </c>
      <c r="T287" s="31">
        <v>237.03200000000001</v>
      </c>
      <c r="U287" s="31">
        <v>232.351</v>
      </c>
      <c r="V287" s="31">
        <v>218.88399999999999</v>
      </c>
      <c r="W287" s="31">
        <v>207.751</v>
      </c>
      <c r="X287" s="31">
        <v>194.40899999999999</v>
      </c>
      <c r="Y287" s="31">
        <v>183.96700000000001</v>
      </c>
      <c r="Z287" s="31">
        <v>0</v>
      </c>
      <c r="AA287" s="3">
        <f t="shared" si="13"/>
        <v>4956.5069999999996</v>
      </c>
      <c r="AB287">
        <f t="shared" si="14"/>
        <v>10</v>
      </c>
    </row>
    <row r="288" spans="1:28" x14ac:dyDescent="0.3">
      <c r="A288" s="10">
        <f t="shared" si="15"/>
        <v>45211</v>
      </c>
      <c r="B288" s="31">
        <v>177.03</v>
      </c>
      <c r="C288" s="31">
        <v>177.011</v>
      </c>
      <c r="D288" s="31">
        <v>175.047</v>
      </c>
      <c r="E288" s="31">
        <v>174.59299999999999</v>
      </c>
      <c r="F288" s="31">
        <v>178.3</v>
      </c>
      <c r="G288" s="31">
        <v>190.90199999999999</v>
      </c>
      <c r="H288" s="31">
        <v>208.363</v>
      </c>
      <c r="I288" s="31">
        <v>216.37100000000001</v>
      </c>
      <c r="J288" s="31">
        <v>203.35900000000001</v>
      </c>
      <c r="K288" s="31">
        <v>197.416</v>
      </c>
      <c r="L288" s="31">
        <v>193.04300000000001</v>
      </c>
      <c r="M288" s="31">
        <v>170.43100000000001</v>
      </c>
      <c r="N288" s="31">
        <v>179.58600000000001</v>
      </c>
      <c r="O288" s="31">
        <v>180.29</v>
      </c>
      <c r="P288" s="31">
        <v>184.566</v>
      </c>
      <c r="Q288" s="31">
        <v>189.16800000000001</v>
      </c>
      <c r="R288" s="31">
        <v>204.64699999999999</v>
      </c>
      <c r="S288" s="31">
        <v>218.69499999999999</v>
      </c>
      <c r="T288" s="31">
        <v>217.608</v>
      </c>
      <c r="U288" s="31">
        <v>219.05699999999999</v>
      </c>
      <c r="V288" s="31">
        <v>210.13300000000001</v>
      </c>
      <c r="W288" s="31">
        <v>197.845</v>
      </c>
      <c r="X288" s="31">
        <v>191.32300000000001</v>
      </c>
      <c r="Y288" s="31">
        <v>183.624</v>
      </c>
      <c r="Z288" s="31">
        <v>0</v>
      </c>
      <c r="AA288" s="3">
        <f t="shared" si="13"/>
        <v>4638.4080000000004</v>
      </c>
      <c r="AB288">
        <f t="shared" si="14"/>
        <v>10</v>
      </c>
    </row>
    <row r="289" spans="1:28" x14ac:dyDescent="0.3">
      <c r="A289" s="10">
        <f t="shared" si="15"/>
        <v>45212</v>
      </c>
      <c r="B289" s="31">
        <v>174.91300000000001</v>
      </c>
      <c r="C289" s="31">
        <v>173.94200000000001</v>
      </c>
      <c r="D289" s="31">
        <v>167.47800000000001</v>
      </c>
      <c r="E289" s="31">
        <v>169.72</v>
      </c>
      <c r="F289" s="31">
        <v>171.708</v>
      </c>
      <c r="G289" s="31">
        <v>178.58600000000001</v>
      </c>
      <c r="H289" s="31">
        <v>193.38</v>
      </c>
      <c r="I289" s="31">
        <v>198.92</v>
      </c>
      <c r="J289" s="31">
        <v>181.52099999999999</v>
      </c>
      <c r="K289" s="31">
        <v>168.28</v>
      </c>
      <c r="L289" s="31">
        <v>156.74600000000001</v>
      </c>
      <c r="M289" s="31">
        <v>152.55600000000001</v>
      </c>
      <c r="N289" s="31">
        <v>149.53200000000001</v>
      </c>
      <c r="O289" s="31">
        <v>151.42099999999999</v>
      </c>
      <c r="P289" s="31">
        <v>154.64599999999999</v>
      </c>
      <c r="Q289" s="31">
        <v>161.20699999999999</v>
      </c>
      <c r="R289" s="31">
        <v>177.428</v>
      </c>
      <c r="S289" s="31">
        <v>196.14500000000001</v>
      </c>
      <c r="T289" s="31">
        <v>206.233</v>
      </c>
      <c r="U289" s="31">
        <v>209.476</v>
      </c>
      <c r="V289" s="31">
        <v>203.88499999999999</v>
      </c>
      <c r="W289" s="31">
        <v>194.73400000000001</v>
      </c>
      <c r="X289" s="31">
        <v>187.249</v>
      </c>
      <c r="Y289" s="31">
        <v>178.95699999999999</v>
      </c>
      <c r="Z289" s="31">
        <v>0</v>
      </c>
      <c r="AA289" s="3">
        <f t="shared" si="13"/>
        <v>4258.6630000000005</v>
      </c>
      <c r="AB289">
        <f t="shared" si="14"/>
        <v>10</v>
      </c>
    </row>
    <row r="290" spans="1:28" x14ac:dyDescent="0.3">
      <c r="A290" s="10">
        <f t="shared" si="15"/>
        <v>45213</v>
      </c>
      <c r="B290" s="31">
        <v>174.459</v>
      </c>
      <c r="C290" s="31">
        <v>170.16900000000001</v>
      </c>
      <c r="D290" s="31">
        <v>169.964</v>
      </c>
      <c r="E290" s="31">
        <v>169.48599999999999</v>
      </c>
      <c r="F290" s="31">
        <v>171.15899999999999</v>
      </c>
      <c r="G290" s="31">
        <v>178.34100000000001</v>
      </c>
      <c r="H290" s="31">
        <v>187.96600000000001</v>
      </c>
      <c r="I290" s="31">
        <v>191.69399999999999</v>
      </c>
      <c r="J290" s="31">
        <v>186.822</v>
      </c>
      <c r="K290" s="31">
        <v>176.43100000000001</v>
      </c>
      <c r="L290" s="31">
        <v>194.42699999999999</v>
      </c>
      <c r="M290" s="31">
        <v>165.636</v>
      </c>
      <c r="N290" s="31">
        <v>143.08699999999999</v>
      </c>
      <c r="O290" s="31">
        <v>141.322</v>
      </c>
      <c r="P290" s="31">
        <v>151.49799999999999</v>
      </c>
      <c r="Q290" s="31">
        <v>151.93100000000001</v>
      </c>
      <c r="R290" s="31">
        <v>172.77799999999999</v>
      </c>
      <c r="S290" s="31">
        <v>188.51400000000001</v>
      </c>
      <c r="T290" s="31">
        <v>205.595</v>
      </c>
      <c r="U290" s="31">
        <v>206.22200000000001</v>
      </c>
      <c r="V290" s="31">
        <v>200.42099999999999</v>
      </c>
      <c r="W290" s="31">
        <v>198.19200000000001</v>
      </c>
      <c r="X290" s="31">
        <v>196.929</v>
      </c>
      <c r="Y290" s="31">
        <v>194.31800000000001</v>
      </c>
      <c r="Z290" s="31">
        <v>0</v>
      </c>
      <c r="AA290" s="3">
        <f t="shared" si="13"/>
        <v>4287.3609999999999</v>
      </c>
      <c r="AB290">
        <f t="shared" si="14"/>
        <v>10</v>
      </c>
    </row>
    <row r="291" spans="1:28" x14ac:dyDescent="0.3">
      <c r="A291" s="10">
        <f t="shared" si="15"/>
        <v>45214</v>
      </c>
      <c r="B291" s="31">
        <v>189.226</v>
      </c>
      <c r="C291" s="31">
        <v>190.023</v>
      </c>
      <c r="D291" s="31">
        <v>186.22</v>
      </c>
      <c r="E291" s="31">
        <v>187.19399999999999</v>
      </c>
      <c r="F291" s="31">
        <v>187.976</v>
      </c>
      <c r="G291" s="31">
        <v>194.155</v>
      </c>
      <c r="H291" s="31">
        <v>201.649</v>
      </c>
      <c r="I291" s="31">
        <v>202.316</v>
      </c>
      <c r="J291" s="31">
        <v>188.53899999999999</v>
      </c>
      <c r="K291" s="31">
        <v>175.10300000000001</v>
      </c>
      <c r="L291" s="31">
        <v>166.17500000000001</v>
      </c>
      <c r="M291" s="31">
        <v>165.81700000000001</v>
      </c>
      <c r="N291" s="31">
        <v>154.10300000000001</v>
      </c>
      <c r="O291" s="31">
        <v>164.95</v>
      </c>
      <c r="P291" s="31">
        <v>171.42699999999999</v>
      </c>
      <c r="Q291" s="31">
        <v>180.434</v>
      </c>
      <c r="R291" s="31">
        <v>202.44900000000001</v>
      </c>
      <c r="S291" s="31">
        <v>226.04499999999999</v>
      </c>
      <c r="T291" s="31">
        <v>234.23699999999999</v>
      </c>
      <c r="U291" s="31">
        <v>233.61</v>
      </c>
      <c r="V291" s="31">
        <v>225.179</v>
      </c>
      <c r="W291" s="31">
        <v>214.66200000000001</v>
      </c>
      <c r="X291" s="31">
        <v>202.28899999999999</v>
      </c>
      <c r="Y291" s="31">
        <v>191.75899999999999</v>
      </c>
      <c r="Z291" s="31">
        <v>0</v>
      </c>
      <c r="AA291" s="3">
        <f t="shared" si="13"/>
        <v>4635.5370000000012</v>
      </c>
      <c r="AB291">
        <f t="shared" si="14"/>
        <v>10</v>
      </c>
    </row>
    <row r="292" spans="1:28" x14ac:dyDescent="0.3">
      <c r="A292" s="10">
        <f t="shared" si="15"/>
        <v>45215</v>
      </c>
      <c r="B292" s="31">
        <v>182.215</v>
      </c>
      <c r="C292" s="31">
        <v>181.905</v>
      </c>
      <c r="D292" s="31">
        <v>174.77</v>
      </c>
      <c r="E292" s="31">
        <v>174.97900000000001</v>
      </c>
      <c r="F292" s="31">
        <v>179.61199999999999</v>
      </c>
      <c r="G292" s="31">
        <v>191.16300000000001</v>
      </c>
      <c r="H292" s="31">
        <v>209.012</v>
      </c>
      <c r="I292" s="31">
        <v>213.53100000000001</v>
      </c>
      <c r="J292" s="31">
        <v>194.79400000000001</v>
      </c>
      <c r="K292" s="31">
        <v>181.35900000000001</v>
      </c>
      <c r="L292" s="31">
        <v>170.87799999999999</v>
      </c>
      <c r="M292" s="31">
        <v>170.55600000000001</v>
      </c>
      <c r="N292" s="31">
        <v>160.40299999999999</v>
      </c>
      <c r="O292" s="31">
        <v>164.137</v>
      </c>
      <c r="P292" s="31">
        <v>179.77699999999999</v>
      </c>
      <c r="Q292" s="31">
        <v>188.97300000000001</v>
      </c>
      <c r="R292" s="31">
        <v>202.21299999999999</v>
      </c>
      <c r="S292" s="31">
        <v>219.971</v>
      </c>
      <c r="T292" s="31">
        <v>226.54300000000001</v>
      </c>
      <c r="U292" s="31">
        <v>225.58699999999999</v>
      </c>
      <c r="V292" s="31">
        <v>214.73500000000001</v>
      </c>
      <c r="W292" s="31">
        <v>205.27600000000001</v>
      </c>
      <c r="X292" s="31">
        <v>193.69900000000001</v>
      </c>
      <c r="Y292" s="31">
        <v>178.74299999999999</v>
      </c>
      <c r="Z292" s="31">
        <v>0</v>
      </c>
      <c r="AA292" s="3">
        <f t="shared" si="13"/>
        <v>4584.8310000000001</v>
      </c>
      <c r="AB292">
        <f t="shared" si="14"/>
        <v>10</v>
      </c>
    </row>
    <row r="293" spans="1:28" x14ac:dyDescent="0.3">
      <c r="A293" s="10">
        <f t="shared" si="15"/>
        <v>45216</v>
      </c>
      <c r="B293" s="31">
        <v>171.33</v>
      </c>
      <c r="C293" s="31">
        <v>171.417</v>
      </c>
      <c r="D293" s="31">
        <v>170.911</v>
      </c>
      <c r="E293" s="31">
        <v>173.893</v>
      </c>
      <c r="F293" s="31">
        <v>178.47399999999999</v>
      </c>
      <c r="G293" s="31">
        <v>189.21199999999999</v>
      </c>
      <c r="H293" s="31">
        <v>210.89099999999999</v>
      </c>
      <c r="I293" s="31">
        <v>215.25700000000001</v>
      </c>
      <c r="J293" s="31">
        <v>195.857</v>
      </c>
      <c r="K293" s="31">
        <v>181.99</v>
      </c>
      <c r="L293" s="31">
        <v>177.16800000000001</v>
      </c>
      <c r="M293" s="31">
        <v>178.56200000000001</v>
      </c>
      <c r="N293" s="31">
        <v>179.904</v>
      </c>
      <c r="O293" s="31">
        <v>190.80600000000001</v>
      </c>
      <c r="P293" s="31">
        <v>198.62299999999999</v>
      </c>
      <c r="Q293" s="31">
        <v>214.16</v>
      </c>
      <c r="R293" s="31">
        <v>231.715</v>
      </c>
      <c r="S293" s="31">
        <v>252.26599999999999</v>
      </c>
      <c r="T293" s="31">
        <v>250.23400000000001</v>
      </c>
      <c r="U293" s="31">
        <v>243.26400000000001</v>
      </c>
      <c r="V293" s="31">
        <v>231.613</v>
      </c>
      <c r="W293" s="31">
        <v>215.73099999999999</v>
      </c>
      <c r="X293" s="31">
        <v>205.21600000000001</v>
      </c>
      <c r="Y293" s="31">
        <v>191.547</v>
      </c>
      <c r="Z293" s="31">
        <v>0</v>
      </c>
      <c r="AA293" s="3">
        <f t="shared" si="13"/>
        <v>4820.0410000000002</v>
      </c>
      <c r="AB293">
        <f t="shared" si="14"/>
        <v>10</v>
      </c>
    </row>
    <row r="294" spans="1:28" x14ac:dyDescent="0.3">
      <c r="A294" s="10">
        <f t="shared" si="15"/>
        <v>45217</v>
      </c>
      <c r="B294" s="31">
        <v>184.81</v>
      </c>
      <c r="C294" s="31">
        <v>182.09700000000001</v>
      </c>
      <c r="D294" s="31">
        <v>177.70400000000001</v>
      </c>
      <c r="E294" s="31">
        <v>178.61500000000001</v>
      </c>
      <c r="F294" s="31">
        <v>183.01499999999999</v>
      </c>
      <c r="G294" s="31">
        <v>184.36799999999999</v>
      </c>
      <c r="H294" s="31">
        <v>200.733</v>
      </c>
      <c r="I294" s="31">
        <v>204.28899999999999</v>
      </c>
      <c r="J294" s="31">
        <v>188.78299999999999</v>
      </c>
      <c r="K294" s="31">
        <v>177.03899999999999</v>
      </c>
      <c r="L294" s="31">
        <v>169.208</v>
      </c>
      <c r="M294" s="31">
        <v>165.898</v>
      </c>
      <c r="N294" s="31">
        <v>167.096</v>
      </c>
      <c r="O294" s="31">
        <v>175.18899999999999</v>
      </c>
      <c r="P294" s="31">
        <v>188.559</v>
      </c>
      <c r="Q294" s="31">
        <v>196.47399999999999</v>
      </c>
      <c r="R294" s="31">
        <v>208.43100000000001</v>
      </c>
      <c r="S294" s="31">
        <v>226.251</v>
      </c>
      <c r="T294" s="31">
        <v>230.52</v>
      </c>
      <c r="U294" s="31">
        <v>231.63300000000001</v>
      </c>
      <c r="V294" s="31">
        <v>223.77199999999999</v>
      </c>
      <c r="W294" s="31">
        <v>212.54599999999999</v>
      </c>
      <c r="X294" s="31">
        <v>202.84</v>
      </c>
      <c r="Y294" s="31">
        <v>192.22800000000001</v>
      </c>
      <c r="Z294" s="31">
        <v>0</v>
      </c>
      <c r="AA294" s="3">
        <f t="shared" si="13"/>
        <v>4652.0980000000009</v>
      </c>
      <c r="AB294">
        <f t="shared" si="14"/>
        <v>10</v>
      </c>
    </row>
    <row r="295" spans="1:28" x14ac:dyDescent="0.3">
      <c r="A295" s="10">
        <f t="shared" si="15"/>
        <v>45218</v>
      </c>
      <c r="B295" s="31">
        <v>185.32400000000001</v>
      </c>
      <c r="C295" s="31">
        <v>185.101</v>
      </c>
      <c r="D295" s="31">
        <v>183.30799999999999</v>
      </c>
      <c r="E295" s="31">
        <v>182.43600000000001</v>
      </c>
      <c r="F295" s="31">
        <v>183.27600000000001</v>
      </c>
      <c r="G295" s="31">
        <v>196.73599999999999</v>
      </c>
      <c r="H295" s="31">
        <v>211.536</v>
      </c>
      <c r="I295" s="31">
        <v>214.95</v>
      </c>
      <c r="J295" s="31">
        <v>200.79</v>
      </c>
      <c r="K295" s="31">
        <v>179.16300000000001</v>
      </c>
      <c r="L295" s="31">
        <v>174.53</v>
      </c>
      <c r="M295" s="31">
        <v>173.386</v>
      </c>
      <c r="N295" s="31">
        <v>175.042</v>
      </c>
      <c r="O295" s="31">
        <v>180.58799999999999</v>
      </c>
      <c r="P295" s="31">
        <v>184.01</v>
      </c>
      <c r="Q295" s="31">
        <v>191.74700000000001</v>
      </c>
      <c r="R295" s="31">
        <v>218.04900000000001</v>
      </c>
      <c r="S295" s="31">
        <v>239.95599999999999</v>
      </c>
      <c r="T295" s="31">
        <v>246.12</v>
      </c>
      <c r="U295" s="31">
        <v>237.911</v>
      </c>
      <c r="V295" s="31">
        <v>228.25</v>
      </c>
      <c r="W295" s="31">
        <v>215.00800000000001</v>
      </c>
      <c r="X295" s="31">
        <v>200.98599999999999</v>
      </c>
      <c r="Y295" s="31">
        <v>191.268</v>
      </c>
      <c r="Z295" s="31">
        <v>0</v>
      </c>
      <c r="AA295" s="3">
        <f t="shared" si="13"/>
        <v>4779.4710000000005</v>
      </c>
      <c r="AB295">
        <f t="shared" si="14"/>
        <v>10</v>
      </c>
    </row>
    <row r="296" spans="1:28" x14ac:dyDescent="0.3">
      <c r="A296" s="10">
        <f t="shared" si="15"/>
        <v>45219</v>
      </c>
      <c r="B296" s="31">
        <v>182.79599999999999</v>
      </c>
      <c r="C296" s="31">
        <v>179.102</v>
      </c>
      <c r="D296" s="31">
        <v>178.86799999999999</v>
      </c>
      <c r="E296" s="31">
        <v>176.16399999999999</v>
      </c>
      <c r="F296" s="31">
        <v>179.63800000000001</v>
      </c>
      <c r="G296" s="31">
        <v>189.03299999999999</v>
      </c>
      <c r="H296" s="31">
        <v>199.17599999999999</v>
      </c>
      <c r="I296" s="31">
        <v>199.22200000000001</v>
      </c>
      <c r="J296" s="31">
        <v>188.71299999999999</v>
      </c>
      <c r="K296" s="31">
        <v>176.42500000000001</v>
      </c>
      <c r="L296" s="31">
        <v>173.03700000000001</v>
      </c>
      <c r="M296" s="31">
        <v>174.01599999999999</v>
      </c>
      <c r="N296" s="31">
        <v>176.91200000000001</v>
      </c>
      <c r="O296" s="31">
        <v>186.02199999999999</v>
      </c>
      <c r="P296" s="31">
        <v>203.87299999999999</v>
      </c>
      <c r="Q296" s="31">
        <v>220.82300000000001</v>
      </c>
      <c r="R296" s="31">
        <v>237.71</v>
      </c>
      <c r="S296" s="31">
        <v>255.059</v>
      </c>
      <c r="T296" s="31">
        <v>245.6</v>
      </c>
      <c r="U296" s="31">
        <v>238.56</v>
      </c>
      <c r="V296" s="31">
        <v>224.96899999999999</v>
      </c>
      <c r="W296" s="31">
        <v>212.72200000000001</v>
      </c>
      <c r="X296" s="31">
        <v>197.28399999999999</v>
      </c>
      <c r="Y296" s="31">
        <v>184.64099999999999</v>
      </c>
      <c r="Z296" s="31">
        <v>0</v>
      </c>
      <c r="AA296" s="3">
        <f t="shared" si="13"/>
        <v>4780.3649999999989</v>
      </c>
      <c r="AB296">
        <f t="shared" si="14"/>
        <v>10</v>
      </c>
    </row>
    <row r="297" spans="1:28" x14ac:dyDescent="0.3">
      <c r="A297" s="10">
        <f t="shared" si="15"/>
        <v>45220</v>
      </c>
      <c r="B297" s="31">
        <v>186.19399999999999</v>
      </c>
      <c r="C297" s="31">
        <v>181.06200000000001</v>
      </c>
      <c r="D297" s="31">
        <v>178.59</v>
      </c>
      <c r="E297" s="31">
        <v>177.69300000000001</v>
      </c>
      <c r="F297" s="31">
        <v>179.25299999999999</v>
      </c>
      <c r="G297" s="31">
        <v>182.209</v>
      </c>
      <c r="H297" s="31">
        <v>190.578</v>
      </c>
      <c r="I297" s="31">
        <v>193.94</v>
      </c>
      <c r="J297" s="31">
        <v>180.40799999999999</v>
      </c>
      <c r="K297" s="31">
        <v>171.54599999999999</v>
      </c>
      <c r="L297" s="31">
        <v>166.309</v>
      </c>
      <c r="M297" s="31">
        <v>165.58600000000001</v>
      </c>
      <c r="N297" s="31">
        <v>169.21600000000001</v>
      </c>
      <c r="O297" s="31">
        <v>166.01499999999999</v>
      </c>
      <c r="P297" s="31">
        <v>177.291</v>
      </c>
      <c r="Q297" s="31">
        <v>194.239</v>
      </c>
      <c r="R297" s="31">
        <v>212.65100000000001</v>
      </c>
      <c r="S297" s="31">
        <v>233.261</v>
      </c>
      <c r="T297" s="31">
        <v>229.77</v>
      </c>
      <c r="U297" s="31">
        <v>226.447</v>
      </c>
      <c r="V297" s="31">
        <v>215.762</v>
      </c>
      <c r="W297" s="31">
        <v>209.65299999999999</v>
      </c>
      <c r="X297" s="31">
        <v>202.351</v>
      </c>
      <c r="Y297" s="31">
        <v>193.001</v>
      </c>
      <c r="Z297" s="31">
        <v>0</v>
      </c>
      <c r="AA297" s="3">
        <f t="shared" si="13"/>
        <v>4583.0249999999996</v>
      </c>
      <c r="AB297">
        <f t="shared" si="14"/>
        <v>10</v>
      </c>
    </row>
    <row r="298" spans="1:28" x14ac:dyDescent="0.3">
      <c r="A298" s="10">
        <f t="shared" si="15"/>
        <v>45221</v>
      </c>
      <c r="B298" s="31">
        <v>183.31899999999999</v>
      </c>
      <c r="C298" s="31">
        <v>179.947</v>
      </c>
      <c r="D298" s="31">
        <v>177.874</v>
      </c>
      <c r="E298" s="31">
        <v>177.42699999999999</v>
      </c>
      <c r="F298" s="31">
        <v>178.64500000000001</v>
      </c>
      <c r="G298" s="31">
        <v>182.86500000000001</v>
      </c>
      <c r="H298" s="31">
        <v>190.85</v>
      </c>
      <c r="I298" s="31">
        <v>192.18299999999999</v>
      </c>
      <c r="J298" s="31">
        <v>178.38</v>
      </c>
      <c r="K298" s="31">
        <v>166.959</v>
      </c>
      <c r="L298" s="31">
        <v>161.11199999999999</v>
      </c>
      <c r="M298" s="31">
        <v>163.56800000000001</v>
      </c>
      <c r="N298" s="31">
        <v>165.51599999999999</v>
      </c>
      <c r="O298" s="31">
        <v>170.464</v>
      </c>
      <c r="P298" s="31">
        <v>181.749</v>
      </c>
      <c r="Q298" s="31">
        <v>196.452</v>
      </c>
      <c r="R298" s="31">
        <v>219.64099999999999</v>
      </c>
      <c r="S298" s="31">
        <v>241.47300000000001</v>
      </c>
      <c r="T298" s="31">
        <v>242.46100000000001</v>
      </c>
      <c r="U298" s="31">
        <v>234.61699999999999</v>
      </c>
      <c r="V298" s="31">
        <v>223.89500000000001</v>
      </c>
      <c r="W298" s="31">
        <v>210.24</v>
      </c>
      <c r="X298" s="31">
        <v>198.202</v>
      </c>
      <c r="Y298" s="31">
        <v>187.92</v>
      </c>
      <c r="Z298" s="31">
        <v>0</v>
      </c>
      <c r="AA298" s="3">
        <f t="shared" si="13"/>
        <v>4605.759</v>
      </c>
      <c r="AB298">
        <f t="shared" si="14"/>
        <v>10</v>
      </c>
    </row>
    <row r="299" spans="1:28" x14ac:dyDescent="0.3">
      <c r="A299" s="10">
        <f t="shared" si="15"/>
        <v>45222</v>
      </c>
      <c r="B299" s="31">
        <v>179.65299999999999</v>
      </c>
      <c r="C299" s="31">
        <v>175.91900000000001</v>
      </c>
      <c r="D299" s="31">
        <v>175.571</v>
      </c>
      <c r="E299" s="31">
        <v>177.321</v>
      </c>
      <c r="F299" s="31">
        <v>178.29300000000001</v>
      </c>
      <c r="G299" s="31">
        <v>191.10499999999999</v>
      </c>
      <c r="H299" s="31">
        <v>201.63900000000001</v>
      </c>
      <c r="I299" s="31">
        <v>205.49299999999999</v>
      </c>
      <c r="J299" s="31">
        <v>192.708</v>
      </c>
      <c r="K299" s="31">
        <v>179.495</v>
      </c>
      <c r="L299" s="31">
        <v>174.74</v>
      </c>
      <c r="M299" s="31">
        <v>174.01400000000001</v>
      </c>
      <c r="N299" s="31">
        <v>183.107</v>
      </c>
      <c r="O299" s="31">
        <v>194.12799999999999</v>
      </c>
      <c r="P299" s="31">
        <v>205.273</v>
      </c>
      <c r="Q299" s="31">
        <v>221.20500000000001</v>
      </c>
      <c r="R299" s="31">
        <v>238.64500000000001</v>
      </c>
      <c r="S299" s="31">
        <v>246.85900000000001</v>
      </c>
      <c r="T299" s="31">
        <v>248.90199999999999</v>
      </c>
      <c r="U299" s="31">
        <v>244.29300000000001</v>
      </c>
      <c r="V299" s="31">
        <v>231.179</v>
      </c>
      <c r="W299" s="31">
        <v>221.33799999999999</v>
      </c>
      <c r="X299" s="31">
        <v>205.74600000000001</v>
      </c>
      <c r="Y299" s="31">
        <v>189.62100000000001</v>
      </c>
      <c r="Z299" s="31">
        <v>0</v>
      </c>
      <c r="AA299" s="3">
        <f t="shared" si="13"/>
        <v>4836.2470000000003</v>
      </c>
      <c r="AB299">
        <f t="shared" si="14"/>
        <v>10</v>
      </c>
    </row>
    <row r="300" spans="1:28" x14ac:dyDescent="0.3">
      <c r="A300" s="10">
        <f t="shared" si="15"/>
        <v>45223</v>
      </c>
      <c r="B300" s="31">
        <v>183.98699999999999</v>
      </c>
      <c r="C300" s="31">
        <v>179.565</v>
      </c>
      <c r="D300" s="31">
        <v>175.535</v>
      </c>
      <c r="E300" s="31">
        <v>178.61500000000001</v>
      </c>
      <c r="F300" s="31">
        <v>178.14699999999999</v>
      </c>
      <c r="G300" s="31">
        <v>185.96199999999999</v>
      </c>
      <c r="H300" s="31">
        <v>198.82300000000001</v>
      </c>
      <c r="I300" s="31">
        <v>204.46899999999999</v>
      </c>
      <c r="J300" s="31">
        <v>201.23099999999999</v>
      </c>
      <c r="K300" s="31">
        <v>190.428</v>
      </c>
      <c r="L300" s="31">
        <v>182.774</v>
      </c>
      <c r="M300" s="31">
        <v>186.833</v>
      </c>
      <c r="N300" s="31">
        <v>189.095</v>
      </c>
      <c r="O300" s="31">
        <v>198.90600000000001</v>
      </c>
      <c r="P300" s="31">
        <v>209.58699999999999</v>
      </c>
      <c r="Q300" s="31">
        <v>214.29300000000001</v>
      </c>
      <c r="R300" s="31">
        <v>207.62799999999999</v>
      </c>
      <c r="S300" s="31">
        <v>207.167</v>
      </c>
      <c r="T300" s="31">
        <v>215.05799999999999</v>
      </c>
      <c r="U300" s="31">
        <v>214.08799999999999</v>
      </c>
      <c r="V300" s="31">
        <v>212.791</v>
      </c>
      <c r="W300" s="31">
        <v>204.393</v>
      </c>
      <c r="X300" s="31">
        <v>200.304</v>
      </c>
      <c r="Y300" s="31">
        <v>189.886</v>
      </c>
      <c r="Z300" s="31">
        <v>0</v>
      </c>
      <c r="AA300" s="3">
        <f t="shared" si="13"/>
        <v>4709.5650000000005</v>
      </c>
      <c r="AB300">
        <f t="shared" si="14"/>
        <v>10</v>
      </c>
    </row>
    <row r="301" spans="1:28" x14ac:dyDescent="0.3">
      <c r="A301" s="10">
        <f t="shared" si="15"/>
        <v>45224</v>
      </c>
      <c r="B301" s="31">
        <v>186.84200000000001</v>
      </c>
      <c r="C301" s="31">
        <v>183.977</v>
      </c>
      <c r="D301" s="31">
        <v>179.12100000000001</v>
      </c>
      <c r="E301" s="31">
        <v>181.95699999999999</v>
      </c>
      <c r="F301" s="31">
        <v>184.54599999999999</v>
      </c>
      <c r="G301" s="31">
        <v>194.209</v>
      </c>
      <c r="H301" s="31">
        <v>204.55500000000001</v>
      </c>
      <c r="I301" s="31">
        <v>213.161</v>
      </c>
      <c r="J301" s="31">
        <v>205.43</v>
      </c>
      <c r="K301" s="31">
        <v>188.37200000000001</v>
      </c>
      <c r="L301" s="31">
        <v>173.62</v>
      </c>
      <c r="M301" s="31">
        <v>173.93199999999999</v>
      </c>
      <c r="N301" s="31">
        <v>175.102</v>
      </c>
      <c r="O301" s="31">
        <v>180.261</v>
      </c>
      <c r="P301" s="31">
        <v>182.39500000000001</v>
      </c>
      <c r="Q301" s="31">
        <v>196.20099999999999</v>
      </c>
      <c r="R301" s="31">
        <v>212.083</v>
      </c>
      <c r="S301" s="31">
        <v>223.30699999999999</v>
      </c>
      <c r="T301" s="31">
        <v>224.548</v>
      </c>
      <c r="U301" s="31">
        <v>222.001</v>
      </c>
      <c r="V301" s="31">
        <v>215.47900000000001</v>
      </c>
      <c r="W301" s="31">
        <v>203.43</v>
      </c>
      <c r="X301" s="31">
        <v>192.95599999999999</v>
      </c>
      <c r="Y301" s="31">
        <v>186.73599999999999</v>
      </c>
      <c r="Z301" s="31">
        <v>0</v>
      </c>
      <c r="AA301" s="3">
        <f t="shared" si="13"/>
        <v>4684.2210000000005</v>
      </c>
      <c r="AB301">
        <f t="shared" si="14"/>
        <v>10</v>
      </c>
    </row>
    <row r="302" spans="1:28" x14ac:dyDescent="0.3">
      <c r="A302" s="10">
        <f t="shared" si="15"/>
        <v>45225</v>
      </c>
      <c r="B302" s="31">
        <v>185.65</v>
      </c>
      <c r="C302" s="31">
        <v>185.59700000000001</v>
      </c>
      <c r="D302" s="31">
        <v>181.78200000000001</v>
      </c>
      <c r="E302" s="31">
        <v>186.607</v>
      </c>
      <c r="F302" s="31">
        <v>192.88</v>
      </c>
      <c r="G302" s="31">
        <v>202.27099999999999</v>
      </c>
      <c r="H302" s="31">
        <v>221.488</v>
      </c>
      <c r="I302" s="31">
        <v>227.59700000000001</v>
      </c>
      <c r="J302" s="31">
        <v>218.62700000000001</v>
      </c>
      <c r="K302" s="31">
        <v>210.631</v>
      </c>
      <c r="L302" s="31">
        <v>197.49</v>
      </c>
      <c r="M302" s="31">
        <v>197.19399999999999</v>
      </c>
      <c r="N302" s="31">
        <v>196.77</v>
      </c>
      <c r="O302" s="31">
        <v>194.459</v>
      </c>
      <c r="P302" s="31">
        <v>201.54900000000001</v>
      </c>
      <c r="Q302" s="31">
        <v>206.20599999999999</v>
      </c>
      <c r="R302" s="31">
        <v>221.17099999999999</v>
      </c>
      <c r="S302" s="31">
        <v>232.255</v>
      </c>
      <c r="T302" s="31">
        <v>233.97800000000001</v>
      </c>
      <c r="U302" s="31">
        <v>226.34800000000001</v>
      </c>
      <c r="V302" s="31">
        <v>218.803</v>
      </c>
      <c r="W302" s="31">
        <v>206.46600000000001</v>
      </c>
      <c r="X302" s="31">
        <v>196.095</v>
      </c>
      <c r="Y302" s="31">
        <v>184.85900000000001</v>
      </c>
      <c r="Z302" s="31">
        <v>0</v>
      </c>
      <c r="AA302" s="3">
        <f t="shared" si="13"/>
        <v>4926.773000000001</v>
      </c>
      <c r="AB302">
        <f t="shared" si="14"/>
        <v>10</v>
      </c>
    </row>
    <row r="303" spans="1:28" x14ac:dyDescent="0.3">
      <c r="A303" s="10">
        <f t="shared" si="15"/>
        <v>45226</v>
      </c>
      <c r="B303" s="31">
        <v>179.404</v>
      </c>
      <c r="C303" s="31">
        <v>177.38900000000001</v>
      </c>
      <c r="D303" s="31">
        <v>167.26300000000001</v>
      </c>
      <c r="E303" s="31">
        <v>176.559</v>
      </c>
      <c r="F303" s="31">
        <v>181.06200000000001</v>
      </c>
      <c r="G303" s="31">
        <v>189.68899999999999</v>
      </c>
      <c r="H303" s="31">
        <v>206.02699999999999</v>
      </c>
      <c r="I303" s="31">
        <v>218.96600000000001</v>
      </c>
      <c r="J303" s="31">
        <v>212.983</v>
      </c>
      <c r="K303" s="31">
        <v>206.505</v>
      </c>
      <c r="L303" s="31">
        <v>190.97200000000001</v>
      </c>
      <c r="M303" s="31">
        <v>190.107</v>
      </c>
      <c r="N303" s="31">
        <v>182.86099999999999</v>
      </c>
      <c r="O303" s="31">
        <v>170.489</v>
      </c>
      <c r="P303" s="31">
        <v>175.88200000000001</v>
      </c>
      <c r="Q303" s="31">
        <v>182.898</v>
      </c>
      <c r="R303" s="31">
        <v>196.22</v>
      </c>
      <c r="S303" s="31">
        <v>221.71100000000001</v>
      </c>
      <c r="T303" s="31">
        <v>229.208</v>
      </c>
      <c r="U303" s="31">
        <v>229.40799999999999</v>
      </c>
      <c r="V303" s="31">
        <v>225.73</v>
      </c>
      <c r="W303" s="31">
        <v>217.03700000000001</v>
      </c>
      <c r="X303" s="31">
        <v>209.387</v>
      </c>
      <c r="Y303" s="31">
        <v>195.72300000000001</v>
      </c>
      <c r="Z303" s="31">
        <v>0</v>
      </c>
      <c r="AA303" s="3">
        <f t="shared" si="13"/>
        <v>4733.4799999999996</v>
      </c>
      <c r="AB303">
        <f t="shared" si="14"/>
        <v>10</v>
      </c>
    </row>
    <row r="304" spans="1:28" x14ac:dyDescent="0.3">
      <c r="A304" s="10">
        <f t="shared" si="15"/>
        <v>45227</v>
      </c>
      <c r="B304" s="31">
        <v>188.93799999999999</v>
      </c>
      <c r="C304" s="31">
        <v>188.51300000000001</v>
      </c>
      <c r="D304" s="31">
        <v>185.48699999999999</v>
      </c>
      <c r="E304" s="31">
        <v>185.71100000000001</v>
      </c>
      <c r="F304" s="31">
        <v>187.684</v>
      </c>
      <c r="G304" s="31">
        <v>200.089</v>
      </c>
      <c r="H304" s="31">
        <v>214.40199999999999</v>
      </c>
      <c r="I304" s="31">
        <v>219.85</v>
      </c>
      <c r="J304" s="31">
        <v>212.33099999999999</v>
      </c>
      <c r="K304" s="31">
        <v>206.22200000000001</v>
      </c>
      <c r="L304" s="31">
        <v>201.99</v>
      </c>
      <c r="M304" s="31">
        <v>194.15899999999999</v>
      </c>
      <c r="N304" s="31">
        <v>186.86699999999999</v>
      </c>
      <c r="O304" s="31">
        <v>166.65899999999999</v>
      </c>
      <c r="P304" s="31">
        <v>171.01599999999999</v>
      </c>
      <c r="Q304" s="31">
        <v>186.97499999999999</v>
      </c>
      <c r="R304" s="31">
        <v>211.70500000000001</v>
      </c>
      <c r="S304" s="31">
        <v>228.786</v>
      </c>
      <c r="T304" s="31">
        <v>231.86699999999999</v>
      </c>
      <c r="U304" s="31">
        <v>230.88300000000001</v>
      </c>
      <c r="V304" s="31">
        <v>224.88200000000001</v>
      </c>
      <c r="W304" s="31">
        <v>216.03200000000001</v>
      </c>
      <c r="X304" s="31">
        <v>209.946</v>
      </c>
      <c r="Y304" s="31">
        <v>203.935</v>
      </c>
      <c r="Z304" s="31">
        <v>0</v>
      </c>
      <c r="AA304" s="3">
        <f t="shared" si="13"/>
        <v>4854.9290000000001</v>
      </c>
      <c r="AB304">
        <f t="shared" si="14"/>
        <v>10</v>
      </c>
    </row>
    <row r="305" spans="1:28" x14ac:dyDescent="0.3">
      <c r="A305" s="10">
        <f t="shared" si="15"/>
        <v>45228</v>
      </c>
      <c r="B305" s="31">
        <v>196.834</v>
      </c>
      <c r="C305" s="31">
        <v>195.328</v>
      </c>
      <c r="D305" s="31">
        <v>195.58500000000001</v>
      </c>
      <c r="E305" s="31">
        <v>193.06399999999999</v>
      </c>
      <c r="F305" s="31">
        <v>197.62200000000001</v>
      </c>
      <c r="G305" s="31">
        <v>202.685</v>
      </c>
      <c r="H305" s="31">
        <v>207.113</v>
      </c>
      <c r="I305" s="31">
        <v>213.83199999999999</v>
      </c>
      <c r="J305" s="31">
        <v>227.553</v>
      </c>
      <c r="K305" s="31">
        <v>229.86199999999999</v>
      </c>
      <c r="L305" s="31">
        <v>239.35</v>
      </c>
      <c r="M305" s="31">
        <v>236.42</v>
      </c>
      <c r="N305" s="31">
        <v>234.238</v>
      </c>
      <c r="O305" s="31">
        <v>232.99100000000001</v>
      </c>
      <c r="P305" s="31">
        <v>227.3</v>
      </c>
      <c r="Q305" s="31">
        <v>228.45599999999999</v>
      </c>
      <c r="R305" s="31">
        <v>236.26499999999999</v>
      </c>
      <c r="S305" s="31">
        <v>238.232</v>
      </c>
      <c r="T305" s="31">
        <v>242.42400000000001</v>
      </c>
      <c r="U305" s="31">
        <v>237.93799999999999</v>
      </c>
      <c r="V305" s="31">
        <v>229.24199999999999</v>
      </c>
      <c r="W305" s="31">
        <v>218.74799999999999</v>
      </c>
      <c r="X305" s="31">
        <v>211.874</v>
      </c>
      <c r="Y305" s="31">
        <v>212.53100000000001</v>
      </c>
      <c r="Z305" s="31">
        <v>0</v>
      </c>
      <c r="AA305" s="3">
        <f t="shared" si="13"/>
        <v>5285.4870000000001</v>
      </c>
      <c r="AB305">
        <f t="shared" si="14"/>
        <v>10</v>
      </c>
    </row>
    <row r="306" spans="1:28" x14ac:dyDescent="0.3">
      <c r="A306" s="10">
        <f t="shared" si="15"/>
        <v>45229</v>
      </c>
      <c r="B306" s="31">
        <v>202.62799999999999</v>
      </c>
      <c r="C306" s="31">
        <v>207.631</v>
      </c>
      <c r="D306" s="31">
        <v>205.68</v>
      </c>
      <c r="E306" s="31">
        <v>208.29499999999999</v>
      </c>
      <c r="F306" s="31">
        <v>210.80099999999999</v>
      </c>
      <c r="G306" s="31">
        <v>222.887</v>
      </c>
      <c r="H306" s="31">
        <v>241.45099999999999</v>
      </c>
      <c r="I306" s="31">
        <v>248.84399999999999</v>
      </c>
      <c r="J306" s="31">
        <v>242.82400000000001</v>
      </c>
      <c r="K306" s="31">
        <v>237.874</v>
      </c>
      <c r="L306" s="31">
        <v>228.929</v>
      </c>
      <c r="M306" s="31">
        <v>218.76</v>
      </c>
      <c r="N306" s="31">
        <v>202.97</v>
      </c>
      <c r="O306" s="31">
        <v>191.06899999999999</v>
      </c>
      <c r="P306" s="31">
        <v>185.65700000000001</v>
      </c>
      <c r="Q306" s="31">
        <v>187.625</v>
      </c>
      <c r="R306" s="31">
        <v>201.73500000000001</v>
      </c>
      <c r="S306" s="31">
        <v>226.262</v>
      </c>
      <c r="T306" s="31">
        <v>239.73599999999999</v>
      </c>
      <c r="U306" s="31">
        <v>239.34899999999999</v>
      </c>
      <c r="V306" s="31">
        <v>234.875</v>
      </c>
      <c r="W306" s="31">
        <v>226.011</v>
      </c>
      <c r="X306" s="31">
        <v>215.66300000000001</v>
      </c>
      <c r="Y306" s="31">
        <v>207.15899999999999</v>
      </c>
      <c r="Z306" s="31">
        <v>0</v>
      </c>
      <c r="AA306" s="3">
        <f t="shared" si="13"/>
        <v>5234.7150000000001</v>
      </c>
      <c r="AB306">
        <f t="shared" si="14"/>
        <v>10</v>
      </c>
    </row>
    <row r="307" spans="1:28" x14ac:dyDescent="0.3">
      <c r="A307" s="10">
        <f t="shared" si="15"/>
        <v>45230</v>
      </c>
      <c r="B307" s="31">
        <v>203.35</v>
      </c>
      <c r="C307" s="31">
        <v>204.45699999999999</v>
      </c>
      <c r="D307" s="31">
        <v>205.99299999999999</v>
      </c>
      <c r="E307" s="31">
        <v>219.345</v>
      </c>
      <c r="F307" s="31">
        <v>219.16200000000001</v>
      </c>
      <c r="G307" s="31">
        <v>227.72499999999999</v>
      </c>
      <c r="H307" s="31">
        <v>247.821</v>
      </c>
      <c r="I307" s="31">
        <v>247.99100000000001</v>
      </c>
      <c r="J307" s="31">
        <v>231.45</v>
      </c>
      <c r="K307" s="31">
        <v>212.07</v>
      </c>
      <c r="L307" s="31">
        <v>197.81</v>
      </c>
      <c r="M307" s="31">
        <v>189.92</v>
      </c>
      <c r="N307" s="31">
        <v>182.53399999999999</v>
      </c>
      <c r="O307" s="31">
        <v>182.066</v>
      </c>
      <c r="P307" s="31">
        <v>179.91499999999999</v>
      </c>
      <c r="Q307" s="31">
        <v>185.251</v>
      </c>
      <c r="R307" s="31">
        <v>207.57599999999999</v>
      </c>
      <c r="S307" s="31">
        <v>229.93899999999999</v>
      </c>
      <c r="T307" s="31">
        <v>235.87299999999999</v>
      </c>
      <c r="U307" s="31">
        <v>237.77600000000001</v>
      </c>
      <c r="V307" s="31">
        <v>235.39500000000001</v>
      </c>
      <c r="W307" s="31">
        <v>232.10300000000001</v>
      </c>
      <c r="X307" s="31">
        <v>224.607</v>
      </c>
      <c r="Y307" s="31">
        <v>215.85499999999999</v>
      </c>
      <c r="Z307" s="31">
        <v>0</v>
      </c>
      <c r="AA307" s="3">
        <f t="shared" si="13"/>
        <v>5155.9840000000004</v>
      </c>
      <c r="AB307">
        <f t="shared" si="14"/>
        <v>10</v>
      </c>
    </row>
    <row r="308" spans="1:28" x14ac:dyDescent="0.3">
      <c r="A308" s="10">
        <f t="shared" si="15"/>
        <v>45231</v>
      </c>
      <c r="B308" s="31">
        <v>214.011</v>
      </c>
      <c r="C308" s="31">
        <v>214.65600000000001</v>
      </c>
      <c r="D308" s="31">
        <v>214.31700000000001</v>
      </c>
      <c r="E308" s="31">
        <v>211.81200000000001</v>
      </c>
      <c r="F308" s="31">
        <v>216.203</v>
      </c>
      <c r="G308" s="31">
        <v>232.18299999999999</v>
      </c>
      <c r="H308" s="31">
        <v>246.15100000000001</v>
      </c>
      <c r="I308" s="31">
        <v>246.50200000000001</v>
      </c>
      <c r="J308" s="31">
        <v>232.70500000000001</v>
      </c>
      <c r="K308" s="31">
        <v>211.67400000000001</v>
      </c>
      <c r="L308" s="31">
        <v>200.15199999999999</v>
      </c>
      <c r="M308" s="31">
        <v>188.017</v>
      </c>
      <c r="N308" s="31">
        <v>185.452</v>
      </c>
      <c r="O308" s="31">
        <v>188.297</v>
      </c>
      <c r="P308" s="31">
        <v>189.80600000000001</v>
      </c>
      <c r="Q308" s="31">
        <v>208.52799999999999</v>
      </c>
      <c r="R308" s="31">
        <v>210.851</v>
      </c>
      <c r="S308" s="31">
        <v>226.92400000000001</v>
      </c>
      <c r="T308" s="31">
        <v>234.68100000000001</v>
      </c>
      <c r="U308" s="31">
        <v>229.309</v>
      </c>
      <c r="V308" s="31">
        <v>225.74600000000001</v>
      </c>
      <c r="W308" s="31">
        <v>216.839</v>
      </c>
      <c r="X308" s="31">
        <v>208.97800000000001</v>
      </c>
      <c r="Y308" s="31">
        <v>202.75200000000001</v>
      </c>
      <c r="Z308" s="31">
        <v>0</v>
      </c>
      <c r="AA308" s="3">
        <f t="shared" si="13"/>
        <v>5156.5460000000003</v>
      </c>
      <c r="AB308">
        <f t="shared" si="14"/>
        <v>11</v>
      </c>
    </row>
    <row r="309" spans="1:28" x14ac:dyDescent="0.3">
      <c r="A309" s="10">
        <f t="shared" si="15"/>
        <v>45232</v>
      </c>
      <c r="B309" s="31">
        <v>192.97300000000001</v>
      </c>
      <c r="C309" s="31">
        <v>192.17400000000001</v>
      </c>
      <c r="D309" s="31">
        <v>189.58500000000001</v>
      </c>
      <c r="E309" s="31">
        <v>195.76</v>
      </c>
      <c r="F309" s="31">
        <v>208.02</v>
      </c>
      <c r="G309" s="31">
        <v>219.93600000000001</v>
      </c>
      <c r="H309" s="31">
        <v>238.744</v>
      </c>
      <c r="I309" s="31">
        <v>243.01300000000001</v>
      </c>
      <c r="J309" s="31">
        <v>219.15700000000001</v>
      </c>
      <c r="K309" s="31">
        <v>194.32499999999999</v>
      </c>
      <c r="L309" s="31">
        <v>175.88399999999999</v>
      </c>
      <c r="M309" s="31">
        <v>166.56</v>
      </c>
      <c r="N309" s="31">
        <v>164.261</v>
      </c>
      <c r="O309" s="31">
        <v>164.92400000000001</v>
      </c>
      <c r="P309" s="31">
        <v>172.98400000000001</v>
      </c>
      <c r="Q309" s="31">
        <v>175.321</v>
      </c>
      <c r="R309" s="31">
        <v>194.01400000000001</v>
      </c>
      <c r="S309" s="31">
        <v>216.94499999999999</v>
      </c>
      <c r="T309" s="31">
        <v>239.42</v>
      </c>
      <c r="U309" s="31">
        <v>236.649</v>
      </c>
      <c r="V309" s="31">
        <v>231.672</v>
      </c>
      <c r="W309" s="31">
        <v>221.453</v>
      </c>
      <c r="X309" s="31">
        <v>212.49600000000001</v>
      </c>
      <c r="Y309" s="31">
        <v>205.27099999999999</v>
      </c>
      <c r="Z309" s="31">
        <v>0</v>
      </c>
      <c r="AA309" s="3">
        <f t="shared" si="13"/>
        <v>4871.5410000000002</v>
      </c>
      <c r="AB309">
        <f t="shared" si="14"/>
        <v>11</v>
      </c>
    </row>
    <row r="310" spans="1:28" x14ac:dyDescent="0.3">
      <c r="A310" s="10">
        <f t="shared" si="15"/>
        <v>45233</v>
      </c>
      <c r="B310" s="31">
        <v>199.19900000000001</v>
      </c>
      <c r="C310" s="31">
        <v>197.89400000000001</v>
      </c>
      <c r="D310" s="31">
        <v>195.27500000000001</v>
      </c>
      <c r="E310" s="31">
        <v>193.81</v>
      </c>
      <c r="F310" s="31">
        <v>197.19300000000001</v>
      </c>
      <c r="G310" s="31">
        <v>198.51300000000001</v>
      </c>
      <c r="H310" s="31">
        <v>214.54</v>
      </c>
      <c r="I310" s="31">
        <v>224.14599999999999</v>
      </c>
      <c r="J310" s="31">
        <v>220.084</v>
      </c>
      <c r="K310" s="31">
        <v>218.12</v>
      </c>
      <c r="L310" s="31">
        <v>196.40100000000001</v>
      </c>
      <c r="M310" s="31">
        <v>198.26900000000001</v>
      </c>
      <c r="N310" s="31">
        <v>201.96199999999999</v>
      </c>
      <c r="O310" s="31">
        <v>184.49700000000001</v>
      </c>
      <c r="P310" s="31">
        <v>186.14699999999999</v>
      </c>
      <c r="Q310" s="31">
        <v>194.48099999999999</v>
      </c>
      <c r="R310" s="31">
        <v>210.04499999999999</v>
      </c>
      <c r="S310" s="31">
        <v>219.46600000000001</v>
      </c>
      <c r="T310" s="31">
        <v>221.363</v>
      </c>
      <c r="U310" s="31">
        <v>219.422</v>
      </c>
      <c r="V310" s="31">
        <v>207.358</v>
      </c>
      <c r="W310" s="31">
        <v>196.892</v>
      </c>
      <c r="X310" s="31">
        <v>189.845</v>
      </c>
      <c r="Y310" s="31">
        <v>189.322</v>
      </c>
      <c r="Z310" s="31">
        <v>0</v>
      </c>
      <c r="AA310" s="3">
        <f t="shared" si="13"/>
        <v>4874.2439999999988</v>
      </c>
      <c r="AB310">
        <f t="shared" si="14"/>
        <v>11</v>
      </c>
    </row>
    <row r="311" spans="1:28" x14ac:dyDescent="0.3">
      <c r="A311" s="10">
        <f t="shared" si="15"/>
        <v>45234</v>
      </c>
      <c r="B311" s="31">
        <v>184.429</v>
      </c>
      <c r="C311" s="31">
        <v>188.61600000000001</v>
      </c>
      <c r="D311" s="31">
        <v>188.26900000000001</v>
      </c>
      <c r="E311" s="31">
        <v>191.292</v>
      </c>
      <c r="F311" s="31">
        <v>194.994</v>
      </c>
      <c r="G311" s="31">
        <v>196.79900000000001</v>
      </c>
      <c r="H311" s="31">
        <v>205.196</v>
      </c>
      <c r="I311" s="31">
        <v>209.78100000000001</v>
      </c>
      <c r="J311" s="31">
        <v>200.97499999999999</v>
      </c>
      <c r="K311" s="31">
        <v>180.779</v>
      </c>
      <c r="L311" s="31">
        <v>164.99199999999999</v>
      </c>
      <c r="M311" s="31">
        <v>159.661</v>
      </c>
      <c r="N311" s="31">
        <v>155.68899999999999</v>
      </c>
      <c r="O311" s="31">
        <v>156.66</v>
      </c>
      <c r="P311" s="31">
        <v>158.83500000000001</v>
      </c>
      <c r="Q311" s="31">
        <v>170.00299999999999</v>
      </c>
      <c r="R311" s="31">
        <v>183.93600000000001</v>
      </c>
      <c r="S311" s="31">
        <v>202.09700000000001</v>
      </c>
      <c r="T311" s="31">
        <v>206.75299999999999</v>
      </c>
      <c r="U311" s="31">
        <v>198.76300000000001</v>
      </c>
      <c r="V311" s="31">
        <v>200.589</v>
      </c>
      <c r="W311" s="31">
        <v>198.803</v>
      </c>
      <c r="X311" s="31">
        <v>195.65199999999999</v>
      </c>
      <c r="Y311" s="31">
        <v>192.44900000000001</v>
      </c>
      <c r="Z311" s="31">
        <v>0</v>
      </c>
      <c r="AA311" s="3">
        <f t="shared" si="13"/>
        <v>4486.0119999999997</v>
      </c>
      <c r="AB311">
        <f t="shared" si="14"/>
        <v>11</v>
      </c>
    </row>
    <row r="312" spans="1:28" x14ac:dyDescent="0.3">
      <c r="A312" s="10">
        <f t="shared" si="15"/>
        <v>45235</v>
      </c>
      <c r="B312" s="31">
        <v>192.209</v>
      </c>
      <c r="C312" s="31">
        <v>189.465</v>
      </c>
      <c r="D312" s="31">
        <v>187.649</v>
      </c>
      <c r="E312" s="31">
        <v>191.80699999999999</v>
      </c>
      <c r="F312" s="31">
        <v>194.96199999999999</v>
      </c>
      <c r="G312" s="31">
        <v>198.97499999999999</v>
      </c>
      <c r="H312" s="31">
        <v>206.38200000000001</v>
      </c>
      <c r="I312" s="31">
        <v>207.32400000000001</v>
      </c>
      <c r="J312" s="31">
        <v>209.67599999999999</v>
      </c>
      <c r="K312" s="31">
        <v>198.02600000000001</v>
      </c>
      <c r="L312" s="31">
        <v>179.23400000000001</v>
      </c>
      <c r="M312" s="31">
        <v>186.14599999999999</v>
      </c>
      <c r="N312" s="31">
        <v>176.626</v>
      </c>
      <c r="O312" s="31">
        <v>174.65799999999999</v>
      </c>
      <c r="P312" s="31">
        <v>184.69499999999999</v>
      </c>
      <c r="Q312" s="31">
        <v>202.99100000000001</v>
      </c>
      <c r="R312" s="31">
        <v>216.92500000000001</v>
      </c>
      <c r="S312" s="31">
        <v>229.98699999999999</v>
      </c>
      <c r="T312" s="31">
        <v>213.60400000000001</v>
      </c>
      <c r="U312" s="31">
        <v>205.92099999999999</v>
      </c>
      <c r="V312" s="31">
        <v>201.541</v>
      </c>
      <c r="W312" s="31">
        <v>189.98699999999999</v>
      </c>
      <c r="X312" s="31">
        <v>182.357</v>
      </c>
      <c r="Y312" s="31">
        <v>173.49199999999999</v>
      </c>
      <c r="Z312" s="31">
        <v>185.001</v>
      </c>
      <c r="AA312" s="3">
        <f t="shared" si="13"/>
        <v>4879.6400000000012</v>
      </c>
      <c r="AB312">
        <f t="shared" si="14"/>
        <v>11</v>
      </c>
    </row>
    <row r="313" spans="1:28" x14ac:dyDescent="0.3">
      <c r="A313" s="10">
        <f t="shared" si="15"/>
        <v>45236</v>
      </c>
      <c r="B313" s="31">
        <v>169.30500000000001</v>
      </c>
      <c r="C313" s="31">
        <v>166.69200000000001</v>
      </c>
      <c r="D313" s="31">
        <v>166.07300000000001</v>
      </c>
      <c r="E313" s="31">
        <v>168.744</v>
      </c>
      <c r="F313" s="31">
        <v>169.679</v>
      </c>
      <c r="G313" s="31">
        <v>187.441</v>
      </c>
      <c r="H313" s="31">
        <v>205.54400000000001</v>
      </c>
      <c r="I313" s="31">
        <v>198.48500000000001</v>
      </c>
      <c r="J313" s="31">
        <v>174.97900000000001</v>
      </c>
      <c r="K313" s="31">
        <v>161.59</v>
      </c>
      <c r="L313" s="31">
        <v>157.464</v>
      </c>
      <c r="M313" s="31">
        <v>163.92400000000001</v>
      </c>
      <c r="N313" s="31">
        <v>165.34800000000001</v>
      </c>
      <c r="O313" s="31">
        <v>173.08500000000001</v>
      </c>
      <c r="P313" s="31">
        <v>185.56399999999999</v>
      </c>
      <c r="Q313" s="31">
        <v>199.352</v>
      </c>
      <c r="R313" s="31">
        <v>219.56</v>
      </c>
      <c r="S313" s="31">
        <v>229.29499999999999</v>
      </c>
      <c r="T313" s="31">
        <v>218.642</v>
      </c>
      <c r="U313" s="31">
        <v>215.86</v>
      </c>
      <c r="V313" s="31">
        <v>206.60300000000001</v>
      </c>
      <c r="W313" s="31">
        <v>196.673</v>
      </c>
      <c r="X313" s="31">
        <v>185.08799999999999</v>
      </c>
      <c r="Y313" s="31">
        <v>178.196</v>
      </c>
      <c r="Z313" s="31">
        <v>0</v>
      </c>
      <c r="AA313" s="3">
        <f t="shared" si="13"/>
        <v>4463.1859999999997</v>
      </c>
      <c r="AB313">
        <f t="shared" si="14"/>
        <v>11</v>
      </c>
    </row>
    <row r="314" spans="1:28" x14ac:dyDescent="0.3">
      <c r="A314" s="10">
        <f t="shared" si="15"/>
        <v>45237</v>
      </c>
      <c r="B314" s="31">
        <v>174.328</v>
      </c>
      <c r="C314" s="31">
        <v>172.93299999999999</v>
      </c>
      <c r="D314" s="31">
        <v>170.99299999999999</v>
      </c>
      <c r="E314" s="31">
        <v>173.327</v>
      </c>
      <c r="F314" s="31">
        <v>180.02500000000001</v>
      </c>
      <c r="G314" s="31">
        <v>191.83099999999999</v>
      </c>
      <c r="H314" s="31">
        <v>203.125</v>
      </c>
      <c r="I314" s="31">
        <v>195.69200000000001</v>
      </c>
      <c r="J314" s="31">
        <v>185.554</v>
      </c>
      <c r="K314" s="31">
        <v>181.80500000000001</v>
      </c>
      <c r="L314" s="31">
        <v>168.721</v>
      </c>
      <c r="M314" s="31">
        <v>170.477</v>
      </c>
      <c r="N314" s="31">
        <v>170.446</v>
      </c>
      <c r="O314" s="31">
        <v>176.82400000000001</v>
      </c>
      <c r="P314" s="31">
        <v>189.155</v>
      </c>
      <c r="Q314" s="31">
        <v>203.04400000000001</v>
      </c>
      <c r="R314" s="31">
        <v>224.43199999999999</v>
      </c>
      <c r="S314" s="31">
        <v>230.59399999999999</v>
      </c>
      <c r="T314" s="31">
        <v>222.67500000000001</v>
      </c>
      <c r="U314" s="31">
        <v>215.36600000000001</v>
      </c>
      <c r="V314" s="31">
        <v>206.45599999999999</v>
      </c>
      <c r="W314" s="31">
        <v>196.25299999999999</v>
      </c>
      <c r="X314" s="31">
        <v>183.21199999999999</v>
      </c>
      <c r="Y314" s="31">
        <v>178.31</v>
      </c>
      <c r="Z314" s="31">
        <v>0</v>
      </c>
      <c r="AA314" s="3">
        <f t="shared" si="13"/>
        <v>4565.5780000000004</v>
      </c>
      <c r="AB314">
        <f t="shared" si="14"/>
        <v>11</v>
      </c>
    </row>
    <row r="315" spans="1:28" x14ac:dyDescent="0.3">
      <c r="A315" s="10">
        <f t="shared" si="15"/>
        <v>45238</v>
      </c>
      <c r="B315" s="31">
        <v>174.10900000000001</v>
      </c>
      <c r="C315" s="31">
        <v>168.10599999999999</v>
      </c>
      <c r="D315" s="31">
        <v>166.495</v>
      </c>
      <c r="E315" s="31">
        <v>164.93100000000001</v>
      </c>
      <c r="F315" s="31">
        <v>170.18799999999999</v>
      </c>
      <c r="G315" s="31">
        <v>180.30699999999999</v>
      </c>
      <c r="H315" s="31">
        <v>198.946</v>
      </c>
      <c r="I315" s="31">
        <v>188.08799999999999</v>
      </c>
      <c r="J315" s="31">
        <v>171.45699999999999</v>
      </c>
      <c r="K315" s="31">
        <v>163.666</v>
      </c>
      <c r="L315" s="31">
        <v>155.35599999999999</v>
      </c>
      <c r="M315" s="31">
        <v>158.53800000000001</v>
      </c>
      <c r="N315" s="31">
        <v>184.87799999999999</v>
      </c>
      <c r="O315" s="31">
        <v>193.626</v>
      </c>
      <c r="P315" s="31">
        <v>192.649</v>
      </c>
      <c r="Q315" s="31">
        <v>215.01300000000001</v>
      </c>
      <c r="R315" s="31">
        <v>229.654</v>
      </c>
      <c r="S315" s="31">
        <v>236.28</v>
      </c>
      <c r="T315" s="31">
        <v>230.30500000000001</v>
      </c>
      <c r="U315" s="31">
        <v>225.917</v>
      </c>
      <c r="V315" s="31">
        <v>217.24199999999999</v>
      </c>
      <c r="W315" s="31">
        <v>207.09899999999999</v>
      </c>
      <c r="X315" s="31">
        <v>197.429</v>
      </c>
      <c r="Y315" s="31">
        <v>189.381</v>
      </c>
      <c r="Z315" s="31">
        <v>0</v>
      </c>
      <c r="AA315" s="3">
        <f t="shared" si="13"/>
        <v>4579.6600000000008</v>
      </c>
      <c r="AB315">
        <f t="shared" si="14"/>
        <v>11</v>
      </c>
    </row>
    <row r="316" spans="1:28" x14ac:dyDescent="0.3">
      <c r="A316" s="10">
        <f t="shared" si="15"/>
        <v>45239</v>
      </c>
      <c r="B316" s="31">
        <v>181.00200000000001</v>
      </c>
      <c r="C316" s="31">
        <v>180.56</v>
      </c>
      <c r="D316" s="31">
        <v>176.96</v>
      </c>
      <c r="E316" s="31">
        <v>176.31399999999999</v>
      </c>
      <c r="F316" s="31">
        <v>180.15199999999999</v>
      </c>
      <c r="G316" s="31">
        <v>196.071</v>
      </c>
      <c r="H316" s="31">
        <v>208.61</v>
      </c>
      <c r="I316" s="31">
        <v>204.65799999999999</v>
      </c>
      <c r="J316" s="31">
        <v>187.39699999999999</v>
      </c>
      <c r="K316" s="31">
        <v>176.37</v>
      </c>
      <c r="L316" s="31">
        <v>167.029</v>
      </c>
      <c r="M316" s="31">
        <v>164.49600000000001</v>
      </c>
      <c r="N316" s="31">
        <v>163.447</v>
      </c>
      <c r="O316" s="31">
        <v>164.12700000000001</v>
      </c>
      <c r="P316" s="31">
        <v>168.20400000000001</v>
      </c>
      <c r="Q316" s="31">
        <v>183.58500000000001</v>
      </c>
      <c r="R316" s="31">
        <v>205.876</v>
      </c>
      <c r="S316" s="31">
        <v>221.441</v>
      </c>
      <c r="T316" s="31">
        <v>222.30500000000001</v>
      </c>
      <c r="U316" s="31">
        <v>220.155</v>
      </c>
      <c r="V316" s="31">
        <v>213.40700000000001</v>
      </c>
      <c r="W316" s="31">
        <v>206.255</v>
      </c>
      <c r="X316" s="31">
        <v>200.26599999999999</v>
      </c>
      <c r="Y316" s="31">
        <v>191.93199999999999</v>
      </c>
      <c r="Z316" s="31">
        <v>0</v>
      </c>
      <c r="AA316" s="3">
        <f t="shared" si="13"/>
        <v>4560.6189999999997</v>
      </c>
      <c r="AB316">
        <f t="shared" si="14"/>
        <v>11</v>
      </c>
    </row>
    <row r="317" spans="1:28" x14ac:dyDescent="0.3">
      <c r="A317" s="10">
        <f t="shared" si="15"/>
        <v>45240</v>
      </c>
      <c r="B317" s="31">
        <v>188.023</v>
      </c>
      <c r="C317" s="31">
        <v>182.21299999999999</v>
      </c>
      <c r="D317" s="31">
        <v>176.00800000000001</v>
      </c>
      <c r="E317" s="31">
        <v>171.749</v>
      </c>
      <c r="F317" s="31">
        <v>189.38200000000001</v>
      </c>
      <c r="G317" s="31">
        <v>198.74299999999999</v>
      </c>
      <c r="H317" s="31">
        <v>207.054</v>
      </c>
      <c r="I317" s="31">
        <v>201.51599999999999</v>
      </c>
      <c r="J317" s="31">
        <v>180.21</v>
      </c>
      <c r="K317" s="31">
        <v>164.34299999999999</v>
      </c>
      <c r="L317" s="31">
        <v>155.666</v>
      </c>
      <c r="M317" s="31">
        <v>148.82300000000001</v>
      </c>
      <c r="N317" s="31">
        <v>150.803</v>
      </c>
      <c r="O317" s="31">
        <v>154.703</v>
      </c>
      <c r="P317" s="31">
        <v>158.84200000000001</v>
      </c>
      <c r="Q317" s="31">
        <v>183.86799999999999</v>
      </c>
      <c r="R317" s="31">
        <v>210.255</v>
      </c>
      <c r="S317" s="31">
        <v>223.422</v>
      </c>
      <c r="T317" s="31">
        <v>219.75</v>
      </c>
      <c r="U317" s="31">
        <v>213.93100000000001</v>
      </c>
      <c r="V317" s="31">
        <v>212.03899999999999</v>
      </c>
      <c r="W317" s="31">
        <v>206.63</v>
      </c>
      <c r="X317" s="31">
        <v>200.626</v>
      </c>
      <c r="Y317" s="31">
        <v>194.83699999999999</v>
      </c>
      <c r="Z317" s="31">
        <v>0</v>
      </c>
      <c r="AA317" s="3">
        <f t="shared" si="13"/>
        <v>4493.4359999999997</v>
      </c>
      <c r="AB317">
        <f t="shared" si="14"/>
        <v>11</v>
      </c>
    </row>
    <row r="318" spans="1:28" x14ac:dyDescent="0.3">
      <c r="A318" s="10">
        <f t="shared" si="15"/>
        <v>45241</v>
      </c>
      <c r="B318" s="31">
        <v>190.904</v>
      </c>
      <c r="C318" s="31">
        <v>188.07</v>
      </c>
      <c r="D318" s="31">
        <v>187.36</v>
      </c>
      <c r="E318" s="31">
        <v>187.98699999999999</v>
      </c>
      <c r="F318" s="31">
        <v>188.61199999999999</v>
      </c>
      <c r="G318" s="31">
        <v>199.203</v>
      </c>
      <c r="H318" s="31">
        <v>206.07599999999999</v>
      </c>
      <c r="I318" s="31">
        <v>195.81800000000001</v>
      </c>
      <c r="J318" s="31">
        <v>175.346</v>
      </c>
      <c r="K318" s="31">
        <v>161.51599999999999</v>
      </c>
      <c r="L318" s="31">
        <v>153.137</v>
      </c>
      <c r="M318" s="31">
        <v>150.75399999999999</v>
      </c>
      <c r="N318" s="31">
        <v>151.02199999999999</v>
      </c>
      <c r="O318" s="31">
        <v>153.35300000000001</v>
      </c>
      <c r="P318" s="31">
        <v>159.43600000000001</v>
      </c>
      <c r="Q318" s="31">
        <v>176.27099999999999</v>
      </c>
      <c r="R318" s="31">
        <v>201.11500000000001</v>
      </c>
      <c r="S318" s="31">
        <v>216.06800000000001</v>
      </c>
      <c r="T318" s="31">
        <v>212.459</v>
      </c>
      <c r="U318" s="31">
        <v>212.959</v>
      </c>
      <c r="V318" s="31">
        <v>215.13200000000001</v>
      </c>
      <c r="W318" s="31">
        <v>211.73400000000001</v>
      </c>
      <c r="X318" s="31">
        <v>207.458</v>
      </c>
      <c r="Y318" s="31">
        <v>206.78899999999999</v>
      </c>
      <c r="Z318" s="31">
        <v>0</v>
      </c>
      <c r="AA318" s="3">
        <f t="shared" si="13"/>
        <v>4508.5789999999997</v>
      </c>
      <c r="AB318">
        <f t="shared" si="14"/>
        <v>11</v>
      </c>
    </row>
    <row r="319" spans="1:28" x14ac:dyDescent="0.3">
      <c r="A319" s="10">
        <f t="shared" si="15"/>
        <v>45242</v>
      </c>
      <c r="B319" s="31">
        <v>205.20099999999999</v>
      </c>
      <c r="C319" s="31">
        <v>200.21600000000001</v>
      </c>
      <c r="D319" s="31">
        <v>200.18600000000001</v>
      </c>
      <c r="E319" s="31">
        <v>198.91</v>
      </c>
      <c r="F319" s="31">
        <v>197.101</v>
      </c>
      <c r="G319" s="31">
        <v>207.43899999999999</v>
      </c>
      <c r="H319" s="31">
        <v>212.852</v>
      </c>
      <c r="I319" s="31">
        <v>202.06</v>
      </c>
      <c r="J319" s="31">
        <v>185.40799999999999</v>
      </c>
      <c r="K319" s="31">
        <v>174.35900000000001</v>
      </c>
      <c r="L319" s="31">
        <v>170.32499999999999</v>
      </c>
      <c r="M319" s="31">
        <v>168.464</v>
      </c>
      <c r="N319" s="31">
        <v>169.143</v>
      </c>
      <c r="O319" s="31">
        <v>164.864</v>
      </c>
      <c r="P319" s="31">
        <v>173.78100000000001</v>
      </c>
      <c r="Q319" s="31">
        <v>193.57</v>
      </c>
      <c r="R319" s="31">
        <v>217.25299999999999</v>
      </c>
      <c r="S319" s="31">
        <v>232.179</v>
      </c>
      <c r="T319" s="31">
        <v>226.88200000000001</v>
      </c>
      <c r="U319" s="31">
        <v>229.29</v>
      </c>
      <c r="V319" s="31">
        <v>224.786</v>
      </c>
      <c r="W319" s="31">
        <v>217.828</v>
      </c>
      <c r="X319" s="31">
        <v>206.255</v>
      </c>
      <c r="Y319" s="31">
        <v>199.863</v>
      </c>
      <c r="Z319" s="31">
        <v>0</v>
      </c>
      <c r="AA319" s="3">
        <f t="shared" si="13"/>
        <v>4778.2150000000011</v>
      </c>
      <c r="AB319">
        <f t="shared" si="14"/>
        <v>11</v>
      </c>
    </row>
    <row r="320" spans="1:28" x14ac:dyDescent="0.3">
      <c r="A320" s="10">
        <f t="shared" si="15"/>
        <v>45243</v>
      </c>
      <c r="B320" s="31">
        <v>196.893</v>
      </c>
      <c r="C320" s="31">
        <v>194.673</v>
      </c>
      <c r="D320" s="31">
        <v>193.41200000000001</v>
      </c>
      <c r="E320" s="31">
        <v>198.43299999999999</v>
      </c>
      <c r="F320" s="31">
        <v>199.89400000000001</v>
      </c>
      <c r="G320" s="31">
        <v>206.73400000000001</v>
      </c>
      <c r="H320" s="31">
        <v>223.92599999999999</v>
      </c>
      <c r="I320" s="31">
        <v>211.96</v>
      </c>
      <c r="J320" s="31">
        <v>187.84100000000001</v>
      </c>
      <c r="K320" s="31">
        <v>178.59</v>
      </c>
      <c r="L320" s="31">
        <v>174.047</v>
      </c>
      <c r="M320" s="31">
        <v>170.85900000000001</v>
      </c>
      <c r="N320" s="31">
        <v>165.36600000000001</v>
      </c>
      <c r="O320" s="31">
        <v>172.02799999999999</v>
      </c>
      <c r="P320" s="31">
        <v>180.09299999999999</v>
      </c>
      <c r="Q320" s="31">
        <v>196.524</v>
      </c>
      <c r="R320" s="31">
        <v>221.35400000000001</v>
      </c>
      <c r="S320" s="31">
        <v>235.06700000000001</v>
      </c>
      <c r="T320" s="31">
        <v>232.911</v>
      </c>
      <c r="U320" s="31">
        <v>229.196</v>
      </c>
      <c r="V320" s="31">
        <v>221.685</v>
      </c>
      <c r="W320" s="31">
        <v>213.71299999999999</v>
      </c>
      <c r="X320" s="31">
        <v>207.404</v>
      </c>
      <c r="Y320" s="31">
        <v>199.64400000000001</v>
      </c>
      <c r="Z320" s="31">
        <v>0</v>
      </c>
      <c r="AA320" s="3">
        <f t="shared" si="13"/>
        <v>4812.2469999999994</v>
      </c>
      <c r="AB320">
        <f t="shared" si="14"/>
        <v>11</v>
      </c>
    </row>
    <row r="321" spans="1:28" x14ac:dyDescent="0.3">
      <c r="A321" s="10">
        <f t="shared" si="15"/>
        <v>45244</v>
      </c>
      <c r="B321" s="31">
        <v>197.023</v>
      </c>
      <c r="C321" s="31">
        <v>198.636</v>
      </c>
      <c r="D321" s="31">
        <v>202.56399999999999</v>
      </c>
      <c r="E321" s="31">
        <v>207.148</v>
      </c>
      <c r="F321" s="31">
        <v>211.459</v>
      </c>
      <c r="G321" s="31">
        <v>224.61799999999999</v>
      </c>
      <c r="H321" s="31">
        <v>237.80600000000001</v>
      </c>
      <c r="I321" s="31">
        <v>239.262</v>
      </c>
      <c r="J321" s="31">
        <v>224.02799999999999</v>
      </c>
      <c r="K321" s="31">
        <v>212.626</v>
      </c>
      <c r="L321" s="31">
        <v>189.08600000000001</v>
      </c>
      <c r="M321" s="31">
        <v>184.286</v>
      </c>
      <c r="N321" s="31">
        <v>184.047</v>
      </c>
      <c r="O321" s="31">
        <v>188.88800000000001</v>
      </c>
      <c r="P321" s="31">
        <v>200.29499999999999</v>
      </c>
      <c r="Q321" s="31">
        <v>215.41499999999999</v>
      </c>
      <c r="R321" s="31">
        <v>236.09200000000001</v>
      </c>
      <c r="S321" s="31">
        <v>243.79400000000001</v>
      </c>
      <c r="T321" s="31">
        <v>238.798</v>
      </c>
      <c r="U321" s="31">
        <v>233.70400000000001</v>
      </c>
      <c r="V321" s="31">
        <v>231.178</v>
      </c>
      <c r="W321" s="31">
        <v>223.68199999999999</v>
      </c>
      <c r="X321" s="31">
        <v>211.70699999999999</v>
      </c>
      <c r="Y321" s="31">
        <v>199.86699999999999</v>
      </c>
      <c r="Z321" s="31">
        <v>0</v>
      </c>
      <c r="AA321" s="3">
        <f t="shared" si="13"/>
        <v>5136.009</v>
      </c>
      <c r="AB321">
        <f t="shared" si="14"/>
        <v>11</v>
      </c>
    </row>
    <row r="322" spans="1:28" x14ac:dyDescent="0.3">
      <c r="A322" s="10">
        <f t="shared" si="15"/>
        <v>45245</v>
      </c>
      <c r="B322" s="31">
        <v>196.86099999999999</v>
      </c>
      <c r="C322" s="31">
        <v>193.922</v>
      </c>
      <c r="D322" s="31">
        <v>193.00899999999999</v>
      </c>
      <c r="E322" s="31">
        <v>195.61099999999999</v>
      </c>
      <c r="F322" s="31">
        <v>201.37799999999999</v>
      </c>
      <c r="G322" s="31">
        <v>215.53</v>
      </c>
      <c r="H322" s="31">
        <v>230.875</v>
      </c>
      <c r="I322" s="31">
        <v>224.21100000000001</v>
      </c>
      <c r="J322" s="31">
        <v>204.24299999999999</v>
      </c>
      <c r="K322" s="31">
        <v>187.636</v>
      </c>
      <c r="L322" s="31">
        <v>176.96799999999999</v>
      </c>
      <c r="M322" s="31">
        <v>175.76599999999999</v>
      </c>
      <c r="N322" s="31">
        <v>180.86600000000001</v>
      </c>
      <c r="O322" s="31">
        <v>180.19900000000001</v>
      </c>
      <c r="P322" s="31">
        <v>195.86199999999999</v>
      </c>
      <c r="Q322" s="31">
        <v>220.49799999999999</v>
      </c>
      <c r="R322" s="31">
        <v>238.845</v>
      </c>
      <c r="S322" s="31">
        <v>244.404</v>
      </c>
      <c r="T322" s="31">
        <v>242.297</v>
      </c>
      <c r="U322" s="31">
        <v>237.87</v>
      </c>
      <c r="V322" s="31">
        <v>232.25</v>
      </c>
      <c r="W322" s="31">
        <v>222.786</v>
      </c>
      <c r="X322" s="31">
        <v>216.08799999999999</v>
      </c>
      <c r="Y322" s="31">
        <v>204.90899999999999</v>
      </c>
      <c r="Z322" s="31">
        <v>0</v>
      </c>
      <c r="AA322" s="3">
        <f t="shared" si="13"/>
        <v>5012.8839999999991</v>
      </c>
      <c r="AB322">
        <f t="shared" si="14"/>
        <v>11</v>
      </c>
    </row>
    <row r="323" spans="1:28" x14ac:dyDescent="0.3">
      <c r="A323" s="10">
        <f t="shared" si="15"/>
        <v>45246</v>
      </c>
      <c r="B323" s="31">
        <v>200.24100000000001</v>
      </c>
      <c r="C323" s="31">
        <v>197.15899999999999</v>
      </c>
      <c r="D323" s="31">
        <v>195.35499999999999</v>
      </c>
      <c r="E323" s="31">
        <v>194.68899999999999</v>
      </c>
      <c r="F323" s="31">
        <v>201.42500000000001</v>
      </c>
      <c r="G323" s="31">
        <v>210.93600000000001</v>
      </c>
      <c r="H323" s="31">
        <v>227.48599999999999</v>
      </c>
      <c r="I323" s="31">
        <v>229.02699999999999</v>
      </c>
      <c r="J323" s="31">
        <v>209.357</v>
      </c>
      <c r="K323" s="31">
        <v>191.89599999999999</v>
      </c>
      <c r="L323" s="31">
        <v>186.994</v>
      </c>
      <c r="M323" s="31">
        <v>174.435</v>
      </c>
      <c r="N323" s="31">
        <v>173.453</v>
      </c>
      <c r="O323" s="31">
        <v>177.709</v>
      </c>
      <c r="P323" s="31">
        <v>187.52199999999999</v>
      </c>
      <c r="Q323" s="31">
        <v>204.73099999999999</v>
      </c>
      <c r="R323" s="31">
        <v>225.17</v>
      </c>
      <c r="S323" s="31">
        <v>230.82599999999999</v>
      </c>
      <c r="T323" s="31">
        <v>223.464</v>
      </c>
      <c r="U323" s="31">
        <v>218.58699999999999</v>
      </c>
      <c r="V323" s="31">
        <v>219.291</v>
      </c>
      <c r="W323" s="31">
        <v>214.405</v>
      </c>
      <c r="X323" s="31">
        <v>205.55</v>
      </c>
      <c r="Y323" s="31">
        <v>197.035</v>
      </c>
      <c r="Z323" s="31">
        <v>0</v>
      </c>
      <c r="AA323" s="3">
        <f t="shared" si="13"/>
        <v>4896.7429999999995</v>
      </c>
      <c r="AB323">
        <f t="shared" si="14"/>
        <v>11</v>
      </c>
    </row>
    <row r="324" spans="1:28" x14ac:dyDescent="0.3">
      <c r="A324" s="10">
        <f t="shared" si="15"/>
        <v>45247</v>
      </c>
      <c r="B324" s="31">
        <v>193.21</v>
      </c>
      <c r="C324" s="31">
        <v>191.012</v>
      </c>
      <c r="D324" s="31">
        <v>190.51400000000001</v>
      </c>
      <c r="E324" s="31">
        <v>190.28899999999999</v>
      </c>
      <c r="F324" s="31">
        <v>194.79499999999999</v>
      </c>
      <c r="G324" s="31">
        <v>208.05099999999999</v>
      </c>
      <c r="H324" s="31">
        <v>219.286</v>
      </c>
      <c r="I324" s="31">
        <v>218.197</v>
      </c>
      <c r="J324" s="31">
        <v>198.81299999999999</v>
      </c>
      <c r="K324" s="31">
        <v>187.75399999999999</v>
      </c>
      <c r="L324" s="31">
        <v>182.446</v>
      </c>
      <c r="M324" s="31">
        <v>181.56899999999999</v>
      </c>
      <c r="N324" s="31">
        <v>178.22200000000001</v>
      </c>
      <c r="O324" s="31">
        <v>185.64699999999999</v>
      </c>
      <c r="P324" s="31">
        <v>192.00299999999999</v>
      </c>
      <c r="Q324" s="31">
        <v>210.779</v>
      </c>
      <c r="R324" s="31">
        <v>230.13399999999999</v>
      </c>
      <c r="S324" s="31">
        <v>239.50899999999999</v>
      </c>
      <c r="T324" s="31">
        <v>231.392</v>
      </c>
      <c r="U324" s="31">
        <v>223.18199999999999</v>
      </c>
      <c r="V324" s="31">
        <v>223.393</v>
      </c>
      <c r="W324" s="31">
        <v>215.268</v>
      </c>
      <c r="X324" s="31">
        <v>208.77199999999999</v>
      </c>
      <c r="Y324" s="31">
        <v>205.489</v>
      </c>
      <c r="Z324" s="31">
        <v>0</v>
      </c>
      <c r="AA324" s="3">
        <f t="shared" ref="AA324:AA368" si="16">+SUM(B324:Z324)</f>
        <v>4899.7259999999987</v>
      </c>
      <c r="AB324">
        <f t="shared" ref="AB324:AB368" si="17">+MONTH(A324)</f>
        <v>11</v>
      </c>
    </row>
    <row r="325" spans="1:28" x14ac:dyDescent="0.3">
      <c r="A325" s="10">
        <f t="shared" si="15"/>
        <v>45248</v>
      </c>
      <c r="B325" s="31">
        <v>199.49600000000001</v>
      </c>
      <c r="C325" s="31">
        <v>198.27699999999999</v>
      </c>
      <c r="D325" s="31">
        <v>198.31899999999999</v>
      </c>
      <c r="E325" s="31">
        <v>192.386</v>
      </c>
      <c r="F325" s="31">
        <v>194.535</v>
      </c>
      <c r="G325" s="31">
        <v>200.41800000000001</v>
      </c>
      <c r="H325" s="31">
        <v>203.43299999999999</v>
      </c>
      <c r="I325" s="31">
        <v>194.203</v>
      </c>
      <c r="J325" s="31">
        <v>174.88900000000001</v>
      </c>
      <c r="K325" s="31">
        <v>161.84299999999999</v>
      </c>
      <c r="L325" s="31">
        <v>159.89699999999999</v>
      </c>
      <c r="M325" s="31">
        <v>182.95</v>
      </c>
      <c r="N325" s="31">
        <v>191.083</v>
      </c>
      <c r="O325" s="31">
        <v>202.471</v>
      </c>
      <c r="P325" s="31">
        <v>215.76599999999999</v>
      </c>
      <c r="Q325" s="31">
        <v>221.6</v>
      </c>
      <c r="R325" s="31">
        <v>230.19300000000001</v>
      </c>
      <c r="S325" s="31">
        <v>239.51499999999999</v>
      </c>
      <c r="T325" s="31">
        <v>235.86799999999999</v>
      </c>
      <c r="U325" s="31">
        <v>228.85499999999999</v>
      </c>
      <c r="V325" s="31">
        <v>220.78299999999999</v>
      </c>
      <c r="W325" s="31">
        <v>215.31899999999999</v>
      </c>
      <c r="X325" s="31">
        <v>211.39500000000001</v>
      </c>
      <c r="Y325" s="31">
        <v>205.53899999999999</v>
      </c>
      <c r="Z325" s="31">
        <v>0</v>
      </c>
      <c r="AA325" s="3">
        <f t="shared" si="16"/>
        <v>4879.0330000000013</v>
      </c>
      <c r="AB325">
        <f t="shared" si="17"/>
        <v>11</v>
      </c>
    </row>
    <row r="326" spans="1:28" x14ac:dyDescent="0.3">
      <c r="A326" s="10">
        <f t="shared" ref="A326:A368" si="18">A325+1</f>
        <v>45249</v>
      </c>
      <c r="B326" s="31">
        <v>199.495</v>
      </c>
      <c r="C326" s="31">
        <v>196.27799999999999</v>
      </c>
      <c r="D326" s="31">
        <v>193.3</v>
      </c>
      <c r="E326" s="31">
        <v>193.392</v>
      </c>
      <c r="F326" s="31">
        <v>197.64400000000001</v>
      </c>
      <c r="G326" s="31">
        <v>202.21299999999999</v>
      </c>
      <c r="H326" s="31">
        <v>204.62299999999999</v>
      </c>
      <c r="I326" s="31">
        <v>200.227</v>
      </c>
      <c r="J326" s="31">
        <v>187.11799999999999</v>
      </c>
      <c r="K326" s="31">
        <v>183.35400000000001</v>
      </c>
      <c r="L326" s="31">
        <v>182.79499999999999</v>
      </c>
      <c r="M326" s="31">
        <v>187.10900000000001</v>
      </c>
      <c r="N326" s="31">
        <v>188.21799999999999</v>
      </c>
      <c r="O326" s="31">
        <v>189.92599999999999</v>
      </c>
      <c r="P326" s="31">
        <v>205.16399999999999</v>
      </c>
      <c r="Q326" s="31">
        <v>221.72399999999999</v>
      </c>
      <c r="R326" s="31">
        <v>232.68799999999999</v>
      </c>
      <c r="S326" s="31">
        <v>242.38900000000001</v>
      </c>
      <c r="T326" s="31">
        <v>235.71299999999999</v>
      </c>
      <c r="U326" s="31">
        <v>220.97399999999999</v>
      </c>
      <c r="V326" s="31">
        <v>221.32900000000001</v>
      </c>
      <c r="W326" s="31">
        <v>204.999</v>
      </c>
      <c r="X326" s="31">
        <v>195.36600000000001</v>
      </c>
      <c r="Y326" s="31">
        <v>194.26</v>
      </c>
      <c r="Z326" s="31">
        <v>0</v>
      </c>
      <c r="AA326" s="3">
        <f t="shared" si="16"/>
        <v>4880.2980000000007</v>
      </c>
      <c r="AB326">
        <f t="shared" si="17"/>
        <v>11</v>
      </c>
    </row>
    <row r="327" spans="1:28" x14ac:dyDescent="0.3">
      <c r="A327" s="10">
        <f t="shared" si="18"/>
        <v>45250</v>
      </c>
      <c r="B327" s="31">
        <v>191.71199999999999</v>
      </c>
      <c r="C327" s="31">
        <v>189.774</v>
      </c>
      <c r="D327" s="31">
        <v>190.59700000000001</v>
      </c>
      <c r="E327" s="31">
        <v>190.929</v>
      </c>
      <c r="F327" s="31">
        <v>195.464</v>
      </c>
      <c r="G327" s="31">
        <v>209.309</v>
      </c>
      <c r="H327" s="31">
        <v>222.32499999999999</v>
      </c>
      <c r="I327" s="31">
        <v>221.624</v>
      </c>
      <c r="J327" s="31">
        <v>218.46199999999999</v>
      </c>
      <c r="K327" s="31">
        <v>220.87200000000001</v>
      </c>
      <c r="L327" s="31">
        <v>219.714</v>
      </c>
      <c r="M327" s="31">
        <v>220.29900000000001</v>
      </c>
      <c r="N327" s="31">
        <v>224.262</v>
      </c>
      <c r="O327" s="31">
        <v>228.89500000000001</v>
      </c>
      <c r="P327" s="31">
        <v>237.078</v>
      </c>
      <c r="Q327" s="31">
        <v>242.08199999999999</v>
      </c>
      <c r="R327" s="31">
        <v>255.23500000000001</v>
      </c>
      <c r="S327" s="31">
        <v>263.08800000000002</v>
      </c>
      <c r="T327" s="31">
        <v>256.48200000000003</v>
      </c>
      <c r="U327" s="31">
        <v>249.37299999999999</v>
      </c>
      <c r="V327" s="31">
        <v>242.48099999999999</v>
      </c>
      <c r="W327" s="31">
        <v>232.20400000000001</v>
      </c>
      <c r="X327" s="31">
        <v>221.43100000000001</v>
      </c>
      <c r="Y327" s="31">
        <v>214.05</v>
      </c>
      <c r="Z327" s="31">
        <v>0</v>
      </c>
      <c r="AA327" s="3">
        <f t="shared" si="16"/>
        <v>5357.7419999999993</v>
      </c>
      <c r="AB327">
        <f t="shared" si="17"/>
        <v>11</v>
      </c>
    </row>
    <row r="328" spans="1:28" x14ac:dyDescent="0.3">
      <c r="A328" s="10">
        <f t="shared" si="18"/>
        <v>45251</v>
      </c>
      <c r="B328" s="31">
        <v>209.34399999999999</v>
      </c>
      <c r="C328" s="31">
        <v>207.05</v>
      </c>
      <c r="D328" s="31">
        <v>205.125</v>
      </c>
      <c r="E328" s="31">
        <v>201.649</v>
      </c>
      <c r="F328" s="31">
        <v>207.143</v>
      </c>
      <c r="G328" s="31">
        <v>216.102</v>
      </c>
      <c r="H328" s="31">
        <v>225.55600000000001</v>
      </c>
      <c r="I328" s="31">
        <v>218.13399999999999</v>
      </c>
      <c r="J328" s="31">
        <v>201.03200000000001</v>
      </c>
      <c r="K328" s="31">
        <v>187.35</v>
      </c>
      <c r="L328" s="31">
        <v>174.84100000000001</v>
      </c>
      <c r="M328" s="31">
        <v>174.833</v>
      </c>
      <c r="N328" s="31">
        <v>168.44399999999999</v>
      </c>
      <c r="O328" s="31">
        <v>168.661</v>
      </c>
      <c r="P328" s="31">
        <v>177.047</v>
      </c>
      <c r="Q328" s="31">
        <v>194.596</v>
      </c>
      <c r="R328" s="31">
        <v>220.714</v>
      </c>
      <c r="S328" s="31">
        <v>237.16900000000001</v>
      </c>
      <c r="T328" s="31">
        <v>231.93299999999999</v>
      </c>
      <c r="U328" s="31">
        <v>229.44300000000001</v>
      </c>
      <c r="V328" s="31">
        <v>226.61699999999999</v>
      </c>
      <c r="W328" s="31">
        <v>219.548</v>
      </c>
      <c r="X328" s="31">
        <v>210.827</v>
      </c>
      <c r="Y328" s="31">
        <v>201.815</v>
      </c>
      <c r="Z328" s="31">
        <v>0</v>
      </c>
      <c r="AA328" s="3">
        <f t="shared" si="16"/>
        <v>4914.973</v>
      </c>
      <c r="AB328">
        <f t="shared" si="17"/>
        <v>11</v>
      </c>
    </row>
    <row r="329" spans="1:28" x14ac:dyDescent="0.3">
      <c r="A329" s="10">
        <f t="shared" si="18"/>
        <v>45252</v>
      </c>
      <c r="B329" s="31">
        <v>199.24600000000001</v>
      </c>
      <c r="C329" s="31">
        <v>198.29300000000001</v>
      </c>
      <c r="D329" s="31">
        <v>194.76</v>
      </c>
      <c r="E329" s="31">
        <v>199.297</v>
      </c>
      <c r="F329" s="31">
        <v>203.16499999999999</v>
      </c>
      <c r="G329" s="31">
        <v>215.22800000000001</v>
      </c>
      <c r="H329" s="31">
        <v>218.10300000000001</v>
      </c>
      <c r="I329" s="31">
        <v>222.774</v>
      </c>
      <c r="J329" s="31">
        <v>209.46600000000001</v>
      </c>
      <c r="K329" s="31">
        <v>200.982</v>
      </c>
      <c r="L329" s="31">
        <v>192.77799999999999</v>
      </c>
      <c r="M329" s="31">
        <v>187.62899999999999</v>
      </c>
      <c r="N329" s="31">
        <v>185.22900000000001</v>
      </c>
      <c r="O329" s="31">
        <v>189.70400000000001</v>
      </c>
      <c r="P329" s="31">
        <v>196.17699999999999</v>
      </c>
      <c r="Q329" s="31">
        <v>214.59700000000001</v>
      </c>
      <c r="R329" s="31">
        <v>232.91900000000001</v>
      </c>
      <c r="S329" s="31">
        <v>244.52600000000001</v>
      </c>
      <c r="T329" s="31">
        <v>242.52199999999999</v>
      </c>
      <c r="U329" s="31">
        <v>237.548</v>
      </c>
      <c r="V329" s="31">
        <v>233.98500000000001</v>
      </c>
      <c r="W329" s="31">
        <v>225.26499999999999</v>
      </c>
      <c r="X329" s="31">
        <v>217.10599999999999</v>
      </c>
      <c r="Y329" s="31">
        <v>209.37100000000001</v>
      </c>
      <c r="Z329" s="31">
        <v>0</v>
      </c>
      <c r="AA329" s="3">
        <f t="shared" si="16"/>
        <v>5070.6699999999992</v>
      </c>
      <c r="AB329">
        <f t="shared" si="17"/>
        <v>11</v>
      </c>
    </row>
    <row r="330" spans="1:28" x14ac:dyDescent="0.3">
      <c r="A330" s="10">
        <f t="shared" si="18"/>
        <v>45253</v>
      </c>
      <c r="B330" s="31">
        <v>204.56399999999999</v>
      </c>
      <c r="C330" s="31">
        <v>200.35300000000001</v>
      </c>
      <c r="D330" s="31">
        <v>199.51</v>
      </c>
      <c r="E330" s="31">
        <v>197.11</v>
      </c>
      <c r="F330" s="31">
        <v>201.02</v>
      </c>
      <c r="G330" s="31">
        <v>207.863</v>
      </c>
      <c r="H330" s="31">
        <v>215.643</v>
      </c>
      <c r="I330" s="31">
        <v>217.96700000000001</v>
      </c>
      <c r="J330" s="31">
        <v>210.91</v>
      </c>
      <c r="K330" s="31">
        <v>203.93799999999999</v>
      </c>
      <c r="L330" s="31">
        <v>210.65899999999999</v>
      </c>
      <c r="M330" s="31">
        <v>224.886</v>
      </c>
      <c r="N330" s="31">
        <v>217.44499999999999</v>
      </c>
      <c r="O330" s="31">
        <v>219.25299999999999</v>
      </c>
      <c r="P330" s="31">
        <v>216.78</v>
      </c>
      <c r="Q330" s="31">
        <v>223.23</v>
      </c>
      <c r="R330" s="31">
        <v>230.31200000000001</v>
      </c>
      <c r="S330" s="31">
        <v>230.54400000000001</v>
      </c>
      <c r="T330" s="31">
        <v>231.584</v>
      </c>
      <c r="U330" s="31">
        <v>231.745</v>
      </c>
      <c r="V330" s="31">
        <v>231.30099999999999</v>
      </c>
      <c r="W330" s="31">
        <v>225.529</v>
      </c>
      <c r="X330" s="31">
        <v>221.697</v>
      </c>
      <c r="Y330" s="31">
        <v>215.57</v>
      </c>
      <c r="Z330" s="31">
        <v>0</v>
      </c>
      <c r="AA330" s="3">
        <f t="shared" si="16"/>
        <v>5189.4130000000005</v>
      </c>
      <c r="AB330">
        <f t="shared" si="17"/>
        <v>11</v>
      </c>
    </row>
    <row r="331" spans="1:28" x14ac:dyDescent="0.3">
      <c r="A331" s="10">
        <f t="shared" si="18"/>
        <v>45254</v>
      </c>
      <c r="B331" s="31">
        <v>212.65299999999999</v>
      </c>
      <c r="C331" s="31">
        <v>207.71899999999999</v>
      </c>
      <c r="D331" s="31">
        <v>207.89</v>
      </c>
      <c r="E331" s="31">
        <v>207.697</v>
      </c>
      <c r="F331" s="31">
        <v>214.58699999999999</v>
      </c>
      <c r="G331" s="31">
        <v>219.45500000000001</v>
      </c>
      <c r="H331" s="31">
        <v>228.56700000000001</v>
      </c>
      <c r="I331" s="31">
        <v>238.68199999999999</v>
      </c>
      <c r="J331" s="31">
        <v>246.898</v>
      </c>
      <c r="K331" s="31">
        <v>253.25200000000001</v>
      </c>
      <c r="L331" s="31">
        <v>250.345</v>
      </c>
      <c r="M331" s="31">
        <v>249.535</v>
      </c>
      <c r="N331" s="31">
        <v>243.649</v>
      </c>
      <c r="O331" s="31">
        <v>248.989</v>
      </c>
      <c r="P331" s="31">
        <v>251.52</v>
      </c>
      <c r="Q331" s="31">
        <v>255.29300000000001</v>
      </c>
      <c r="R331" s="31">
        <v>256.46800000000002</v>
      </c>
      <c r="S331" s="31">
        <v>258.678</v>
      </c>
      <c r="T331" s="31">
        <v>252.691</v>
      </c>
      <c r="U331" s="31">
        <v>246.976</v>
      </c>
      <c r="V331" s="31">
        <v>242.77699999999999</v>
      </c>
      <c r="W331" s="31">
        <v>235.88800000000001</v>
      </c>
      <c r="X331" s="31">
        <v>228.215</v>
      </c>
      <c r="Y331" s="31">
        <v>219.08600000000001</v>
      </c>
      <c r="Z331" s="31">
        <v>0</v>
      </c>
      <c r="AA331" s="3">
        <f t="shared" si="16"/>
        <v>5677.5099999999993</v>
      </c>
      <c r="AB331">
        <f t="shared" si="17"/>
        <v>11</v>
      </c>
    </row>
    <row r="332" spans="1:28" x14ac:dyDescent="0.3">
      <c r="A332" s="10">
        <f t="shared" si="18"/>
        <v>45255</v>
      </c>
      <c r="B332" s="31">
        <v>213.18799999999999</v>
      </c>
      <c r="C332" s="31">
        <v>210.69900000000001</v>
      </c>
      <c r="D332" s="31">
        <v>205.744</v>
      </c>
      <c r="E332" s="31">
        <v>206.785</v>
      </c>
      <c r="F332" s="31">
        <v>203.548</v>
      </c>
      <c r="G332" s="31">
        <v>208.434</v>
      </c>
      <c r="H332" s="31">
        <v>216.33199999999999</v>
      </c>
      <c r="I332" s="31">
        <v>224.35</v>
      </c>
      <c r="J332" s="31">
        <v>230.815</v>
      </c>
      <c r="K332" s="31">
        <v>235.05</v>
      </c>
      <c r="L332" s="31">
        <v>229.66900000000001</v>
      </c>
      <c r="M332" s="31">
        <v>223.21100000000001</v>
      </c>
      <c r="N332" s="31">
        <v>225.83199999999999</v>
      </c>
      <c r="O332" s="31">
        <v>227.04499999999999</v>
      </c>
      <c r="P332" s="31">
        <v>228.52600000000001</v>
      </c>
      <c r="Q332" s="31">
        <v>237.68199999999999</v>
      </c>
      <c r="R332" s="31">
        <v>252.577</v>
      </c>
      <c r="S332" s="31">
        <v>261.89400000000001</v>
      </c>
      <c r="T332" s="31">
        <v>256.47300000000001</v>
      </c>
      <c r="U332" s="31">
        <v>253.922</v>
      </c>
      <c r="V332" s="31">
        <v>250.49799999999999</v>
      </c>
      <c r="W332" s="31">
        <v>243.11799999999999</v>
      </c>
      <c r="X332" s="31">
        <v>236.726</v>
      </c>
      <c r="Y332" s="31">
        <v>229.655</v>
      </c>
      <c r="Z332" s="31">
        <v>0</v>
      </c>
      <c r="AA332" s="3">
        <f t="shared" si="16"/>
        <v>5511.7729999999983</v>
      </c>
      <c r="AB332">
        <f t="shared" si="17"/>
        <v>11</v>
      </c>
    </row>
    <row r="333" spans="1:28" x14ac:dyDescent="0.3">
      <c r="A333" s="10">
        <f t="shared" si="18"/>
        <v>45256</v>
      </c>
      <c r="B333" s="31">
        <v>224.292</v>
      </c>
      <c r="C333" s="31">
        <v>221.904</v>
      </c>
      <c r="D333" s="31">
        <v>220.34399999999999</v>
      </c>
      <c r="E333" s="31">
        <v>222.274</v>
      </c>
      <c r="F333" s="31">
        <v>224.16800000000001</v>
      </c>
      <c r="G333" s="31">
        <v>227.13499999999999</v>
      </c>
      <c r="H333" s="31">
        <v>234.50299999999999</v>
      </c>
      <c r="I333" s="31">
        <v>234.47800000000001</v>
      </c>
      <c r="J333" s="31">
        <v>215.917</v>
      </c>
      <c r="K333" s="31">
        <v>207.37700000000001</v>
      </c>
      <c r="L333" s="31">
        <v>196.95400000000001</v>
      </c>
      <c r="M333" s="31">
        <v>191.26</v>
      </c>
      <c r="N333" s="31">
        <v>196.499</v>
      </c>
      <c r="O333" s="31">
        <v>195.91</v>
      </c>
      <c r="P333" s="31">
        <v>201.697</v>
      </c>
      <c r="Q333" s="31">
        <v>222.85300000000001</v>
      </c>
      <c r="R333" s="31">
        <v>251.15899999999999</v>
      </c>
      <c r="S333" s="31">
        <v>259.053</v>
      </c>
      <c r="T333" s="31">
        <v>252.88399999999999</v>
      </c>
      <c r="U333" s="31">
        <v>250.465</v>
      </c>
      <c r="V333" s="31">
        <v>248.02699999999999</v>
      </c>
      <c r="W333" s="31">
        <v>245.91499999999999</v>
      </c>
      <c r="X333" s="31">
        <v>239.44800000000001</v>
      </c>
      <c r="Y333" s="31">
        <v>231.67099999999999</v>
      </c>
      <c r="Z333" s="31">
        <v>0</v>
      </c>
      <c r="AA333" s="3">
        <f t="shared" si="16"/>
        <v>5416.1869999999999</v>
      </c>
      <c r="AB333">
        <f t="shared" si="17"/>
        <v>11</v>
      </c>
    </row>
    <row r="334" spans="1:28" x14ac:dyDescent="0.3">
      <c r="A334" s="10">
        <f t="shared" si="18"/>
        <v>45257</v>
      </c>
      <c r="B334" s="31">
        <v>226.86699999999999</v>
      </c>
      <c r="C334" s="31">
        <v>226.023</v>
      </c>
      <c r="D334" s="31">
        <v>225.233</v>
      </c>
      <c r="E334" s="31">
        <v>224.215</v>
      </c>
      <c r="F334" s="31">
        <v>231.45400000000001</v>
      </c>
      <c r="G334" s="31">
        <v>239.22900000000001</v>
      </c>
      <c r="H334" s="31">
        <v>253.994</v>
      </c>
      <c r="I334" s="31">
        <v>250.261</v>
      </c>
      <c r="J334" s="31">
        <v>223.94499999999999</v>
      </c>
      <c r="K334" s="31">
        <v>210.09899999999999</v>
      </c>
      <c r="L334" s="31">
        <v>199.08600000000001</v>
      </c>
      <c r="M334" s="31">
        <v>192.935</v>
      </c>
      <c r="N334" s="31">
        <v>188.31200000000001</v>
      </c>
      <c r="O334" s="31">
        <v>186.691</v>
      </c>
      <c r="P334" s="31">
        <v>195.304</v>
      </c>
      <c r="Q334" s="31">
        <v>217.29499999999999</v>
      </c>
      <c r="R334" s="31">
        <v>243.80099999999999</v>
      </c>
      <c r="S334" s="31">
        <v>262.505</v>
      </c>
      <c r="T334" s="31">
        <v>261.53500000000003</v>
      </c>
      <c r="U334" s="31">
        <v>259.64</v>
      </c>
      <c r="V334" s="31">
        <v>257.32100000000003</v>
      </c>
      <c r="W334" s="31">
        <v>249.38</v>
      </c>
      <c r="X334" s="31">
        <v>238.83699999999999</v>
      </c>
      <c r="Y334" s="31">
        <v>232.078</v>
      </c>
      <c r="Z334" s="31">
        <v>0</v>
      </c>
      <c r="AA334" s="3">
        <f t="shared" si="16"/>
        <v>5496.04</v>
      </c>
      <c r="AB334">
        <f t="shared" si="17"/>
        <v>11</v>
      </c>
    </row>
    <row r="335" spans="1:28" x14ac:dyDescent="0.3">
      <c r="A335" s="10">
        <f t="shared" si="18"/>
        <v>45258</v>
      </c>
      <c r="B335" s="31">
        <v>228.27</v>
      </c>
      <c r="C335" s="31">
        <v>226.85400000000001</v>
      </c>
      <c r="D335" s="31">
        <v>224.78899999999999</v>
      </c>
      <c r="E335" s="31">
        <v>225.71</v>
      </c>
      <c r="F335" s="31">
        <v>230.94200000000001</v>
      </c>
      <c r="G335" s="31">
        <v>243.875</v>
      </c>
      <c r="H335" s="31">
        <v>262.935</v>
      </c>
      <c r="I335" s="31">
        <v>261.06599999999997</v>
      </c>
      <c r="J335" s="31">
        <v>238.47200000000001</v>
      </c>
      <c r="K335" s="31">
        <v>216.78200000000001</v>
      </c>
      <c r="L335" s="31">
        <v>201.23599999999999</v>
      </c>
      <c r="M335" s="31">
        <v>196.41800000000001</v>
      </c>
      <c r="N335" s="31">
        <v>194.691</v>
      </c>
      <c r="O335" s="31">
        <v>196.29300000000001</v>
      </c>
      <c r="P335" s="31">
        <v>199.16</v>
      </c>
      <c r="Q335" s="31">
        <v>214.58699999999999</v>
      </c>
      <c r="R335" s="31">
        <v>245.077</v>
      </c>
      <c r="S335" s="31">
        <v>253.976</v>
      </c>
      <c r="T335" s="31">
        <v>252.864</v>
      </c>
      <c r="U335" s="31">
        <v>249.172</v>
      </c>
      <c r="V335" s="31">
        <v>247.00399999999999</v>
      </c>
      <c r="W335" s="31">
        <v>237.32300000000001</v>
      </c>
      <c r="X335" s="31">
        <v>228.56299999999999</v>
      </c>
      <c r="Y335" s="31">
        <v>221.642</v>
      </c>
      <c r="Z335" s="31">
        <v>0</v>
      </c>
      <c r="AA335" s="3">
        <f t="shared" si="16"/>
        <v>5497.701</v>
      </c>
      <c r="AB335">
        <f t="shared" si="17"/>
        <v>11</v>
      </c>
    </row>
    <row r="336" spans="1:28" x14ac:dyDescent="0.3">
      <c r="A336" s="10">
        <f t="shared" si="18"/>
        <v>45259</v>
      </c>
      <c r="B336" s="31">
        <v>218.744</v>
      </c>
      <c r="C336" s="31">
        <v>215.404</v>
      </c>
      <c r="D336" s="31">
        <v>214.434</v>
      </c>
      <c r="E336" s="31">
        <v>213.08</v>
      </c>
      <c r="F336" s="31">
        <v>219.59399999999999</v>
      </c>
      <c r="G336" s="31">
        <v>233.24799999999999</v>
      </c>
      <c r="H336" s="31">
        <v>251.37700000000001</v>
      </c>
      <c r="I336" s="31">
        <v>254.376</v>
      </c>
      <c r="J336" s="31">
        <v>235.822</v>
      </c>
      <c r="K336" s="31">
        <v>219.06</v>
      </c>
      <c r="L336" s="31">
        <v>212.68700000000001</v>
      </c>
      <c r="M336" s="31">
        <v>209.08199999999999</v>
      </c>
      <c r="N336" s="31">
        <v>209.63200000000001</v>
      </c>
      <c r="O336" s="31">
        <v>207.744</v>
      </c>
      <c r="P336" s="31">
        <v>211.93600000000001</v>
      </c>
      <c r="Q336" s="31">
        <v>225.58099999999999</v>
      </c>
      <c r="R336" s="31">
        <v>245.89</v>
      </c>
      <c r="S336" s="31">
        <v>257.51499999999999</v>
      </c>
      <c r="T336" s="31">
        <v>254.37899999999999</v>
      </c>
      <c r="U336" s="31">
        <v>248.59299999999999</v>
      </c>
      <c r="V336" s="31">
        <v>248.125</v>
      </c>
      <c r="W336" s="31">
        <v>235.679</v>
      </c>
      <c r="X336" s="31">
        <v>224.54599999999999</v>
      </c>
      <c r="Y336" s="31">
        <v>218.221</v>
      </c>
      <c r="Z336" s="31">
        <v>0</v>
      </c>
      <c r="AA336" s="3">
        <f t="shared" si="16"/>
        <v>5484.7489999999998</v>
      </c>
      <c r="AB336">
        <f t="shared" si="17"/>
        <v>11</v>
      </c>
    </row>
    <row r="337" spans="1:28" x14ac:dyDescent="0.3">
      <c r="A337" s="10">
        <f t="shared" si="18"/>
        <v>45260</v>
      </c>
      <c r="B337" s="31">
        <v>207.42</v>
      </c>
      <c r="C337" s="31">
        <v>206.983</v>
      </c>
      <c r="D337" s="31">
        <v>208.06299999999999</v>
      </c>
      <c r="E337" s="31">
        <v>206.52</v>
      </c>
      <c r="F337" s="31">
        <v>212.614</v>
      </c>
      <c r="G337" s="31">
        <v>227.18899999999999</v>
      </c>
      <c r="H337" s="31">
        <v>243.267</v>
      </c>
      <c r="I337" s="31">
        <v>248.95</v>
      </c>
      <c r="J337" s="31">
        <v>232.708</v>
      </c>
      <c r="K337" s="31">
        <v>223.36</v>
      </c>
      <c r="L337" s="31">
        <v>206.923</v>
      </c>
      <c r="M337" s="31">
        <v>196.2</v>
      </c>
      <c r="N337" s="31">
        <v>192.97900000000001</v>
      </c>
      <c r="O337" s="31">
        <v>206.09299999999999</v>
      </c>
      <c r="P337" s="31">
        <v>214.73599999999999</v>
      </c>
      <c r="Q337" s="31">
        <v>228.99100000000001</v>
      </c>
      <c r="R337" s="31">
        <v>255.27199999999999</v>
      </c>
      <c r="S337" s="31">
        <v>270.75099999999998</v>
      </c>
      <c r="T337" s="31">
        <v>265.20499999999998</v>
      </c>
      <c r="U337" s="31">
        <v>266.47399999999999</v>
      </c>
      <c r="V337" s="31">
        <v>256.37799999999999</v>
      </c>
      <c r="W337" s="31">
        <v>249.80099999999999</v>
      </c>
      <c r="X337" s="31">
        <v>246.37299999999999</v>
      </c>
      <c r="Y337" s="31">
        <v>238.42</v>
      </c>
      <c r="Z337" s="31">
        <v>0</v>
      </c>
      <c r="AA337" s="3">
        <f t="shared" si="16"/>
        <v>5511.6699999999992</v>
      </c>
      <c r="AB337">
        <f t="shared" si="17"/>
        <v>11</v>
      </c>
    </row>
    <row r="338" spans="1:28" x14ac:dyDescent="0.3">
      <c r="A338" s="10">
        <f t="shared" si="18"/>
        <v>45261</v>
      </c>
      <c r="B338" s="31">
        <v>230.19300000000001</v>
      </c>
      <c r="C338" s="14">
        <v>227.88399999999999</v>
      </c>
      <c r="D338" s="14">
        <v>223.66200000000001</v>
      </c>
      <c r="E338" s="14">
        <v>218.411</v>
      </c>
      <c r="F338" s="14">
        <v>221.30799999999999</v>
      </c>
      <c r="G338" s="14">
        <v>232.11699999999999</v>
      </c>
      <c r="H338" s="14">
        <v>244.01599999999999</v>
      </c>
      <c r="I338" s="14">
        <v>251.56899999999999</v>
      </c>
      <c r="J338" s="14">
        <v>255.26499999999999</v>
      </c>
      <c r="K338" s="14">
        <v>250.535</v>
      </c>
      <c r="L338" s="14">
        <v>241.26599999999999</v>
      </c>
      <c r="M338" s="14">
        <v>220.63800000000001</v>
      </c>
      <c r="N338" s="14">
        <v>205.529</v>
      </c>
      <c r="O338" s="14">
        <v>203.566</v>
      </c>
      <c r="P338" s="14">
        <v>222.745</v>
      </c>
      <c r="Q338" s="14">
        <v>241.08600000000001</v>
      </c>
      <c r="R338" s="14">
        <v>256.13900000000001</v>
      </c>
      <c r="S338" s="14">
        <v>266.51</v>
      </c>
      <c r="T338" s="14">
        <v>261.70800000000003</v>
      </c>
      <c r="U338" s="14">
        <v>256.88799999999998</v>
      </c>
      <c r="V338" s="14">
        <v>250.85</v>
      </c>
      <c r="W338" s="14">
        <v>246.13300000000001</v>
      </c>
      <c r="X338" s="14">
        <v>240.05500000000001</v>
      </c>
      <c r="Y338" s="14">
        <v>233.71799999999999</v>
      </c>
      <c r="Z338" s="15">
        <v>0</v>
      </c>
      <c r="AA338" s="3">
        <f t="shared" si="16"/>
        <v>5701.7910000000002</v>
      </c>
      <c r="AB338">
        <f t="shared" si="17"/>
        <v>12</v>
      </c>
    </row>
    <row r="339" spans="1:28" x14ac:dyDescent="0.3">
      <c r="A339" s="10">
        <f t="shared" si="18"/>
        <v>45262</v>
      </c>
      <c r="B339" s="31">
        <v>224.36</v>
      </c>
      <c r="C339" s="14">
        <v>225.34700000000001</v>
      </c>
      <c r="D339" s="14">
        <v>224.75299999999999</v>
      </c>
      <c r="E339" s="14">
        <v>225.35599999999999</v>
      </c>
      <c r="F339" s="14">
        <v>228.49199999999999</v>
      </c>
      <c r="G339" s="14">
        <v>229.19800000000001</v>
      </c>
      <c r="H339" s="14">
        <v>237.00200000000001</v>
      </c>
      <c r="I339" s="14">
        <v>242.80799999999999</v>
      </c>
      <c r="J339" s="14">
        <v>229.297</v>
      </c>
      <c r="K339" s="14">
        <v>213.886</v>
      </c>
      <c r="L339" s="14">
        <v>200.154</v>
      </c>
      <c r="M339" s="14">
        <v>200.09100000000001</v>
      </c>
      <c r="N339" s="14">
        <v>196.834</v>
      </c>
      <c r="O339" s="14">
        <v>198.33199999999999</v>
      </c>
      <c r="P339" s="14">
        <v>204.87899999999999</v>
      </c>
      <c r="Q339" s="14">
        <v>223.69200000000001</v>
      </c>
      <c r="R339" s="14">
        <v>247.14</v>
      </c>
      <c r="S339" s="14">
        <v>263.279</v>
      </c>
      <c r="T339" s="14">
        <v>255.88</v>
      </c>
      <c r="U339" s="14">
        <v>257.01400000000001</v>
      </c>
      <c r="V339" s="14">
        <v>255.08099999999999</v>
      </c>
      <c r="W339" s="14">
        <v>246.68799999999999</v>
      </c>
      <c r="X339" s="14">
        <v>237.75800000000001</v>
      </c>
      <c r="Y339" s="14">
        <v>230.041</v>
      </c>
      <c r="Z339" s="15">
        <v>0</v>
      </c>
      <c r="AA339" s="3">
        <f t="shared" si="16"/>
        <v>5497.3619999999992</v>
      </c>
      <c r="AB339">
        <f t="shared" si="17"/>
        <v>12</v>
      </c>
    </row>
    <row r="340" spans="1:28" x14ac:dyDescent="0.3">
      <c r="A340" s="10">
        <f t="shared" si="18"/>
        <v>45263</v>
      </c>
      <c r="B340" s="31">
        <v>224.99</v>
      </c>
      <c r="C340" s="14">
        <v>212.66499999999999</v>
      </c>
      <c r="D340" s="14">
        <v>208.827</v>
      </c>
      <c r="E340" s="14">
        <v>207.904</v>
      </c>
      <c r="F340" s="14">
        <v>209.46700000000001</v>
      </c>
      <c r="G340" s="14">
        <v>216.46799999999999</v>
      </c>
      <c r="H340" s="14">
        <v>228.434</v>
      </c>
      <c r="I340" s="14">
        <v>228.85</v>
      </c>
      <c r="J340" s="14">
        <v>217.94800000000001</v>
      </c>
      <c r="K340" s="14">
        <v>206.50700000000001</v>
      </c>
      <c r="L340" s="14">
        <v>201.97200000000001</v>
      </c>
      <c r="M340" s="14">
        <v>216.97</v>
      </c>
      <c r="N340" s="14">
        <v>227.983</v>
      </c>
      <c r="O340" s="14">
        <v>215.74799999999999</v>
      </c>
      <c r="P340" s="14">
        <v>215.67099999999999</v>
      </c>
      <c r="Q340" s="14">
        <v>232.27799999999999</v>
      </c>
      <c r="R340" s="14">
        <v>260.74299999999999</v>
      </c>
      <c r="S340" s="14">
        <v>274.02699999999999</v>
      </c>
      <c r="T340" s="14">
        <v>271.04700000000003</v>
      </c>
      <c r="U340" s="14">
        <v>271.25099999999998</v>
      </c>
      <c r="V340" s="14">
        <v>266.00700000000001</v>
      </c>
      <c r="W340" s="14">
        <v>258.745</v>
      </c>
      <c r="X340" s="14">
        <v>246.55500000000001</v>
      </c>
      <c r="Y340" s="14">
        <v>238.208</v>
      </c>
      <c r="Z340" s="15">
        <v>0</v>
      </c>
      <c r="AA340" s="3">
        <f t="shared" si="16"/>
        <v>5559.2649999999994</v>
      </c>
      <c r="AB340">
        <f t="shared" si="17"/>
        <v>12</v>
      </c>
    </row>
    <row r="341" spans="1:28" x14ac:dyDescent="0.3">
      <c r="A341" s="10">
        <f t="shared" si="18"/>
        <v>45264</v>
      </c>
      <c r="B341" s="31">
        <v>228.74299999999999</v>
      </c>
      <c r="C341" s="14">
        <v>229.00700000000001</v>
      </c>
      <c r="D341" s="14">
        <v>225.61099999999999</v>
      </c>
      <c r="E341" s="14">
        <v>228.83600000000001</v>
      </c>
      <c r="F341" s="14">
        <v>234.64500000000001</v>
      </c>
      <c r="G341" s="14">
        <v>245.02099999999999</v>
      </c>
      <c r="H341" s="14">
        <v>262.63400000000001</v>
      </c>
      <c r="I341" s="14">
        <v>261.00599999999997</v>
      </c>
      <c r="J341" s="14">
        <v>239.47499999999999</v>
      </c>
      <c r="K341" s="14">
        <v>223.85900000000001</v>
      </c>
      <c r="L341" s="14">
        <v>222.17</v>
      </c>
      <c r="M341" s="14">
        <v>213.12100000000001</v>
      </c>
      <c r="N341" s="14">
        <v>205.45699999999999</v>
      </c>
      <c r="O341" s="14">
        <v>204.97499999999999</v>
      </c>
      <c r="P341" s="14">
        <v>214.786</v>
      </c>
      <c r="Q341" s="14">
        <v>224.65899999999999</v>
      </c>
      <c r="R341" s="14">
        <v>237.25</v>
      </c>
      <c r="S341" s="14">
        <v>249.72300000000001</v>
      </c>
      <c r="T341" s="14">
        <v>250.64099999999999</v>
      </c>
      <c r="U341" s="14">
        <v>247.916</v>
      </c>
      <c r="V341" s="14">
        <v>241.59299999999999</v>
      </c>
      <c r="W341" s="14">
        <v>231.18199999999999</v>
      </c>
      <c r="X341" s="14">
        <v>226.99799999999999</v>
      </c>
      <c r="Y341" s="14">
        <v>218.18</v>
      </c>
      <c r="Z341" s="15">
        <v>0</v>
      </c>
      <c r="AA341" s="3">
        <f t="shared" si="16"/>
        <v>5567.4879999999994</v>
      </c>
      <c r="AB341">
        <f t="shared" si="17"/>
        <v>12</v>
      </c>
    </row>
    <row r="342" spans="1:28" x14ac:dyDescent="0.3">
      <c r="A342" s="10">
        <f t="shared" si="18"/>
        <v>45265</v>
      </c>
      <c r="B342" s="31">
        <v>216.98</v>
      </c>
      <c r="C342" s="14">
        <v>212.94900000000001</v>
      </c>
      <c r="D342" s="14">
        <v>213.25299999999999</v>
      </c>
      <c r="E342" s="14">
        <v>214.666</v>
      </c>
      <c r="F342" s="14">
        <v>221.071</v>
      </c>
      <c r="G342" s="14">
        <v>232.315</v>
      </c>
      <c r="H342" s="14">
        <v>245.774</v>
      </c>
      <c r="I342" s="14">
        <v>243.399</v>
      </c>
      <c r="J342" s="14">
        <v>224.23400000000001</v>
      </c>
      <c r="K342" s="14">
        <v>209.38200000000001</v>
      </c>
      <c r="L342" s="14">
        <v>194.815</v>
      </c>
      <c r="M342" s="14">
        <v>178.52500000000001</v>
      </c>
      <c r="N342" s="14">
        <v>175.82</v>
      </c>
      <c r="O342" s="14">
        <v>177.12700000000001</v>
      </c>
      <c r="P342" s="14">
        <v>183.68299999999999</v>
      </c>
      <c r="Q342" s="14">
        <v>201.68700000000001</v>
      </c>
      <c r="R342" s="14">
        <v>221.66</v>
      </c>
      <c r="S342" s="14">
        <v>241.79</v>
      </c>
      <c r="T342" s="14">
        <v>242.12299999999999</v>
      </c>
      <c r="U342" s="14">
        <v>243.21899999999999</v>
      </c>
      <c r="V342" s="14">
        <v>246.88200000000001</v>
      </c>
      <c r="W342" s="14">
        <v>239.06299999999999</v>
      </c>
      <c r="X342" s="14">
        <v>225.58500000000001</v>
      </c>
      <c r="Y342" s="14">
        <v>217.06</v>
      </c>
      <c r="Z342" s="15">
        <v>0</v>
      </c>
      <c r="AA342" s="3">
        <f t="shared" si="16"/>
        <v>5223.0619999999999</v>
      </c>
      <c r="AB342">
        <f t="shared" si="17"/>
        <v>12</v>
      </c>
    </row>
    <row r="343" spans="1:28" x14ac:dyDescent="0.3">
      <c r="A343" s="10">
        <f t="shared" si="18"/>
        <v>45266</v>
      </c>
      <c r="B343" s="31">
        <v>214.179</v>
      </c>
      <c r="C343" s="14">
        <v>212.63399999999999</v>
      </c>
      <c r="D343" s="14">
        <v>209.66399999999999</v>
      </c>
      <c r="E343" s="14">
        <v>202.52</v>
      </c>
      <c r="F343" s="14">
        <v>206.9</v>
      </c>
      <c r="G343" s="14">
        <v>222.619</v>
      </c>
      <c r="H343" s="14">
        <v>236.00299999999999</v>
      </c>
      <c r="I343" s="14">
        <v>233.41900000000001</v>
      </c>
      <c r="J343" s="14">
        <v>211.67099999999999</v>
      </c>
      <c r="K343" s="14">
        <v>196.57599999999999</v>
      </c>
      <c r="L343" s="14">
        <v>187.619</v>
      </c>
      <c r="M343" s="14">
        <v>181.447</v>
      </c>
      <c r="N343" s="14">
        <v>180.44399999999999</v>
      </c>
      <c r="O343" s="14">
        <v>184.01599999999999</v>
      </c>
      <c r="P343" s="14">
        <v>197.26300000000001</v>
      </c>
      <c r="Q343" s="14">
        <v>212.62</v>
      </c>
      <c r="R343" s="14">
        <v>234.863</v>
      </c>
      <c r="S343" s="14">
        <v>249.971</v>
      </c>
      <c r="T343" s="14">
        <v>253.01300000000001</v>
      </c>
      <c r="U343" s="14">
        <v>251.37200000000001</v>
      </c>
      <c r="V343" s="14">
        <v>244.8</v>
      </c>
      <c r="W343" s="14">
        <v>236.28800000000001</v>
      </c>
      <c r="X343" s="14">
        <v>227.31700000000001</v>
      </c>
      <c r="Y343" s="14">
        <v>219.678</v>
      </c>
      <c r="Z343" s="15">
        <v>0</v>
      </c>
      <c r="AA343" s="3">
        <f t="shared" si="16"/>
        <v>5206.8959999999997</v>
      </c>
      <c r="AB343">
        <f t="shared" si="17"/>
        <v>12</v>
      </c>
    </row>
    <row r="344" spans="1:28" x14ac:dyDescent="0.3">
      <c r="A344" s="10">
        <f t="shared" si="18"/>
        <v>45267</v>
      </c>
      <c r="B344" s="31">
        <v>211.20599999999999</v>
      </c>
      <c r="C344" s="14">
        <v>210.55</v>
      </c>
      <c r="D344" s="14">
        <v>210.15799999999999</v>
      </c>
      <c r="E344" s="14">
        <v>209.32499999999999</v>
      </c>
      <c r="F344" s="14">
        <v>210.61600000000001</v>
      </c>
      <c r="G344" s="14">
        <v>222.566</v>
      </c>
      <c r="H344" s="14">
        <v>239.125</v>
      </c>
      <c r="I344" s="14">
        <v>243.387</v>
      </c>
      <c r="J344" s="14">
        <v>227.566</v>
      </c>
      <c r="K344" s="14">
        <v>204.678</v>
      </c>
      <c r="L344" s="14">
        <v>197.93899999999999</v>
      </c>
      <c r="M344" s="14">
        <v>191.851</v>
      </c>
      <c r="N344" s="14">
        <v>192.214</v>
      </c>
      <c r="O344" s="14">
        <v>195.84899999999999</v>
      </c>
      <c r="P344" s="14">
        <v>206.48599999999999</v>
      </c>
      <c r="Q344" s="14">
        <v>222.363</v>
      </c>
      <c r="R344" s="14">
        <v>243.90299999999999</v>
      </c>
      <c r="S344" s="14">
        <v>245.49299999999999</v>
      </c>
      <c r="T344" s="14">
        <v>242.16800000000001</v>
      </c>
      <c r="U344" s="14">
        <v>245.03800000000001</v>
      </c>
      <c r="V344" s="14">
        <v>241.852</v>
      </c>
      <c r="W344" s="14">
        <v>233.66499999999999</v>
      </c>
      <c r="X344" s="14">
        <v>224.249</v>
      </c>
      <c r="Y344" s="14">
        <v>217.35300000000001</v>
      </c>
      <c r="Z344" s="15">
        <v>0</v>
      </c>
      <c r="AA344" s="3">
        <f t="shared" si="16"/>
        <v>5289.5999999999995</v>
      </c>
      <c r="AB344">
        <f t="shared" si="17"/>
        <v>12</v>
      </c>
    </row>
    <row r="345" spans="1:28" x14ac:dyDescent="0.3">
      <c r="A345" s="10">
        <f t="shared" si="18"/>
        <v>45268</v>
      </c>
      <c r="B345" s="31">
        <v>211.547</v>
      </c>
      <c r="C345" s="14">
        <v>210.30500000000001</v>
      </c>
      <c r="D345" s="14">
        <v>209.071</v>
      </c>
      <c r="E345" s="14">
        <v>210.065</v>
      </c>
      <c r="F345" s="14">
        <v>213.86799999999999</v>
      </c>
      <c r="G345" s="14">
        <v>226.452</v>
      </c>
      <c r="H345" s="14">
        <v>240.69900000000001</v>
      </c>
      <c r="I345" s="14">
        <v>241.471</v>
      </c>
      <c r="J345" s="14">
        <v>226.16499999999999</v>
      </c>
      <c r="K345" s="14">
        <v>224.81</v>
      </c>
      <c r="L345" s="14">
        <v>234.7</v>
      </c>
      <c r="M345" s="14">
        <v>242.803</v>
      </c>
      <c r="N345" s="14">
        <v>229.87299999999999</v>
      </c>
      <c r="O345" s="14">
        <v>220.15299999999999</v>
      </c>
      <c r="P345" s="14">
        <v>229.78700000000001</v>
      </c>
      <c r="Q345" s="14">
        <v>239.78700000000001</v>
      </c>
      <c r="R345" s="14">
        <v>257.07100000000003</v>
      </c>
      <c r="S345" s="14">
        <v>261.846</v>
      </c>
      <c r="T345" s="14">
        <v>257.52600000000001</v>
      </c>
      <c r="U345" s="14">
        <v>251.05099999999999</v>
      </c>
      <c r="V345" s="14">
        <v>246.89400000000001</v>
      </c>
      <c r="W345" s="14">
        <v>239.53100000000001</v>
      </c>
      <c r="X345" s="14">
        <v>238.67500000000001</v>
      </c>
      <c r="Y345" s="14">
        <v>230.50200000000001</v>
      </c>
      <c r="Z345" s="15">
        <v>0</v>
      </c>
      <c r="AA345" s="3">
        <f t="shared" si="16"/>
        <v>5594.652</v>
      </c>
      <c r="AB345">
        <f t="shared" si="17"/>
        <v>12</v>
      </c>
    </row>
    <row r="346" spans="1:28" x14ac:dyDescent="0.3">
      <c r="A346" s="10">
        <f t="shared" si="18"/>
        <v>45269</v>
      </c>
      <c r="B346" s="31">
        <v>224.80099999999999</v>
      </c>
      <c r="C346" s="14">
        <v>225.52699999999999</v>
      </c>
      <c r="D346" s="14">
        <v>224.119</v>
      </c>
      <c r="E346" s="14">
        <v>220.244</v>
      </c>
      <c r="F346" s="14">
        <v>225.11099999999999</v>
      </c>
      <c r="G346" s="14">
        <v>229.27500000000001</v>
      </c>
      <c r="H346" s="14">
        <v>234.50800000000001</v>
      </c>
      <c r="I346" s="14">
        <v>244.33199999999999</v>
      </c>
      <c r="J346" s="14">
        <v>241.69900000000001</v>
      </c>
      <c r="K346" s="14">
        <v>239.84299999999999</v>
      </c>
      <c r="L346" s="14">
        <v>235.24</v>
      </c>
      <c r="M346" s="14">
        <v>230.57599999999999</v>
      </c>
      <c r="N346" s="14">
        <v>224.65199999999999</v>
      </c>
      <c r="O346" s="14">
        <v>217.398</v>
      </c>
      <c r="P346" s="14">
        <v>218.24600000000001</v>
      </c>
      <c r="Q346" s="14">
        <v>232.374</v>
      </c>
      <c r="R346" s="14">
        <v>255.64500000000001</v>
      </c>
      <c r="S346" s="14">
        <v>272.60000000000002</v>
      </c>
      <c r="T346" s="14">
        <v>269.95299999999997</v>
      </c>
      <c r="U346" s="14">
        <v>264.95100000000002</v>
      </c>
      <c r="V346" s="14">
        <v>261.20499999999998</v>
      </c>
      <c r="W346" s="14">
        <v>254.54900000000001</v>
      </c>
      <c r="X346" s="14">
        <v>248.06800000000001</v>
      </c>
      <c r="Y346" s="14">
        <v>241.37</v>
      </c>
      <c r="Z346" s="15">
        <v>0</v>
      </c>
      <c r="AA346" s="3">
        <f t="shared" si="16"/>
        <v>5736.2860000000001</v>
      </c>
      <c r="AB346">
        <f t="shared" si="17"/>
        <v>12</v>
      </c>
    </row>
    <row r="347" spans="1:28" x14ac:dyDescent="0.3">
      <c r="A347" s="10">
        <f t="shared" si="18"/>
        <v>45270</v>
      </c>
      <c r="B347" s="31">
        <v>224.78</v>
      </c>
      <c r="C347" s="14">
        <v>224.74</v>
      </c>
      <c r="D347" s="14">
        <v>223.35300000000001</v>
      </c>
      <c r="E347" s="14">
        <v>223.80799999999999</v>
      </c>
      <c r="F347" s="14">
        <v>228.83600000000001</v>
      </c>
      <c r="G347" s="14">
        <v>233.126</v>
      </c>
      <c r="H347" s="14">
        <v>240.89</v>
      </c>
      <c r="I347" s="14">
        <v>240.27099999999999</v>
      </c>
      <c r="J347" s="14">
        <v>232.10400000000001</v>
      </c>
      <c r="K347" s="14">
        <v>226.518</v>
      </c>
      <c r="L347" s="14">
        <v>220.75399999999999</v>
      </c>
      <c r="M347" s="14">
        <v>221.78200000000001</v>
      </c>
      <c r="N347" s="14">
        <v>211.12100000000001</v>
      </c>
      <c r="O347" s="14">
        <v>213.374</v>
      </c>
      <c r="P347" s="14">
        <v>216.00899999999999</v>
      </c>
      <c r="Q347" s="14">
        <v>232.52799999999999</v>
      </c>
      <c r="R347" s="14">
        <v>256.11500000000001</v>
      </c>
      <c r="S347" s="14">
        <v>269.30599999999998</v>
      </c>
      <c r="T347" s="14">
        <v>268.27600000000001</v>
      </c>
      <c r="U347" s="14">
        <v>263.29700000000003</v>
      </c>
      <c r="V347" s="14">
        <v>255.50399999999999</v>
      </c>
      <c r="W347" s="14">
        <v>248.03200000000001</v>
      </c>
      <c r="X347" s="14">
        <v>236.27</v>
      </c>
      <c r="Y347" s="14">
        <v>227.64099999999999</v>
      </c>
      <c r="Z347" s="15">
        <v>0</v>
      </c>
      <c r="AA347" s="3">
        <f t="shared" si="16"/>
        <v>5638.4349999999995</v>
      </c>
      <c r="AB347">
        <f t="shared" si="17"/>
        <v>12</v>
      </c>
    </row>
    <row r="348" spans="1:28" x14ac:dyDescent="0.3">
      <c r="A348" s="10">
        <f t="shared" si="18"/>
        <v>45271</v>
      </c>
      <c r="B348" s="31">
        <v>222.51900000000001</v>
      </c>
      <c r="C348" s="14">
        <v>219.245</v>
      </c>
      <c r="D348" s="14">
        <v>218.37200000000001</v>
      </c>
      <c r="E348" s="14">
        <v>224.012</v>
      </c>
      <c r="F348" s="14">
        <v>227.40199999999999</v>
      </c>
      <c r="G348" s="14">
        <v>241.45599999999999</v>
      </c>
      <c r="H348" s="14">
        <v>257.74599999999998</v>
      </c>
      <c r="I348" s="14">
        <v>255.68600000000001</v>
      </c>
      <c r="J348" s="14">
        <v>242.666</v>
      </c>
      <c r="K348" s="14">
        <v>224.315</v>
      </c>
      <c r="L348" s="14">
        <v>212.99700000000001</v>
      </c>
      <c r="M348" s="14">
        <v>208.89500000000001</v>
      </c>
      <c r="N348" s="14">
        <v>199.84200000000001</v>
      </c>
      <c r="O348" s="14">
        <v>202.06100000000001</v>
      </c>
      <c r="P348" s="14">
        <v>209.434</v>
      </c>
      <c r="Q348" s="14">
        <v>226.43299999999999</v>
      </c>
      <c r="R348" s="14">
        <v>253.154</v>
      </c>
      <c r="S348" s="14">
        <v>268.05799999999999</v>
      </c>
      <c r="T348" s="14">
        <v>267.22500000000002</v>
      </c>
      <c r="U348" s="14">
        <v>264.27300000000002</v>
      </c>
      <c r="V348" s="14">
        <v>260.87799999999999</v>
      </c>
      <c r="W348" s="14">
        <v>246.91300000000001</v>
      </c>
      <c r="X348" s="14">
        <v>238.16800000000001</v>
      </c>
      <c r="Y348" s="14">
        <v>231.12200000000001</v>
      </c>
      <c r="Z348" s="15">
        <v>0</v>
      </c>
      <c r="AA348" s="3">
        <f t="shared" si="16"/>
        <v>5622.8720000000003</v>
      </c>
      <c r="AB348">
        <f t="shared" si="17"/>
        <v>12</v>
      </c>
    </row>
    <row r="349" spans="1:28" x14ac:dyDescent="0.3">
      <c r="A349" s="10">
        <f t="shared" si="18"/>
        <v>45272</v>
      </c>
      <c r="B349" s="31">
        <v>220.916</v>
      </c>
      <c r="C349" s="14">
        <v>221.422</v>
      </c>
      <c r="D349" s="14">
        <v>218.31100000000001</v>
      </c>
      <c r="E349" s="14">
        <v>219.10599999999999</v>
      </c>
      <c r="F349" s="14">
        <v>225.108</v>
      </c>
      <c r="G349" s="14">
        <v>233.71600000000001</v>
      </c>
      <c r="H349" s="14">
        <v>239.07</v>
      </c>
      <c r="I349" s="14">
        <v>248.37700000000001</v>
      </c>
      <c r="J349" s="14">
        <v>247.024</v>
      </c>
      <c r="K349" s="14">
        <v>241.619</v>
      </c>
      <c r="L349" s="14">
        <v>243.70699999999999</v>
      </c>
      <c r="M349" s="14">
        <v>242.256</v>
      </c>
      <c r="N349" s="14">
        <v>234.39</v>
      </c>
      <c r="O349" s="14">
        <v>241.50899999999999</v>
      </c>
      <c r="P349" s="14">
        <v>247.36</v>
      </c>
      <c r="Q349" s="14">
        <v>251.13200000000001</v>
      </c>
      <c r="R349" s="14">
        <v>262.75599999999997</v>
      </c>
      <c r="S349" s="14">
        <v>264.27100000000002</v>
      </c>
      <c r="T349" s="14">
        <v>259.392</v>
      </c>
      <c r="U349" s="14">
        <v>256.98500000000001</v>
      </c>
      <c r="V349" s="14">
        <v>251.779</v>
      </c>
      <c r="W349" s="14">
        <v>242.346</v>
      </c>
      <c r="X349" s="14">
        <v>235.01599999999999</v>
      </c>
      <c r="Y349" s="14">
        <v>224.131</v>
      </c>
      <c r="Z349" s="15">
        <v>0</v>
      </c>
      <c r="AA349" s="3">
        <f t="shared" si="16"/>
        <v>5771.6989999999996</v>
      </c>
      <c r="AB349">
        <f t="shared" si="17"/>
        <v>12</v>
      </c>
    </row>
    <row r="350" spans="1:28" x14ac:dyDescent="0.3">
      <c r="A350" s="10">
        <f t="shared" si="18"/>
        <v>45273</v>
      </c>
      <c r="B350" s="31">
        <v>220.43199999999999</v>
      </c>
      <c r="C350" s="14">
        <v>214.65199999999999</v>
      </c>
      <c r="D350" s="14">
        <v>218.76900000000001</v>
      </c>
      <c r="E350" s="14">
        <v>219.404</v>
      </c>
      <c r="F350" s="14">
        <v>218.79400000000001</v>
      </c>
      <c r="G350" s="14">
        <v>228.982</v>
      </c>
      <c r="H350" s="14">
        <v>245.215</v>
      </c>
      <c r="I350" s="14">
        <v>252.482</v>
      </c>
      <c r="J350" s="14">
        <v>245.636</v>
      </c>
      <c r="K350" s="14">
        <v>234.84</v>
      </c>
      <c r="L350" s="14">
        <v>245.76499999999999</v>
      </c>
      <c r="M350" s="14">
        <v>246.45599999999999</v>
      </c>
      <c r="N350" s="14">
        <v>253.86699999999999</v>
      </c>
      <c r="O350" s="14">
        <v>261.73</v>
      </c>
      <c r="P350" s="14">
        <v>263.935</v>
      </c>
      <c r="Q350" s="14">
        <v>269.798</v>
      </c>
      <c r="R350" s="14">
        <v>273.685</v>
      </c>
      <c r="S350" s="14">
        <v>287.74700000000001</v>
      </c>
      <c r="T350" s="14">
        <v>282.63799999999998</v>
      </c>
      <c r="U350" s="14">
        <v>275.24200000000002</v>
      </c>
      <c r="V350" s="14">
        <v>267.464</v>
      </c>
      <c r="W350" s="14">
        <v>254.739</v>
      </c>
      <c r="X350" s="14">
        <v>242.65100000000001</v>
      </c>
      <c r="Y350" s="14">
        <v>233.05099999999999</v>
      </c>
      <c r="Z350" s="15">
        <v>0</v>
      </c>
      <c r="AA350" s="3">
        <f t="shared" si="16"/>
        <v>5957.9740000000011</v>
      </c>
      <c r="AB350">
        <f t="shared" si="17"/>
        <v>12</v>
      </c>
    </row>
    <row r="351" spans="1:28" x14ac:dyDescent="0.3">
      <c r="A351" s="10">
        <f t="shared" si="18"/>
        <v>45274</v>
      </c>
      <c r="B351" s="31">
        <v>227.43899999999999</v>
      </c>
      <c r="C351" s="14">
        <v>222.083</v>
      </c>
      <c r="D351" s="14">
        <v>216.19900000000001</v>
      </c>
      <c r="E351" s="14">
        <v>213.16900000000001</v>
      </c>
      <c r="F351" s="14">
        <v>211.226</v>
      </c>
      <c r="G351" s="14">
        <v>220.047</v>
      </c>
      <c r="H351" s="14">
        <v>232.78100000000001</v>
      </c>
      <c r="I351" s="14">
        <v>245.11099999999999</v>
      </c>
      <c r="J351" s="14">
        <v>251.678</v>
      </c>
      <c r="K351" s="14">
        <v>255.035</v>
      </c>
      <c r="L351" s="14">
        <v>249.60400000000001</v>
      </c>
      <c r="M351" s="14">
        <v>249.917</v>
      </c>
      <c r="N351" s="14">
        <v>250.648</v>
      </c>
      <c r="O351" s="14">
        <v>252.029</v>
      </c>
      <c r="P351" s="14">
        <v>254.56299999999999</v>
      </c>
      <c r="Q351" s="14">
        <v>257.452</v>
      </c>
      <c r="R351" s="14">
        <v>265.23</v>
      </c>
      <c r="S351" s="14">
        <v>270.45699999999999</v>
      </c>
      <c r="T351" s="14">
        <v>267.03899999999999</v>
      </c>
      <c r="U351" s="14">
        <v>262.233</v>
      </c>
      <c r="V351" s="14">
        <v>254.04</v>
      </c>
      <c r="W351" s="14">
        <v>244.05699999999999</v>
      </c>
      <c r="X351" s="14">
        <v>226.285</v>
      </c>
      <c r="Y351" s="14">
        <v>215.108</v>
      </c>
      <c r="Z351" s="15">
        <v>0</v>
      </c>
      <c r="AA351" s="3">
        <f t="shared" si="16"/>
        <v>5813.4299999999994</v>
      </c>
      <c r="AB351">
        <f t="shared" si="17"/>
        <v>12</v>
      </c>
    </row>
    <row r="352" spans="1:28" x14ac:dyDescent="0.3">
      <c r="A352" s="10">
        <f t="shared" si="18"/>
        <v>45275</v>
      </c>
      <c r="B352" s="31">
        <v>205.142</v>
      </c>
      <c r="C352" s="14">
        <v>201.74299999999999</v>
      </c>
      <c r="D352" s="14">
        <v>198.607</v>
      </c>
      <c r="E352" s="14">
        <v>201.209</v>
      </c>
      <c r="F352" s="14">
        <v>206.59700000000001</v>
      </c>
      <c r="G352" s="14">
        <v>223.626</v>
      </c>
      <c r="H352" s="14">
        <v>241.756</v>
      </c>
      <c r="I352" s="14">
        <v>243.178</v>
      </c>
      <c r="J352" s="14">
        <v>234.428</v>
      </c>
      <c r="K352" s="14">
        <v>221.7</v>
      </c>
      <c r="L352" s="14">
        <v>219.83600000000001</v>
      </c>
      <c r="M352" s="14">
        <v>212.41900000000001</v>
      </c>
      <c r="N352" s="14">
        <v>202.32400000000001</v>
      </c>
      <c r="O352" s="14">
        <v>200.988</v>
      </c>
      <c r="P352" s="14">
        <v>197.87799999999999</v>
      </c>
      <c r="Q352" s="14">
        <v>204.37</v>
      </c>
      <c r="R352" s="14">
        <v>227.64099999999999</v>
      </c>
      <c r="S352" s="14">
        <v>239.953</v>
      </c>
      <c r="T352" s="14">
        <v>235.51599999999999</v>
      </c>
      <c r="U352" s="14">
        <v>235.02</v>
      </c>
      <c r="V352" s="14">
        <v>229.33799999999999</v>
      </c>
      <c r="W352" s="14">
        <v>226.37799999999999</v>
      </c>
      <c r="X352" s="14">
        <v>218.44499999999999</v>
      </c>
      <c r="Y352" s="14">
        <v>211.64699999999999</v>
      </c>
      <c r="Z352" s="15">
        <v>0</v>
      </c>
      <c r="AA352" s="3">
        <f t="shared" si="16"/>
        <v>5239.7389999999996</v>
      </c>
      <c r="AB352">
        <f t="shared" si="17"/>
        <v>12</v>
      </c>
    </row>
    <row r="353" spans="1:28" x14ac:dyDescent="0.3">
      <c r="A353" s="10">
        <f t="shared" si="18"/>
        <v>45276</v>
      </c>
      <c r="B353" s="31">
        <v>211.727</v>
      </c>
      <c r="C353" s="14">
        <v>215.90299999999999</v>
      </c>
      <c r="D353" s="14">
        <v>214.37899999999999</v>
      </c>
      <c r="E353" s="14">
        <v>212.73500000000001</v>
      </c>
      <c r="F353" s="14">
        <v>220.67099999999999</v>
      </c>
      <c r="G353" s="14">
        <v>225.124</v>
      </c>
      <c r="H353" s="14">
        <v>235.773</v>
      </c>
      <c r="I353" s="14">
        <v>234.36699999999999</v>
      </c>
      <c r="J353" s="14">
        <v>221.215</v>
      </c>
      <c r="K353" s="14">
        <v>207.95699999999999</v>
      </c>
      <c r="L353" s="14">
        <v>197.76900000000001</v>
      </c>
      <c r="M353" s="14">
        <v>188.922</v>
      </c>
      <c r="N353" s="14">
        <v>188.001</v>
      </c>
      <c r="O353" s="14">
        <v>187.57900000000001</v>
      </c>
      <c r="P353" s="14">
        <v>193.191</v>
      </c>
      <c r="Q353" s="14">
        <v>219.59899999999999</v>
      </c>
      <c r="R353" s="14">
        <v>226.04599999999999</v>
      </c>
      <c r="S353" s="14">
        <v>237.59899999999999</v>
      </c>
      <c r="T353" s="14">
        <v>235.13800000000001</v>
      </c>
      <c r="U353" s="14">
        <v>232.91</v>
      </c>
      <c r="V353" s="14">
        <v>232.41</v>
      </c>
      <c r="W353" s="14">
        <v>232.06</v>
      </c>
      <c r="X353" s="14">
        <v>222.565</v>
      </c>
      <c r="Y353" s="14">
        <v>213.53399999999999</v>
      </c>
      <c r="Z353" s="15">
        <v>0</v>
      </c>
      <c r="AA353" s="3">
        <f t="shared" si="16"/>
        <v>5207.174</v>
      </c>
      <c r="AB353">
        <f t="shared" si="17"/>
        <v>12</v>
      </c>
    </row>
    <row r="354" spans="1:28" x14ac:dyDescent="0.3">
      <c r="A354" s="10">
        <f t="shared" si="18"/>
        <v>45277</v>
      </c>
      <c r="B354" s="31">
        <v>205.75200000000001</v>
      </c>
      <c r="C354" s="14">
        <v>202.33099999999999</v>
      </c>
      <c r="D354" s="14">
        <v>204.32599999999999</v>
      </c>
      <c r="E354" s="14">
        <v>204.94800000000001</v>
      </c>
      <c r="F354" s="14">
        <v>210.08099999999999</v>
      </c>
      <c r="G354" s="14">
        <v>220.774</v>
      </c>
      <c r="H354" s="14">
        <v>225.23699999999999</v>
      </c>
      <c r="I354" s="14">
        <v>227.33600000000001</v>
      </c>
      <c r="J354" s="14">
        <v>209.15</v>
      </c>
      <c r="K354" s="14">
        <v>193.13300000000001</v>
      </c>
      <c r="L354" s="14">
        <v>186.42500000000001</v>
      </c>
      <c r="M354" s="14">
        <v>186.61099999999999</v>
      </c>
      <c r="N354" s="14">
        <v>184.06100000000001</v>
      </c>
      <c r="O354" s="14">
        <v>186.69499999999999</v>
      </c>
      <c r="P354" s="14">
        <v>192.42</v>
      </c>
      <c r="Q354" s="14">
        <v>209.68700000000001</v>
      </c>
      <c r="R354" s="14">
        <v>241.667</v>
      </c>
      <c r="S354" s="14">
        <v>255.29</v>
      </c>
      <c r="T354" s="14">
        <v>255.154</v>
      </c>
      <c r="U354" s="14">
        <v>252.68899999999999</v>
      </c>
      <c r="V354" s="14">
        <v>249.917</v>
      </c>
      <c r="W354" s="14">
        <v>243.07900000000001</v>
      </c>
      <c r="X354" s="14">
        <v>233.39699999999999</v>
      </c>
      <c r="Y354" s="14">
        <v>221.60499999999999</v>
      </c>
      <c r="Z354" s="15">
        <v>0</v>
      </c>
      <c r="AA354" s="3">
        <f t="shared" si="16"/>
        <v>5201.7650000000003</v>
      </c>
      <c r="AB354">
        <f t="shared" si="17"/>
        <v>12</v>
      </c>
    </row>
    <row r="355" spans="1:28" x14ac:dyDescent="0.3">
      <c r="A355" s="10">
        <f t="shared" si="18"/>
        <v>45278</v>
      </c>
      <c r="B355" s="31">
        <v>219.24799999999999</v>
      </c>
      <c r="C355" s="14">
        <v>214.94900000000001</v>
      </c>
      <c r="D355" s="14">
        <v>213.09800000000001</v>
      </c>
      <c r="E355" s="14">
        <v>214.88</v>
      </c>
      <c r="F355" s="14">
        <v>217.46700000000001</v>
      </c>
      <c r="G355" s="14">
        <v>227.631</v>
      </c>
      <c r="H355" s="14">
        <v>254.50800000000001</v>
      </c>
      <c r="I355" s="14">
        <v>249.006</v>
      </c>
      <c r="J355" s="14">
        <v>227.01400000000001</v>
      </c>
      <c r="K355" s="14">
        <v>213.05500000000001</v>
      </c>
      <c r="L355" s="14">
        <v>211.49299999999999</v>
      </c>
      <c r="M355" s="14">
        <v>208.279</v>
      </c>
      <c r="N355" s="14">
        <v>196.62899999999999</v>
      </c>
      <c r="O355" s="14">
        <v>215.47900000000001</v>
      </c>
      <c r="P355" s="14">
        <v>217.92</v>
      </c>
      <c r="Q355" s="14">
        <v>233.47499999999999</v>
      </c>
      <c r="R355" s="14">
        <v>261.45499999999998</v>
      </c>
      <c r="S355" s="14">
        <v>277.85300000000001</v>
      </c>
      <c r="T355" s="14">
        <v>271.34800000000001</v>
      </c>
      <c r="U355" s="14">
        <v>269.21499999999997</v>
      </c>
      <c r="V355" s="14">
        <v>264.185</v>
      </c>
      <c r="W355" s="14">
        <v>254.81399999999999</v>
      </c>
      <c r="X355" s="14">
        <v>239.864</v>
      </c>
      <c r="Y355" s="14">
        <v>229.84800000000001</v>
      </c>
      <c r="Z355" s="15">
        <v>0</v>
      </c>
      <c r="AA355" s="3">
        <f t="shared" si="16"/>
        <v>5602.7130000000006</v>
      </c>
      <c r="AB355">
        <f t="shared" si="17"/>
        <v>12</v>
      </c>
    </row>
    <row r="356" spans="1:28" x14ac:dyDescent="0.3">
      <c r="A356" s="10">
        <f t="shared" si="18"/>
        <v>45279</v>
      </c>
      <c r="B356" s="31">
        <v>222.35400000000001</v>
      </c>
      <c r="C356" s="14">
        <v>216.72399999999999</v>
      </c>
      <c r="D356" s="14">
        <v>215.161</v>
      </c>
      <c r="E356" s="14">
        <v>216.06800000000001</v>
      </c>
      <c r="F356" s="14">
        <v>220.05699999999999</v>
      </c>
      <c r="G356" s="14">
        <v>228.773</v>
      </c>
      <c r="H356" s="14">
        <v>235.041</v>
      </c>
      <c r="I356" s="14">
        <v>244.65600000000001</v>
      </c>
      <c r="J356" s="14">
        <v>235.048</v>
      </c>
      <c r="K356" s="14">
        <v>212.767</v>
      </c>
      <c r="L356" s="14">
        <v>200.17099999999999</v>
      </c>
      <c r="M356" s="14">
        <v>193.47300000000001</v>
      </c>
      <c r="N356" s="14">
        <v>188.38399999999999</v>
      </c>
      <c r="O356" s="14">
        <v>198.50700000000001</v>
      </c>
      <c r="P356" s="14">
        <v>204.36500000000001</v>
      </c>
      <c r="Q356" s="14">
        <v>225.70599999999999</v>
      </c>
      <c r="R356" s="14">
        <v>243.21</v>
      </c>
      <c r="S356" s="14">
        <v>255.83799999999999</v>
      </c>
      <c r="T356" s="14">
        <v>252.13900000000001</v>
      </c>
      <c r="U356" s="14">
        <v>250.44300000000001</v>
      </c>
      <c r="V356" s="14">
        <v>246.39699999999999</v>
      </c>
      <c r="W356" s="14">
        <v>236.79400000000001</v>
      </c>
      <c r="X356" s="14">
        <v>225.714</v>
      </c>
      <c r="Y356" s="14">
        <v>216.57499999999999</v>
      </c>
      <c r="Z356" s="15">
        <v>0</v>
      </c>
      <c r="AA356" s="3">
        <f t="shared" si="16"/>
        <v>5384.3649999999998</v>
      </c>
      <c r="AB356">
        <f t="shared" si="17"/>
        <v>12</v>
      </c>
    </row>
    <row r="357" spans="1:28" x14ac:dyDescent="0.3">
      <c r="A357" s="10">
        <f t="shared" si="18"/>
        <v>45280</v>
      </c>
      <c r="B357" s="31">
        <v>209.12100000000001</v>
      </c>
      <c r="C357" s="14">
        <v>207.96899999999999</v>
      </c>
      <c r="D357" s="14">
        <v>205.709</v>
      </c>
      <c r="E357" s="14">
        <v>208.02699999999999</v>
      </c>
      <c r="F357" s="14">
        <v>213.167</v>
      </c>
      <c r="G357" s="14">
        <v>223.501</v>
      </c>
      <c r="H357" s="14">
        <v>242.08799999999999</v>
      </c>
      <c r="I357" s="14">
        <v>252.14</v>
      </c>
      <c r="J357" s="14">
        <v>238.47399999999999</v>
      </c>
      <c r="K357" s="14">
        <v>221.577</v>
      </c>
      <c r="L357" s="14">
        <v>203.65899999999999</v>
      </c>
      <c r="M357" s="14">
        <v>195.285</v>
      </c>
      <c r="N357" s="14">
        <v>196.05799999999999</v>
      </c>
      <c r="O357" s="14">
        <v>197.08500000000001</v>
      </c>
      <c r="P357" s="14">
        <v>209.405</v>
      </c>
      <c r="Q357" s="14">
        <v>224.637</v>
      </c>
      <c r="R357" s="14">
        <v>241.13399999999999</v>
      </c>
      <c r="S357" s="14">
        <v>259.41199999999998</v>
      </c>
      <c r="T357" s="14">
        <v>255.214</v>
      </c>
      <c r="U357" s="14">
        <v>250.53</v>
      </c>
      <c r="V357" s="14">
        <v>246.857</v>
      </c>
      <c r="W357" s="14">
        <v>239.75</v>
      </c>
      <c r="X357" s="14">
        <v>223.03</v>
      </c>
      <c r="Y357" s="14">
        <v>214.66200000000001</v>
      </c>
      <c r="Z357" s="15">
        <v>0</v>
      </c>
      <c r="AA357" s="3">
        <f t="shared" si="16"/>
        <v>5378.491</v>
      </c>
      <c r="AB357">
        <f t="shared" si="17"/>
        <v>12</v>
      </c>
    </row>
    <row r="358" spans="1:28" x14ac:dyDescent="0.3">
      <c r="A358" s="10">
        <f t="shared" si="18"/>
        <v>45281</v>
      </c>
      <c r="B358" s="31">
        <v>204.774</v>
      </c>
      <c r="C358" s="14">
        <v>200.065</v>
      </c>
      <c r="D358" s="14">
        <v>200.20400000000001</v>
      </c>
      <c r="E358" s="14">
        <v>200.251</v>
      </c>
      <c r="F358" s="14">
        <v>203.50299999999999</v>
      </c>
      <c r="G358" s="14">
        <v>214.64099999999999</v>
      </c>
      <c r="H358" s="14">
        <v>228.52099999999999</v>
      </c>
      <c r="I358" s="14">
        <v>237.709</v>
      </c>
      <c r="J358" s="14">
        <v>230.48</v>
      </c>
      <c r="K358" s="14">
        <v>209.34800000000001</v>
      </c>
      <c r="L358" s="14">
        <v>219.14699999999999</v>
      </c>
      <c r="M358" s="14">
        <v>204.76300000000001</v>
      </c>
      <c r="N358" s="14">
        <v>198.55699999999999</v>
      </c>
      <c r="O358" s="14">
        <v>194.03800000000001</v>
      </c>
      <c r="P358" s="14">
        <v>200.75</v>
      </c>
      <c r="Q358" s="14">
        <v>214.16399999999999</v>
      </c>
      <c r="R358" s="14">
        <v>235.66</v>
      </c>
      <c r="S358" s="14">
        <v>250.19</v>
      </c>
      <c r="T358" s="14">
        <v>246.36500000000001</v>
      </c>
      <c r="U358" s="14">
        <v>243.14400000000001</v>
      </c>
      <c r="V358" s="14">
        <v>241.7</v>
      </c>
      <c r="W358" s="14">
        <v>234.214</v>
      </c>
      <c r="X358" s="14">
        <v>228.4</v>
      </c>
      <c r="Y358" s="14">
        <v>220.172</v>
      </c>
      <c r="Z358" s="15">
        <v>0</v>
      </c>
      <c r="AA358" s="3">
        <f t="shared" si="16"/>
        <v>5260.7599999999993</v>
      </c>
      <c r="AB358">
        <f t="shared" si="17"/>
        <v>12</v>
      </c>
    </row>
    <row r="359" spans="1:28" x14ac:dyDescent="0.3">
      <c r="A359" s="10">
        <f t="shared" si="18"/>
        <v>45282</v>
      </c>
      <c r="B359" s="31">
        <v>216.23400000000001</v>
      </c>
      <c r="C359" s="14">
        <v>211.57400000000001</v>
      </c>
      <c r="D359" s="14">
        <v>209.16499999999999</v>
      </c>
      <c r="E359" s="14">
        <v>207.67099999999999</v>
      </c>
      <c r="F359" s="14">
        <v>214.821</v>
      </c>
      <c r="G359" s="14">
        <v>223.28</v>
      </c>
      <c r="H359" s="14">
        <v>237.32900000000001</v>
      </c>
      <c r="I359" s="14">
        <v>242.41499999999999</v>
      </c>
      <c r="J359" s="14">
        <v>225.75700000000001</v>
      </c>
      <c r="K359" s="14">
        <v>211.67500000000001</v>
      </c>
      <c r="L359" s="14">
        <v>206.93299999999999</v>
      </c>
      <c r="M359" s="14">
        <v>197.66200000000001</v>
      </c>
      <c r="N359" s="14">
        <v>186.70400000000001</v>
      </c>
      <c r="O359" s="14">
        <v>182.64400000000001</v>
      </c>
      <c r="P359" s="14">
        <v>187.35599999999999</v>
      </c>
      <c r="Q359" s="14">
        <v>215.07499999999999</v>
      </c>
      <c r="R359" s="14">
        <v>229.76599999999999</v>
      </c>
      <c r="S359" s="14">
        <v>241.54300000000001</v>
      </c>
      <c r="T359" s="14">
        <v>239.07400000000001</v>
      </c>
      <c r="U359" s="14">
        <v>235.92</v>
      </c>
      <c r="V359" s="14">
        <v>236.446</v>
      </c>
      <c r="W359" s="14">
        <v>230.76300000000001</v>
      </c>
      <c r="X359" s="14">
        <v>222.02500000000001</v>
      </c>
      <c r="Y359" s="14">
        <v>215.85499999999999</v>
      </c>
      <c r="Z359" s="15">
        <v>0</v>
      </c>
      <c r="AA359" s="3">
        <f t="shared" si="16"/>
        <v>5227.6869999999981</v>
      </c>
      <c r="AB359">
        <f t="shared" si="17"/>
        <v>12</v>
      </c>
    </row>
    <row r="360" spans="1:28" x14ac:dyDescent="0.3">
      <c r="A360" s="10">
        <f t="shared" si="18"/>
        <v>45283</v>
      </c>
      <c r="B360" s="31">
        <v>214.107</v>
      </c>
      <c r="C360" s="14">
        <v>212.755</v>
      </c>
      <c r="D360" s="14">
        <v>212.107</v>
      </c>
      <c r="E360" s="14">
        <v>210.256</v>
      </c>
      <c r="F360" s="14">
        <v>215.23699999999999</v>
      </c>
      <c r="G360" s="14">
        <v>217.874</v>
      </c>
      <c r="H360" s="14">
        <v>226.43100000000001</v>
      </c>
      <c r="I360" s="14">
        <v>233.24</v>
      </c>
      <c r="J360" s="14">
        <v>215.42599999999999</v>
      </c>
      <c r="K360" s="14">
        <v>215.59399999999999</v>
      </c>
      <c r="L360" s="14">
        <v>207.36699999999999</v>
      </c>
      <c r="M360" s="14">
        <v>213.01900000000001</v>
      </c>
      <c r="N360" s="14">
        <v>199.58600000000001</v>
      </c>
      <c r="O360" s="14">
        <v>187.42599999999999</v>
      </c>
      <c r="P360" s="14">
        <v>208.232</v>
      </c>
      <c r="Q360" s="14">
        <v>219.36099999999999</v>
      </c>
      <c r="R360" s="14">
        <v>225.32400000000001</v>
      </c>
      <c r="S360" s="14">
        <v>236.59299999999999</v>
      </c>
      <c r="T360" s="14">
        <v>232.91200000000001</v>
      </c>
      <c r="U360" s="14">
        <v>227.89</v>
      </c>
      <c r="V360" s="14">
        <v>221.572</v>
      </c>
      <c r="W360" s="14">
        <v>218.78200000000001</v>
      </c>
      <c r="X360" s="14">
        <v>214.13900000000001</v>
      </c>
      <c r="Y360" s="14">
        <v>205.91800000000001</v>
      </c>
      <c r="Z360" s="15">
        <v>0</v>
      </c>
      <c r="AA360" s="3">
        <f t="shared" si="16"/>
        <v>5191.148000000001</v>
      </c>
      <c r="AB360">
        <f t="shared" si="17"/>
        <v>12</v>
      </c>
    </row>
    <row r="361" spans="1:28" x14ac:dyDescent="0.3">
      <c r="A361" s="10">
        <f t="shared" si="18"/>
        <v>45284</v>
      </c>
      <c r="B361" s="31">
        <v>197.756</v>
      </c>
      <c r="C361" s="14">
        <v>189.67400000000001</v>
      </c>
      <c r="D361" s="14">
        <v>191.27199999999999</v>
      </c>
      <c r="E361" s="14">
        <v>192.14400000000001</v>
      </c>
      <c r="F361" s="14">
        <v>200.24799999999999</v>
      </c>
      <c r="G361" s="14">
        <v>210.92</v>
      </c>
      <c r="H361" s="14">
        <v>218.24600000000001</v>
      </c>
      <c r="I361" s="14">
        <v>225.58099999999999</v>
      </c>
      <c r="J361" s="14">
        <v>228.69800000000001</v>
      </c>
      <c r="K361" s="14">
        <v>227.11500000000001</v>
      </c>
      <c r="L361" s="14">
        <v>223.84299999999999</v>
      </c>
      <c r="M361" s="14">
        <v>224.34399999999999</v>
      </c>
      <c r="N361" s="14">
        <v>226.66900000000001</v>
      </c>
      <c r="O361" s="14">
        <v>226.066</v>
      </c>
      <c r="P361" s="14">
        <v>234.785</v>
      </c>
      <c r="Q361" s="14">
        <v>240.39699999999999</v>
      </c>
      <c r="R361" s="14">
        <v>246.511</v>
      </c>
      <c r="S361" s="14">
        <v>251.935</v>
      </c>
      <c r="T361" s="14">
        <v>241.744</v>
      </c>
      <c r="U361" s="14">
        <v>238.434</v>
      </c>
      <c r="V361" s="14">
        <v>233.11799999999999</v>
      </c>
      <c r="W361" s="14">
        <v>227.89500000000001</v>
      </c>
      <c r="X361" s="14">
        <v>223.00399999999999</v>
      </c>
      <c r="Y361" s="14">
        <v>212.749</v>
      </c>
      <c r="Z361" s="15">
        <v>0</v>
      </c>
      <c r="AA361" s="3">
        <f t="shared" si="16"/>
        <v>5333.1480000000001</v>
      </c>
      <c r="AB361">
        <f t="shared" si="17"/>
        <v>12</v>
      </c>
    </row>
    <row r="362" spans="1:28" x14ac:dyDescent="0.3">
      <c r="A362" s="10">
        <f t="shared" si="18"/>
        <v>45285</v>
      </c>
      <c r="B362" s="31">
        <v>209.20400000000001</v>
      </c>
      <c r="C362" s="14">
        <v>206.86600000000001</v>
      </c>
      <c r="D362" s="14">
        <v>208.88800000000001</v>
      </c>
      <c r="E362" s="14">
        <v>218.08</v>
      </c>
      <c r="F362" s="14">
        <v>218.79300000000001</v>
      </c>
      <c r="G362" s="14">
        <v>226.04300000000001</v>
      </c>
      <c r="H362" s="14">
        <v>230.815</v>
      </c>
      <c r="I362" s="14">
        <v>238.68100000000001</v>
      </c>
      <c r="J362" s="14">
        <v>237.03</v>
      </c>
      <c r="K362" s="14">
        <v>219.672</v>
      </c>
      <c r="L362" s="14">
        <v>206.179</v>
      </c>
      <c r="M362" s="14">
        <v>198.84200000000001</v>
      </c>
      <c r="N362" s="14">
        <v>195.21299999999999</v>
      </c>
      <c r="O362" s="14">
        <v>191.577</v>
      </c>
      <c r="P362" s="14">
        <v>196.75700000000001</v>
      </c>
      <c r="Q362" s="14">
        <v>219.191</v>
      </c>
      <c r="R362" s="14">
        <v>238.81899999999999</v>
      </c>
      <c r="S362" s="14">
        <v>250.87799999999999</v>
      </c>
      <c r="T362" s="14">
        <v>243.27199999999999</v>
      </c>
      <c r="U362" s="14">
        <v>246.51300000000001</v>
      </c>
      <c r="V362" s="14">
        <v>244.42599999999999</v>
      </c>
      <c r="W362" s="14">
        <v>241.91399999999999</v>
      </c>
      <c r="X362" s="14">
        <v>235.477</v>
      </c>
      <c r="Y362" s="14">
        <v>228.63</v>
      </c>
      <c r="Z362" s="15">
        <v>0</v>
      </c>
      <c r="AA362" s="3">
        <f t="shared" si="16"/>
        <v>5351.7600000000011</v>
      </c>
      <c r="AB362">
        <f t="shared" si="17"/>
        <v>12</v>
      </c>
    </row>
    <row r="363" spans="1:28" x14ac:dyDescent="0.3">
      <c r="A363" s="10">
        <f t="shared" si="18"/>
        <v>45286</v>
      </c>
      <c r="B363" s="31">
        <v>220.36699999999999</v>
      </c>
      <c r="C363" s="14">
        <v>218.21899999999999</v>
      </c>
      <c r="D363" s="14">
        <v>217.09399999999999</v>
      </c>
      <c r="E363" s="14">
        <v>218.262</v>
      </c>
      <c r="F363" s="14">
        <v>221.18100000000001</v>
      </c>
      <c r="G363" s="14">
        <v>231.36799999999999</v>
      </c>
      <c r="H363" s="14">
        <v>239.511</v>
      </c>
      <c r="I363" s="14">
        <v>246.83099999999999</v>
      </c>
      <c r="J363" s="14">
        <v>246.60900000000001</v>
      </c>
      <c r="K363" s="14">
        <v>237.65299999999999</v>
      </c>
      <c r="L363" s="14">
        <v>224.5</v>
      </c>
      <c r="M363" s="14">
        <v>219.816</v>
      </c>
      <c r="N363" s="14">
        <v>215.47800000000001</v>
      </c>
      <c r="O363" s="14">
        <v>213.387</v>
      </c>
      <c r="P363" s="14">
        <v>223.80799999999999</v>
      </c>
      <c r="Q363" s="14">
        <v>231.46899999999999</v>
      </c>
      <c r="R363" s="14">
        <v>244.178</v>
      </c>
      <c r="S363" s="14">
        <v>256.95299999999997</v>
      </c>
      <c r="T363" s="14">
        <v>253.136</v>
      </c>
      <c r="U363" s="14">
        <v>244.059</v>
      </c>
      <c r="V363" s="14">
        <v>239.75800000000001</v>
      </c>
      <c r="W363" s="14">
        <v>235.82499999999999</v>
      </c>
      <c r="X363" s="14">
        <v>227.43700000000001</v>
      </c>
      <c r="Y363" s="14">
        <v>217.49</v>
      </c>
      <c r="Z363" s="15">
        <v>0</v>
      </c>
      <c r="AA363" s="3">
        <f t="shared" si="16"/>
        <v>5544.3889999999992</v>
      </c>
      <c r="AB363">
        <f t="shared" si="17"/>
        <v>12</v>
      </c>
    </row>
    <row r="364" spans="1:28" x14ac:dyDescent="0.3">
      <c r="A364" s="10">
        <f t="shared" si="18"/>
        <v>45287</v>
      </c>
      <c r="B364" s="31">
        <v>211.70099999999999</v>
      </c>
      <c r="C364" s="14">
        <v>208.989</v>
      </c>
      <c r="D364" s="14">
        <v>211.148</v>
      </c>
      <c r="E364" s="14">
        <v>210.17599999999999</v>
      </c>
      <c r="F364" s="14">
        <v>215.28</v>
      </c>
      <c r="G364" s="14">
        <v>223.23500000000001</v>
      </c>
      <c r="H364" s="14">
        <v>235.54300000000001</v>
      </c>
      <c r="I364" s="14">
        <v>243.80699999999999</v>
      </c>
      <c r="J364" s="14">
        <v>252.71899999999999</v>
      </c>
      <c r="K364" s="14">
        <v>251.999</v>
      </c>
      <c r="L364" s="14">
        <v>252.017</v>
      </c>
      <c r="M364" s="14">
        <v>229.15299999999999</v>
      </c>
      <c r="N364" s="14">
        <v>210.17599999999999</v>
      </c>
      <c r="O364" s="14">
        <v>224.68299999999999</v>
      </c>
      <c r="P364" s="14">
        <v>235.619</v>
      </c>
      <c r="Q364" s="14">
        <v>235.053</v>
      </c>
      <c r="R364" s="14">
        <v>255.458</v>
      </c>
      <c r="S364" s="14">
        <v>271.61399999999998</v>
      </c>
      <c r="T364" s="14">
        <v>265.59399999999999</v>
      </c>
      <c r="U364" s="14">
        <v>267.315</v>
      </c>
      <c r="V364" s="14">
        <v>261.44</v>
      </c>
      <c r="W364" s="14">
        <v>250.065</v>
      </c>
      <c r="X364" s="14">
        <v>244.29499999999999</v>
      </c>
      <c r="Y364" s="14">
        <v>226.333</v>
      </c>
      <c r="Z364" s="15">
        <v>0</v>
      </c>
      <c r="AA364" s="3">
        <f t="shared" si="16"/>
        <v>5693.4119999999984</v>
      </c>
      <c r="AB364">
        <f t="shared" si="17"/>
        <v>12</v>
      </c>
    </row>
    <row r="365" spans="1:28" x14ac:dyDescent="0.3">
      <c r="A365" s="10">
        <f t="shared" si="18"/>
        <v>45288</v>
      </c>
      <c r="B365" s="31">
        <v>219.44</v>
      </c>
      <c r="C365" s="14">
        <v>217.19200000000001</v>
      </c>
      <c r="D365" s="14">
        <v>214.976</v>
      </c>
      <c r="E365" s="14">
        <v>216.75399999999999</v>
      </c>
      <c r="F365" s="14">
        <v>220.95</v>
      </c>
      <c r="G365" s="14">
        <v>226.214</v>
      </c>
      <c r="H365" s="14">
        <v>240.94399999999999</v>
      </c>
      <c r="I365" s="14">
        <v>246.53399999999999</v>
      </c>
      <c r="J365" s="14">
        <v>236.43899999999999</v>
      </c>
      <c r="K365" s="14">
        <v>229.42500000000001</v>
      </c>
      <c r="L365" s="14">
        <v>215.14099999999999</v>
      </c>
      <c r="M365" s="14">
        <v>196.773</v>
      </c>
      <c r="N365" s="14">
        <v>186.041</v>
      </c>
      <c r="O365" s="14">
        <v>188.61699999999999</v>
      </c>
      <c r="P365" s="14">
        <v>193.71899999999999</v>
      </c>
      <c r="Q365" s="14">
        <v>206.64500000000001</v>
      </c>
      <c r="R365" s="14">
        <v>229.49</v>
      </c>
      <c r="S365" s="14">
        <v>245.20699999999999</v>
      </c>
      <c r="T365" s="14">
        <v>244.821</v>
      </c>
      <c r="U365" s="14">
        <v>243.19</v>
      </c>
      <c r="V365" s="14">
        <v>239.24299999999999</v>
      </c>
      <c r="W365" s="14">
        <v>235.06800000000001</v>
      </c>
      <c r="X365" s="14">
        <v>225.05500000000001</v>
      </c>
      <c r="Y365" s="14">
        <v>219.511</v>
      </c>
      <c r="Z365" s="15">
        <v>0</v>
      </c>
      <c r="AA365" s="3">
        <f t="shared" si="16"/>
        <v>5337.3890000000019</v>
      </c>
      <c r="AB365">
        <f t="shared" si="17"/>
        <v>12</v>
      </c>
    </row>
    <row r="366" spans="1:28" x14ac:dyDescent="0.3">
      <c r="A366" s="10">
        <f t="shared" si="18"/>
        <v>45289</v>
      </c>
      <c r="B366" s="31">
        <v>218.71700000000001</v>
      </c>
      <c r="C366" s="14">
        <v>215.518</v>
      </c>
      <c r="D366" s="14">
        <v>213.066</v>
      </c>
      <c r="E366" s="14">
        <v>215.19499999999999</v>
      </c>
      <c r="F366" s="14">
        <v>218.48400000000001</v>
      </c>
      <c r="G366" s="14">
        <v>228.43100000000001</v>
      </c>
      <c r="H366" s="14">
        <v>238.88499999999999</v>
      </c>
      <c r="I366" s="14">
        <v>243.36500000000001</v>
      </c>
      <c r="J366" s="14">
        <v>225.56100000000001</v>
      </c>
      <c r="K366" s="14">
        <v>205.429</v>
      </c>
      <c r="L366" s="14">
        <v>195.21799999999999</v>
      </c>
      <c r="M366" s="14">
        <v>188.62899999999999</v>
      </c>
      <c r="N366" s="14">
        <v>180.28899999999999</v>
      </c>
      <c r="O366" s="14">
        <v>179.846</v>
      </c>
      <c r="P366" s="14">
        <v>185.16800000000001</v>
      </c>
      <c r="Q366" s="14">
        <v>202.1</v>
      </c>
      <c r="R366" s="14">
        <v>228.88300000000001</v>
      </c>
      <c r="S366" s="14">
        <v>242.43</v>
      </c>
      <c r="T366" s="14">
        <v>243.41399999999999</v>
      </c>
      <c r="U366" s="14">
        <v>243.809</v>
      </c>
      <c r="V366" s="14">
        <v>243.858</v>
      </c>
      <c r="W366" s="14">
        <v>236.553</v>
      </c>
      <c r="X366" s="14">
        <v>231.64400000000001</v>
      </c>
      <c r="Y366" s="14">
        <v>220.60599999999999</v>
      </c>
      <c r="Z366" s="15">
        <v>0</v>
      </c>
      <c r="AA366" s="3">
        <f t="shared" si="16"/>
        <v>5245.097999999999</v>
      </c>
      <c r="AB366">
        <f t="shared" si="17"/>
        <v>12</v>
      </c>
    </row>
    <row r="367" spans="1:28" x14ac:dyDescent="0.3">
      <c r="A367" s="10">
        <f t="shared" si="18"/>
        <v>45290</v>
      </c>
      <c r="B367" s="31">
        <v>207.12100000000001</v>
      </c>
      <c r="C367" s="14">
        <v>199.833</v>
      </c>
      <c r="D367" s="14">
        <v>196.91900000000001</v>
      </c>
      <c r="E367" s="14">
        <v>197.86600000000001</v>
      </c>
      <c r="F367" s="14">
        <v>202.08099999999999</v>
      </c>
      <c r="G367" s="14">
        <v>206.33699999999999</v>
      </c>
      <c r="H367" s="14">
        <v>216.28800000000001</v>
      </c>
      <c r="I367" s="14">
        <v>216.363</v>
      </c>
      <c r="J367" s="14">
        <v>197.29</v>
      </c>
      <c r="K367" s="14">
        <v>178.851</v>
      </c>
      <c r="L367" s="14">
        <v>170.346</v>
      </c>
      <c r="M367" s="14">
        <v>162.703</v>
      </c>
      <c r="N367" s="14">
        <v>160.65600000000001</v>
      </c>
      <c r="O367" s="14">
        <v>160.94300000000001</v>
      </c>
      <c r="P367" s="14">
        <v>165.017</v>
      </c>
      <c r="Q367" s="14">
        <v>186.38</v>
      </c>
      <c r="R367" s="14">
        <v>208.81100000000001</v>
      </c>
      <c r="S367" s="14">
        <v>225.542</v>
      </c>
      <c r="T367" s="14">
        <v>223.43600000000001</v>
      </c>
      <c r="U367" s="14">
        <v>220.054</v>
      </c>
      <c r="V367" s="14">
        <v>219.06200000000001</v>
      </c>
      <c r="W367" s="14">
        <v>214.64699999999999</v>
      </c>
      <c r="X367" s="14">
        <v>209.11099999999999</v>
      </c>
      <c r="Y367" s="14">
        <v>200.29400000000001</v>
      </c>
      <c r="Z367" s="15">
        <v>0</v>
      </c>
      <c r="AA367" s="3">
        <f t="shared" si="16"/>
        <v>4745.951</v>
      </c>
      <c r="AB367">
        <f t="shared" si="17"/>
        <v>12</v>
      </c>
    </row>
    <row r="368" spans="1:28" ht="15" thickBot="1" x14ac:dyDescent="0.35">
      <c r="A368" s="11">
        <f t="shared" si="18"/>
        <v>45291</v>
      </c>
      <c r="B368" s="40">
        <v>195.078</v>
      </c>
      <c r="C368" s="16">
        <v>191.434</v>
      </c>
      <c r="D368" s="16">
        <v>189.392</v>
      </c>
      <c r="E368" s="16">
        <v>190.75200000000001</v>
      </c>
      <c r="F368" s="16">
        <v>191.535</v>
      </c>
      <c r="G368" s="16">
        <v>196.239</v>
      </c>
      <c r="H368" s="16">
        <v>204.21299999999999</v>
      </c>
      <c r="I368" s="16">
        <v>208.74199999999999</v>
      </c>
      <c r="J368" s="16">
        <v>210.148</v>
      </c>
      <c r="K368" s="16">
        <v>203.41300000000001</v>
      </c>
      <c r="L368" s="16">
        <v>189.27699999999999</v>
      </c>
      <c r="M368" s="16">
        <v>179.79599999999999</v>
      </c>
      <c r="N368" s="16">
        <v>187.964</v>
      </c>
      <c r="O368" s="16">
        <v>200.55500000000001</v>
      </c>
      <c r="P368" s="16">
        <v>206.715</v>
      </c>
      <c r="Q368" s="16">
        <v>204.018</v>
      </c>
      <c r="R368" s="16">
        <v>224.26300000000001</v>
      </c>
      <c r="S368" s="16">
        <v>241.739</v>
      </c>
      <c r="T368" s="16">
        <v>232.57499999999999</v>
      </c>
      <c r="U368" s="16">
        <v>228.26</v>
      </c>
      <c r="V368" s="16">
        <v>222.56399999999999</v>
      </c>
      <c r="W368" s="16">
        <v>219.06100000000001</v>
      </c>
      <c r="X368" s="16">
        <v>213.98599999999999</v>
      </c>
      <c r="Y368" s="16">
        <v>208.21100000000001</v>
      </c>
      <c r="Z368" s="17">
        <v>0</v>
      </c>
      <c r="AA368" s="3">
        <f t="shared" si="16"/>
        <v>4939.9299999999994</v>
      </c>
      <c r="AB368">
        <f t="shared" si="17"/>
        <v>12</v>
      </c>
    </row>
    <row r="369" spans="27:27" x14ac:dyDescent="0.3">
      <c r="AA369"/>
    </row>
  </sheetData>
  <customSheetViews>
    <customSheetView guid="{8A8105C0-83EB-4A44-B7A3-B214DE87C003}">
      <selection activeCell="B4" sqref="B4:Y246"/>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1307E1D6-ACEF-4F46-83D5-A3F0C39E4213}">
      <selection activeCell="B4" sqref="B4:Y246"/>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924B6936-F263-4DDF-95E6-12DA4520B93E}">
      <selection activeCell="C17" sqref="C17"/>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CD7E2741-FF9A-4F6E-9EC3-3FF260E78826}">
      <selection activeCell="C17" sqref="C17"/>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AC9F2D5D-A7EC-41E8-8331-3D5BEDB4E5E1}">
      <selection activeCell="C17" sqref="C17"/>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60FA64A9-FB06-4F85-81F4-EBABEFBFEB4C}" topLeftCell="A337">
      <selection activeCell="B338" sqref="B338:Z368"/>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A1:E1"/>
  </mergeCell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BD387-7B0A-4EF1-8453-7C22F6C1538E}">
  <sheetPr>
    <tabColor theme="9" tint="0.59999389629810485"/>
  </sheetPr>
  <dimension ref="A1:AE369"/>
  <sheetViews>
    <sheetView workbookViewId="0">
      <pane ySplit="3" topLeftCell="A4" activePane="bottomLeft" state="frozen"/>
      <selection pane="bottomLeft" activeCell="B4" sqref="B4"/>
    </sheetView>
  </sheetViews>
  <sheetFormatPr defaultRowHeight="14.4" x14ac:dyDescent="0.3"/>
  <cols>
    <col min="1" max="1" width="10.77734375" bestFit="1" customWidth="1"/>
    <col min="2" max="8" width="5.77734375" style="4" bestFit="1" customWidth="1"/>
    <col min="9" max="20" width="6.33203125" style="4" bestFit="1" customWidth="1"/>
    <col min="21" max="26" width="5.77734375" style="4" bestFit="1" customWidth="1"/>
    <col min="27" max="27" width="8.88671875" style="4"/>
  </cols>
  <sheetData>
    <row r="1" spans="1:31" ht="16.2" thickBot="1" x14ac:dyDescent="0.35">
      <c r="A1" s="122" t="s">
        <v>29</v>
      </c>
      <c r="B1" s="123"/>
      <c r="C1" s="123"/>
      <c r="D1" s="123"/>
      <c r="E1" s="124"/>
    </row>
    <row r="2" spans="1:31" ht="15" thickBot="1" x14ac:dyDescent="0.35"/>
    <row r="3" spans="1:31" s="1" customFormat="1" ht="15" thickBot="1" x14ac:dyDescent="0.35">
      <c r="A3" s="27" t="s">
        <v>1</v>
      </c>
      <c r="B3" s="64">
        <v>1</v>
      </c>
      <c r="C3" s="64">
        <v>2</v>
      </c>
      <c r="D3" s="64">
        <v>3</v>
      </c>
      <c r="E3" s="64">
        <v>4</v>
      </c>
      <c r="F3" s="64">
        <v>5</v>
      </c>
      <c r="G3" s="64">
        <v>6</v>
      </c>
      <c r="H3" s="64">
        <v>7</v>
      </c>
      <c r="I3" s="64">
        <v>8</v>
      </c>
      <c r="J3" s="64">
        <v>9</v>
      </c>
      <c r="K3" s="64">
        <v>10</v>
      </c>
      <c r="L3" s="64">
        <v>11</v>
      </c>
      <c r="M3" s="64">
        <v>12</v>
      </c>
      <c r="N3" s="64">
        <v>13</v>
      </c>
      <c r="O3" s="64">
        <v>14</v>
      </c>
      <c r="P3" s="64">
        <v>15</v>
      </c>
      <c r="Q3" s="64">
        <v>16</v>
      </c>
      <c r="R3" s="64">
        <v>17</v>
      </c>
      <c r="S3" s="64">
        <v>18</v>
      </c>
      <c r="T3" s="64">
        <v>19</v>
      </c>
      <c r="U3" s="64">
        <v>20</v>
      </c>
      <c r="V3" s="64">
        <v>21</v>
      </c>
      <c r="W3" s="64">
        <v>22</v>
      </c>
      <c r="X3" s="64">
        <v>23</v>
      </c>
      <c r="Y3" s="64">
        <v>24</v>
      </c>
      <c r="Z3" s="64">
        <v>25</v>
      </c>
      <c r="AA3" s="1" t="s">
        <v>57</v>
      </c>
      <c r="AB3" s="1" t="s">
        <v>56</v>
      </c>
    </row>
    <row r="4" spans="1:31" x14ac:dyDescent="0.3">
      <c r="A4" s="32">
        <f>'3.Total System Load Calc'!B6</f>
        <v>44927</v>
      </c>
      <c r="B4" s="86">
        <v>0</v>
      </c>
      <c r="C4" s="87">
        <v>0</v>
      </c>
      <c r="D4" s="87">
        <v>0</v>
      </c>
      <c r="E4" s="87">
        <v>0</v>
      </c>
      <c r="F4" s="87">
        <v>0</v>
      </c>
      <c r="G4" s="87">
        <v>0</v>
      </c>
      <c r="H4" s="87">
        <v>0</v>
      </c>
      <c r="I4" s="87">
        <v>0.13700000000000001</v>
      </c>
      <c r="J4" s="87">
        <v>1.2960000000000003</v>
      </c>
      <c r="K4" s="87">
        <v>1.875</v>
      </c>
      <c r="L4" s="87">
        <v>2.0129999999999999</v>
      </c>
      <c r="M4" s="87">
        <v>1.7929999999999999</v>
      </c>
      <c r="N4" s="87">
        <v>2.097</v>
      </c>
      <c r="O4" s="87">
        <v>1.8540000000000001</v>
      </c>
      <c r="P4" s="87">
        <v>0.91900000000000004</v>
      </c>
      <c r="Q4" s="87">
        <v>0.32500000000000001</v>
      </c>
      <c r="R4" s="87">
        <v>4.4999999999999998E-2</v>
      </c>
      <c r="S4" s="87">
        <v>0</v>
      </c>
      <c r="T4" s="87">
        <v>0</v>
      </c>
      <c r="U4" s="87">
        <v>0</v>
      </c>
      <c r="V4" s="87">
        <v>0</v>
      </c>
      <c r="W4" s="87">
        <v>0</v>
      </c>
      <c r="X4" s="87">
        <v>0</v>
      </c>
      <c r="Y4" s="87">
        <v>0</v>
      </c>
      <c r="Z4" s="13">
        <v>0</v>
      </c>
      <c r="AA4" s="3">
        <f t="shared" ref="AA4:AA67" si="0">+SUM(B4:Z4)</f>
        <v>12.354000000000001</v>
      </c>
      <c r="AB4">
        <f t="shared" ref="AB4:AB67" si="1">+MONTH(A4)</f>
        <v>1</v>
      </c>
      <c r="AD4">
        <v>1</v>
      </c>
      <c r="AE4" s="97">
        <f t="shared" ref="AE4:AE15" si="2">+SUMIFS(AA:AA,AB:AB,AD4)</f>
        <v>796.9100000000002</v>
      </c>
    </row>
    <row r="5" spans="1:31" x14ac:dyDescent="0.3">
      <c r="A5" s="10">
        <f>A4+1</f>
        <v>44928</v>
      </c>
      <c r="B5" s="88">
        <v>0</v>
      </c>
      <c r="C5" s="89">
        <v>0</v>
      </c>
      <c r="D5" s="89">
        <v>0</v>
      </c>
      <c r="E5" s="89">
        <v>0</v>
      </c>
      <c r="F5" s="89">
        <v>0</v>
      </c>
      <c r="G5" s="89">
        <v>0</v>
      </c>
      <c r="H5" s="89">
        <v>0</v>
      </c>
      <c r="I5" s="89">
        <v>5.0000000000000001E-3</v>
      </c>
      <c r="J5" s="89">
        <v>9.8000000000000004E-2</v>
      </c>
      <c r="K5" s="89">
        <v>0.27800000000000002</v>
      </c>
      <c r="L5" s="89">
        <v>0.46900000000000008</v>
      </c>
      <c r="M5" s="89">
        <v>0.57800000000000007</v>
      </c>
      <c r="N5" s="89">
        <v>0.67500000000000004</v>
      </c>
      <c r="O5" s="89">
        <v>0.58799999999999997</v>
      </c>
      <c r="P5" s="89">
        <v>0.27700000000000002</v>
      </c>
      <c r="Q5" s="89">
        <v>0.187</v>
      </c>
      <c r="R5" s="89">
        <v>3.7000000000000005E-2</v>
      </c>
      <c r="S5" s="89">
        <v>0</v>
      </c>
      <c r="T5" s="89">
        <v>0</v>
      </c>
      <c r="U5" s="89">
        <v>0</v>
      </c>
      <c r="V5" s="89">
        <v>0</v>
      </c>
      <c r="W5" s="89">
        <v>0</v>
      </c>
      <c r="X5" s="89">
        <v>0</v>
      </c>
      <c r="Y5" s="89">
        <v>0</v>
      </c>
      <c r="Z5" s="15">
        <v>0</v>
      </c>
      <c r="AA5" s="3">
        <f t="shared" si="0"/>
        <v>3.1920000000000002</v>
      </c>
      <c r="AB5">
        <f t="shared" si="1"/>
        <v>1</v>
      </c>
      <c r="AD5">
        <v>2</v>
      </c>
      <c r="AE5" s="97">
        <f t="shared" si="2"/>
        <v>1143.8430000000001</v>
      </c>
    </row>
    <row r="6" spans="1:31" x14ac:dyDescent="0.3">
      <c r="A6" s="10">
        <f t="shared" ref="A6:A69" si="3">A5+1</f>
        <v>44929</v>
      </c>
      <c r="B6" s="88">
        <v>0</v>
      </c>
      <c r="C6" s="89">
        <v>0</v>
      </c>
      <c r="D6" s="89">
        <v>0</v>
      </c>
      <c r="E6" s="89">
        <v>0</v>
      </c>
      <c r="F6" s="89">
        <v>0</v>
      </c>
      <c r="G6" s="89">
        <v>0</v>
      </c>
      <c r="H6" s="89">
        <v>0</v>
      </c>
      <c r="I6" s="89">
        <v>0.18300000000000002</v>
      </c>
      <c r="J6" s="89">
        <v>1.6220000000000001</v>
      </c>
      <c r="K6" s="89">
        <v>3.9539999999999997</v>
      </c>
      <c r="L6" s="89">
        <v>4.173</v>
      </c>
      <c r="M6" s="89">
        <v>3.6790000000000003</v>
      </c>
      <c r="N6" s="89">
        <v>3.8289999999999997</v>
      </c>
      <c r="O6" s="89">
        <v>2.52</v>
      </c>
      <c r="P6" s="89">
        <v>1.3679999999999999</v>
      </c>
      <c r="Q6" s="89">
        <v>0.72900000000000009</v>
      </c>
      <c r="R6" s="89">
        <v>9.8000000000000004E-2</v>
      </c>
      <c r="S6" s="89">
        <v>0</v>
      </c>
      <c r="T6" s="89">
        <v>0</v>
      </c>
      <c r="U6" s="89">
        <v>0</v>
      </c>
      <c r="V6" s="89">
        <v>0</v>
      </c>
      <c r="W6" s="89">
        <v>0</v>
      </c>
      <c r="X6" s="89">
        <v>0</v>
      </c>
      <c r="Y6" s="89">
        <v>0</v>
      </c>
      <c r="Z6" s="15">
        <v>0</v>
      </c>
      <c r="AA6" s="3">
        <f t="shared" si="0"/>
        <v>22.154999999999998</v>
      </c>
      <c r="AB6">
        <f t="shared" si="1"/>
        <v>1</v>
      </c>
      <c r="AD6">
        <v>3</v>
      </c>
      <c r="AE6" s="97">
        <f t="shared" si="2"/>
        <v>1524.6550000000002</v>
      </c>
    </row>
    <row r="7" spans="1:31" x14ac:dyDescent="0.3">
      <c r="A7" s="10">
        <f t="shared" si="3"/>
        <v>44930</v>
      </c>
      <c r="B7" s="88">
        <v>0</v>
      </c>
      <c r="C7" s="89">
        <v>0</v>
      </c>
      <c r="D7" s="89">
        <v>0</v>
      </c>
      <c r="E7" s="89">
        <v>0</v>
      </c>
      <c r="F7" s="89">
        <v>0</v>
      </c>
      <c r="G7" s="89">
        <v>0</v>
      </c>
      <c r="H7" s="89">
        <v>0</v>
      </c>
      <c r="I7" s="89">
        <v>0.41499999999999998</v>
      </c>
      <c r="J7" s="89">
        <v>2.8400000000000003</v>
      </c>
      <c r="K7" s="89">
        <v>4.2290000000000001</v>
      </c>
      <c r="L7" s="89">
        <v>4.5659999999999998</v>
      </c>
      <c r="M7" s="89">
        <v>4.2219999999999995</v>
      </c>
      <c r="N7" s="89">
        <v>4.1660000000000004</v>
      </c>
      <c r="O7" s="89">
        <v>4.2129999999999992</v>
      </c>
      <c r="P7" s="89">
        <v>4.258</v>
      </c>
      <c r="Q7" s="89">
        <v>3.149</v>
      </c>
      <c r="R7" s="89">
        <v>0.40500000000000003</v>
      </c>
      <c r="S7" s="89">
        <v>0</v>
      </c>
      <c r="T7" s="89">
        <v>0</v>
      </c>
      <c r="U7" s="89">
        <v>0</v>
      </c>
      <c r="V7" s="89">
        <v>0</v>
      </c>
      <c r="W7" s="89">
        <v>0</v>
      </c>
      <c r="X7" s="89">
        <v>0</v>
      </c>
      <c r="Y7" s="89">
        <v>0</v>
      </c>
      <c r="Z7" s="15">
        <v>0</v>
      </c>
      <c r="AA7" s="3">
        <f t="shared" si="0"/>
        <v>32.462999999999994</v>
      </c>
      <c r="AB7">
        <f t="shared" si="1"/>
        <v>1</v>
      </c>
      <c r="AD7">
        <v>4</v>
      </c>
      <c r="AE7" s="97">
        <f t="shared" si="2"/>
        <v>1710.5659999999998</v>
      </c>
    </row>
    <row r="8" spans="1:31" x14ac:dyDescent="0.3">
      <c r="A8" s="10">
        <f t="shared" si="3"/>
        <v>44931</v>
      </c>
      <c r="B8" s="88">
        <v>0</v>
      </c>
      <c r="C8" s="89">
        <v>0</v>
      </c>
      <c r="D8" s="89">
        <v>0</v>
      </c>
      <c r="E8" s="89">
        <v>0</v>
      </c>
      <c r="F8" s="89">
        <v>0</v>
      </c>
      <c r="G8" s="89">
        <v>0</v>
      </c>
      <c r="H8" s="89">
        <v>1E-3</v>
      </c>
      <c r="I8" s="89">
        <v>0.27299999999999996</v>
      </c>
      <c r="J8" s="89">
        <v>1.345</v>
      </c>
      <c r="K8" s="89">
        <v>3.4790000000000001</v>
      </c>
      <c r="L8" s="89">
        <v>3.766</v>
      </c>
      <c r="M8" s="89">
        <v>2.9829999999999997</v>
      </c>
      <c r="N8" s="89">
        <v>2.992</v>
      </c>
      <c r="O8" s="89">
        <v>2.6619999999999999</v>
      </c>
      <c r="P8" s="89">
        <v>3.343</v>
      </c>
      <c r="Q8" s="89">
        <v>2.8519999999999999</v>
      </c>
      <c r="R8" s="89">
        <v>0.34399999999999997</v>
      </c>
      <c r="S8" s="89">
        <v>0</v>
      </c>
      <c r="T8" s="89">
        <v>0</v>
      </c>
      <c r="U8" s="89">
        <v>0</v>
      </c>
      <c r="V8" s="89">
        <v>0</v>
      </c>
      <c r="W8" s="89">
        <v>0</v>
      </c>
      <c r="X8" s="89">
        <v>0</v>
      </c>
      <c r="Y8" s="89">
        <v>0</v>
      </c>
      <c r="Z8" s="15">
        <v>0</v>
      </c>
      <c r="AA8" s="3">
        <f t="shared" si="0"/>
        <v>24.040000000000003</v>
      </c>
      <c r="AB8">
        <f t="shared" si="1"/>
        <v>1</v>
      </c>
      <c r="AD8">
        <v>5</v>
      </c>
      <c r="AE8" s="97">
        <f t="shared" si="2"/>
        <v>1735.9660000000001</v>
      </c>
    </row>
    <row r="9" spans="1:31" x14ac:dyDescent="0.3">
      <c r="A9" s="10">
        <f t="shared" si="3"/>
        <v>44932</v>
      </c>
      <c r="B9" s="88">
        <v>0</v>
      </c>
      <c r="C9" s="89">
        <v>0</v>
      </c>
      <c r="D9" s="89">
        <v>0</v>
      </c>
      <c r="E9" s="89">
        <v>0</v>
      </c>
      <c r="F9" s="89">
        <v>0</v>
      </c>
      <c r="G9" s="89">
        <v>0</v>
      </c>
      <c r="H9" s="89">
        <v>0</v>
      </c>
      <c r="I9" s="89">
        <v>0.41500000000000004</v>
      </c>
      <c r="J9" s="89">
        <v>3.3240000000000003</v>
      </c>
      <c r="K9" s="89">
        <v>4.7069999999999999</v>
      </c>
      <c r="L9" s="89">
        <v>4.4779999999999998</v>
      </c>
      <c r="M9" s="89">
        <v>4.1369999999999996</v>
      </c>
      <c r="N9" s="89">
        <v>3.8730000000000002</v>
      </c>
      <c r="O9" s="89">
        <v>3.6359999999999997</v>
      </c>
      <c r="P9" s="89">
        <v>4.4710000000000001</v>
      </c>
      <c r="Q9" s="89">
        <v>3.2159999999999997</v>
      </c>
      <c r="R9" s="89">
        <v>0.47199999999999998</v>
      </c>
      <c r="S9" s="89">
        <v>0</v>
      </c>
      <c r="T9" s="89">
        <v>0</v>
      </c>
      <c r="U9" s="89">
        <v>0</v>
      </c>
      <c r="V9" s="89">
        <v>0</v>
      </c>
      <c r="W9" s="89">
        <v>0</v>
      </c>
      <c r="X9" s="89">
        <v>0</v>
      </c>
      <c r="Y9" s="89">
        <v>0</v>
      </c>
      <c r="Z9" s="15">
        <v>0</v>
      </c>
      <c r="AA9" s="3">
        <f t="shared" si="0"/>
        <v>32.728999999999999</v>
      </c>
      <c r="AB9">
        <f t="shared" si="1"/>
        <v>1</v>
      </c>
      <c r="AD9">
        <v>6</v>
      </c>
      <c r="AE9" s="97">
        <f t="shared" si="2"/>
        <v>1776.5570000000005</v>
      </c>
    </row>
    <row r="10" spans="1:31" x14ac:dyDescent="0.3">
      <c r="A10" s="10">
        <f t="shared" si="3"/>
        <v>44933</v>
      </c>
      <c r="B10" s="88">
        <v>0</v>
      </c>
      <c r="C10" s="89">
        <v>0</v>
      </c>
      <c r="D10" s="89">
        <v>0</v>
      </c>
      <c r="E10" s="89">
        <v>0</v>
      </c>
      <c r="F10" s="89">
        <v>0</v>
      </c>
      <c r="G10" s="89">
        <v>0</v>
      </c>
      <c r="H10" s="89">
        <v>0</v>
      </c>
      <c r="I10" s="89">
        <v>0.39199999999999996</v>
      </c>
      <c r="J10" s="89">
        <v>3.1390000000000002</v>
      </c>
      <c r="K10" s="89">
        <v>4.3710000000000004</v>
      </c>
      <c r="L10" s="89">
        <v>4.3879999999999999</v>
      </c>
      <c r="M10" s="89">
        <v>4.1219999999999999</v>
      </c>
      <c r="N10" s="89">
        <v>4.0960000000000001</v>
      </c>
      <c r="O10" s="89">
        <v>4.3179999999999996</v>
      </c>
      <c r="P10" s="89">
        <v>4.4809999999999999</v>
      </c>
      <c r="Q10" s="89">
        <v>3.1950000000000003</v>
      </c>
      <c r="R10" s="89">
        <v>0.48399999999999999</v>
      </c>
      <c r="S10" s="89">
        <v>0</v>
      </c>
      <c r="T10" s="89">
        <v>0</v>
      </c>
      <c r="U10" s="89">
        <v>0</v>
      </c>
      <c r="V10" s="89">
        <v>0</v>
      </c>
      <c r="W10" s="89">
        <v>0</v>
      </c>
      <c r="X10" s="89">
        <v>0</v>
      </c>
      <c r="Y10" s="89">
        <v>0</v>
      </c>
      <c r="Z10" s="15">
        <v>0</v>
      </c>
      <c r="AA10" s="3">
        <f t="shared" si="0"/>
        <v>32.986000000000004</v>
      </c>
      <c r="AB10">
        <f t="shared" si="1"/>
        <v>1</v>
      </c>
      <c r="AD10">
        <v>7</v>
      </c>
      <c r="AE10" s="97">
        <f t="shared" si="2"/>
        <v>1869.7209999999998</v>
      </c>
    </row>
    <row r="11" spans="1:31" x14ac:dyDescent="0.3">
      <c r="A11" s="10">
        <f t="shared" si="3"/>
        <v>44934</v>
      </c>
      <c r="B11" s="88">
        <v>0</v>
      </c>
      <c r="C11" s="89">
        <v>0</v>
      </c>
      <c r="D11" s="89">
        <v>0</v>
      </c>
      <c r="E11" s="89">
        <v>0</v>
      </c>
      <c r="F11" s="89">
        <v>0</v>
      </c>
      <c r="G11" s="89">
        <v>0</v>
      </c>
      <c r="H11" s="89">
        <v>0</v>
      </c>
      <c r="I11" s="89">
        <v>0.255</v>
      </c>
      <c r="J11" s="89">
        <v>2.7959999999999998</v>
      </c>
      <c r="K11" s="89">
        <v>4.2130000000000001</v>
      </c>
      <c r="L11" s="89">
        <v>4.1360000000000001</v>
      </c>
      <c r="M11" s="89">
        <v>3.9060000000000001</v>
      </c>
      <c r="N11" s="89">
        <v>4.0110000000000001</v>
      </c>
      <c r="O11" s="89">
        <v>3.9770000000000003</v>
      </c>
      <c r="P11" s="89">
        <v>3.63</v>
      </c>
      <c r="Q11" s="89">
        <v>2.0720000000000001</v>
      </c>
      <c r="R11" s="89">
        <v>0.52600000000000002</v>
      </c>
      <c r="S11" s="89">
        <v>0</v>
      </c>
      <c r="T11" s="89">
        <v>0</v>
      </c>
      <c r="U11" s="89">
        <v>0</v>
      </c>
      <c r="V11" s="89">
        <v>0</v>
      </c>
      <c r="W11" s="89">
        <v>0</v>
      </c>
      <c r="X11" s="89">
        <v>0</v>
      </c>
      <c r="Y11" s="89">
        <v>0</v>
      </c>
      <c r="Z11" s="15">
        <v>0</v>
      </c>
      <c r="AA11" s="3">
        <f t="shared" si="0"/>
        <v>29.521999999999998</v>
      </c>
      <c r="AB11">
        <f t="shared" si="1"/>
        <v>1</v>
      </c>
      <c r="AD11">
        <v>8</v>
      </c>
      <c r="AE11" s="97">
        <f t="shared" si="2"/>
        <v>1685.662</v>
      </c>
    </row>
    <row r="12" spans="1:31" x14ac:dyDescent="0.3">
      <c r="A12" s="10">
        <f t="shared" si="3"/>
        <v>44935</v>
      </c>
      <c r="B12" s="88">
        <v>0</v>
      </c>
      <c r="C12" s="89">
        <v>0</v>
      </c>
      <c r="D12" s="89">
        <v>0</v>
      </c>
      <c r="E12" s="89">
        <v>0</v>
      </c>
      <c r="F12" s="89">
        <v>0</v>
      </c>
      <c r="G12" s="89">
        <v>0</v>
      </c>
      <c r="H12" s="89">
        <v>0</v>
      </c>
      <c r="I12" s="89">
        <v>0.438</v>
      </c>
      <c r="J12" s="89">
        <v>3.4969999999999994</v>
      </c>
      <c r="K12" s="89">
        <v>5.0579999999999998</v>
      </c>
      <c r="L12" s="89">
        <v>4.843</v>
      </c>
      <c r="M12" s="89">
        <v>4.625</v>
      </c>
      <c r="N12" s="89">
        <v>4.0359999999999996</v>
      </c>
      <c r="O12" s="89">
        <v>3.0920000000000005</v>
      </c>
      <c r="P12" s="89">
        <v>2.7370000000000001</v>
      </c>
      <c r="Q12" s="89">
        <v>1.944</v>
      </c>
      <c r="R12" s="89">
        <v>0.47199999999999998</v>
      </c>
      <c r="S12" s="89">
        <v>0</v>
      </c>
      <c r="T12" s="89">
        <v>0</v>
      </c>
      <c r="U12" s="89">
        <v>0</v>
      </c>
      <c r="V12" s="89">
        <v>0</v>
      </c>
      <c r="W12" s="89">
        <v>0</v>
      </c>
      <c r="X12" s="89">
        <v>0</v>
      </c>
      <c r="Y12" s="89">
        <v>0</v>
      </c>
      <c r="Z12" s="15">
        <v>0</v>
      </c>
      <c r="AA12" s="3">
        <f t="shared" si="0"/>
        <v>30.742000000000001</v>
      </c>
      <c r="AB12">
        <f t="shared" si="1"/>
        <v>1</v>
      </c>
      <c r="AD12">
        <v>9</v>
      </c>
      <c r="AE12" s="97">
        <f t="shared" si="2"/>
        <v>1498.4810000000002</v>
      </c>
    </row>
    <row r="13" spans="1:31" x14ac:dyDescent="0.3">
      <c r="A13" s="10">
        <f t="shared" si="3"/>
        <v>44936</v>
      </c>
      <c r="B13" s="88">
        <v>0</v>
      </c>
      <c r="C13" s="89">
        <v>0</v>
      </c>
      <c r="D13" s="89">
        <v>0</v>
      </c>
      <c r="E13" s="89">
        <v>0</v>
      </c>
      <c r="F13" s="89">
        <v>0</v>
      </c>
      <c r="G13" s="89">
        <v>0</v>
      </c>
      <c r="H13" s="89">
        <v>0</v>
      </c>
      <c r="I13" s="89">
        <v>0.15299999999999997</v>
      </c>
      <c r="J13" s="89">
        <v>1.0030000000000001</v>
      </c>
      <c r="K13" s="89">
        <v>1.8529999999999998</v>
      </c>
      <c r="L13" s="89">
        <v>3.2069999999999999</v>
      </c>
      <c r="M13" s="89">
        <v>3.8959999999999999</v>
      </c>
      <c r="N13" s="89">
        <v>3.6529999999999996</v>
      </c>
      <c r="O13" s="89">
        <v>4.5140000000000002</v>
      </c>
      <c r="P13" s="89">
        <v>4.6959999999999997</v>
      </c>
      <c r="Q13" s="89">
        <v>3.3839999999999999</v>
      </c>
      <c r="R13" s="89">
        <v>0.41000000000000003</v>
      </c>
      <c r="S13" s="89">
        <v>0</v>
      </c>
      <c r="T13" s="89">
        <v>0</v>
      </c>
      <c r="U13" s="89">
        <v>0</v>
      </c>
      <c r="V13" s="89">
        <v>0</v>
      </c>
      <c r="W13" s="89">
        <v>0</v>
      </c>
      <c r="X13" s="89">
        <v>0</v>
      </c>
      <c r="Y13" s="89">
        <v>0</v>
      </c>
      <c r="Z13" s="15">
        <v>0</v>
      </c>
      <c r="AA13" s="3">
        <f t="shared" si="0"/>
        <v>26.768999999999995</v>
      </c>
      <c r="AB13">
        <f t="shared" si="1"/>
        <v>1</v>
      </c>
      <c r="AD13">
        <v>10</v>
      </c>
      <c r="AE13" s="97">
        <f t="shared" si="2"/>
        <v>1324.7390000000003</v>
      </c>
    </row>
    <row r="14" spans="1:31" x14ac:dyDescent="0.3">
      <c r="A14" s="10">
        <f t="shared" si="3"/>
        <v>44937</v>
      </c>
      <c r="B14" s="88">
        <v>0</v>
      </c>
      <c r="C14" s="89">
        <v>0</v>
      </c>
      <c r="D14" s="89">
        <v>0</v>
      </c>
      <c r="E14" s="89">
        <v>0</v>
      </c>
      <c r="F14" s="89">
        <v>0</v>
      </c>
      <c r="G14" s="89">
        <v>0</v>
      </c>
      <c r="H14" s="89">
        <v>0</v>
      </c>
      <c r="I14" s="89">
        <v>0.35</v>
      </c>
      <c r="J14" s="89">
        <v>2.952</v>
      </c>
      <c r="K14" s="89">
        <v>1.9980000000000002</v>
      </c>
      <c r="L14" s="89">
        <v>1.1020000000000001</v>
      </c>
      <c r="M14" s="89">
        <v>0.83100000000000007</v>
      </c>
      <c r="N14" s="89">
        <v>0.86499999999999999</v>
      </c>
      <c r="O14" s="89">
        <v>0.66199999999999992</v>
      </c>
      <c r="P14" s="89">
        <v>0.54400000000000004</v>
      </c>
      <c r="Q14" s="89">
        <v>0.33999999999999997</v>
      </c>
      <c r="R14" s="89">
        <v>0.12100000000000001</v>
      </c>
      <c r="S14" s="89">
        <v>0</v>
      </c>
      <c r="T14" s="89">
        <v>0</v>
      </c>
      <c r="U14" s="89">
        <v>0</v>
      </c>
      <c r="V14" s="89">
        <v>0</v>
      </c>
      <c r="W14" s="89">
        <v>0</v>
      </c>
      <c r="X14" s="89">
        <v>0</v>
      </c>
      <c r="Y14" s="89">
        <v>0</v>
      </c>
      <c r="Z14" s="15">
        <v>0</v>
      </c>
      <c r="AA14" s="3">
        <f t="shared" si="0"/>
        <v>9.7650000000000023</v>
      </c>
      <c r="AB14">
        <f t="shared" si="1"/>
        <v>1</v>
      </c>
      <c r="AD14">
        <v>11</v>
      </c>
      <c r="AE14" s="97">
        <f t="shared" si="2"/>
        <v>926.49900000000002</v>
      </c>
    </row>
    <row r="15" spans="1:31" x14ac:dyDescent="0.3">
      <c r="A15" s="10">
        <f t="shared" si="3"/>
        <v>44938</v>
      </c>
      <c r="B15" s="88">
        <v>0</v>
      </c>
      <c r="C15" s="89">
        <v>0</v>
      </c>
      <c r="D15" s="89">
        <v>0</v>
      </c>
      <c r="E15" s="89">
        <v>0</v>
      </c>
      <c r="F15" s="89">
        <v>0</v>
      </c>
      <c r="G15" s="89">
        <v>0</v>
      </c>
      <c r="H15" s="89">
        <v>0</v>
      </c>
      <c r="I15" s="89">
        <v>0.5</v>
      </c>
      <c r="J15" s="89">
        <v>3.5270000000000001</v>
      </c>
      <c r="K15" s="89">
        <v>5.109</v>
      </c>
      <c r="L15" s="89">
        <v>4.9959999999999996</v>
      </c>
      <c r="M15" s="89">
        <v>4.6350000000000007</v>
      </c>
      <c r="N15" s="89">
        <v>4.5839999999999996</v>
      </c>
      <c r="O15" s="89">
        <v>4.7530000000000001</v>
      </c>
      <c r="P15" s="89">
        <v>4.8040000000000003</v>
      </c>
      <c r="Q15" s="89">
        <v>3.4899999999999998</v>
      </c>
      <c r="R15" s="89">
        <v>0.61799999999999999</v>
      </c>
      <c r="S15" s="89">
        <v>0</v>
      </c>
      <c r="T15" s="89">
        <v>0</v>
      </c>
      <c r="U15" s="89">
        <v>0</v>
      </c>
      <c r="V15" s="89">
        <v>0</v>
      </c>
      <c r="W15" s="89">
        <v>0</v>
      </c>
      <c r="X15" s="89">
        <v>0</v>
      </c>
      <c r="Y15" s="89">
        <v>0</v>
      </c>
      <c r="Z15" s="15">
        <v>0</v>
      </c>
      <c r="AA15" s="3">
        <f t="shared" si="0"/>
        <v>37.016000000000005</v>
      </c>
      <c r="AB15">
        <f t="shared" si="1"/>
        <v>1</v>
      </c>
      <c r="AD15">
        <v>12</v>
      </c>
      <c r="AE15" s="97">
        <f t="shared" si="2"/>
        <v>734.15299999999991</v>
      </c>
    </row>
    <row r="16" spans="1:31" x14ac:dyDescent="0.3">
      <c r="A16" s="10">
        <f t="shared" si="3"/>
        <v>44939</v>
      </c>
      <c r="B16" s="88">
        <v>0</v>
      </c>
      <c r="C16" s="89">
        <v>0</v>
      </c>
      <c r="D16" s="89">
        <v>0</v>
      </c>
      <c r="E16" s="89">
        <v>0</v>
      </c>
      <c r="F16" s="89">
        <v>0</v>
      </c>
      <c r="G16" s="89">
        <v>0</v>
      </c>
      <c r="H16" s="89">
        <v>1E-3</v>
      </c>
      <c r="I16" s="89">
        <v>0.39900000000000002</v>
      </c>
      <c r="J16" s="89">
        <v>2.7949999999999999</v>
      </c>
      <c r="K16" s="89">
        <v>4.6980000000000004</v>
      </c>
      <c r="L16" s="89">
        <v>4.6209999999999996</v>
      </c>
      <c r="M16" s="89">
        <v>4.5920000000000005</v>
      </c>
      <c r="N16" s="89">
        <v>4.2629999999999999</v>
      </c>
      <c r="O16" s="89">
        <v>4.1380000000000008</v>
      </c>
      <c r="P16" s="89">
        <v>4.2779999999999996</v>
      </c>
      <c r="Q16" s="89">
        <v>2.9740000000000002</v>
      </c>
      <c r="R16" s="89">
        <v>0.72099999999999997</v>
      </c>
      <c r="S16" s="89">
        <v>0</v>
      </c>
      <c r="T16" s="89">
        <v>0</v>
      </c>
      <c r="U16" s="89">
        <v>0</v>
      </c>
      <c r="V16" s="89">
        <v>0</v>
      </c>
      <c r="W16" s="89">
        <v>0</v>
      </c>
      <c r="X16" s="89">
        <v>0</v>
      </c>
      <c r="Y16" s="89">
        <v>0</v>
      </c>
      <c r="Z16" s="15">
        <v>0</v>
      </c>
      <c r="AA16" s="3">
        <f t="shared" si="0"/>
        <v>33.479999999999997</v>
      </c>
      <c r="AB16">
        <f t="shared" si="1"/>
        <v>1</v>
      </c>
    </row>
    <row r="17" spans="1:28" x14ac:dyDescent="0.3">
      <c r="A17" s="10">
        <f t="shared" si="3"/>
        <v>44940</v>
      </c>
      <c r="B17" s="88">
        <v>0</v>
      </c>
      <c r="C17" s="89">
        <v>0</v>
      </c>
      <c r="D17" s="89">
        <v>0</v>
      </c>
      <c r="E17" s="89">
        <v>0</v>
      </c>
      <c r="F17" s="89">
        <v>0</v>
      </c>
      <c r="G17" s="89">
        <v>0</v>
      </c>
      <c r="H17" s="89">
        <v>0</v>
      </c>
      <c r="I17" s="89">
        <v>0.10200000000000001</v>
      </c>
      <c r="J17" s="89">
        <v>1.0349999999999999</v>
      </c>
      <c r="K17" s="89">
        <v>1.7290000000000001</v>
      </c>
      <c r="L17" s="89">
        <v>2.1970000000000001</v>
      </c>
      <c r="M17" s="89">
        <v>3.0760000000000005</v>
      </c>
      <c r="N17" s="89">
        <v>2.97</v>
      </c>
      <c r="O17" s="89">
        <v>2.524</v>
      </c>
      <c r="P17" s="89">
        <v>1.73</v>
      </c>
      <c r="Q17" s="89">
        <v>0.755</v>
      </c>
      <c r="R17" s="89">
        <v>0.314</v>
      </c>
      <c r="S17" s="89">
        <v>0</v>
      </c>
      <c r="T17" s="89">
        <v>0</v>
      </c>
      <c r="U17" s="89">
        <v>0</v>
      </c>
      <c r="V17" s="89">
        <v>0</v>
      </c>
      <c r="W17" s="89">
        <v>0</v>
      </c>
      <c r="X17" s="89">
        <v>0</v>
      </c>
      <c r="Y17" s="89">
        <v>0</v>
      </c>
      <c r="Z17" s="15">
        <v>0</v>
      </c>
      <c r="AA17" s="3">
        <f t="shared" si="0"/>
        <v>16.432000000000002</v>
      </c>
      <c r="AB17">
        <f t="shared" si="1"/>
        <v>1</v>
      </c>
    </row>
    <row r="18" spans="1:28" x14ac:dyDescent="0.3">
      <c r="A18" s="10">
        <f t="shared" si="3"/>
        <v>44941</v>
      </c>
      <c r="B18" s="88">
        <v>0</v>
      </c>
      <c r="C18" s="89">
        <v>0</v>
      </c>
      <c r="D18" s="89">
        <v>0</v>
      </c>
      <c r="E18" s="89">
        <v>0</v>
      </c>
      <c r="F18" s="89">
        <v>0</v>
      </c>
      <c r="G18" s="89">
        <v>0</v>
      </c>
      <c r="H18" s="89">
        <v>0</v>
      </c>
      <c r="I18" s="89">
        <v>6.0999999999999999E-2</v>
      </c>
      <c r="J18" s="89">
        <v>0.76600000000000001</v>
      </c>
      <c r="K18" s="89">
        <v>2.5389999999999997</v>
      </c>
      <c r="L18" s="89">
        <v>3.8979999999999997</v>
      </c>
      <c r="M18" s="89">
        <v>2.6749999999999998</v>
      </c>
      <c r="N18" s="89">
        <v>2.2290000000000001</v>
      </c>
      <c r="O18" s="89">
        <v>1.534</v>
      </c>
      <c r="P18" s="89">
        <v>2.4820000000000002</v>
      </c>
      <c r="Q18" s="89">
        <v>1.306</v>
      </c>
      <c r="R18" s="89">
        <v>9.0000000000000011E-2</v>
      </c>
      <c r="S18" s="89">
        <v>0</v>
      </c>
      <c r="T18" s="89">
        <v>0</v>
      </c>
      <c r="U18" s="89">
        <v>0</v>
      </c>
      <c r="V18" s="89">
        <v>0</v>
      </c>
      <c r="W18" s="89">
        <v>0</v>
      </c>
      <c r="X18" s="89">
        <v>0</v>
      </c>
      <c r="Y18" s="89">
        <v>0</v>
      </c>
      <c r="Z18" s="15">
        <v>0</v>
      </c>
      <c r="AA18" s="3">
        <f t="shared" si="0"/>
        <v>17.580000000000002</v>
      </c>
      <c r="AB18">
        <f t="shared" si="1"/>
        <v>1</v>
      </c>
    </row>
    <row r="19" spans="1:28" x14ac:dyDescent="0.3">
      <c r="A19" s="10">
        <f t="shared" si="3"/>
        <v>44942</v>
      </c>
      <c r="B19" s="88">
        <v>0</v>
      </c>
      <c r="C19" s="89">
        <v>0</v>
      </c>
      <c r="D19" s="89">
        <v>0</v>
      </c>
      <c r="E19" s="89">
        <v>0</v>
      </c>
      <c r="F19" s="89">
        <v>0</v>
      </c>
      <c r="G19" s="89">
        <v>0</v>
      </c>
      <c r="H19" s="89">
        <v>0</v>
      </c>
      <c r="I19" s="89">
        <v>0.19399999999999998</v>
      </c>
      <c r="J19" s="89">
        <v>2.2349999999999999</v>
      </c>
      <c r="K19" s="89">
        <v>4.96</v>
      </c>
      <c r="L19" s="89">
        <v>5.1260000000000003</v>
      </c>
      <c r="M19" s="89">
        <v>4.8230000000000004</v>
      </c>
      <c r="N19" s="89">
        <v>4.7040000000000006</v>
      </c>
      <c r="O19" s="89">
        <v>4.7139999999999995</v>
      </c>
      <c r="P19" s="89">
        <v>4.5760000000000005</v>
      </c>
      <c r="Q19" s="89">
        <v>3.504</v>
      </c>
      <c r="R19" s="89">
        <v>0.66800000000000004</v>
      </c>
      <c r="S19" s="89">
        <v>0</v>
      </c>
      <c r="T19" s="89">
        <v>0</v>
      </c>
      <c r="U19" s="89">
        <v>0</v>
      </c>
      <c r="V19" s="89">
        <v>0</v>
      </c>
      <c r="W19" s="89">
        <v>0</v>
      </c>
      <c r="X19" s="89">
        <v>0</v>
      </c>
      <c r="Y19" s="89">
        <v>0</v>
      </c>
      <c r="Z19" s="15">
        <v>0</v>
      </c>
      <c r="AA19" s="3">
        <f t="shared" si="0"/>
        <v>35.503999999999998</v>
      </c>
      <c r="AB19">
        <f t="shared" si="1"/>
        <v>1</v>
      </c>
    </row>
    <row r="20" spans="1:28" x14ac:dyDescent="0.3">
      <c r="A20" s="10">
        <f t="shared" si="3"/>
        <v>44943</v>
      </c>
      <c r="B20" s="88">
        <v>0</v>
      </c>
      <c r="C20" s="89">
        <v>0</v>
      </c>
      <c r="D20" s="89">
        <v>0</v>
      </c>
      <c r="E20" s="89">
        <v>0</v>
      </c>
      <c r="F20" s="89">
        <v>0</v>
      </c>
      <c r="G20" s="89">
        <v>0</v>
      </c>
      <c r="H20" s="89">
        <v>0</v>
      </c>
      <c r="I20" s="89">
        <v>0.24199999999999999</v>
      </c>
      <c r="J20" s="89">
        <v>2.0920000000000001</v>
      </c>
      <c r="K20" s="89">
        <v>2.7570000000000001</v>
      </c>
      <c r="L20" s="89">
        <v>3.76</v>
      </c>
      <c r="M20" s="89">
        <v>3.3720000000000003</v>
      </c>
      <c r="N20" s="89">
        <v>3.2650000000000001</v>
      </c>
      <c r="O20" s="89">
        <v>1.9899999999999998</v>
      </c>
      <c r="P20" s="89">
        <v>1.294</v>
      </c>
      <c r="Q20" s="89">
        <v>1.0249999999999999</v>
      </c>
      <c r="R20" s="89">
        <v>8.4000000000000005E-2</v>
      </c>
      <c r="S20" s="89">
        <v>0</v>
      </c>
      <c r="T20" s="89">
        <v>0</v>
      </c>
      <c r="U20" s="89">
        <v>0</v>
      </c>
      <c r="V20" s="89">
        <v>0</v>
      </c>
      <c r="W20" s="89">
        <v>0</v>
      </c>
      <c r="X20" s="89">
        <v>0</v>
      </c>
      <c r="Y20" s="89">
        <v>0</v>
      </c>
      <c r="Z20" s="15">
        <v>0</v>
      </c>
      <c r="AA20" s="3">
        <f t="shared" si="0"/>
        <v>19.880999999999997</v>
      </c>
      <c r="AB20">
        <f t="shared" si="1"/>
        <v>1</v>
      </c>
    </row>
    <row r="21" spans="1:28" x14ac:dyDescent="0.3">
      <c r="A21" s="10">
        <f t="shared" si="3"/>
        <v>44944</v>
      </c>
      <c r="B21" s="88">
        <v>0</v>
      </c>
      <c r="C21" s="89">
        <v>0</v>
      </c>
      <c r="D21" s="89">
        <v>0</v>
      </c>
      <c r="E21" s="89">
        <v>0</v>
      </c>
      <c r="F21" s="89">
        <v>0</v>
      </c>
      <c r="G21" s="89">
        <v>0</v>
      </c>
      <c r="H21" s="89">
        <v>0</v>
      </c>
      <c r="I21" s="89">
        <v>6.2E-2</v>
      </c>
      <c r="J21" s="89">
        <v>0.33899999999999997</v>
      </c>
      <c r="K21" s="89">
        <v>0.79099999999999993</v>
      </c>
      <c r="L21" s="89">
        <v>2.2999999999999998</v>
      </c>
      <c r="M21" s="89">
        <v>3.137</v>
      </c>
      <c r="N21" s="89">
        <v>2.504</v>
      </c>
      <c r="O21" s="89">
        <v>1.6919999999999999</v>
      </c>
      <c r="P21" s="89">
        <v>0.77600000000000002</v>
      </c>
      <c r="Q21" s="89">
        <v>0.54</v>
      </c>
      <c r="R21" s="89">
        <v>0.17799999999999999</v>
      </c>
      <c r="S21" s="96">
        <v>0</v>
      </c>
      <c r="T21" s="89">
        <v>0</v>
      </c>
      <c r="U21" s="89">
        <v>0</v>
      </c>
      <c r="V21" s="89">
        <v>0</v>
      </c>
      <c r="W21" s="89">
        <v>0</v>
      </c>
      <c r="X21" s="89">
        <v>0</v>
      </c>
      <c r="Y21" s="89">
        <v>0</v>
      </c>
      <c r="Z21" s="15">
        <v>0</v>
      </c>
      <c r="AA21" s="3">
        <f t="shared" si="0"/>
        <v>12.318999999999999</v>
      </c>
      <c r="AB21">
        <f t="shared" si="1"/>
        <v>1</v>
      </c>
    </row>
    <row r="22" spans="1:28" x14ac:dyDescent="0.3">
      <c r="A22" s="10">
        <f t="shared" si="3"/>
        <v>44945</v>
      </c>
      <c r="B22" s="88">
        <v>0</v>
      </c>
      <c r="C22" s="89">
        <v>0</v>
      </c>
      <c r="D22" s="89">
        <v>0</v>
      </c>
      <c r="E22" s="89">
        <v>0</v>
      </c>
      <c r="F22" s="89">
        <v>0</v>
      </c>
      <c r="G22" s="89">
        <v>0</v>
      </c>
      <c r="H22" s="89">
        <v>0</v>
      </c>
      <c r="I22" s="89">
        <v>0.58600000000000008</v>
      </c>
      <c r="J22" s="89">
        <v>3.8390000000000004</v>
      </c>
      <c r="K22" s="89">
        <v>5.383</v>
      </c>
      <c r="L22" s="89">
        <v>5.3179999999999996</v>
      </c>
      <c r="M22" s="89">
        <v>5.0220000000000002</v>
      </c>
      <c r="N22" s="89">
        <v>4.8789999999999996</v>
      </c>
      <c r="O22" s="89">
        <v>4.6450000000000005</v>
      </c>
      <c r="P22" s="89">
        <v>4.6500000000000004</v>
      </c>
      <c r="Q22" s="89">
        <v>2.694</v>
      </c>
      <c r="R22" s="89">
        <v>0.67799999999999994</v>
      </c>
      <c r="S22" s="89">
        <v>2E-3</v>
      </c>
      <c r="T22" s="89">
        <v>0</v>
      </c>
      <c r="U22" s="89">
        <v>0</v>
      </c>
      <c r="V22" s="89">
        <v>0</v>
      </c>
      <c r="W22" s="89">
        <v>0</v>
      </c>
      <c r="X22" s="89">
        <v>0</v>
      </c>
      <c r="Y22" s="89">
        <v>0</v>
      </c>
      <c r="Z22" s="15">
        <v>0</v>
      </c>
      <c r="AA22" s="3">
        <f t="shared" si="0"/>
        <v>37.696000000000005</v>
      </c>
      <c r="AB22">
        <f t="shared" si="1"/>
        <v>1</v>
      </c>
    </row>
    <row r="23" spans="1:28" x14ac:dyDescent="0.3">
      <c r="A23" s="10">
        <f t="shared" si="3"/>
        <v>44946</v>
      </c>
      <c r="B23" s="88">
        <v>0</v>
      </c>
      <c r="C23" s="89">
        <v>0</v>
      </c>
      <c r="D23" s="89">
        <v>0</v>
      </c>
      <c r="E23" s="89">
        <v>0</v>
      </c>
      <c r="F23" s="89">
        <v>0</v>
      </c>
      <c r="G23" s="89">
        <v>0</v>
      </c>
      <c r="H23" s="89">
        <v>0</v>
      </c>
      <c r="I23" s="89">
        <v>0.47699999999999998</v>
      </c>
      <c r="J23" s="89">
        <v>2.5009999999999999</v>
      </c>
      <c r="K23" s="89">
        <v>4.4640000000000004</v>
      </c>
      <c r="L23" s="89">
        <v>5.1970000000000001</v>
      </c>
      <c r="M23" s="89">
        <v>4.3600000000000003</v>
      </c>
      <c r="N23" s="89">
        <v>3.952</v>
      </c>
      <c r="O23" s="89">
        <v>3.0679999999999996</v>
      </c>
      <c r="P23" s="89">
        <v>1.504</v>
      </c>
      <c r="Q23" s="89">
        <v>0.48900000000000005</v>
      </c>
      <c r="R23" s="89">
        <v>0.17</v>
      </c>
      <c r="S23" s="89">
        <v>0</v>
      </c>
      <c r="T23" s="89">
        <v>0</v>
      </c>
      <c r="U23" s="89">
        <v>0</v>
      </c>
      <c r="V23" s="89">
        <v>0</v>
      </c>
      <c r="W23" s="89">
        <v>0</v>
      </c>
      <c r="X23" s="89">
        <v>0</v>
      </c>
      <c r="Y23" s="89">
        <v>0</v>
      </c>
      <c r="Z23" s="15">
        <v>0</v>
      </c>
      <c r="AA23" s="3">
        <f t="shared" si="0"/>
        <v>26.182000000000002</v>
      </c>
      <c r="AB23">
        <f t="shared" si="1"/>
        <v>1</v>
      </c>
    </row>
    <row r="24" spans="1:28" x14ac:dyDescent="0.3">
      <c r="A24" s="10">
        <f t="shared" si="3"/>
        <v>44947</v>
      </c>
      <c r="B24" s="88">
        <v>0</v>
      </c>
      <c r="C24" s="89">
        <v>0</v>
      </c>
      <c r="D24" s="89">
        <v>0</v>
      </c>
      <c r="E24" s="89">
        <v>0</v>
      </c>
      <c r="F24" s="89">
        <v>0</v>
      </c>
      <c r="G24" s="89">
        <v>0</v>
      </c>
      <c r="H24" s="89">
        <v>0</v>
      </c>
      <c r="I24" s="89">
        <v>0.17199999999999999</v>
      </c>
      <c r="J24" s="89">
        <v>1.135</v>
      </c>
      <c r="K24" s="89">
        <v>1.4590000000000001</v>
      </c>
      <c r="L24" s="89">
        <v>2.7410000000000001</v>
      </c>
      <c r="M24" s="89">
        <v>3.2690000000000001</v>
      </c>
      <c r="N24" s="89">
        <v>2.9359999999999999</v>
      </c>
      <c r="O24" s="89">
        <v>3.1280000000000001</v>
      </c>
      <c r="P24" s="89">
        <v>2.2789999999999999</v>
      </c>
      <c r="Q24" s="89">
        <v>1.18</v>
      </c>
      <c r="R24" s="89">
        <v>0.32700000000000001</v>
      </c>
      <c r="S24" s="89">
        <v>3.0000000000000001E-3</v>
      </c>
      <c r="T24" s="89">
        <v>0</v>
      </c>
      <c r="U24" s="89">
        <v>0</v>
      </c>
      <c r="V24" s="89">
        <v>0</v>
      </c>
      <c r="W24" s="89">
        <v>0</v>
      </c>
      <c r="X24" s="89">
        <v>0</v>
      </c>
      <c r="Y24" s="89">
        <v>0</v>
      </c>
      <c r="Z24" s="15">
        <v>0</v>
      </c>
      <c r="AA24" s="3">
        <f t="shared" si="0"/>
        <v>18.629000000000001</v>
      </c>
      <c r="AB24">
        <f t="shared" si="1"/>
        <v>1</v>
      </c>
    </row>
    <row r="25" spans="1:28" x14ac:dyDescent="0.3">
      <c r="A25" s="10">
        <f t="shared" si="3"/>
        <v>44948</v>
      </c>
      <c r="B25" s="88">
        <v>0</v>
      </c>
      <c r="C25" s="89">
        <v>0</v>
      </c>
      <c r="D25" s="89">
        <v>0</v>
      </c>
      <c r="E25" s="89">
        <v>0</v>
      </c>
      <c r="F25" s="89">
        <v>0</v>
      </c>
      <c r="G25" s="89">
        <v>0</v>
      </c>
      <c r="H25" s="89">
        <v>0</v>
      </c>
      <c r="I25" s="89">
        <v>0.34799999999999998</v>
      </c>
      <c r="J25" s="89">
        <v>4.0199999999999996</v>
      </c>
      <c r="K25" s="89">
        <v>5.4499999999999993</v>
      </c>
      <c r="L25" s="89">
        <v>5.5809999999999995</v>
      </c>
      <c r="M25" s="89">
        <v>5.2759999999999998</v>
      </c>
      <c r="N25" s="89">
        <v>5.117</v>
      </c>
      <c r="O25" s="89">
        <v>5.2759999999999998</v>
      </c>
      <c r="P25" s="89">
        <v>5.4029999999999996</v>
      </c>
      <c r="Q25" s="89">
        <v>4.0259999999999998</v>
      </c>
      <c r="R25" s="89">
        <v>0.75600000000000001</v>
      </c>
      <c r="S25" s="89">
        <v>3.0000000000000001E-3</v>
      </c>
      <c r="T25" s="89">
        <v>0</v>
      </c>
      <c r="U25" s="89">
        <v>0</v>
      </c>
      <c r="V25" s="89">
        <v>0</v>
      </c>
      <c r="W25" s="89">
        <v>0</v>
      </c>
      <c r="X25" s="89">
        <v>0</v>
      </c>
      <c r="Y25" s="89">
        <v>0</v>
      </c>
      <c r="Z25" s="15">
        <v>0</v>
      </c>
      <c r="AA25" s="3">
        <f t="shared" si="0"/>
        <v>41.256</v>
      </c>
      <c r="AB25">
        <f t="shared" si="1"/>
        <v>1</v>
      </c>
    </row>
    <row r="26" spans="1:28" x14ac:dyDescent="0.3">
      <c r="A26" s="10">
        <f t="shared" si="3"/>
        <v>44949</v>
      </c>
      <c r="B26" s="88">
        <v>0</v>
      </c>
      <c r="C26" s="89">
        <v>0</v>
      </c>
      <c r="D26" s="89">
        <v>0</v>
      </c>
      <c r="E26" s="89">
        <v>0</v>
      </c>
      <c r="F26" s="89">
        <v>0</v>
      </c>
      <c r="G26" s="89">
        <v>0</v>
      </c>
      <c r="H26" s="89">
        <v>0</v>
      </c>
      <c r="I26" s="89">
        <v>0.154</v>
      </c>
      <c r="J26" s="89">
        <v>0.85200000000000009</v>
      </c>
      <c r="K26" s="89">
        <v>1.4609999999999999</v>
      </c>
      <c r="L26" s="89">
        <v>2.1430000000000002</v>
      </c>
      <c r="M26" s="89">
        <v>2.335</v>
      </c>
      <c r="N26" s="89">
        <v>3.2590000000000003</v>
      </c>
      <c r="O26" s="89">
        <v>3.3689999999999998</v>
      </c>
      <c r="P26" s="89">
        <v>2.863</v>
      </c>
      <c r="Q26" s="89">
        <v>2.0830000000000002</v>
      </c>
      <c r="R26" s="89">
        <v>0.65800000000000003</v>
      </c>
      <c r="S26" s="89">
        <v>6.0000000000000001E-3</v>
      </c>
      <c r="T26" s="89">
        <v>0</v>
      </c>
      <c r="U26" s="89">
        <v>0</v>
      </c>
      <c r="V26" s="89">
        <v>0</v>
      </c>
      <c r="W26" s="89">
        <v>0</v>
      </c>
      <c r="X26" s="89">
        <v>0</v>
      </c>
      <c r="Y26" s="89">
        <v>0</v>
      </c>
      <c r="Z26" s="15">
        <v>0</v>
      </c>
      <c r="AA26" s="3">
        <f t="shared" si="0"/>
        <v>19.183</v>
      </c>
      <c r="AB26">
        <f t="shared" si="1"/>
        <v>1</v>
      </c>
    </row>
    <row r="27" spans="1:28" x14ac:dyDescent="0.3">
      <c r="A27" s="10">
        <f t="shared" si="3"/>
        <v>44950</v>
      </c>
      <c r="B27" s="88">
        <v>0</v>
      </c>
      <c r="C27" s="89">
        <v>0</v>
      </c>
      <c r="D27" s="89">
        <v>0</v>
      </c>
      <c r="E27" s="89">
        <v>0</v>
      </c>
      <c r="F27" s="89">
        <v>0</v>
      </c>
      <c r="G27" s="89">
        <v>0</v>
      </c>
      <c r="H27" s="89">
        <v>0</v>
      </c>
      <c r="I27" s="89">
        <v>0.44600000000000001</v>
      </c>
      <c r="J27" s="89">
        <v>2.907</v>
      </c>
      <c r="K27" s="89">
        <v>4.3920000000000003</v>
      </c>
      <c r="L27" s="89">
        <v>4.5400000000000009</v>
      </c>
      <c r="M27" s="89">
        <v>4.5910000000000002</v>
      </c>
      <c r="N27" s="89">
        <v>4.0299999999999994</v>
      </c>
      <c r="O27" s="89">
        <v>3.7869999999999999</v>
      </c>
      <c r="P27" s="89">
        <v>5.1150000000000002</v>
      </c>
      <c r="Q27" s="89">
        <v>3.7959999999999994</v>
      </c>
      <c r="R27" s="89">
        <v>0.51</v>
      </c>
      <c r="S27" s="89">
        <v>4.0000000000000001E-3</v>
      </c>
      <c r="T27" s="89">
        <v>0</v>
      </c>
      <c r="U27" s="89">
        <v>0</v>
      </c>
      <c r="V27" s="89">
        <v>0</v>
      </c>
      <c r="W27" s="89">
        <v>0</v>
      </c>
      <c r="X27" s="89">
        <v>0</v>
      </c>
      <c r="Y27" s="89">
        <v>0</v>
      </c>
      <c r="Z27" s="15">
        <v>0</v>
      </c>
      <c r="AA27" s="3">
        <f t="shared" si="0"/>
        <v>34.117999999999995</v>
      </c>
      <c r="AB27">
        <f t="shared" si="1"/>
        <v>1</v>
      </c>
    </row>
    <row r="28" spans="1:28" x14ac:dyDescent="0.3">
      <c r="A28" s="10">
        <f t="shared" si="3"/>
        <v>44951</v>
      </c>
      <c r="B28" s="88">
        <v>0</v>
      </c>
      <c r="C28" s="89">
        <v>0</v>
      </c>
      <c r="D28" s="89">
        <v>0</v>
      </c>
      <c r="E28" s="89">
        <v>0</v>
      </c>
      <c r="F28" s="89">
        <v>0</v>
      </c>
      <c r="G28" s="89">
        <v>0</v>
      </c>
      <c r="H28" s="89">
        <v>0</v>
      </c>
      <c r="I28" s="89">
        <v>0.123</v>
      </c>
      <c r="J28" s="89">
        <v>0.81099999999999994</v>
      </c>
      <c r="K28" s="89">
        <v>2.4359999999999999</v>
      </c>
      <c r="L28" s="89">
        <v>4.3030000000000008</v>
      </c>
      <c r="M28" s="89">
        <v>4.1669999999999998</v>
      </c>
      <c r="N28" s="89">
        <v>3.6609999999999996</v>
      </c>
      <c r="O28" s="89">
        <v>2.9710000000000001</v>
      </c>
      <c r="P28" s="89">
        <v>2.7490000000000001</v>
      </c>
      <c r="Q28" s="89">
        <v>2.12</v>
      </c>
      <c r="R28" s="89">
        <v>0.55200000000000005</v>
      </c>
      <c r="S28" s="89">
        <v>5.0000000000000001E-3</v>
      </c>
      <c r="T28" s="89">
        <v>0</v>
      </c>
      <c r="U28" s="89">
        <v>0</v>
      </c>
      <c r="V28" s="89">
        <v>0</v>
      </c>
      <c r="W28" s="89">
        <v>0</v>
      </c>
      <c r="X28" s="89">
        <v>0</v>
      </c>
      <c r="Y28" s="89">
        <v>0</v>
      </c>
      <c r="Z28" s="15">
        <v>0</v>
      </c>
      <c r="AA28" s="3">
        <f t="shared" si="0"/>
        <v>23.898</v>
      </c>
      <c r="AB28">
        <f t="shared" si="1"/>
        <v>1</v>
      </c>
    </row>
    <row r="29" spans="1:28" x14ac:dyDescent="0.3">
      <c r="A29" s="10">
        <f t="shared" si="3"/>
        <v>44952</v>
      </c>
      <c r="B29" s="88">
        <v>0</v>
      </c>
      <c r="C29" s="89">
        <v>0</v>
      </c>
      <c r="D29" s="89">
        <v>0</v>
      </c>
      <c r="E29" s="89">
        <v>0</v>
      </c>
      <c r="F29" s="89">
        <v>0</v>
      </c>
      <c r="G29" s="89">
        <v>0</v>
      </c>
      <c r="H29" s="89">
        <v>1E-3</v>
      </c>
      <c r="I29" s="89">
        <v>0.77699999999999991</v>
      </c>
      <c r="J29" s="89">
        <v>4.3840000000000003</v>
      </c>
      <c r="K29" s="89">
        <v>5.88</v>
      </c>
      <c r="L29" s="89">
        <v>5.8309999999999995</v>
      </c>
      <c r="M29" s="89">
        <v>5.5750000000000011</v>
      </c>
      <c r="N29" s="89">
        <v>5.4489999999999998</v>
      </c>
      <c r="O29" s="89">
        <v>5.5489999999999995</v>
      </c>
      <c r="P29" s="89">
        <v>5.6210000000000004</v>
      </c>
      <c r="Q29" s="89">
        <v>4.6609999999999996</v>
      </c>
      <c r="R29" s="89">
        <v>1.4279999999999999</v>
      </c>
      <c r="S29" s="89">
        <v>1.4E-2</v>
      </c>
      <c r="T29" s="89">
        <v>0</v>
      </c>
      <c r="U29" s="89">
        <v>0</v>
      </c>
      <c r="V29" s="89">
        <v>0</v>
      </c>
      <c r="W29" s="89">
        <v>0</v>
      </c>
      <c r="X29" s="89">
        <v>0</v>
      </c>
      <c r="Y29" s="89">
        <v>0</v>
      </c>
      <c r="Z29" s="15">
        <v>0</v>
      </c>
      <c r="AA29" s="3">
        <f t="shared" si="0"/>
        <v>45.17</v>
      </c>
      <c r="AB29">
        <f t="shared" si="1"/>
        <v>1</v>
      </c>
    </row>
    <row r="30" spans="1:28" x14ac:dyDescent="0.3">
      <c r="A30" s="10">
        <f t="shared" si="3"/>
        <v>44953</v>
      </c>
      <c r="B30" s="88">
        <v>0</v>
      </c>
      <c r="C30" s="89">
        <v>0</v>
      </c>
      <c r="D30" s="89">
        <v>0</v>
      </c>
      <c r="E30" s="89">
        <v>0</v>
      </c>
      <c r="F30" s="89">
        <v>0</v>
      </c>
      <c r="G30" s="89">
        <v>0</v>
      </c>
      <c r="H30" s="89">
        <v>1E-3</v>
      </c>
      <c r="I30" s="89">
        <v>0.755</v>
      </c>
      <c r="J30" s="89">
        <v>3.3570000000000002</v>
      </c>
      <c r="K30" s="89">
        <v>5.3960000000000008</v>
      </c>
      <c r="L30" s="89">
        <v>5.6269999999999998</v>
      </c>
      <c r="M30" s="89">
        <v>5.258</v>
      </c>
      <c r="N30" s="89">
        <v>5.1589999999999998</v>
      </c>
      <c r="O30" s="89">
        <v>5.3550000000000004</v>
      </c>
      <c r="P30" s="89">
        <v>4.7679999999999998</v>
      </c>
      <c r="Q30" s="89">
        <v>2.931</v>
      </c>
      <c r="R30" s="89">
        <v>1.119</v>
      </c>
      <c r="S30" s="89">
        <v>1.6E-2</v>
      </c>
      <c r="T30" s="89">
        <v>0</v>
      </c>
      <c r="U30" s="89">
        <v>0</v>
      </c>
      <c r="V30" s="89">
        <v>0</v>
      </c>
      <c r="W30" s="89">
        <v>0</v>
      </c>
      <c r="X30" s="89">
        <v>0</v>
      </c>
      <c r="Y30" s="89">
        <v>0</v>
      </c>
      <c r="Z30" s="15">
        <v>0</v>
      </c>
      <c r="AA30" s="3">
        <f t="shared" si="0"/>
        <v>39.74199999999999</v>
      </c>
      <c r="AB30">
        <f t="shared" si="1"/>
        <v>1</v>
      </c>
    </row>
    <row r="31" spans="1:28" x14ac:dyDescent="0.3">
      <c r="A31" s="10">
        <f t="shared" si="3"/>
        <v>44954</v>
      </c>
      <c r="B31" s="88">
        <v>0</v>
      </c>
      <c r="C31" s="89">
        <v>0</v>
      </c>
      <c r="D31" s="89">
        <v>0</v>
      </c>
      <c r="E31" s="89">
        <v>0</v>
      </c>
      <c r="F31" s="89">
        <v>0</v>
      </c>
      <c r="G31" s="89">
        <v>0</v>
      </c>
      <c r="H31" s="89">
        <v>2E-3</v>
      </c>
      <c r="I31" s="89">
        <v>0.80600000000000005</v>
      </c>
      <c r="J31" s="89">
        <v>3.6320000000000001</v>
      </c>
      <c r="K31" s="89">
        <v>4.7160000000000011</v>
      </c>
      <c r="L31" s="89">
        <v>4.9930000000000003</v>
      </c>
      <c r="M31" s="89">
        <v>5.2119999999999997</v>
      </c>
      <c r="N31" s="89">
        <v>4.7610000000000001</v>
      </c>
      <c r="O31" s="89">
        <v>4.5309999999999997</v>
      </c>
      <c r="P31" s="89">
        <v>3.98</v>
      </c>
      <c r="Q31" s="89">
        <v>2.4119999999999999</v>
      </c>
      <c r="R31" s="89">
        <v>0.69099999999999995</v>
      </c>
      <c r="S31" s="89">
        <v>3.0000000000000001E-3</v>
      </c>
      <c r="T31" s="89">
        <v>0</v>
      </c>
      <c r="U31" s="89">
        <v>0</v>
      </c>
      <c r="V31" s="89">
        <v>0</v>
      </c>
      <c r="W31" s="89">
        <v>0</v>
      </c>
      <c r="X31" s="89">
        <v>0</v>
      </c>
      <c r="Y31" s="89">
        <v>0</v>
      </c>
      <c r="Z31" s="15">
        <v>0</v>
      </c>
      <c r="AA31" s="3">
        <f t="shared" si="0"/>
        <v>35.739000000000004</v>
      </c>
      <c r="AB31">
        <f t="shared" si="1"/>
        <v>1</v>
      </c>
    </row>
    <row r="32" spans="1:28" x14ac:dyDescent="0.3">
      <c r="A32" s="10">
        <f t="shared" si="3"/>
        <v>44955</v>
      </c>
      <c r="B32" s="88">
        <v>0</v>
      </c>
      <c r="C32" s="89">
        <v>0</v>
      </c>
      <c r="D32" s="89">
        <v>0</v>
      </c>
      <c r="E32" s="89">
        <v>0</v>
      </c>
      <c r="F32" s="89">
        <v>0</v>
      </c>
      <c r="G32" s="89">
        <v>0</v>
      </c>
      <c r="H32" s="89">
        <v>0</v>
      </c>
      <c r="I32" s="89">
        <v>6.2E-2</v>
      </c>
      <c r="J32" s="89">
        <v>0.32900000000000001</v>
      </c>
      <c r="K32" s="89">
        <v>0.67100000000000004</v>
      </c>
      <c r="L32" s="89">
        <v>1.0409999999999999</v>
      </c>
      <c r="M32" s="89">
        <v>1.244</v>
      </c>
      <c r="N32" s="89">
        <v>1.1879999999999999</v>
      </c>
      <c r="O32" s="89">
        <v>0.94300000000000006</v>
      </c>
      <c r="P32" s="89">
        <v>0.64799999999999991</v>
      </c>
      <c r="Q32" s="89">
        <v>0.377</v>
      </c>
      <c r="R32" s="89">
        <v>0.13200000000000001</v>
      </c>
      <c r="S32" s="89">
        <v>1E-3</v>
      </c>
      <c r="T32" s="89">
        <v>0</v>
      </c>
      <c r="U32" s="89">
        <v>0</v>
      </c>
      <c r="V32" s="89">
        <v>0</v>
      </c>
      <c r="W32" s="89">
        <v>0</v>
      </c>
      <c r="X32" s="89">
        <v>0</v>
      </c>
      <c r="Y32" s="89">
        <v>0</v>
      </c>
      <c r="Z32" s="15">
        <v>0</v>
      </c>
      <c r="AA32" s="3">
        <f t="shared" si="0"/>
        <v>6.6359999999999992</v>
      </c>
      <c r="AB32">
        <f t="shared" si="1"/>
        <v>1</v>
      </c>
    </row>
    <row r="33" spans="1:28" x14ac:dyDescent="0.3">
      <c r="A33" s="10">
        <f t="shared" si="3"/>
        <v>44956</v>
      </c>
      <c r="B33" s="88">
        <v>0</v>
      </c>
      <c r="C33" s="89">
        <v>0</v>
      </c>
      <c r="D33" s="89">
        <v>0</v>
      </c>
      <c r="E33" s="89">
        <v>0</v>
      </c>
      <c r="F33" s="89">
        <v>0</v>
      </c>
      <c r="G33" s="89">
        <v>0</v>
      </c>
      <c r="H33" s="89">
        <v>0</v>
      </c>
      <c r="I33" s="89">
        <v>5.1000000000000004E-2</v>
      </c>
      <c r="J33" s="89">
        <v>0.42899999999999999</v>
      </c>
      <c r="K33" s="89">
        <v>0.83100000000000007</v>
      </c>
      <c r="L33" s="89">
        <v>1.0510000000000002</v>
      </c>
      <c r="M33" s="89">
        <v>1.127</v>
      </c>
      <c r="N33" s="89">
        <v>1.1819999999999999</v>
      </c>
      <c r="O33" s="89">
        <v>0.90799999999999992</v>
      </c>
      <c r="P33" s="89">
        <v>0.65300000000000002</v>
      </c>
      <c r="Q33" s="89">
        <v>0.35499999999999998</v>
      </c>
      <c r="R33" s="89">
        <v>0.10200000000000001</v>
      </c>
      <c r="S33" s="89">
        <v>1E-3</v>
      </c>
      <c r="T33" s="89">
        <v>0</v>
      </c>
      <c r="U33" s="89">
        <v>0</v>
      </c>
      <c r="V33" s="89">
        <v>0</v>
      </c>
      <c r="W33" s="89">
        <v>0</v>
      </c>
      <c r="X33" s="89">
        <v>0</v>
      </c>
      <c r="Y33" s="89">
        <v>0</v>
      </c>
      <c r="Z33" s="15">
        <v>0</v>
      </c>
      <c r="AA33" s="3">
        <f t="shared" si="0"/>
        <v>6.69</v>
      </c>
      <c r="AB33">
        <f t="shared" si="1"/>
        <v>1</v>
      </c>
    </row>
    <row r="34" spans="1:28" x14ac:dyDescent="0.3">
      <c r="A34" s="10">
        <f t="shared" si="3"/>
        <v>44957</v>
      </c>
      <c r="B34" s="88">
        <v>0</v>
      </c>
      <c r="C34" s="89">
        <v>0</v>
      </c>
      <c r="D34" s="89">
        <v>0</v>
      </c>
      <c r="E34" s="89">
        <v>0</v>
      </c>
      <c r="F34" s="89">
        <v>0</v>
      </c>
      <c r="G34" s="89">
        <v>0</v>
      </c>
      <c r="H34" s="89">
        <v>0</v>
      </c>
      <c r="I34" s="89">
        <v>0.23100000000000001</v>
      </c>
      <c r="J34" s="89">
        <v>1.4830000000000001</v>
      </c>
      <c r="K34" s="89">
        <v>2.2519999999999998</v>
      </c>
      <c r="L34" s="89">
        <v>3.24</v>
      </c>
      <c r="M34" s="89">
        <v>4.3020000000000005</v>
      </c>
      <c r="N34" s="89">
        <v>4.5369999999999999</v>
      </c>
      <c r="O34" s="89">
        <v>4.9020000000000001</v>
      </c>
      <c r="P34" s="89">
        <v>5.3780000000000001</v>
      </c>
      <c r="Q34" s="89">
        <v>4.9130000000000003</v>
      </c>
      <c r="R34" s="89">
        <v>1.7789999999999999</v>
      </c>
      <c r="S34" s="89">
        <v>2.5000000000000001E-2</v>
      </c>
      <c r="T34" s="89">
        <v>0</v>
      </c>
      <c r="U34" s="89">
        <v>0</v>
      </c>
      <c r="V34" s="89">
        <v>0</v>
      </c>
      <c r="W34" s="89">
        <v>0</v>
      </c>
      <c r="X34" s="89">
        <v>0</v>
      </c>
      <c r="Y34" s="89">
        <v>0</v>
      </c>
      <c r="Z34" s="15">
        <v>0</v>
      </c>
      <c r="AA34" s="3">
        <f t="shared" si="0"/>
        <v>33.042000000000002</v>
      </c>
      <c r="AB34">
        <f t="shared" si="1"/>
        <v>1</v>
      </c>
    </row>
    <row r="35" spans="1:28" x14ac:dyDescent="0.3">
      <c r="A35" s="10">
        <f t="shared" si="3"/>
        <v>44958</v>
      </c>
      <c r="B35" s="88">
        <v>0</v>
      </c>
      <c r="C35" s="89">
        <v>0</v>
      </c>
      <c r="D35" s="89">
        <v>0</v>
      </c>
      <c r="E35" s="89">
        <v>0</v>
      </c>
      <c r="F35" s="89">
        <v>0</v>
      </c>
      <c r="G35" s="89">
        <v>0</v>
      </c>
      <c r="H35" s="89">
        <v>1E-3</v>
      </c>
      <c r="I35" s="89">
        <v>0.91100000000000003</v>
      </c>
      <c r="J35" s="89">
        <v>4.49</v>
      </c>
      <c r="K35" s="89">
        <v>5.7050000000000001</v>
      </c>
      <c r="L35" s="89">
        <v>5.6989999999999998</v>
      </c>
      <c r="M35" s="89">
        <v>5.6509999999999998</v>
      </c>
      <c r="N35" s="89">
        <v>5.4760000000000009</v>
      </c>
      <c r="O35" s="89">
        <v>5.53</v>
      </c>
      <c r="P35" s="89">
        <v>5.6219999999999999</v>
      </c>
      <c r="Q35" s="89">
        <v>4.9060000000000006</v>
      </c>
      <c r="R35" s="89">
        <v>1.8090000000000002</v>
      </c>
      <c r="S35" s="89">
        <v>2.9000000000000001E-2</v>
      </c>
      <c r="T35" s="89">
        <v>0</v>
      </c>
      <c r="U35" s="89">
        <v>0</v>
      </c>
      <c r="V35" s="89">
        <v>0</v>
      </c>
      <c r="W35" s="89">
        <v>0</v>
      </c>
      <c r="X35" s="89">
        <v>0</v>
      </c>
      <c r="Y35" s="89">
        <v>0</v>
      </c>
      <c r="Z35" s="15">
        <v>0</v>
      </c>
      <c r="AA35" s="3">
        <f t="shared" si="0"/>
        <v>45.829000000000001</v>
      </c>
      <c r="AB35">
        <f t="shared" si="1"/>
        <v>2</v>
      </c>
    </row>
    <row r="36" spans="1:28" x14ac:dyDescent="0.3">
      <c r="A36" s="10">
        <f t="shared" si="3"/>
        <v>44959</v>
      </c>
      <c r="B36" s="88">
        <v>0</v>
      </c>
      <c r="C36" s="89">
        <v>0</v>
      </c>
      <c r="D36" s="89">
        <v>0</v>
      </c>
      <c r="E36" s="89">
        <v>0</v>
      </c>
      <c r="F36" s="89">
        <v>0</v>
      </c>
      <c r="G36" s="89">
        <v>0</v>
      </c>
      <c r="H36" s="89">
        <v>1E-3</v>
      </c>
      <c r="I36" s="89">
        <v>1.008</v>
      </c>
      <c r="J36" s="89">
        <v>4.6450000000000005</v>
      </c>
      <c r="K36" s="89">
        <v>5.7909999999999995</v>
      </c>
      <c r="L36" s="89">
        <v>5.657</v>
      </c>
      <c r="M36" s="89">
        <v>5.4050000000000002</v>
      </c>
      <c r="N36" s="89">
        <v>5.3639999999999999</v>
      </c>
      <c r="O36" s="89">
        <v>5.5030000000000001</v>
      </c>
      <c r="P36" s="89">
        <v>5.5830000000000002</v>
      </c>
      <c r="Q36" s="89">
        <v>4.8850000000000007</v>
      </c>
      <c r="R36" s="89">
        <v>1.8359999999999999</v>
      </c>
      <c r="S36" s="89">
        <v>3.2000000000000001E-2</v>
      </c>
      <c r="T36" s="89">
        <v>0</v>
      </c>
      <c r="U36" s="89">
        <v>0</v>
      </c>
      <c r="V36" s="89">
        <v>0</v>
      </c>
      <c r="W36" s="89">
        <v>0</v>
      </c>
      <c r="X36" s="89">
        <v>0</v>
      </c>
      <c r="Y36" s="89">
        <v>0</v>
      </c>
      <c r="Z36" s="15">
        <v>0</v>
      </c>
      <c r="AA36" s="3">
        <f t="shared" si="0"/>
        <v>45.709999999999994</v>
      </c>
      <c r="AB36">
        <f t="shared" si="1"/>
        <v>2</v>
      </c>
    </row>
    <row r="37" spans="1:28" x14ac:dyDescent="0.3">
      <c r="A37" s="10">
        <f t="shared" si="3"/>
        <v>44960</v>
      </c>
      <c r="B37" s="88">
        <v>0</v>
      </c>
      <c r="C37" s="89">
        <v>0</v>
      </c>
      <c r="D37" s="89">
        <v>0</v>
      </c>
      <c r="E37" s="89">
        <v>0</v>
      </c>
      <c r="F37" s="89">
        <v>0</v>
      </c>
      <c r="G37" s="89">
        <v>0</v>
      </c>
      <c r="H37" s="89">
        <v>1E-3</v>
      </c>
      <c r="I37" s="89">
        <v>1.0859999999999999</v>
      </c>
      <c r="J37" s="89">
        <v>4.87</v>
      </c>
      <c r="K37" s="89">
        <v>5.9889999999999999</v>
      </c>
      <c r="L37" s="89">
        <v>5.875</v>
      </c>
      <c r="M37" s="89">
        <v>5.5819999999999999</v>
      </c>
      <c r="N37" s="89">
        <v>5.2879999999999994</v>
      </c>
      <c r="O37" s="89">
        <v>5.2830000000000004</v>
      </c>
      <c r="P37" s="89">
        <v>4.3230000000000004</v>
      </c>
      <c r="Q37" s="89">
        <v>2.645</v>
      </c>
      <c r="R37" s="89">
        <v>0.95799999999999996</v>
      </c>
      <c r="S37" s="89">
        <v>0.06</v>
      </c>
      <c r="T37" s="89">
        <v>0</v>
      </c>
      <c r="U37" s="89">
        <v>0</v>
      </c>
      <c r="V37" s="89">
        <v>0</v>
      </c>
      <c r="W37" s="89">
        <v>0</v>
      </c>
      <c r="X37" s="89">
        <v>0</v>
      </c>
      <c r="Y37" s="89">
        <v>0</v>
      </c>
      <c r="Z37" s="15">
        <v>0</v>
      </c>
      <c r="AA37" s="3">
        <f t="shared" si="0"/>
        <v>41.96</v>
      </c>
      <c r="AB37">
        <f t="shared" si="1"/>
        <v>2</v>
      </c>
    </row>
    <row r="38" spans="1:28" x14ac:dyDescent="0.3">
      <c r="A38" s="10">
        <f t="shared" si="3"/>
        <v>44961</v>
      </c>
      <c r="B38" s="88">
        <v>0</v>
      </c>
      <c r="C38" s="89">
        <v>0</v>
      </c>
      <c r="D38" s="89">
        <v>0</v>
      </c>
      <c r="E38" s="89">
        <v>0</v>
      </c>
      <c r="F38" s="89">
        <v>0</v>
      </c>
      <c r="G38" s="89">
        <v>0</v>
      </c>
      <c r="H38" s="89">
        <v>0</v>
      </c>
      <c r="I38" s="89">
        <v>0.318</v>
      </c>
      <c r="J38" s="89">
        <v>3.2330000000000001</v>
      </c>
      <c r="K38" s="89">
        <v>3.0000000000000004</v>
      </c>
      <c r="L38" s="89">
        <v>3.7229999999999999</v>
      </c>
      <c r="M38" s="89">
        <v>4.274</v>
      </c>
      <c r="N38" s="89">
        <v>4.7710000000000008</v>
      </c>
      <c r="O38" s="89">
        <v>5.41</v>
      </c>
      <c r="P38" s="89">
        <v>5.4340000000000002</v>
      </c>
      <c r="Q38" s="89">
        <v>4.7069999999999999</v>
      </c>
      <c r="R38" s="89">
        <v>1.774</v>
      </c>
      <c r="S38" s="89">
        <v>0.05</v>
      </c>
      <c r="T38" s="89">
        <v>0</v>
      </c>
      <c r="U38" s="89">
        <v>0</v>
      </c>
      <c r="V38" s="89">
        <v>0</v>
      </c>
      <c r="W38" s="89">
        <v>0</v>
      </c>
      <c r="X38" s="89">
        <v>0</v>
      </c>
      <c r="Y38" s="89">
        <v>0</v>
      </c>
      <c r="Z38" s="15">
        <v>0</v>
      </c>
      <c r="AA38" s="3">
        <f t="shared" si="0"/>
        <v>36.694000000000003</v>
      </c>
      <c r="AB38">
        <f t="shared" si="1"/>
        <v>2</v>
      </c>
    </row>
    <row r="39" spans="1:28" x14ac:dyDescent="0.3">
      <c r="A39" s="10">
        <f t="shared" si="3"/>
        <v>44962</v>
      </c>
      <c r="B39" s="88">
        <v>0</v>
      </c>
      <c r="C39" s="89">
        <v>0</v>
      </c>
      <c r="D39" s="89">
        <v>0</v>
      </c>
      <c r="E39" s="89">
        <v>0</v>
      </c>
      <c r="F39" s="89">
        <v>0</v>
      </c>
      <c r="G39" s="89">
        <v>0</v>
      </c>
      <c r="H39" s="89">
        <v>1E-3</v>
      </c>
      <c r="I39" s="89">
        <v>0.59699999999999998</v>
      </c>
      <c r="J39" s="89">
        <v>4.0969999999999995</v>
      </c>
      <c r="K39" s="89">
        <v>5.3870000000000005</v>
      </c>
      <c r="L39" s="89">
        <v>5.5540000000000003</v>
      </c>
      <c r="M39" s="89">
        <v>5.2530000000000001</v>
      </c>
      <c r="N39" s="89">
        <v>5.226</v>
      </c>
      <c r="O39" s="89">
        <v>5.3330000000000002</v>
      </c>
      <c r="P39" s="89">
        <v>5.5810000000000004</v>
      </c>
      <c r="Q39" s="89">
        <v>4.8370000000000006</v>
      </c>
      <c r="R39" s="89">
        <v>1.9550000000000001</v>
      </c>
      <c r="S39" s="89">
        <v>5.0999999999999997E-2</v>
      </c>
      <c r="T39" s="89">
        <v>0</v>
      </c>
      <c r="U39" s="89">
        <v>0</v>
      </c>
      <c r="V39" s="89">
        <v>0</v>
      </c>
      <c r="W39" s="89">
        <v>0</v>
      </c>
      <c r="X39" s="89">
        <v>0</v>
      </c>
      <c r="Y39" s="89">
        <v>0</v>
      </c>
      <c r="Z39" s="15">
        <v>0</v>
      </c>
      <c r="AA39" s="3">
        <f t="shared" si="0"/>
        <v>43.872000000000007</v>
      </c>
      <c r="AB39">
        <f t="shared" si="1"/>
        <v>2</v>
      </c>
    </row>
    <row r="40" spans="1:28" x14ac:dyDescent="0.3">
      <c r="A40" s="10">
        <f t="shared" si="3"/>
        <v>44963</v>
      </c>
      <c r="B40" s="88">
        <v>0</v>
      </c>
      <c r="C40" s="89">
        <v>0</v>
      </c>
      <c r="D40" s="89">
        <v>0</v>
      </c>
      <c r="E40" s="89">
        <v>0</v>
      </c>
      <c r="F40" s="89">
        <v>0</v>
      </c>
      <c r="G40" s="89">
        <v>0</v>
      </c>
      <c r="H40" s="89">
        <v>3.0000000000000001E-3</v>
      </c>
      <c r="I40" s="89">
        <v>1.141</v>
      </c>
      <c r="J40" s="89">
        <v>4.4469999999999992</v>
      </c>
      <c r="K40" s="89">
        <v>5.8010000000000002</v>
      </c>
      <c r="L40" s="89">
        <v>5.8040000000000003</v>
      </c>
      <c r="M40" s="89">
        <v>5.6080000000000005</v>
      </c>
      <c r="N40" s="89">
        <v>5.2230000000000008</v>
      </c>
      <c r="O40" s="89">
        <v>5.3520000000000003</v>
      </c>
      <c r="P40" s="89">
        <v>3.6510000000000002</v>
      </c>
      <c r="Q40" s="89">
        <v>0.83800000000000008</v>
      </c>
      <c r="R40" s="89">
        <v>0.52600000000000002</v>
      </c>
      <c r="S40" s="89">
        <v>2.8000000000000004E-2</v>
      </c>
      <c r="T40" s="89">
        <v>0</v>
      </c>
      <c r="U40" s="89">
        <v>0</v>
      </c>
      <c r="V40" s="89">
        <v>0</v>
      </c>
      <c r="W40" s="89">
        <v>0</v>
      </c>
      <c r="X40" s="89">
        <v>0</v>
      </c>
      <c r="Y40" s="89">
        <v>0</v>
      </c>
      <c r="Z40" s="15">
        <v>0</v>
      </c>
      <c r="AA40" s="3">
        <f t="shared" si="0"/>
        <v>38.422000000000011</v>
      </c>
      <c r="AB40">
        <f t="shared" si="1"/>
        <v>2</v>
      </c>
    </row>
    <row r="41" spans="1:28" x14ac:dyDescent="0.3">
      <c r="A41" s="10">
        <f t="shared" si="3"/>
        <v>44964</v>
      </c>
      <c r="B41" s="88">
        <v>0</v>
      </c>
      <c r="C41" s="89">
        <v>0</v>
      </c>
      <c r="D41" s="89">
        <v>0</v>
      </c>
      <c r="E41" s="89">
        <v>0</v>
      </c>
      <c r="F41" s="89">
        <v>0</v>
      </c>
      <c r="G41" s="89">
        <v>0</v>
      </c>
      <c r="H41" s="89">
        <v>2E-3</v>
      </c>
      <c r="I41" s="89">
        <v>1.216</v>
      </c>
      <c r="J41" s="89">
        <v>4.8819999999999997</v>
      </c>
      <c r="K41" s="89">
        <v>5.9250000000000007</v>
      </c>
      <c r="L41" s="89">
        <v>5.8239999999999998</v>
      </c>
      <c r="M41" s="89">
        <v>5.5719999999999992</v>
      </c>
      <c r="N41" s="89">
        <v>5.4639999999999995</v>
      </c>
      <c r="O41" s="89">
        <v>5.5630000000000006</v>
      </c>
      <c r="P41" s="89">
        <v>5.6659999999999995</v>
      </c>
      <c r="Q41" s="89">
        <v>5.1210000000000004</v>
      </c>
      <c r="R41" s="89">
        <v>2.2000000000000002</v>
      </c>
      <c r="S41" s="89">
        <v>6.9000000000000006E-2</v>
      </c>
      <c r="T41" s="89">
        <v>0</v>
      </c>
      <c r="U41" s="89">
        <v>0</v>
      </c>
      <c r="V41" s="89">
        <v>0</v>
      </c>
      <c r="W41" s="89">
        <v>0</v>
      </c>
      <c r="X41" s="89">
        <v>0</v>
      </c>
      <c r="Y41" s="89">
        <v>0</v>
      </c>
      <c r="Z41" s="15">
        <v>0</v>
      </c>
      <c r="AA41" s="3">
        <f t="shared" si="0"/>
        <v>47.504000000000005</v>
      </c>
      <c r="AB41">
        <f t="shared" si="1"/>
        <v>2</v>
      </c>
    </row>
    <row r="42" spans="1:28" x14ac:dyDescent="0.3">
      <c r="A42" s="10">
        <f t="shared" si="3"/>
        <v>44965</v>
      </c>
      <c r="B42" s="88">
        <v>0</v>
      </c>
      <c r="C42" s="89">
        <v>0</v>
      </c>
      <c r="D42" s="89">
        <v>0</v>
      </c>
      <c r="E42" s="89">
        <v>0</v>
      </c>
      <c r="F42" s="89">
        <v>0</v>
      </c>
      <c r="G42" s="89">
        <v>0</v>
      </c>
      <c r="H42" s="89">
        <v>2E-3</v>
      </c>
      <c r="I42" s="89">
        <v>1.272</v>
      </c>
      <c r="J42" s="89">
        <v>5.016</v>
      </c>
      <c r="K42" s="89">
        <v>5.9630000000000001</v>
      </c>
      <c r="L42" s="89">
        <v>5.8610000000000007</v>
      </c>
      <c r="M42" s="89">
        <v>5.609</v>
      </c>
      <c r="N42" s="89">
        <v>5.5289999999999999</v>
      </c>
      <c r="O42" s="89">
        <v>5.4030000000000005</v>
      </c>
      <c r="P42" s="89">
        <v>5.4319999999999995</v>
      </c>
      <c r="Q42" s="89">
        <v>4.5660000000000007</v>
      </c>
      <c r="R42" s="89">
        <v>2.1360000000000001</v>
      </c>
      <c r="S42" s="89">
        <v>7.9000000000000001E-2</v>
      </c>
      <c r="T42" s="89">
        <v>0</v>
      </c>
      <c r="U42" s="89">
        <v>0</v>
      </c>
      <c r="V42" s="89">
        <v>0</v>
      </c>
      <c r="W42" s="89">
        <v>0</v>
      </c>
      <c r="X42" s="89">
        <v>0</v>
      </c>
      <c r="Y42" s="89">
        <v>0</v>
      </c>
      <c r="Z42" s="15">
        <v>0</v>
      </c>
      <c r="AA42" s="3">
        <f t="shared" si="0"/>
        <v>46.868000000000009</v>
      </c>
      <c r="AB42">
        <f t="shared" si="1"/>
        <v>2</v>
      </c>
    </row>
    <row r="43" spans="1:28" x14ac:dyDescent="0.3">
      <c r="A43" s="10">
        <f t="shared" si="3"/>
        <v>44966</v>
      </c>
      <c r="B43" s="88">
        <v>0</v>
      </c>
      <c r="C43" s="89">
        <v>0</v>
      </c>
      <c r="D43" s="89">
        <v>0</v>
      </c>
      <c r="E43" s="89">
        <v>0</v>
      </c>
      <c r="F43" s="89">
        <v>0</v>
      </c>
      <c r="G43" s="89">
        <v>0</v>
      </c>
      <c r="H43" s="89">
        <v>0</v>
      </c>
      <c r="I43" s="89">
        <v>0.34300000000000003</v>
      </c>
      <c r="J43" s="89">
        <v>1.181</v>
      </c>
      <c r="K43" s="89">
        <v>3.4449999999999998</v>
      </c>
      <c r="L43" s="89">
        <v>5.4720000000000004</v>
      </c>
      <c r="M43" s="89">
        <v>4.992</v>
      </c>
      <c r="N43" s="89">
        <v>4.6440000000000001</v>
      </c>
      <c r="O43" s="89">
        <v>4.3759999999999994</v>
      </c>
      <c r="P43" s="89">
        <v>4.3029999999999999</v>
      </c>
      <c r="Q43" s="89">
        <v>3.2199999999999998</v>
      </c>
      <c r="R43" s="89">
        <v>1.7450000000000001</v>
      </c>
      <c r="S43" s="89">
        <v>5.5E-2</v>
      </c>
      <c r="T43" s="89">
        <v>0</v>
      </c>
      <c r="U43" s="89">
        <v>0</v>
      </c>
      <c r="V43" s="89">
        <v>0</v>
      </c>
      <c r="W43" s="89">
        <v>0</v>
      </c>
      <c r="X43" s="89">
        <v>0</v>
      </c>
      <c r="Y43" s="89">
        <v>0</v>
      </c>
      <c r="Z43" s="15">
        <v>0</v>
      </c>
      <c r="AA43" s="3">
        <f t="shared" si="0"/>
        <v>33.775999999999996</v>
      </c>
      <c r="AB43">
        <f t="shared" si="1"/>
        <v>2</v>
      </c>
    </row>
    <row r="44" spans="1:28" x14ac:dyDescent="0.3">
      <c r="A44" s="10">
        <f t="shared" si="3"/>
        <v>44967</v>
      </c>
      <c r="B44" s="88">
        <v>0</v>
      </c>
      <c r="C44" s="89">
        <v>0</v>
      </c>
      <c r="D44" s="89">
        <v>0</v>
      </c>
      <c r="E44" s="89">
        <v>0</v>
      </c>
      <c r="F44" s="89">
        <v>0</v>
      </c>
      <c r="G44" s="89">
        <v>0</v>
      </c>
      <c r="H44" s="89">
        <v>8.0000000000000002E-3</v>
      </c>
      <c r="I44" s="89">
        <v>1.4730000000000001</v>
      </c>
      <c r="J44" s="89">
        <v>5.3000000000000007</v>
      </c>
      <c r="K44" s="89">
        <v>6.2130000000000001</v>
      </c>
      <c r="L44" s="89">
        <v>6.1519999999999992</v>
      </c>
      <c r="M44" s="89">
        <v>5.9180000000000001</v>
      </c>
      <c r="N44" s="89">
        <v>5.798</v>
      </c>
      <c r="O44" s="89">
        <v>5.8710000000000004</v>
      </c>
      <c r="P44" s="89">
        <v>5.907</v>
      </c>
      <c r="Q44" s="89">
        <v>5.399</v>
      </c>
      <c r="R44" s="89">
        <v>2.4940000000000002</v>
      </c>
      <c r="S44" s="89">
        <v>0.10199999999999999</v>
      </c>
      <c r="T44" s="89">
        <v>0</v>
      </c>
      <c r="U44" s="89">
        <v>0</v>
      </c>
      <c r="V44" s="89">
        <v>0</v>
      </c>
      <c r="W44" s="89">
        <v>0</v>
      </c>
      <c r="X44" s="89">
        <v>0</v>
      </c>
      <c r="Y44" s="89">
        <v>0</v>
      </c>
      <c r="Z44" s="15">
        <v>0</v>
      </c>
      <c r="AA44" s="3">
        <f t="shared" si="0"/>
        <v>50.634999999999998</v>
      </c>
      <c r="AB44">
        <f t="shared" si="1"/>
        <v>2</v>
      </c>
    </row>
    <row r="45" spans="1:28" x14ac:dyDescent="0.3">
      <c r="A45" s="10">
        <f t="shared" si="3"/>
        <v>44968</v>
      </c>
      <c r="B45" s="88">
        <v>0</v>
      </c>
      <c r="C45" s="89">
        <v>0</v>
      </c>
      <c r="D45" s="89">
        <v>0</v>
      </c>
      <c r="E45" s="89">
        <v>0</v>
      </c>
      <c r="F45" s="89">
        <v>0</v>
      </c>
      <c r="G45" s="89">
        <v>0</v>
      </c>
      <c r="H45" s="89">
        <v>1.0999999999999999E-2</v>
      </c>
      <c r="I45" s="89">
        <v>1.5659999999999998</v>
      </c>
      <c r="J45" s="89">
        <v>5.2759999999999998</v>
      </c>
      <c r="K45" s="89">
        <v>6.1159999999999997</v>
      </c>
      <c r="L45" s="89">
        <v>5.9270000000000005</v>
      </c>
      <c r="M45" s="89">
        <v>5.7030000000000003</v>
      </c>
      <c r="N45" s="89">
        <v>5.6020000000000003</v>
      </c>
      <c r="O45" s="89">
        <v>4.8340000000000005</v>
      </c>
      <c r="P45" s="89">
        <v>4.3360000000000003</v>
      </c>
      <c r="Q45" s="89">
        <v>2.274</v>
      </c>
      <c r="R45" s="89">
        <v>0.67600000000000005</v>
      </c>
      <c r="S45" s="89">
        <v>7.3999999999999996E-2</v>
      </c>
      <c r="T45" s="89">
        <v>0</v>
      </c>
      <c r="U45" s="89">
        <v>0</v>
      </c>
      <c r="V45" s="89">
        <v>0</v>
      </c>
      <c r="W45" s="89">
        <v>0</v>
      </c>
      <c r="X45" s="89">
        <v>0</v>
      </c>
      <c r="Y45" s="89">
        <v>0</v>
      </c>
      <c r="Z45" s="15">
        <v>0</v>
      </c>
      <c r="AA45" s="3">
        <f t="shared" si="0"/>
        <v>42.395000000000003</v>
      </c>
      <c r="AB45">
        <f t="shared" si="1"/>
        <v>2</v>
      </c>
    </row>
    <row r="46" spans="1:28" x14ac:dyDescent="0.3">
      <c r="A46" s="10">
        <f t="shared" si="3"/>
        <v>44969</v>
      </c>
      <c r="B46" s="88">
        <v>0</v>
      </c>
      <c r="C46" s="89">
        <v>0</v>
      </c>
      <c r="D46" s="89">
        <v>0</v>
      </c>
      <c r="E46" s="89">
        <v>0</v>
      </c>
      <c r="F46" s="89">
        <v>0</v>
      </c>
      <c r="G46" s="89">
        <v>0</v>
      </c>
      <c r="H46" s="89">
        <v>3.0000000000000001E-3</v>
      </c>
      <c r="I46" s="89">
        <v>0.80999999999999994</v>
      </c>
      <c r="J46" s="89">
        <v>3.911</v>
      </c>
      <c r="K46" s="89">
        <v>5.6269999999999998</v>
      </c>
      <c r="L46" s="89">
        <v>5.7619999999999996</v>
      </c>
      <c r="M46" s="89">
        <v>5.58</v>
      </c>
      <c r="N46" s="89">
        <v>5.6130000000000004</v>
      </c>
      <c r="O46" s="89">
        <v>5.5389999999999997</v>
      </c>
      <c r="P46" s="89">
        <v>5.4710000000000001</v>
      </c>
      <c r="Q46" s="89">
        <v>4.617</v>
      </c>
      <c r="R46" s="89">
        <v>2.105</v>
      </c>
      <c r="S46" s="89">
        <v>9.9999999999999992E-2</v>
      </c>
      <c r="T46" s="89">
        <v>0</v>
      </c>
      <c r="U46" s="89">
        <v>0</v>
      </c>
      <c r="V46" s="89">
        <v>0</v>
      </c>
      <c r="W46" s="89">
        <v>0</v>
      </c>
      <c r="X46" s="89">
        <v>0</v>
      </c>
      <c r="Y46" s="89">
        <v>0</v>
      </c>
      <c r="Z46" s="15">
        <v>0</v>
      </c>
      <c r="AA46" s="3">
        <f t="shared" si="0"/>
        <v>45.137999999999998</v>
      </c>
      <c r="AB46">
        <f t="shared" si="1"/>
        <v>2</v>
      </c>
    </row>
    <row r="47" spans="1:28" x14ac:dyDescent="0.3">
      <c r="A47" s="10">
        <f t="shared" si="3"/>
        <v>44970</v>
      </c>
      <c r="B47" s="88">
        <v>0</v>
      </c>
      <c r="C47" s="89">
        <v>0</v>
      </c>
      <c r="D47" s="89">
        <v>0</v>
      </c>
      <c r="E47" s="89">
        <v>0</v>
      </c>
      <c r="F47" s="89">
        <v>0</v>
      </c>
      <c r="G47" s="89">
        <v>0</v>
      </c>
      <c r="H47" s="89">
        <v>1.3000000000000001E-2</v>
      </c>
      <c r="I47" s="89">
        <v>1.6179999999999999</v>
      </c>
      <c r="J47" s="89">
        <v>5.149</v>
      </c>
      <c r="K47" s="89">
        <v>5.984</v>
      </c>
      <c r="L47" s="89">
        <v>5.8420000000000005</v>
      </c>
      <c r="M47" s="89">
        <v>4.9359999999999999</v>
      </c>
      <c r="N47" s="89">
        <v>3.8179999999999996</v>
      </c>
      <c r="O47" s="89">
        <v>4.4630000000000001</v>
      </c>
      <c r="P47" s="89">
        <v>4.0609999999999999</v>
      </c>
      <c r="Q47" s="89">
        <v>2.3820000000000001</v>
      </c>
      <c r="R47" s="89">
        <v>0.70300000000000007</v>
      </c>
      <c r="S47" s="89">
        <v>4.1000000000000002E-2</v>
      </c>
      <c r="T47" s="89">
        <v>0</v>
      </c>
      <c r="U47" s="89">
        <v>0</v>
      </c>
      <c r="V47" s="89">
        <v>0</v>
      </c>
      <c r="W47" s="89">
        <v>0</v>
      </c>
      <c r="X47" s="89">
        <v>0</v>
      </c>
      <c r="Y47" s="89">
        <v>0</v>
      </c>
      <c r="Z47" s="15">
        <v>0</v>
      </c>
      <c r="AA47" s="3">
        <f t="shared" si="0"/>
        <v>39.01</v>
      </c>
      <c r="AB47">
        <f t="shared" si="1"/>
        <v>2</v>
      </c>
    </row>
    <row r="48" spans="1:28" x14ac:dyDescent="0.3">
      <c r="A48" s="10">
        <f t="shared" si="3"/>
        <v>44971</v>
      </c>
      <c r="B48" s="88">
        <v>0</v>
      </c>
      <c r="C48" s="89">
        <v>0</v>
      </c>
      <c r="D48" s="89">
        <v>0</v>
      </c>
      <c r="E48" s="89">
        <v>0</v>
      </c>
      <c r="F48" s="89">
        <v>0</v>
      </c>
      <c r="G48" s="89">
        <v>0</v>
      </c>
      <c r="H48" s="89">
        <v>2E-3</v>
      </c>
      <c r="I48" s="89">
        <v>0.5</v>
      </c>
      <c r="J48" s="89">
        <v>1.2409999999999999</v>
      </c>
      <c r="K48" s="89">
        <v>3.7520000000000002</v>
      </c>
      <c r="L48" s="89">
        <v>5.4279999999999999</v>
      </c>
      <c r="M48" s="89">
        <v>5.9190000000000005</v>
      </c>
      <c r="N48" s="89">
        <v>5.3369999999999997</v>
      </c>
      <c r="O48" s="89">
        <v>5.3769999999999998</v>
      </c>
      <c r="P48" s="89">
        <v>2.9780000000000002</v>
      </c>
      <c r="Q48" s="89">
        <v>1.1970000000000001</v>
      </c>
      <c r="R48" s="89">
        <v>0.82099999999999995</v>
      </c>
      <c r="S48" s="89">
        <v>8.9999999999999983E-2</v>
      </c>
      <c r="T48" s="89">
        <v>0</v>
      </c>
      <c r="U48" s="89">
        <v>0</v>
      </c>
      <c r="V48" s="89">
        <v>0</v>
      </c>
      <c r="W48" s="89">
        <v>0</v>
      </c>
      <c r="X48" s="89">
        <v>0</v>
      </c>
      <c r="Y48" s="89">
        <v>0</v>
      </c>
      <c r="Z48" s="15">
        <v>0</v>
      </c>
      <c r="AA48" s="3">
        <f t="shared" si="0"/>
        <v>32.642000000000003</v>
      </c>
      <c r="AB48">
        <f t="shared" si="1"/>
        <v>2</v>
      </c>
    </row>
    <row r="49" spans="1:28" x14ac:dyDescent="0.3">
      <c r="A49" s="10">
        <f t="shared" si="3"/>
        <v>44972</v>
      </c>
      <c r="B49" s="88">
        <v>0</v>
      </c>
      <c r="C49" s="89">
        <v>0</v>
      </c>
      <c r="D49" s="89">
        <v>0</v>
      </c>
      <c r="E49" s="89">
        <v>0</v>
      </c>
      <c r="F49" s="89">
        <v>0</v>
      </c>
      <c r="G49" s="89">
        <v>0</v>
      </c>
      <c r="H49" s="89">
        <v>1E-3</v>
      </c>
      <c r="I49" s="89">
        <v>0.26300000000000001</v>
      </c>
      <c r="J49" s="89">
        <v>0.58800000000000008</v>
      </c>
      <c r="K49" s="89">
        <v>1.141</v>
      </c>
      <c r="L49" s="89">
        <v>2.0289999999999999</v>
      </c>
      <c r="M49" s="89">
        <v>3.258</v>
      </c>
      <c r="N49" s="89">
        <v>2.8890000000000002</v>
      </c>
      <c r="O49" s="89">
        <v>2.4260000000000002</v>
      </c>
      <c r="P49" s="89">
        <v>1.786</v>
      </c>
      <c r="Q49" s="89">
        <v>1.0660000000000001</v>
      </c>
      <c r="R49" s="89">
        <v>0.51</v>
      </c>
      <c r="S49" s="89">
        <v>5.2999999999999999E-2</v>
      </c>
      <c r="T49" s="89">
        <v>0</v>
      </c>
      <c r="U49" s="89">
        <v>0</v>
      </c>
      <c r="V49" s="89">
        <v>0</v>
      </c>
      <c r="W49" s="89">
        <v>0</v>
      </c>
      <c r="X49" s="89">
        <v>0</v>
      </c>
      <c r="Y49" s="89">
        <v>0</v>
      </c>
      <c r="Z49" s="15">
        <v>0</v>
      </c>
      <c r="AA49" s="3">
        <f t="shared" si="0"/>
        <v>16.010000000000002</v>
      </c>
      <c r="AB49">
        <f t="shared" si="1"/>
        <v>2</v>
      </c>
    </row>
    <row r="50" spans="1:28" x14ac:dyDescent="0.3">
      <c r="A50" s="10">
        <f t="shared" si="3"/>
        <v>44973</v>
      </c>
      <c r="B50" s="88">
        <v>0</v>
      </c>
      <c r="C50" s="89">
        <v>0</v>
      </c>
      <c r="D50" s="89">
        <v>0</v>
      </c>
      <c r="E50" s="89">
        <v>0</v>
      </c>
      <c r="F50" s="89">
        <v>0</v>
      </c>
      <c r="G50" s="89">
        <v>0</v>
      </c>
      <c r="H50" s="89">
        <v>8.0000000000000002E-3</v>
      </c>
      <c r="I50" s="89">
        <v>0.48199999999999998</v>
      </c>
      <c r="J50" s="89">
        <v>2.351</v>
      </c>
      <c r="K50" s="89">
        <v>3.9820000000000002</v>
      </c>
      <c r="L50" s="89">
        <v>5.3550000000000004</v>
      </c>
      <c r="M50" s="89">
        <v>5.9679999999999991</v>
      </c>
      <c r="N50" s="89">
        <v>6.1609999999999996</v>
      </c>
      <c r="O50" s="89">
        <v>6.3089999999999993</v>
      </c>
      <c r="P50" s="89">
        <v>6.1379999999999999</v>
      </c>
      <c r="Q50" s="89">
        <v>5.4369999999999994</v>
      </c>
      <c r="R50" s="89">
        <v>2.806</v>
      </c>
      <c r="S50" s="89">
        <v>0.189</v>
      </c>
      <c r="T50" s="89">
        <v>0</v>
      </c>
      <c r="U50" s="89">
        <v>0</v>
      </c>
      <c r="V50" s="89">
        <v>0</v>
      </c>
      <c r="W50" s="89">
        <v>0</v>
      </c>
      <c r="X50" s="89">
        <v>0</v>
      </c>
      <c r="Y50" s="89">
        <v>0</v>
      </c>
      <c r="Z50" s="15">
        <v>0</v>
      </c>
      <c r="AA50" s="3">
        <f t="shared" si="0"/>
        <v>45.185999999999993</v>
      </c>
      <c r="AB50">
        <f t="shared" si="1"/>
        <v>2</v>
      </c>
    </row>
    <row r="51" spans="1:28" x14ac:dyDescent="0.3">
      <c r="A51" s="10">
        <f t="shared" si="3"/>
        <v>44974</v>
      </c>
      <c r="B51" s="88">
        <v>0</v>
      </c>
      <c r="C51" s="89">
        <v>0</v>
      </c>
      <c r="D51" s="89">
        <v>0</v>
      </c>
      <c r="E51" s="89">
        <v>0</v>
      </c>
      <c r="F51" s="89">
        <v>0</v>
      </c>
      <c r="G51" s="89">
        <v>0</v>
      </c>
      <c r="H51" s="89">
        <v>0.03</v>
      </c>
      <c r="I51" s="89">
        <v>1.8580000000000001</v>
      </c>
      <c r="J51" s="89">
        <v>5.3479999999999999</v>
      </c>
      <c r="K51" s="89">
        <v>6.0440000000000005</v>
      </c>
      <c r="L51" s="89">
        <v>6.15</v>
      </c>
      <c r="M51" s="89">
        <v>6.0530000000000008</v>
      </c>
      <c r="N51" s="89">
        <v>6.12</v>
      </c>
      <c r="O51" s="89">
        <v>6.3460000000000001</v>
      </c>
      <c r="P51" s="89">
        <v>6.2560000000000002</v>
      </c>
      <c r="Q51" s="89">
        <v>5.3159999999999989</v>
      </c>
      <c r="R51" s="89">
        <v>2.431</v>
      </c>
      <c r="S51" s="89">
        <v>0.129</v>
      </c>
      <c r="T51" s="89">
        <v>0</v>
      </c>
      <c r="U51" s="89">
        <v>0</v>
      </c>
      <c r="V51" s="89">
        <v>0</v>
      </c>
      <c r="W51" s="89">
        <v>0</v>
      </c>
      <c r="X51" s="89">
        <v>0</v>
      </c>
      <c r="Y51" s="89">
        <v>0</v>
      </c>
      <c r="Z51" s="15">
        <v>0</v>
      </c>
      <c r="AA51" s="3">
        <f t="shared" si="0"/>
        <v>52.080999999999996</v>
      </c>
      <c r="AB51">
        <f t="shared" si="1"/>
        <v>2</v>
      </c>
    </row>
    <row r="52" spans="1:28" x14ac:dyDescent="0.3">
      <c r="A52" s="10">
        <f t="shared" si="3"/>
        <v>44975</v>
      </c>
      <c r="B52" s="88">
        <v>0</v>
      </c>
      <c r="C52" s="89">
        <v>0</v>
      </c>
      <c r="D52" s="89">
        <v>0</v>
      </c>
      <c r="E52" s="89">
        <v>0</v>
      </c>
      <c r="F52" s="89">
        <v>0</v>
      </c>
      <c r="G52" s="89">
        <v>0</v>
      </c>
      <c r="H52" s="89">
        <v>1.8000000000000002E-2</v>
      </c>
      <c r="I52" s="89">
        <v>0.91699999999999993</v>
      </c>
      <c r="J52" s="89">
        <v>3.2549999999999999</v>
      </c>
      <c r="K52" s="89">
        <v>4.0869999999999997</v>
      </c>
      <c r="L52" s="89">
        <v>4.7610000000000001</v>
      </c>
      <c r="M52" s="89">
        <v>3.3360000000000003</v>
      </c>
      <c r="N52" s="89">
        <v>3.3929999999999998</v>
      </c>
      <c r="O52" s="89">
        <v>4.0510000000000002</v>
      </c>
      <c r="P52" s="89">
        <v>3.8600000000000003</v>
      </c>
      <c r="Q52" s="89">
        <v>3.6859999999999999</v>
      </c>
      <c r="R52" s="89">
        <v>2.5299999999999998</v>
      </c>
      <c r="S52" s="89">
        <v>0.20599999999999999</v>
      </c>
      <c r="T52" s="89">
        <v>0</v>
      </c>
      <c r="U52" s="89">
        <v>0</v>
      </c>
      <c r="V52" s="89">
        <v>0</v>
      </c>
      <c r="W52" s="89">
        <v>0</v>
      </c>
      <c r="X52" s="89">
        <v>0</v>
      </c>
      <c r="Y52" s="89">
        <v>0</v>
      </c>
      <c r="Z52" s="15">
        <v>0</v>
      </c>
      <c r="AA52" s="3">
        <f t="shared" si="0"/>
        <v>34.100000000000009</v>
      </c>
      <c r="AB52">
        <f t="shared" si="1"/>
        <v>2</v>
      </c>
    </row>
    <row r="53" spans="1:28" x14ac:dyDescent="0.3">
      <c r="A53" s="10">
        <f t="shared" si="3"/>
        <v>44976</v>
      </c>
      <c r="B53" s="88">
        <v>0</v>
      </c>
      <c r="C53" s="89">
        <v>0</v>
      </c>
      <c r="D53" s="89">
        <v>0</v>
      </c>
      <c r="E53" s="89">
        <v>0</v>
      </c>
      <c r="F53" s="89">
        <v>0</v>
      </c>
      <c r="G53" s="89">
        <v>0</v>
      </c>
      <c r="H53" s="89">
        <v>3.1000000000000003E-2</v>
      </c>
      <c r="I53" s="89">
        <v>1.8530000000000002</v>
      </c>
      <c r="J53" s="89">
        <v>5.0570000000000004</v>
      </c>
      <c r="K53" s="89">
        <v>5.8100000000000005</v>
      </c>
      <c r="L53" s="89">
        <v>5.8610000000000007</v>
      </c>
      <c r="M53" s="89">
        <v>5.75</v>
      </c>
      <c r="N53" s="89">
        <v>5.5239999999999991</v>
      </c>
      <c r="O53" s="89">
        <v>5.6590000000000007</v>
      </c>
      <c r="P53" s="89">
        <v>5.62</v>
      </c>
      <c r="Q53" s="89">
        <v>4.8520000000000003</v>
      </c>
      <c r="R53" s="89">
        <v>2.2530000000000001</v>
      </c>
      <c r="S53" s="89">
        <v>0.214</v>
      </c>
      <c r="T53" s="89">
        <v>0</v>
      </c>
      <c r="U53" s="89">
        <v>0</v>
      </c>
      <c r="V53" s="89">
        <v>0</v>
      </c>
      <c r="W53" s="89">
        <v>0</v>
      </c>
      <c r="X53" s="89">
        <v>0</v>
      </c>
      <c r="Y53" s="89">
        <v>0</v>
      </c>
      <c r="Z53" s="15">
        <v>0</v>
      </c>
      <c r="AA53" s="3">
        <f t="shared" si="0"/>
        <v>48.483999999999995</v>
      </c>
      <c r="AB53">
        <f t="shared" si="1"/>
        <v>2</v>
      </c>
    </row>
    <row r="54" spans="1:28" x14ac:dyDescent="0.3">
      <c r="A54" s="10">
        <f t="shared" si="3"/>
        <v>44977</v>
      </c>
      <c r="B54" s="88">
        <v>0</v>
      </c>
      <c r="C54" s="89">
        <v>0</v>
      </c>
      <c r="D54" s="89">
        <v>0</v>
      </c>
      <c r="E54" s="89">
        <v>0</v>
      </c>
      <c r="F54" s="89">
        <v>0</v>
      </c>
      <c r="G54" s="89">
        <v>0</v>
      </c>
      <c r="H54" s="89">
        <v>3.9E-2</v>
      </c>
      <c r="I54" s="89">
        <v>2.0179999999999998</v>
      </c>
      <c r="J54" s="89">
        <v>5.2430000000000003</v>
      </c>
      <c r="K54" s="89">
        <v>5.8640000000000008</v>
      </c>
      <c r="L54" s="89">
        <v>5.7949999999999999</v>
      </c>
      <c r="M54" s="89">
        <v>5.7129999999999992</v>
      </c>
      <c r="N54" s="89">
        <v>5.5549999999999997</v>
      </c>
      <c r="O54" s="89">
        <v>4.9859999999999998</v>
      </c>
      <c r="P54" s="89">
        <v>3.859</v>
      </c>
      <c r="Q54" s="89">
        <v>4.8929999999999998</v>
      </c>
      <c r="R54" s="89">
        <v>2.8330000000000002</v>
      </c>
      <c r="S54" s="89">
        <v>0.23500000000000001</v>
      </c>
      <c r="T54" s="89">
        <v>0</v>
      </c>
      <c r="U54" s="89">
        <v>0</v>
      </c>
      <c r="V54" s="89">
        <v>0</v>
      </c>
      <c r="W54" s="89">
        <v>0</v>
      </c>
      <c r="X54" s="89">
        <v>0</v>
      </c>
      <c r="Y54" s="89">
        <v>0</v>
      </c>
      <c r="Z54" s="15">
        <v>0</v>
      </c>
      <c r="AA54" s="3">
        <f t="shared" si="0"/>
        <v>47.033000000000001</v>
      </c>
      <c r="AB54">
        <f t="shared" si="1"/>
        <v>2</v>
      </c>
    </row>
    <row r="55" spans="1:28" x14ac:dyDescent="0.3">
      <c r="A55" s="10">
        <f t="shared" si="3"/>
        <v>44978</v>
      </c>
      <c r="B55" s="88">
        <v>0</v>
      </c>
      <c r="C55" s="89">
        <v>0</v>
      </c>
      <c r="D55" s="89">
        <v>0</v>
      </c>
      <c r="E55" s="89">
        <v>0</v>
      </c>
      <c r="F55" s="89">
        <v>0</v>
      </c>
      <c r="G55" s="89">
        <v>0</v>
      </c>
      <c r="H55" s="89">
        <v>2.8999999999999998E-2</v>
      </c>
      <c r="I55" s="89">
        <v>2.1580000000000004</v>
      </c>
      <c r="J55" s="89">
        <v>5.3130000000000006</v>
      </c>
      <c r="K55" s="89">
        <v>5.8789999999999996</v>
      </c>
      <c r="L55" s="89">
        <v>5.9039999999999999</v>
      </c>
      <c r="M55" s="89">
        <v>5.7139999999999995</v>
      </c>
      <c r="N55" s="89">
        <v>5.6160000000000005</v>
      </c>
      <c r="O55" s="89">
        <v>5.6530000000000005</v>
      </c>
      <c r="P55" s="89">
        <v>5.6810000000000009</v>
      </c>
      <c r="Q55" s="89">
        <v>5.2460000000000004</v>
      </c>
      <c r="R55" s="89">
        <v>2.9210000000000003</v>
      </c>
      <c r="S55" s="89">
        <v>0.25</v>
      </c>
      <c r="T55" s="89">
        <v>0</v>
      </c>
      <c r="U55" s="89">
        <v>0</v>
      </c>
      <c r="V55" s="89">
        <v>0</v>
      </c>
      <c r="W55" s="89">
        <v>0</v>
      </c>
      <c r="X55" s="89">
        <v>0</v>
      </c>
      <c r="Y55" s="89">
        <v>0</v>
      </c>
      <c r="Z55" s="15">
        <v>0</v>
      </c>
      <c r="AA55" s="3">
        <f t="shared" si="0"/>
        <v>50.364000000000004</v>
      </c>
      <c r="AB55">
        <f t="shared" si="1"/>
        <v>2</v>
      </c>
    </row>
    <row r="56" spans="1:28" x14ac:dyDescent="0.3">
      <c r="A56" s="10">
        <f t="shared" si="3"/>
        <v>44979</v>
      </c>
      <c r="B56" s="88">
        <v>0</v>
      </c>
      <c r="C56" s="89">
        <v>0</v>
      </c>
      <c r="D56" s="89">
        <v>0</v>
      </c>
      <c r="E56" s="89">
        <v>0</v>
      </c>
      <c r="F56" s="89">
        <v>0</v>
      </c>
      <c r="G56" s="89">
        <v>0</v>
      </c>
      <c r="H56" s="89">
        <v>1E-3</v>
      </c>
      <c r="I56" s="89">
        <v>0.10100000000000001</v>
      </c>
      <c r="J56" s="89">
        <v>0.33699999999999997</v>
      </c>
      <c r="K56" s="89">
        <v>0.64500000000000002</v>
      </c>
      <c r="L56" s="89">
        <v>1.0390000000000001</v>
      </c>
      <c r="M56" s="89">
        <v>1.51</v>
      </c>
      <c r="N56" s="89">
        <v>1.7290000000000001</v>
      </c>
      <c r="O56" s="89">
        <v>1.079</v>
      </c>
      <c r="P56" s="89">
        <v>0.52699999999999991</v>
      </c>
      <c r="Q56" s="89">
        <v>0.28300000000000003</v>
      </c>
      <c r="R56" s="89">
        <v>0.29099999999999998</v>
      </c>
      <c r="S56" s="89">
        <v>0.13900000000000001</v>
      </c>
      <c r="T56" s="89">
        <v>0</v>
      </c>
      <c r="U56" s="89">
        <v>0</v>
      </c>
      <c r="V56" s="89">
        <v>0</v>
      </c>
      <c r="W56" s="89">
        <v>0</v>
      </c>
      <c r="X56" s="89">
        <v>0</v>
      </c>
      <c r="Y56" s="89">
        <v>0</v>
      </c>
      <c r="Z56" s="15">
        <v>0</v>
      </c>
      <c r="AA56" s="3">
        <f t="shared" si="0"/>
        <v>7.6810000000000009</v>
      </c>
      <c r="AB56">
        <f t="shared" si="1"/>
        <v>2</v>
      </c>
    </row>
    <row r="57" spans="1:28" x14ac:dyDescent="0.3">
      <c r="A57" s="10">
        <f t="shared" si="3"/>
        <v>44980</v>
      </c>
      <c r="B57" s="88">
        <v>0</v>
      </c>
      <c r="C57" s="89">
        <v>0</v>
      </c>
      <c r="D57" s="89">
        <v>0</v>
      </c>
      <c r="E57" s="89">
        <v>0</v>
      </c>
      <c r="F57" s="89">
        <v>0</v>
      </c>
      <c r="G57" s="89">
        <v>0</v>
      </c>
      <c r="H57" s="89">
        <v>1.7000000000000001E-2</v>
      </c>
      <c r="I57" s="89">
        <v>0.44500000000000001</v>
      </c>
      <c r="J57" s="89">
        <v>1.8170000000000002</v>
      </c>
      <c r="K57" s="89">
        <v>2.5060000000000002</v>
      </c>
      <c r="L57" s="89">
        <v>3.5379999999999994</v>
      </c>
      <c r="M57" s="89">
        <v>4.0600000000000005</v>
      </c>
      <c r="N57" s="89">
        <v>4.5489999999999995</v>
      </c>
      <c r="O57" s="89">
        <v>3.508</v>
      </c>
      <c r="P57" s="89">
        <v>2.78</v>
      </c>
      <c r="Q57" s="89">
        <v>2.8239999999999998</v>
      </c>
      <c r="R57" s="89">
        <v>2.2439999999999998</v>
      </c>
      <c r="S57" s="89">
        <v>0.15100000000000002</v>
      </c>
      <c r="T57" s="89">
        <v>0</v>
      </c>
      <c r="U57" s="89">
        <v>0</v>
      </c>
      <c r="V57" s="89">
        <v>0</v>
      </c>
      <c r="W57" s="89">
        <v>0</v>
      </c>
      <c r="X57" s="89">
        <v>0</v>
      </c>
      <c r="Y57" s="89">
        <v>0</v>
      </c>
      <c r="Z57" s="15">
        <v>0</v>
      </c>
      <c r="AA57" s="3">
        <f t="shared" si="0"/>
        <v>28.439000000000004</v>
      </c>
      <c r="AB57">
        <f t="shared" si="1"/>
        <v>2</v>
      </c>
    </row>
    <row r="58" spans="1:28" x14ac:dyDescent="0.3">
      <c r="A58" s="10">
        <f t="shared" si="3"/>
        <v>44981</v>
      </c>
      <c r="B58" s="88">
        <v>0</v>
      </c>
      <c r="C58" s="89">
        <v>0</v>
      </c>
      <c r="D58" s="89">
        <v>0</v>
      </c>
      <c r="E58" s="89">
        <v>0</v>
      </c>
      <c r="F58" s="89">
        <v>0</v>
      </c>
      <c r="G58" s="89">
        <v>0</v>
      </c>
      <c r="H58" s="89">
        <v>5.5E-2</v>
      </c>
      <c r="I58" s="89">
        <v>1.621</v>
      </c>
      <c r="J58" s="89">
        <v>4.0140000000000002</v>
      </c>
      <c r="K58" s="89">
        <v>5.6239999999999997</v>
      </c>
      <c r="L58" s="89">
        <v>6.1800000000000006</v>
      </c>
      <c r="M58" s="89">
        <v>5.8890000000000002</v>
      </c>
      <c r="N58" s="89">
        <v>5.9860000000000007</v>
      </c>
      <c r="O58" s="89">
        <v>6.0139999999999993</v>
      </c>
      <c r="P58" s="89">
        <v>5.9420000000000002</v>
      </c>
      <c r="Q58" s="89">
        <v>5.5170000000000003</v>
      </c>
      <c r="R58" s="89">
        <v>2.9129999999999998</v>
      </c>
      <c r="S58" s="89">
        <v>0.29400000000000004</v>
      </c>
      <c r="T58" s="89">
        <v>0</v>
      </c>
      <c r="U58" s="89">
        <v>0</v>
      </c>
      <c r="V58" s="89">
        <v>0</v>
      </c>
      <c r="W58" s="89">
        <v>0</v>
      </c>
      <c r="X58" s="89">
        <v>0</v>
      </c>
      <c r="Y58" s="89">
        <v>0</v>
      </c>
      <c r="Z58" s="15">
        <v>0</v>
      </c>
      <c r="AA58" s="3">
        <f t="shared" si="0"/>
        <v>50.048999999999992</v>
      </c>
      <c r="AB58">
        <f t="shared" si="1"/>
        <v>2</v>
      </c>
    </row>
    <row r="59" spans="1:28" x14ac:dyDescent="0.3">
      <c r="A59" s="10">
        <f t="shared" si="3"/>
        <v>44982</v>
      </c>
      <c r="B59" s="88">
        <v>0</v>
      </c>
      <c r="C59" s="89">
        <v>0</v>
      </c>
      <c r="D59" s="89">
        <v>0</v>
      </c>
      <c r="E59" s="89">
        <v>0</v>
      </c>
      <c r="F59" s="89">
        <v>0</v>
      </c>
      <c r="G59" s="89">
        <v>0</v>
      </c>
      <c r="H59" s="89">
        <v>5.8999999999999997E-2</v>
      </c>
      <c r="I59" s="89">
        <v>1.157</v>
      </c>
      <c r="J59" s="89">
        <v>2.6719999999999997</v>
      </c>
      <c r="K59" s="89">
        <v>3.5270000000000001</v>
      </c>
      <c r="L59" s="89">
        <v>4.3659999999999997</v>
      </c>
      <c r="M59" s="89">
        <v>4.2480000000000002</v>
      </c>
      <c r="N59" s="89">
        <v>4.8410000000000002</v>
      </c>
      <c r="O59" s="89">
        <v>4.859</v>
      </c>
      <c r="P59" s="89">
        <v>4.2320000000000002</v>
      </c>
      <c r="Q59" s="89">
        <v>2.7629999999999999</v>
      </c>
      <c r="R59" s="89">
        <v>1.347</v>
      </c>
      <c r="S59" s="89">
        <v>0.18800000000000003</v>
      </c>
      <c r="T59" s="89">
        <v>0</v>
      </c>
      <c r="U59" s="89">
        <v>0</v>
      </c>
      <c r="V59" s="89">
        <v>0</v>
      </c>
      <c r="W59" s="89">
        <v>0</v>
      </c>
      <c r="X59" s="89">
        <v>0</v>
      </c>
      <c r="Y59" s="89">
        <v>0</v>
      </c>
      <c r="Z59" s="15">
        <v>0</v>
      </c>
      <c r="AA59" s="3">
        <f t="shared" si="0"/>
        <v>34.259</v>
      </c>
      <c r="AB59">
        <f t="shared" si="1"/>
        <v>2</v>
      </c>
    </row>
    <row r="60" spans="1:28" x14ac:dyDescent="0.3">
      <c r="A60" s="10">
        <f t="shared" si="3"/>
        <v>44983</v>
      </c>
      <c r="B60" s="88">
        <v>0</v>
      </c>
      <c r="C60" s="89">
        <v>0</v>
      </c>
      <c r="D60" s="89">
        <v>0</v>
      </c>
      <c r="E60" s="89">
        <v>0</v>
      </c>
      <c r="F60" s="89">
        <v>0</v>
      </c>
      <c r="G60" s="89">
        <v>0</v>
      </c>
      <c r="H60" s="89">
        <v>9.7000000000000003E-2</v>
      </c>
      <c r="I60" s="89">
        <v>2.6109999999999998</v>
      </c>
      <c r="J60" s="89">
        <v>5.5200000000000005</v>
      </c>
      <c r="K60" s="89">
        <v>5.6580000000000004</v>
      </c>
      <c r="L60" s="89">
        <v>5.4669999999999996</v>
      </c>
      <c r="M60" s="89">
        <v>4.1589999999999998</v>
      </c>
      <c r="N60" s="89">
        <v>2.4860000000000002</v>
      </c>
      <c r="O60" s="89">
        <v>1.4389999999999998</v>
      </c>
      <c r="P60" s="89">
        <v>2.585</v>
      </c>
      <c r="Q60" s="89">
        <v>4.2189999999999994</v>
      </c>
      <c r="R60" s="89">
        <v>2.843</v>
      </c>
      <c r="S60" s="89">
        <v>0.30599999999999999</v>
      </c>
      <c r="T60" s="89">
        <v>0</v>
      </c>
      <c r="U60" s="89">
        <v>0</v>
      </c>
      <c r="V60" s="89">
        <v>0</v>
      </c>
      <c r="W60" s="89">
        <v>0</v>
      </c>
      <c r="X60" s="89">
        <v>0</v>
      </c>
      <c r="Y60" s="89">
        <v>0</v>
      </c>
      <c r="Z60" s="15">
        <v>0</v>
      </c>
      <c r="AA60" s="3">
        <f t="shared" si="0"/>
        <v>37.39</v>
      </c>
      <c r="AB60">
        <f t="shared" si="1"/>
        <v>2</v>
      </c>
    </row>
    <row r="61" spans="1:28" x14ac:dyDescent="0.3">
      <c r="A61" s="10">
        <f t="shared" si="3"/>
        <v>44984</v>
      </c>
      <c r="B61" s="88">
        <v>0</v>
      </c>
      <c r="C61" s="89">
        <v>0</v>
      </c>
      <c r="D61" s="89">
        <v>0</v>
      </c>
      <c r="E61" s="89">
        <v>0</v>
      </c>
      <c r="F61" s="89">
        <v>0</v>
      </c>
      <c r="G61" s="89">
        <v>0</v>
      </c>
      <c r="H61" s="89">
        <v>0.11899999999999999</v>
      </c>
      <c r="I61" s="89">
        <v>2.8029999999999999</v>
      </c>
      <c r="J61" s="89">
        <v>5.7080000000000002</v>
      </c>
      <c r="K61" s="89">
        <v>4.7930000000000001</v>
      </c>
      <c r="L61" s="89">
        <v>4.7439999999999998</v>
      </c>
      <c r="M61" s="89">
        <v>4.7300000000000004</v>
      </c>
      <c r="N61" s="89">
        <v>4.7970000000000006</v>
      </c>
      <c r="O61" s="89">
        <v>5.4060000000000006</v>
      </c>
      <c r="P61" s="89">
        <v>5.4909999999999997</v>
      </c>
      <c r="Q61" s="89">
        <v>5.383</v>
      </c>
      <c r="R61" s="89">
        <v>3.4890000000000003</v>
      </c>
      <c r="S61" s="89">
        <v>0.44500000000000001</v>
      </c>
      <c r="T61" s="89">
        <v>0</v>
      </c>
      <c r="U61" s="89">
        <v>0</v>
      </c>
      <c r="V61" s="89">
        <v>0</v>
      </c>
      <c r="W61" s="89">
        <v>0</v>
      </c>
      <c r="X61" s="89">
        <v>0</v>
      </c>
      <c r="Y61" s="89">
        <v>0</v>
      </c>
      <c r="Z61" s="15">
        <v>0</v>
      </c>
      <c r="AA61" s="3">
        <f t="shared" si="0"/>
        <v>47.908000000000001</v>
      </c>
      <c r="AB61">
        <f t="shared" si="1"/>
        <v>2</v>
      </c>
    </row>
    <row r="62" spans="1:28" x14ac:dyDescent="0.3">
      <c r="A62" s="10">
        <f t="shared" si="3"/>
        <v>44985</v>
      </c>
      <c r="B62" s="88">
        <v>0</v>
      </c>
      <c r="C62" s="89">
        <v>0</v>
      </c>
      <c r="D62" s="89">
        <v>0</v>
      </c>
      <c r="E62" s="89">
        <v>0</v>
      </c>
      <c r="F62" s="89">
        <v>0</v>
      </c>
      <c r="G62" s="89">
        <v>0</v>
      </c>
      <c r="H62" s="89">
        <v>0.13400000000000001</v>
      </c>
      <c r="I62" s="89">
        <v>2.6379999999999999</v>
      </c>
      <c r="J62" s="89">
        <v>4.6550000000000002</v>
      </c>
      <c r="K62" s="89">
        <v>5.8359999999999994</v>
      </c>
      <c r="L62" s="89">
        <v>6.173</v>
      </c>
      <c r="M62" s="89">
        <v>6.1449999999999996</v>
      </c>
      <c r="N62" s="89">
        <v>6.1529999999999996</v>
      </c>
      <c r="O62" s="89">
        <v>6.3890000000000011</v>
      </c>
      <c r="P62" s="89">
        <v>6.3839999999999995</v>
      </c>
      <c r="Q62" s="89">
        <v>5.8959999999999999</v>
      </c>
      <c r="R62" s="89">
        <v>3.5959999999999996</v>
      </c>
      <c r="S62" s="89">
        <v>0.40499999999999997</v>
      </c>
      <c r="T62" s="89">
        <v>0</v>
      </c>
      <c r="U62" s="89">
        <v>0</v>
      </c>
      <c r="V62" s="89">
        <v>0</v>
      </c>
      <c r="W62" s="89">
        <v>0</v>
      </c>
      <c r="X62" s="89">
        <v>0</v>
      </c>
      <c r="Y62" s="89">
        <v>0</v>
      </c>
      <c r="Z62" s="15">
        <v>0</v>
      </c>
      <c r="AA62" s="3">
        <f t="shared" si="0"/>
        <v>54.403999999999996</v>
      </c>
      <c r="AB62">
        <f t="shared" si="1"/>
        <v>2</v>
      </c>
    </row>
    <row r="63" spans="1:28" x14ac:dyDescent="0.3">
      <c r="A63" s="10">
        <f t="shared" si="3"/>
        <v>44986</v>
      </c>
      <c r="B63" s="88">
        <v>0</v>
      </c>
      <c r="C63" s="89">
        <v>0</v>
      </c>
      <c r="D63" s="89">
        <v>0</v>
      </c>
      <c r="E63" s="89">
        <v>0</v>
      </c>
      <c r="F63" s="89">
        <v>0</v>
      </c>
      <c r="G63" s="89">
        <v>0</v>
      </c>
      <c r="H63" s="89">
        <v>0.18</v>
      </c>
      <c r="I63" s="89">
        <v>2.7160000000000002</v>
      </c>
      <c r="J63" s="89">
        <v>4.3109999999999999</v>
      </c>
      <c r="K63" s="89">
        <v>3.9059999999999997</v>
      </c>
      <c r="L63" s="89">
        <v>3.1780000000000004</v>
      </c>
      <c r="M63" s="89">
        <v>3.33</v>
      </c>
      <c r="N63" s="89">
        <v>3.1920000000000002</v>
      </c>
      <c r="O63" s="89">
        <v>2.339</v>
      </c>
      <c r="P63" s="89">
        <v>3.9659999999999993</v>
      </c>
      <c r="Q63" s="89">
        <v>3.6340000000000003</v>
      </c>
      <c r="R63" s="89">
        <v>1.929</v>
      </c>
      <c r="S63" s="89">
        <v>0.251</v>
      </c>
      <c r="T63" s="89">
        <v>0</v>
      </c>
      <c r="U63" s="89">
        <v>0</v>
      </c>
      <c r="V63" s="89">
        <v>0</v>
      </c>
      <c r="W63" s="89">
        <v>0</v>
      </c>
      <c r="X63" s="89">
        <v>0</v>
      </c>
      <c r="Y63" s="89">
        <v>0</v>
      </c>
      <c r="Z63" s="15">
        <v>0</v>
      </c>
      <c r="AA63" s="3">
        <f t="shared" si="0"/>
        <v>32.932000000000002</v>
      </c>
      <c r="AB63">
        <f t="shared" si="1"/>
        <v>3</v>
      </c>
    </row>
    <row r="64" spans="1:28" x14ac:dyDescent="0.3">
      <c r="A64" s="10">
        <f t="shared" si="3"/>
        <v>44987</v>
      </c>
      <c r="B64" s="88">
        <v>0</v>
      </c>
      <c r="C64" s="89">
        <v>0</v>
      </c>
      <c r="D64" s="89">
        <v>0</v>
      </c>
      <c r="E64" s="89">
        <v>0</v>
      </c>
      <c r="F64" s="89">
        <v>0</v>
      </c>
      <c r="G64" s="89">
        <v>0</v>
      </c>
      <c r="H64" s="89">
        <v>8.5000000000000006E-2</v>
      </c>
      <c r="I64" s="89">
        <v>2.5339999999999998</v>
      </c>
      <c r="J64" s="89">
        <v>5.7830000000000004</v>
      </c>
      <c r="K64" s="89">
        <v>6.4889999999999999</v>
      </c>
      <c r="L64" s="89">
        <v>6.5200000000000005</v>
      </c>
      <c r="M64" s="89">
        <v>6.52</v>
      </c>
      <c r="N64" s="89">
        <v>6.4290000000000003</v>
      </c>
      <c r="O64" s="89">
        <v>6.5190000000000001</v>
      </c>
      <c r="P64" s="89">
        <v>6.4219999999999997</v>
      </c>
      <c r="Q64" s="89">
        <v>6.03</v>
      </c>
      <c r="R64" s="89">
        <v>3.8489999999999998</v>
      </c>
      <c r="S64" s="89">
        <v>0.51700000000000002</v>
      </c>
      <c r="T64" s="89">
        <v>0</v>
      </c>
      <c r="U64" s="89">
        <v>0</v>
      </c>
      <c r="V64" s="89">
        <v>0</v>
      </c>
      <c r="W64" s="89">
        <v>0</v>
      </c>
      <c r="X64" s="89">
        <v>0</v>
      </c>
      <c r="Y64" s="89">
        <v>0</v>
      </c>
      <c r="Z64" s="15">
        <v>0</v>
      </c>
      <c r="AA64" s="3">
        <f t="shared" si="0"/>
        <v>57.696999999999996</v>
      </c>
      <c r="AB64">
        <f t="shared" si="1"/>
        <v>3</v>
      </c>
    </row>
    <row r="65" spans="1:28" x14ac:dyDescent="0.3">
      <c r="A65" s="10">
        <f t="shared" si="3"/>
        <v>44988</v>
      </c>
      <c r="B65" s="88">
        <v>0</v>
      </c>
      <c r="C65" s="89">
        <v>0</v>
      </c>
      <c r="D65" s="89">
        <v>0</v>
      </c>
      <c r="E65" s="89">
        <v>0</v>
      </c>
      <c r="F65" s="89">
        <v>0</v>
      </c>
      <c r="G65" s="89">
        <v>0</v>
      </c>
      <c r="H65" s="89">
        <v>0.19700000000000001</v>
      </c>
      <c r="I65" s="89">
        <v>2.637</v>
      </c>
      <c r="J65" s="89">
        <v>5.2389999999999999</v>
      </c>
      <c r="K65" s="89">
        <v>6.3030000000000008</v>
      </c>
      <c r="L65" s="89">
        <v>6.4740000000000002</v>
      </c>
      <c r="M65" s="89">
        <v>6.0389999999999997</v>
      </c>
      <c r="N65" s="89">
        <v>5.5019999999999998</v>
      </c>
      <c r="O65" s="89">
        <v>4.4859999999999998</v>
      </c>
      <c r="P65" s="89">
        <v>3.5709999999999997</v>
      </c>
      <c r="Q65" s="89">
        <v>3.7789999999999999</v>
      </c>
      <c r="R65" s="89">
        <v>2.1160000000000001</v>
      </c>
      <c r="S65" s="89">
        <v>0.26600000000000001</v>
      </c>
      <c r="T65" s="89">
        <v>0</v>
      </c>
      <c r="U65" s="89">
        <v>0</v>
      </c>
      <c r="V65" s="89">
        <v>0</v>
      </c>
      <c r="W65" s="89">
        <v>0</v>
      </c>
      <c r="X65" s="89">
        <v>0</v>
      </c>
      <c r="Y65" s="89">
        <v>0</v>
      </c>
      <c r="Z65" s="15">
        <v>0</v>
      </c>
      <c r="AA65" s="3">
        <f t="shared" si="0"/>
        <v>46.609000000000002</v>
      </c>
      <c r="AB65">
        <f t="shared" si="1"/>
        <v>3</v>
      </c>
    </row>
    <row r="66" spans="1:28" x14ac:dyDescent="0.3">
      <c r="A66" s="10">
        <f t="shared" si="3"/>
        <v>44989</v>
      </c>
      <c r="B66" s="88">
        <v>0</v>
      </c>
      <c r="C66" s="89">
        <v>0</v>
      </c>
      <c r="D66" s="89">
        <v>0</v>
      </c>
      <c r="E66" s="89">
        <v>0</v>
      </c>
      <c r="F66" s="89">
        <v>0</v>
      </c>
      <c r="G66" s="89">
        <v>0</v>
      </c>
      <c r="H66" s="89">
        <v>7.3999999999999996E-2</v>
      </c>
      <c r="I66" s="89">
        <v>1.1779999999999999</v>
      </c>
      <c r="J66" s="89">
        <v>2.4529999999999998</v>
      </c>
      <c r="K66" s="89">
        <v>2.3979999999999997</v>
      </c>
      <c r="L66" s="89">
        <v>3.714</v>
      </c>
      <c r="M66" s="89">
        <v>4.9329999999999998</v>
      </c>
      <c r="N66" s="89">
        <v>5.718</v>
      </c>
      <c r="O66" s="89">
        <v>5.55</v>
      </c>
      <c r="P66" s="89">
        <v>5.3209999999999997</v>
      </c>
      <c r="Q66" s="89">
        <v>5.3309999999999995</v>
      </c>
      <c r="R66" s="89">
        <v>2.669</v>
      </c>
      <c r="S66" s="89">
        <v>0.22099999999999997</v>
      </c>
      <c r="T66" s="89">
        <v>0</v>
      </c>
      <c r="U66" s="89">
        <v>0</v>
      </c>
      <c r="V66" s="89">
        <v>0</v>
      </c>
      <c r="W66" s="89">
        <v>0</v>
      </c>
      <c r="X66" s="89">
        <v>0</v>
      </c>
      <c r="Y66" s="89">
        <v>0</v>
      </c>
      <c r="Z66" s="15">
        <v>0</v>
      </c>
      <c r="AA66" s="3">
        <f t="shared" si="0"/>
        <v>39.559999999999995</v>
      </c>
      <c r="AB66">
        <f t="shared" si="1"/>
        <v>3</v>
      </c>
    </row>
    <row r="67" spans="1:28" x14ac:dyDescent="0.3">
      <c r="A67" s="10">
        <f t="shared" si="3"/>
        <v>44990</v>
      </c>
      <c r="B67" s="88">
        <v>0</v>
      </c>
      <c r="C67" s="89">
        <v>0</v>
      </c>
      <c r="D67" s="89">
        <v>0</v>
      </c>
      <c r="E67" s="89">
        <v>0</v>
      </c>
      <c r="F67" s="89">
        <v>0</v>
      </c>
      <c r="G67" s="89">
        <v>0</v>
      </c>
      <c r="H67" s="89">
        <v>0.26400000000000001</v>
      </c>
      <c r="I67" s="89">
        <v>3.4450000000000003</v>
      </c>
      <c r="J67" s="89">
        <v>6.1660000000000004</v>
      </c>
      <c r="K67" s="89">
        <v>6.6159999999999997</v>
      </c>
      <c r="L67" s="89">
        <v>6.7119999999999997</v>
      </c>
      <c r="M67" s="89">
        <v>6.6519999999999992</v>
      </c>
      <c r="N67" s="89">
        <v>6.5600000000000005</v>
      </c>
      <c r="O67" s="89">
        <v>6.4339999999999993</v>
      </c>
      <c r="P67" s="89">
        <v>5.5890000000000004</v>
      </c>
      <c r="Q67" s="89">
        <v>5.1550000000000002</v>
      </c>
      <c r="R67" s="89">
        <v>2.9029999999999996</v>
      </c>
      <c r="S67" s="89">
        <v>0.379</v>
      </c>
      <c r="T67" s="89">
        <v>0</v>
      </c>
      <c r="U67" s="89">
        <v>0</v>
      </c>
      <c r="V67" s="89">
        <v>0</v>
      </c>
      <c r="W67" s="89">
        <v>0</v>
      </c>
      <c r="X67" s="89">
        <v>0</v>
      </c>
      <c r="Y67" s="89">
        <v>0</v>
      </c>
      <c r="Z67" s="15">
        <v>0</v>
      </c>
      <c r="AA67" s="3">
        <f t="shared" si="0"/>
        <v>56.874999999999993</v>
      </c>
      <c r="AB67">
        <f t="shared" si="1"/>
        <v>3</v>
      </c>
    </row>
    <row r="68" spans="1:28" x14ac:dyDescent="0.3">
      <c r="A68" s="10">
        <f t="shared" si="3"/>
        <v>44991</v>
      </c>
      <c r="B68" s="88">
        <v>0</v>
      </c>
      <c r="C68" s="89">
        <v>0</v>
      </c>
      <c r="D68" s="89">
        <v>0</v>
      </c>
      <c r="E68" s="89">
        <v>0</v>
      </c>
      <c r="F68" s="89">
        <v>0</v>
      </c>
      <c r="G68" s="89">
        <v>0</v>
      </c>
      <c r="H68" s="89">
        <v>0.29899999999999999</v>
      </c>
      <c r="I68" s="89">
        <v>3.4829999999999997</v>
      </c>
      <c r="J68" s="89">
        <v>6.008</v>
      </c>
      <c r="K68" s="89">
        <v>6.5340000000000007</v>
      </c>
      <c r="L68" s="89">
        <v>6.677999999999999</v>
      </c>
      <c r="M68" s="89">
        <v>6.577</v>
      </c>
      <c r="N68" s="89">
        <v>6.5530000000000008</v>
      </c>
      <c r="O68" s="89">
        <v>6.4980000000000002</v>
      </c>
      <c r="P68" s="89">
        <v>6.2409999999999997</v>
      </c>
      <c r="Q68" s="89">
        <v>5.9870000000000001</v>
      </c>
      <c r="R68" s="89">
        <v>3.6589999999999998</v>
      </c>
      <c r="S68" s="89">
        <v>0.38200000000000001</v>
      </c>
      <c r="T68" s="89">
        <v>0</v>
      </c>
      <c r="U68" s="89">
        <v>0</v>
      </c>
      <c r="V68" s="89">
        <v>0</v>
      </c>
      <c r="W68" s="89">
        <v>0</v>
      </c>
      <c r="X68" s="89">
        <v>0</v>
      </c>
      <c r="Y68" s="89">
        <v>0</v>
      </c>
      <c r="Z68" s="15">
        <v>0</v>
      </c>
      <c r="AA68" s="3">
        <f t="shared" ref="AA68:AA131" si="4">+SUM(B68:Z68)</f>
        <v>58.898999999999987</v>
      </c>
      <c r="AB68">
        <f t="shared" ref="AB68:AB131" si="5">+MONTH(A68)</f>
        <v>3</v>
      </c>
    </row>
    <row r="69" spans="1:28" x14ac:dyDescent="0.3">
      <c r="A69" s="10">
        <f t="shared" si="3"/>
        <v>44992</v>
      </c>
      <c r="B69" s="88">
        <v>0</v>
      </c>
      <c r="C69" s="89">
        <v>0</v>
      </c>
      <c r="D69" s="89">
        <v>0</v>
      </c>
      <c r="E69" s="89">
        <v>0</v>
      </c>
      <c r="F69" s="89">
        <v>0</v>
      </c>
      <c r="G69" s="89">
        <v>0</v>
      </c>
      <c r="H69" s="89">
        <v>1.7000000000000001E-2</v>
      </c>
      <c r="I69" s="89">
        <v>0.29200000000000004</v>
      </c>
      <c r="J69" s="89">
        <v>0.54699999999999993</v>
      </c>
      <c r="K69" s="89">
        <v>0.7370000000000001</v>
      </c>
      <c r="L69" s="89">
        <v>0.92700000000000005</v>
      </c>
      <c r="M69" s="89">
        <v>1.1720000000000002</v>
      </c>
      <c r="N69" s="89">
        <v>1.288</v>
      </c>
      <c r="O69" s="89">
        <v>1.2130000000000001</v>
      </c>
      <c r="P69" s="89">
        <v>0.8580000000000001</v>
      </c>
      <c r="Q69" s="89">
        <v>0.65400000000000003</v>
      </c>
      <c r="R69" s="89">
        <v>0.314</v>
      </c>
      <c r="S69" s="89">
        <v>5.5E-2</v>
      </c>
      <c r="T69" s="89">
        <v>0</v>
      </c>
      <c r="U69" s="89">
        <v>0</v>
      </c>
      <c r="V69" s="89">
        <v>0</v>
      </c>
      <c r="W69" s="89">
        <v>0</v>
      </c>
      <c r="X69" s="89">
        <v>0</v>
      </c>
      <c r="Y69" s="89">
        <v>0</v>
      </c>
      <c r="Z69" s="15">
        <v>0</v>
      </c>
      <c r="AA69" s="3">
        <f t="shared" si="4"/>
        <v>8.0739999999999998</v>
      </c>
      <c r="AB69">
        <f t="shared" si="5"/>
        <v>3</v>
      </c>
    </row>
    <row r="70" spans="1:28" x14ac:dyDescent="0.3">
      <c r="A70" s="10">
        <f t="shared" ref="A70:A133" si="6">A69+1</f>
        <v>44993</v>
      </c>
      <c r="B70" s="88">
        <v>0</v>
      </c>
      <c r="C70" s="89">
        <v>0</v>
      </c>
      <c r="D70" s="89">
        <v>0</v>
      </c>
      <c r="E70" s="89">
        <v>0</v>
      </c>
      <c r="F70" s="89">
        <v>0</v>
      </c>
      <c r="G70" s="89">
        <v>0</v>
      </c>
      <c r="H70" s="89">
        <v>2.7999999999999997E-2</v>
      </c>
      <c r="I70" s="89">
        <v>0.33600000000000002</v>
      </c>
      <c r="J70" s="89">
        <v>0.65499999999999992</v>
      </c>
      <c r="K70" s="89">
        <v>1.1079999999999999</v>
      </c>
      <c r="L70" s="89">
        <v>1.6890000000000001</v>
      </c>
      <c r="M70" s="89">
        <v>2.7110000000000003</v>
      </c>
      <c r="N70" s="89">
        <v>3.15</v>
      </c>
      <c r="O70" s="89">
        <v>3.0310000000000001</v>
      </c>
      <c r="P70" s="89">
        <v>2.5590000000000002</v>
      </c>
      <c r="Q70" s="89">
        <v>1.9390000000000001</v>
      </c>
      <c r="R70" s="89">
        <v>1.8319999999999999</v>
      </c>
      <c r="S70" s="89">
        <v>0.28899999999999998</v>
      </c>
      <c r="T70" s="89">
        <v>0</v>
      </c>
      <c r="U70" s="89">
        <v>0</v>
      </c>
      <c r="V70" s="89">
        <v>0</v>
      </c>
      <c r="W70" s="89">
        <v>0</v>
      </c>
      <c r="X70" s="89">
        <v>0</v>
      </c>
      <c r="Y70" s="89">
        <v>0</v>
      </c>
      <c r="Z70" s="15">
        <v>0</v>
      </c>
      <c r="AA70" s="3">
        <f t="shared" si="4"/>
        <v>19.327000000000002</v>
      </c>
      <c r="AB70">
        <f t="shared" si="5"/>
        <v>3</v>
      </c>
    </row>
    <row r="71" spans="1:28" x14ac:dyDescent="0.3">
      <c r="A71" s="10">
        <f t="shared" si="6"/>
        <v>44994</v>
      </c>
      <c r="B71" s="88">
        <v>0</v>
      </c>
      <c r="C71" s="89">
        <v>0</v>
      </c>
      <c r="D71" s="89">
        <v>0</v>
      </c>
      <c r="E71" s="89">
        <v>0</v>
      </c>
      <c r="F71" s="89">
        <v>0</v>
      </c>
      <c r="G71" s="89">
        <v>0</v>
      </c>
      <c r="H71" s="89">
        <v>0.115</v>
      </c>
      <c r="I71" s="89">
        <v>1.5070000000000001</v>
      </c>
      <c r="J71" s="89">
        <v>3.8929999999999998</v>
      </c>
      <c r="K71" s="89">
        <v>6.15</v>
      </c>
      <c r="L71" s="89">
        <v>6.399</v>
      </c>
      <c r="M71" s="89">
        <v>6.4669999999999996</v>
      </c>
      <c r="N71" s="89">
        <v>6.1920000000000002</v>
      </c>
      <c r="O71" s="89">
        <v>5.2430000000000003</v>
      </c>
      <c r="P71" s="89">
        <v>5.226</v>
      </c>
      <c r="Q71" s="89">
        <v>4.0330000000000004</v>
      </c>
      <c r="R71" s="89">
        <v>2.3220000000000001</v>
      </c>
      <c r="S71" s="89">
        <v>0.50399999999999989</v>
      </c>
      <c r="T71" s="89">
        <v>0</v>
      </c>
      <c r="U71" s="89">
        <v>0</v>
      </c>
      <c r="V71" s="89">
        <v>0</v>
      </c>
      <c r="W71" s="89">
        <v>0</v>
      </c>
      <c r="X71" s="89">
        <v>0</v>
      </c>
      <c r="Y71" s="89">
        <v>0</v>
      </c>
      <c r="Z71" s="15">
        <v>0</v>
      </c>
      <c r="AA71" s="3">
        <f t="shared" si="4"/>
        <v>48.051000000000002</v>
      </c>
      <c r="AB71">
        <f t="shared" si="5"/>
        <v>3</v>
      </c>
    </row>
    <row r="72" spans="1:28" x14ac:dyDescent="0.3">
      <c r="A72" s="10">
        <f t="shared" si="6"/>
        <v>44995</v>
      </c>
      <c r="B72" s="88">
        <v>0</v>
      </c>
      <c r="C72" s="89">
        <v>0</v>
      </c>
      <c r="D72" s="89">
        <v>0</v>
      </c>
      <c r="E72" s="89">
        <v>0</v>
      </c>
      <c r="F72" s="89">
        <v>0</v>
      </c>
      <c r="G72" s="89">
        <v>0</v>
      </c>
      <c r="H72" s="89">
        <v>0.16400000000000001</v>
      </c>
      <c r="I72" s="89">
        <v>0.86099999999999999</v>
      </c>
      <c r="J72" s="89">
        <v>2.2759999999999998</v>
      </c>
      <c r="K72" s="89">
        <v>3.879</v>
      </c>
      <c r="L72" s="89">
        <v>5.1850000000000005</v>
      </c>
      <c r="M72" s="89">
        <v>5.0470000000000006</v>
      </c>
      <c r="N72" s="89">
        <v>4.5209999999999999</v>
      </c>
      <c r="O72" s="89">
        <v>4.7560000000000002</v>
      </c>
      <c r="P72" s="89">
        <v>5.0579999999999998</v>
      </c>
      <c r="Q72" s="89">
        <v>3.2349999999999999</v>
      </c>
      <c r="R72" s="89">
        <v>2.153</v>
      </c>
      <c r="S72" s="89">
        <v>0.40399999999999997</v>
      </c>
      <c r="T72" s="89">
        <v>0</v>
      </c>
      <c r="U72" s="89">
        <v>0</v>
      </c>
      <c r="V72" s="89">
        <v>0</v>
      </c>
      <c r="W72" s="89">
        <v>0</v>
      </c>
      <c r="X72" s="89">
        <v>0</v>
      </c>
      <c r="Y72" s="89">
        <v>0</v>
      </c>
      <c r="Z72" s="15">
        <v>0</v>
      </c>
      <c r="AA72" s="3">
        <f t="shared" si="4"/>
        <v>37.539000000000001</v>
      </c>
      <c r="AB72">
        <f t="shared" si="5"/>
        <v>3</v>
      </c>
    </row>
    <row r="73" spans="1:28" x14ac:dyDescent="0.3">
      <c r="A73" s="10">
        <f t="shared" si="6"/>
        <v>44996</v>
      </c>
      <c r="B73" s="88">
        <v>0</v>
      </c>
      <c r="C73" s="89">
        <v>0</v>
      </c>
      <c r="D73" s="89">
        <v>0</v>
      </c>
      <c r="E73" s="89">
        <v>0</v>
      </c>
      <c r="F73" s="89">
        <v>0</v>
      </c>
      <c r="G73" s="89">
        <v>0</v>
      </c>
      <c r="H73" s="89">
        <v>0.434</v>
      </c>
      <c r="I73" s="89">
        <v>3.7770000000000001</v>
      </c>
      <c r="J73" s="89">
        <v>5.58</v>
      </c>
      <c r="K73" s="89">
        <v>5.141</v>
      </c>
      <c r="L73" s="89">
        <v>3.5609999999999999</v>
      </c>
      <c r="M73" s="89">
        <v>3.1819999999999995</v>
      </c>
      <c r="N73" s="89">
        <v>3.4260000000000002</v>
      </c>
      <c r="O73" s="89">
        <v>3.6909999999999998</v>
      </c>
      <c r="P73" s="89">
        <v>3.97</v>
      </c>
      <c r="Q73" s="89">
        <v>5.1899999999999995</v>
      </c>
      <c r="R73" s="89">
        <v>3.4630000000000001</v>
      </c>
      <c r="S73" s="89">
        <v>0.72700000000000009</v>
      </c>
      <c r="T73" s="89">
        <v>0</v>
      </c>
      <c r="U73" s="89">
        <v>0</v>
      </c>
      <c r="V73" s="89">
        <v>0</v>
      </c>
      <c r="W73" s="89">
        <v>0</v>
      </c>
      <c r="X73" s="89">
        <v>0</v>
      </c>
      <c r="Y73" s="89">
        <v>0</v>
      </c>
      <c r="Z73" s="15">
        <v>0</v>
      </c>
      <c r="AA73" s="3">
        <f t="shared" si="4"/>
        <v>42.141999999999996</v>
      </c>
      <c r="AB73">
        <f t="shared" si="5"/>
        <v>3</v>
      </c>
    </row>
    <row r="74" spans="1:28" x14ac:dyDescent="0.3">
      <c r="A74" s="10">
        <f t="shared" si="6"/>
        <v>44997</v>
      </c>
      <c r="B74" s="88">
        <v>0</v>
      </c>
      <c r="C74" s="89"/>
      <c r="D74" s="89">
        <v>0</v>
      </c>
      <c r="E74" s="89">
        <v>0</v>
      </c>
      <c r="F74" s="89">
        <v>0</v>
      </c>
      <c r="G74" s="89">
        <v>0</v>
      </c>
      <c r="H74" s="89">
        <v>0</v>
      </c>
      <c r="I74" s="89">
        <v>0.214</v>
      </c>
      <c r="J74" s="89">
        <v>2.8209999999999997</v>
      </c>
      <c r="K74" s="89">
        <v>3.2690000000000001</v>
      </c>
      <c r="L74" s="89">
        <v>4.165</v>
      </c>
      <c r="M74" s="89">
        <v>4.9909999999999997</v>
      </c>
      <c r="N74" s="89">
        <v>5.5409999999999995</v>
      </c>
      <c r="O74" s="89">
        <v>5.8770000000000007</v>
      </c>
      <c r="P74" s="89">
        <v>6.6829999999999998</v>
      </c>
      <c r="Q74" s="89">
        <v>6.3740000000000006</v>
      </c>
      <c r="R74" s="89">
        <v>5.3770000000000007</v>
      </c>
      <c r="S74" s="89">
        <v>3.706</v>
      </c>
      <c r="T74" s="89">
        <v>0.498</v>
      </c>
      <c r="U74" s="89">
        <v>0</v>
      </c>
      <c r="V74" s="89">
        <v>0</v>
      </c>
      <c r="W74" s="89">
        <v>0</v>
      </c>
      <c r="X74" s="89">
        <v>0</v>
      </c>
      <c r="Y74" s="89">
        <v>0</v>
      </c>
      <c r="Z74" s="15">
        <v>0</v>
      </c>
      <c r="AA74" s="3">
        <f t="shared" si="4"/>
        <v>49.516000000000005</v>
      </c>
      <c r="AB74">
        <f t="shared" si="5"/>
        <v>3</v>
      </c>
    </row>
    <row r="75" spans="1:28" x14ac:dyDescent="0.3">
      <c r="A75" s="10">
        <f t="shared" si="6"/>
        <v>44998</v>
      </c>
      <c r="B75" s="88">
        <v>0</v>
      </c>
      <c r="C75" s="89">
        <v>0</v>
      </c>
      <c r="D75" s="89">
        <v>0</v>
      </c>
      <c r="E75" s="89">
        <v>0</v>
      </c>
      <c r="F75" s="89">
        <v>0</v>
      </c>
      <c r="G75" s="89">
        <v>0</v>
      </c>
      <c r="H75" s="89">
        <v>0</v>
      </c>
      <c r="I75" s="89">
        <v>0.32</v>
      </c>
      <c r="J75" s="89">
        <v>2.6560000000000006</v>
      </c>
      <c r="K75" s="89">
        <v>5.197000000000001</v>
      </c>
      <c r="L75" s="89">
        <v>6.3769999999999998</v>
      </c>
      <c r="M75" s="89">
        <v>6.6890000000000001</v>
      </c>
      <c r="N75" s="89">
        <v>6.6660000000000004</v>
      </c>
      <c r="O75" s="89">
        <v>6.6429999999999998</v>
      </c>
      <c r="P75" s="89">
        <v>6.37</v>
      </c>
      <c r="Q75" s="89">
        <v>6.4770000000000003</v>
      </c>
      <c r="R75" s="89">
        <v>5.4710000000000001</v>
      </c>
      <c r="S75" s="89">
        <v>3.5070000000000001</v>
      </c>
      <c r="T75" s="89">
        <v>0.64400000000000002</v>
      </c>
      <c r="U75" s="89">
        <v>0</v>
      </c>
      <c r="V75" s="89">
        <v>0</v>
      </c>
      <c r="W75" s="89">
        <v>0</v>
      </c>
      <c r="X75" s="89">
        <v>0</v>
      </c>
      <c r="Y75" s="89">
        <v>0</v>
      </c>
      <c r="Z75" s="15">
        <v>0</v>
      </c>
      <c r="AA75" s="3">
        <f t="shared" si="4"/>
        <v>57.016999999999996</v>
      </c>
      <c r="AB75">
        <f t="shared" si="5"/>
        <v>3</v>
      </c>
    </row>
    <row r="76" spans="1:28" x14ac:dyDescent="0.3">
      <c r="A76" s="10">
        <f t="shared" si="6"/>
        <v>44999</v>
      </c>
      <c r="B76" s="88">
        <v>0</v>
      </c>
      <c r="C76" s="89">
        <v>0</v>
      </c>
      <c r="D76" s="89">
        <v>0</v>
      </c>
      <c r="E76" s="89">
        <v>0</v>
      </c>
      <c r="F76" s="89">
        <v>0</v>
      </c>
      <c r="G76" s="89">
        <v>0</v>
      </c>
      <c r="H76" s="89">
        <v>0</v>
      </c>
      <c r="I76" s="89">
        <v>0.64700000000000002</v>
      </c>
      <c r="J76" s="89">
        <v>4.18</v>
      </c>
      <c r="K76" s="89">
        <v>5.9809999999999999</v>
      </c>
      <c r="L76" s="89">
        <v>6.3819999999999997</v>
      </c>
      <c r="M76" s="89">
        <v>6.5389999999999997</v>
      </c>
      <c r="N76" s="89">
        <v>6.4700000000000006</v>
      </c>
      <c r="O76" s="89">
        <v>6.36</v>
      </c>
      <c r="P76" s="89">
        <v>6.2410000000000005</v>
      </c>
      <c r="Q76" s="89">
        <v>4.806</v>
      </c>
      <c r="R76" s="89">
        <v>2.0419999999999998</v>
      </c>
      <c r="S76" s="89">
        <v>1.37</v>
      </c>
      <c r="T76" s="89">
        <v>0.53600000000000003</v>
      </c>
      <c r="U76" s="89">
        <v>0</v>
      </c>
      <c r="V76" s="89">
        <v>0</v>
      </c>
      <c r="W76" s="89">
        <v>0</v>
      </c>
      <c r="X76" s="89">
        <v>0</v>
      </c>
      <c r="Y76" s="89">
        <v>0</v>
      </c>
      <c r="Z76" s="15">
        <v>0</v>
      </c>
      <c r="AA76" s="3">
        <f t="shared" si="4"/>
        <v>51.553999999999995</v>
      </c>
      <c r="AB76">
        <f t="shared" si="5"/>
        <v>3</v>
      </c>
    </row>
    <row r="77" spans="1:28" x14ac:dyDescent="0.3">
      <c r="A77" s="10">
        <f t="shared" si="6"/>
        <v>45000</v>
      </c>
      <c r="B77" s="88">
        <v>0</v>
      </c>
      <c r="C77" s="89">
        <v>0</v>
      </c>
      <c r="D77" s="89">
        <v>0</v>
      </c>
      <c r="E77" s="89">
        <v>0</v>
      </c>
      <c r="F77" s="89">
        <v>0</v>
      </c>
      <c r="G77" s="89">
        <v>0</v>
      </c>
      <c r="H77" s="89">
        <v>0</v>
      </c>
      <c r="I77" s="89">
        <v>0.35300000000000004</v>
      </c>
      <c r="J77" s="89">
        <v>2.5910000000000002</v>
      </c>
      <c r="K77" s="89">
        <v>5.3879999999999999</v>
      </c>
      <c r="L77" s="89">
        <v>5.77</v>
      </c>
      <c r="M77" s="89">
        <v>5.7759999999999998</v>
      </c>
      <c r="N77" s="89">
        <v>5.8570000000000002</v>
      </c>
      <c r="O77" s="89">
        <v>4.42</v>
      </c>
      <c r="P77" s="89">
        <v>3.3889999999999998</v>
      </c>
      <c r="Q77" s="89">
        <v>3.238</v>
      </c>
      <c r="R77" s="89">
        <v>3.1240000000000006</v>
      </c>
      <c r="S77" s="89">
        <v>0.83100000000000018</v>
      </c>
      <c r="T77" s="89">
        <v>0.14799999999999999</v>
      </c>
      <c r="U77" s="89">
        <v>0</v>
      </c>
      <c r="V77" s="89">
        <v>0</v>
      </c>
      <c r="W77" s="89">
        <v>0</v>
      </c>
      <c r="X77" s="89">
        <v>0</v>
      </c>
      <c r="Y77" s="89">
        <v>0</v>
      </c>
      <c r="Z77" s="15">
        <v>0</v>
      </c>
      <c r="AA77" s="3">
        <f t="shared" si="4"/>
        <v>40.885000000000012</v>
      </c>
      <c r="AB77">
        <f t="shared" si="5"/>
        <v>3</v>
      </c>
    </row>
    <row r="78" spans="1:28" x14ac:dyDescent="0.3">
      <c r="A78" s="10">
        <f t="shared" si="6"/>
        <v>45001</v>
      </c>
      <c r="B78" s="88">
        <v>0</v>
      </c>
      <c r="C78" s="89">
        <v>0</v>
      </c>
      <c r="D78" s="89">
        <v>0</v>
      </c>
      <c r="E78" s="89">
        <v>0</v>
      </c>
      <c r="F78" s="89">
        <v>0</v>
      </c>
      <c r="G78" s="89">
        <v>0</v>
      </c>
      <c r="H78" s="89">
        <v>0</v>
      </c>
      <c r="I78" s="89">
        <v>1.6E-2</v>
      </c>
      <c r="J78" s="89">
        <v>0.122</v>
      </c>
      <c r="K78" s="89">
        <v>0.57600000000000007</v>
      </c>
      <c r="L78" s="89">
        <v>1.5699999999999998</v>
      </c>
      <c r="M78" s="89">
        <v>2.86</v>
      </c>
      <c r="N78" s="89">
        <v>3.0059999999999998</v>
      </c>
      <c r="O78" s="89">
        <v>3.274</v>
      </c>
      <c r="P78" s="89">
        <v>3.2159999999999997</v>
      </c>
      <c r="Q78" s="89">
        <v>2.1100000000000003</v>
      </c>
      <c r="R78" s="89">
        <v>1.0389999999999999</v>
      </c>
      <c r="S78" s="89">
        <v>0.63600000000000001</v>
      </c>
      <c r="T78" s="89">
        <v>0.151</v>
      </c>
      <c r="U78" s="89">
        <v>0</v>
      </c>
      <c r="V78" s="89">
        <v>0</v>
      </c>
      <c r="W78" s="89">
        <v>0</v>
      </c>
      <c r="X78" s="89">
        <v>0</v>
      </c>
      <c r="Y78" s="89">
        <v>0</v>
      </c>
      <c r="Z78" s="15">
        <v>0</v>
      </c>
      <c r="AA78" s="3">
        <f t="shared" si="4"/>
        <v>18.576000000000001</v>
      </c>
      <c r="AB78">
        <f t="shared" si="5"/>
        <v>3</v>
      </c>
    </row>
    <row r="79" spans="1:28" x14ac:dyDescent="0.3">
      <c r="A79" s="10">
        <f t="shared" si="6"/>
        <v>45002</v>
      </c>
      <c r="B79" s="88">
        <v>0</v>
      </c>
      <c r="C79" s="89">
        <v>0</v>
      </c>
      <c r="D79" s="89">
        <v>0</v>
      </c>
      <c r="E79" s="89">
        <v>0</v>
      </c>
      <c r="F79" s="89">
        <v>0</v>
      </c>
      <c r="G79" s="89">
        <v>0</v>
      </c>
      <c r="H79" s="89">
        <v>0</v>
      </c>
      <c r="I79" s="89">
        <v>0.35399999999999998</v>
      </c>
      <c r="J79" s="89">
        <v>1.9699999999999998</v>
      </c>
      <c r="K79" s="89">
        <v>2.7720000000000002</v>
      </c>
      <c r="L79" s="89">
        <v>3.8960000000000004</v>
      </c>
      <c r="M79" s="89">
        <v>5.0080000000000009</v>
      </c>
      <c r="N79" s="89">
        <v>5.7620000000000005</v>
      </c>
      <c r="O79" s="89">
        <v>5.4859999999999998</v>
      </c>
      <c r="P79" s="89">
        <v>4.577</v>
      </c>
      <c r="Q79" s="89">
        <v>5.5460000000000003</v>
      </c>
      <c r="R79" s="89">
        <v>5.2709999999999999</v>
      </c>
      <c r="S79" s="89">
        <v>4.1550000000000002</v>
      </c>
      <c r="T79" s="89">
        <v>0.89200000000000002</v>
      </c>
      <c r="U79" s="89">
        <v>3.0000000000000001E-3</v>
      </c>
      <c r="V79" s="89">
        <v>0</v>
      </c>
      <c r="W79" s="89">
        <v>0</v>
      </c>
      <c r="X79" s="89">
        <v>0</v>
      </c>
      <c r="Y79" s="89">
        <v>0</v>
      </c>
      <c r="Z79" s="15">
        <v>0</v>
      </c>
      <c r="AA79" s="3">
        <f t="shared" si="4"/>
        <v>45.692000000000007</v>
      </c>
      <c r="AB79">
        <f t="shared" si="5"/>
        <v>3</v>
      </c>
    </row>
    <row r="80" spans="1:28" x14ac:dyDescent="0.3">
      <c r="A80" s="10">
        <f t="shared" si="6"/>
        <v>45003</v>
      </c>
      <c r="B80" s="88">
        <v>0</v>
      </c>
      <c r="C80" s="89">
        <v>0</v>
      </c>
      <c r="D80" s="89">
        <v>0</v>
      </c>
      <c r="E80" s="89">
        <v>0</v>
      </c>
      <c r="F80" s="89">
        <v>0</v>
      </c>
      <c r="G80" s="89">
        <v>0</v>
      </c>
      <c r="H80" s="89">
        <v>1E-3</v>
      </c>
      <c r="I80" s="89">
        <v>0.91500000000000004</v>
      </c>
      <c r="J80" s="89">
        <v>4.9329999999999998</v>
      </c>
      <c r="K80" s="89">
        <v>6.5139999999999993</v>
      </c>
      <c r="L80" s="89">
        <v>6.819</v>
      </c>
      <c r="M80" s="89">
        <v>6.9349999999999996</v>
      </c>
      <c r="N80" s="89">
        <v>6.9169999999999998</v>
      </c>
      <c r="O80" s="89">
        <v>6.8650000000000002</v>
      </c>
      <c r="P80" s="89">
        <v>6.8249999999999993</v>
      </c>
      <c r="Q80" s="89">
        <v>6.6419999999999995</v>
      </c>
      <c r="R80" s="89">
        <v>6.2720000000000002</v>
      </c>
      <c r="S80" s="89">
        <v>4.6269999999999998</v>
      </c>
      <c r="T80" s="89">
        <v>1.159</v>
      </c>
      <c r="U80" s="89">
        <v>3.0000000000000001E-3</v>
      </c>
      <c r="V80" s="89">
        <v>0</v>
      </c>
      <c r="W80" s="89">
        <v>0</v>
      </c>
      <c r="X80" s="89">
        <v>0</v>
      </c>
      <c r="Y80" s="89">
        <v>0</v>
      </c>
      <c r="Z80" s="15">
        <v>0</v>
      </c>
      <c r="AA80" s="3">
        <f t="shared" si="4"/>
        <v>65.427000000000007</v>
      </c>
      <c r="AB80">
        <f t="shared" si="5"/>
        <v>3</v>
      </c>
    </row>
    <row r="81" spans="1:28" x14ac:dyDescent="0.3">
      <c r="A81" s="10">
        <f t="shared" si="6"/>
        <v>45004</v>
      </c>
      <c r="B81" s="88">
        <v>0</v>
      </c>
      <c r="C81" s="89">
        <v>0</v>
      </c>
      <c r="D81" s="89">
        <v>0</v>
      </c>
      <c r="E81" s="89">
        <v>0</v>
      </c>
      <c r="F81" s="89">
        <v>0</v>
      </c>
      <c r="G81" s="89">
        <v>0</v>
      </c>
      <c r="H81" s="89">
        <v>1E-3</v>
      </c>
      <c r="I81" s="89">
        <v>1.0249999999999999</v>
      </c>
      <c r="J81" s="89">
        <v>4.798</v>
      </c>
      <c r="K81" s="89">
        <v>6.1360000000000001</v>
      </c>
      <c r="L81" s="89">
        <v>6.7850000000000001</v>
      </c>
      <c r="M81" s="89">
        <v>6.9</v>
      </c>
      <c r="N81" s="89">
        <v>6.895999999999999</v>
      </c>
      <c r="O81" s="89">
        <v>6.8109999999999999</v>
      </c>
      <c r="P81" s="89">
        <v>6.6980000000000004</v>
      </c>
      <c r="Q81" s="89">
        <v>6.6149999999999984</v>
      </c>
      <c r="R81" s="89">
        <v>6.3629999999999995</v>
      </c>
      <c r="S81" s="89">
        <v>4.7319999999999993</v>
      </c>
      <c r="T81" s="89">
        <v>1.089</v>
      </c>
      <c r="U81" s="89">
        <v>3.0000000000000001E-3</v>
      </c>
      <c r="V81" s="89">
        <v>0</v>
      </c>
      <c r="W81" s="89">
        <v>0</v>
      </c>
      <c r="X81" s="89">
        <v>0</v>
      </c>
      <c r="Y81" s="89">
        <v>0</v>
      </c>
      <c r="Z81" s="15">
        <v>0</v>
      </c>
      <c r="AA81" s="3">
        <f t="shared" si="4"/>
        <v>64.852000000000004</v>
      </c>
      <c r="AB81">
        <f t="shared" si="5"/>
        <v>3</v>
      </c>
    </row>
    <row r="82" spans="1:28" x14ac:dyDescent="0.3">
      <c r="A82" s="10">
        <f t="shared" si="6"/>
        <v>45005</v>
      </c>
      <c r="B82" s="88">
        <v>0</v>
      </c>
      <c r="C82" s="89">
        <v>0</v>
      </c>
      <c r="D82" s="89">
        <v>0</v>
      </c>
      <c r="E82" s="89">
        <v>0</v>
      </c>
      <c r="F82" s="89">
        <v>0</v>
      </c>
      <c r="G82" s="89">
        <v>0</v>
      </c>
      <c r="H82" s="89">
        <v>0</v>
      </c>
      <c r="I82" s="89">
        <v>0.16900000000000001</v>
      </c>
      <c r="J82" s="89">
        <v>0.85599999999999998</v>
      </c>
      <c r="K82" s="89">
        <v>3.4939999999999998</v>
      </c>
      <c r="L82" s="89">
        <v>4.5549999999999997</v>
      </c>
      <c r="M82" s="89">
        <v>5.9770000000000003</v>
      </c>
      <c r="N82" s="89">
        <v>6.3619999999999992</v>
      </c>
      <c r="O82" s="89">
        <v>6.45</v>
      </c>
      <c r="P82" s="89">
        <v>5.8389999999999995</v>
      </c>
      <c r="Q82" s="89">
        <v>5.9660000000000002</v>
      </c>
      <c r="R82" s="89">
        <v>4.2580000000000009</v>
      </c>
      <c r="S82" s="89">
        <v>2.0390000000000001</v>
      </c>
      <c r="T82" s="89">
        <v>0.34499999999999997</v>
      </c>
      <c r="U82" s="89">
        <v>4.0000000000000001E-3</v>
      </c>
      <c r="V82" s="89">
        <v>0</v>
      </c>
      <c r="W82" s="89">
        <v>0</v>
      </c>
      <c r="X82" s="89">
        <v>0</v>
      </c>
      <c r="Y82" s="89">
        <v>0</v>
      </c>
      <c r="Z82" s="15">
        <v>0</v>
      </c>
      <c r="AA82" s="3">
        <f t="shared" si="4"/>
        <v>46.314</v>
      </c>
      <c r="AB82">
        <f t="shared" si="5"/>
        <v>3</v>
      </c>
    </row>
    <row r="83" spans="1:28" x14ac:dyDescent="0.3">
      <c r="A83" s="10">
        <f t="shared" si="6"/>
        <v>45006</v>
      </c>
      <c r="B83" s="88">
        <v>0</v>
      </c>
      <c r="C83" s="89">
        <v>0</v>
      </c>
      <c r="D83" s="89">
        <v>0</v>
      </c>
      <c r="E83" s="89">
        <v>0</v>
      </c>
      <c r="F83" s="89">
        <v>0</v>
      </c>
      <c r="G83" s="89">
        <v>0</v>
      </c>
      <c r="H83" s="89">
        <v>1E-3</v>
      </c>
      <c r="I83" s="89">
        <v>0.92500000000000004</v>
      </c>
      <c r="J83" s="89">
        <v>3.8130000000000002</v>
      </c>
      <c r="K83" s="89">
        <v>5.2629999999999999</v>
      </c>
      <c r="L83" s="89">
        <v>6.3380000000000001</v>
      </c>
      <c r="M83" s="89">
        <v>6.5440000000000005</v>
      </c>
      <c r="N83" s="89">
        <v>6.6170000000000009</v>
      </c>
      <c r="O83" s="89">
        <v>5.6839999999999993</v>
      </c>
      <c r="P83" s="89">
        <v>3.9449999999999998</v>
      </c>
      <c r="Q83" s="89">
        <v>4.07</v>
      </c>
      <c r="R83" s="89">
        <v>4.91</v>
      </c>
      <c r="S83" s="89">
        <v>1.4750000000000001</v>
      </c>
      <c r="T83" s="89">
        <v>0.34200000000000003</v>
      </c>
      <c r="U83" s="89">
        <v>7.0000000000000001E-3</v>
      </c>
      <c r="V83" s="89">
        <v>0</v>
      </c>
      <c r="W83" s="89">
        <v>0</v>
      </c>
      <c r="X83" s="89">
        <v>0</v>
      </c>
      <c r="Y83" s="89">
        <v>0</v>
      </c>
      <c r="Z83" s="15">
        <v>0</v>
      </c>
      <c r="AA83" s="3">
        <f t="shared" si="4"/>
        <v>49.933999999999997</v>
      </c>
      <c r="AB83">
        <f t="shared" si="5"/>
        <v>3</v>
      </c>
    </row>
    <row r="84" spans="1:28" x14ac:dyDescent="0.3">
      <c r="A84" s="10">
        <f t="shared" si="6"/>
        <v>45007</v>
      </c>
      <c r="B84" s="88">
        <v>0</v>
      </c>
      <c r="C84" s="89">
        <v>0</v>
      </c>
      <c r="D84" s="89">
        <v>0</v>
      </c>
      <c r="E84" s="89">
        <v>0</v>
      </c>
      <c r="F84" s="89">
        <v>0</v>
      </c>
      <c r="G84" s="89">
        <v>0</v>
      </c>
      <c r="H84" s="89">
        <v>2E-3</v>
      </c>
      <c r="I84" s="89">
        <v>1.175</v>
      </c>
      <c r="J84" s="89">
        <v>4.8250000000000002</v>
      </c>
      <c r="K84" s="89">
        <v>5.3919999999999995</v>
      </c>
      <c r="L84" s="89">
        <v>6.0350000000000001</v>
      </c>
      <c r="M84" s="89">
        <v>6.0010000000000003</v>
      </c>
      <c r="N84" s="89">
        <v>6.3019999999999996</v>
      </c>
      <c r="O84" s="89">
        <v>6.4039999999999999</v>
      </c>
      <c r="P84" s="89">
        <v>6.4359999999999999</v>
      </c>
      <c r="Q84" s="89">
        <v>5.9049999999999994</v>
      </c>
      <c r="R84" s="89">
        <v>5.1140000000000008</v>
      </c>
      <c r="S84" s="89">
        <v>3.996</v>
      </c>
      <c r="T84" s="89">
        <v>1.167</v>
      </c>
      <c r="U84" s="89">
        <v>5.0000000000000001E-3</v>
      </c>
      <c r="V84" s="89">
        <v>0</v>
      </c>
      <c r="W84" s="89">
        <v>0</v>
      </c>
      <c r="X84" s="89">
        <v>0</v>
      </c>
      <c r="Y84" s="89">
        <v>0</v>
      </c>
      <c r="Z84" s="15">
        <v>0</v>
      </c>
      <c r="AA84" s="3">
        <f t="shared" si="4"/>
        <v>58.759000000000015</v>
      </c>
      <c r="AB84">
        <f t="shared" si="5"/>
        <v>3</v>
      </c>
    </row>
    <row r="85" spans="1:28" x14ac:dyDescent="0.3">
      <c r="A85" s="10">
        <f t="shared" si="6"/>
        <v>45008</v>
      </c>
      <c r="B85" s="88">
        <v>0</v>
      </c>
      <c r="C85" s="89">
        <v>0</v>
      </c>
      <c r="D85" s="89">
        <v>0</v>
      </c>
      <c r="E85" s="89">
        <v>0</v>
      </c>
      <c r="F85" s="89">
        <v>0</v>
      </c>
      <c r="G85" s="89">
        <v>0</v>
      </c>
      <c r="H85" s="89">
        <v>0</v>
      </c>
      <c r="I85" s="89">
        <v>0.64400000000000002</v>
      </c>
      <c r="J85" s="89">
        <v>2.9149999999999996</v>
      </c>
      <c r="K85" s="89">
        <v>5.8839999999999995</v>
      </c>
      <c r="L85" s="89">
        <v>6.7769999999999992</v>
      </c>
      <c r="M85" s="89">
        <v>6.9220000000000006</v>
      </c>
      <c r="N85" s="89">
        <v>6.8689999999999998</v>
      </c>
      <c r="O85" s="89">
        <v>6.3830000000000009</v>
      </c>
      <c r="P85" s="89">
        <v>5.0500000000000007</v>
      </c>
      <c r="Q85" s="89">
        <v>3.5339999999999998</v>
      </c>
      <c r="R85" s="89">
        <v>2.6439999999999997</v>
      </c>
      <c r="S85" s="89">
        <v>3.4350000000000001</v>
      </c>
      <c r="T85" s="89">
        <v>1.097</v>
      </c>
      <c r="U85" s="89">
        <v>8.0000000000000002E-3</v>
      </c>
      <c r="V85" s="89">
        <v>0</v>
      </c>
      <c r="W85" s="89">
        <v>0</v>
      </c>
      <c r="X85" s="89">
        <v>0</v>
      </c>
      <c r="Y85" s="89">
        <v>0</v>
      </c>
      <c r="Z85" s="15">
        <v>0</v>
      </c>
      <c r="AA85" s="3">
        <f t="shared" si="4"/>
        <v>52.162000000000006</v>
      </c>
      <c r="AB85">
        <f t="shared" si="5"/>
        <v>3</v>
      </c>
    </row>
    <row r="86" spans="1:28" x14ac:dyDescent="0.3">
      <c r="A86" s="10">
        <f t="shared" si="6"/>
        <v>45009</v>
      </c>
      <c r="B86" s="88">
        <v>0</v>
      </c>
      <c r="C86" s="89">
        <v>0</v>
      </c>
      <c r="D86" s="89">
        <v>0</v>
      </c>
      <c r="E86" s="89">
        <v>0</v>
      </c>
      <c r="F86" s="89">
        <v>0</v>
      </c>
      <c r="G86" s="89">
        <v>0</v>
      </c>
      <c r="H86" s="89">
        <v>0</v>
      </c>
      <c r="I86" s="89">
        <v>0.56699999999999995</v>
      </c>
      <c r="J86" s="89">
        <v>3.7030000000000003</v>
      </c>
      <c r="K86" s="89">
        <v>4.2439999999999998</v>
      </c>
      <c r="L86" s="89">
        <v>6.2670000000000003</v>
      </c>
      <c r="M86" s="89">
        <v>6.0140000000000002</v>
      </c>
      <c r="N86" s="89">
        <v>5.3359999999999994</v>
      </c>
      <c r="O86" s="89">
        <v>5.9690000000000003</v>
      </c>
      <c r="P86" s="89">
        <v>5.6550000000000002</v>
      </c>
      <c r="Q86" s="89">
        <v>3.0429999999999997</v>
      </c>
      <c r="R86" s="89">
        <v>4.5819999999999999</v>
      </c>
      <c r="S86" s="89">
        <v>2.7479999999999998</v>
      </c>
      <c r="T86" s="89">
        <v>0.63400000000000001</v>
      </c>
      <c r="U86" s="89">
        <v>7.0000000000000001E-3</v>
      </c>
      <c r="V86" s="89">
        <v>0</v>
      </c>
      <c r="W86" s="89">
        <v>0</v>
      </c>
      <c r="X86" s="89">
        <v>0</v>
      </c>
      <c r="Y86" s="89">
        <v>0</v>
      </c>
      <c r="Z86" s="15">
        <v>0</v>
      </c>
      <c r="AA86" s="3">
        <f t="shared" si="4"/>
        <v>48.768999999999991</v>
      </c>
      <c r="AB86">
        <f t="shared" si="5"/>
        <v>3</v>
      </c>
    </row>
    <row r="87" spans="1:28" x14ac:dyDescent="0.3">
      <c r="A87" s="10">
        <f t="shared" si="6"/>
        <v>45010</v>
      </c>
      <c r="B87" s="88">
        <v>0</v>
      </c>
      <c r="C87" s="89">
        <v>0</v>
      </c>
      <c r="D87" s="89">
        <v>0</v>
      </c>
      <c r="E87" s="89">
        <v>0</v>
      </c>
      <c r="F87" s="89">
        <v>0</v>
      </c>
      <c r="G87" s="89">
        <v>0</v>
      </c>
      <c r="H87" s="89">
        <v>4.0000000000000001E-3</v>
      </c>
      <c r="I87" s="89">
        <v>1.1579999999999999</v>
      </c>
      <c r="J87" s="89">
        <v>5.2430000000000003</v>
      </c>
      <c r="K87" s="89">
        <v>6.5539999999999994</v>
      </c>
      <c r="L87" s="89">
        <v>6.9470000000000001</v>
      </c>
      <c r="M87" s="89">
        <v>7.097999999999999</v>
      </c>
      <c r="N87" s="89">
        <v>7.0570000000000004</v>
      </c>
      <c r="O87" s="89">
        <v>6.9459999999999997</v>
      </c>
      <c r="P87" s="89">
        <v>6.8309999999999995</v>
      </c>
      <c r="Q87" s="89">
        <v>6.7919999999999998</v>
      </c>
      <c r="R87" s="89">
        <v>6.4470000000000001</v>
      </c>
      <c r="S87" s="89">
        <v>5.1120000000000001</v>
      </c>
      <c r="T87" s="89">
        <v>1.4740000000000002</v>
      </c>
      <c r="U87" s="89">
        <v>1.6E-2</v>
      </c>
      <c r="V87" s="89">
        <v>0</v>
      </c>
      <c r="W87" s="89">
        <v>0</v>
      </c>
      <c r="X87" s="89">
        <v>0</v>
      </c>
      <c r="Y87" s="89">
        <v>0</v>
      </c>
      <c r="Z87" s="15">
        <v>0</v>
      </c>
      <c r="AA87" s="3">
        <f t="shared" si="4"/>
        <v>67.679000000000002</v>
      </c>
      <c r="AB87">
        <f t="shared" si="5"/>
        <v>3</v>
      </c>
    </row>
    <row r="88" spans="1:28" x14ac:dyDescent="0.3">
      <c r="A88" s="10">
        <f t="shared" si="6"/>
        <v>45011</v>
      </c>
      <c r="B88" s="88">
        <v>0</v>
      </c>
      <c r="C88" s="89">
        <v>0</v>
      </c>
      <c r="D88" s="89">
        <v>0</v>
      </c>
      <c r="E88" s="89">
        <v>0</v>
      </c>
      <c r="F88" s="89">
        <v>0</v>
      </c>
      <c r="G88" s="89">
        <v>0</v>
      </c>
      <c r="H88" s="89">
        <v>1.3000000000000001E-2</v>
      </c>
      <c r="I88" s="89">
        <v>0.81299999999999994</v>
      </c>
      <c r="J88" s="89">
        <v>3.9409999999999998</v>
      </c>
      <c r="K88" s="89">
        <v>6.3810000000000002</v>
      </c>
      <c r="L88" s="89">
        <v>6.4590000000000005</v>
      </c>
      <c r="M88" s="89">
        <v>6.2399999999999993</v>
      </c>
      <c r="N88" s="89">
        <v>5.4</v>
      </c>
      <c r="O88" s="89">
        <v>5.61</v>
      </c>
      <c r="P88" s="89">
        <v>5.7639999999999993</v>
      </c>
      <c r="Q88" s="89">
        <v>4.5999999999999996</v>
      </c>
      <c r="R88" s="89">
        <v>5.4550000000000001</v>
      </c>
      <c r="S88" s="89">
        <v>3.6070000000000002</v>
      </c>
      <c r="T88" s="89">
        <v>0.44900000000000001</v>
      </c>
      <c r="U88" s="89">
        <v>9.0000000000000011E-3</v>
      </c>
      <c r="V88" s="89">
        <v>0</v>
      </c>
      <c r="W88" s="89">
        <v>0</v>
      </c>
      <c r="X88" s="89">
        <v>0</v>
      </c>
      <c r="Y88" s="89">
        <v>0</v>
      </c>
      <c r="Z88" s="15">
        <v>0</v>
      </c>
      <c r="AA88" s="3">
        <f t="shared" si="4"/>
        <v>54.740999999999993</v>
      </c>
      <c r="AB88">
        <f t="shared" si="5"/>
        <v>3</v>
      </c>
    </row>
    <row r="89" spans="1:28" x14ac:dyDescent="0.3">
      <c r="A89" s="10">
        <f t="shared" si="6"/>
        <v>45012</v>
      </c>
      <c r="B89" s="88">
        <v>0</v>
      </c>
      <c r="C89" s="89">
        <v>0</v>
      </c>
      <c r="D89" s="89">
        <v>0</v>
      </c>
      <c r="E89" s="89">
        <v>0</v>
      </c>
      <c r="F89" s="89">
        <v>0</v>
      </c>
      <c r="G89" s="89">
        <v>0</v>
      </c>
      <c r="H89" s="89">
        <v>5.0000000000000001E-3</v>
      </c>
      <c r="I89" s="89">
        <v>0.59099999999999997</v>
      </c>
      <c r="J89" s="89">
        <v>3.266</v>
      </c>
      <c r="K89" s="89">
        <v>5.1789999999999994</v>
      </c>
      <c r="L89" s="89">
        <v>5.3719999999999999</v>
      </c>
      <c r="M89" s="89">
        <v>4.5839999999999996</v>
      </c>
      <c r="N89" s="89">
        <v>4.4089999999999998</v>
      </c>
      <c r="O89" s="89">
        <v>4.157</v>
      </c>
      <c r="P89" s="89">
        <v>4.4990000000000006</v>
      </c>
      <c r="Q89" s="89">
        <v>4.7069999999999999</v>
      </c>
      <c r="R89" s="89">
        <v>4.9859999999999998</v>
      </c>
      <c r="S89" s="89">
        <v>4.2919999999999998</v>
      </c>
      <c r="T89" s="89">
        <v>1.1930000000000001</v>
      </c>
      <c r="U89" s="89">
        <v>1.8000000000000002E-2</v>
      </c>
      <c r="V89" s="89">
        <v>0</v>
      </c>
      <c r="W89" s="89">
        <v>0</v>
      </c>
      <c r="X89" s="89">
        <v>0</v>
      </c>
      <c r="Y89" s="89">
        <v>0</v>
      </c>
      <c r="Z89" s="15">
        <v>0</v>
      </c>
      <c r="AA89" s="3">
        <f t="shared" si="4"/>
        <v>47.257999999999996</v>
      </c>
      <c r="AB89">
        <f t="shared" si="5"/>
        <v>3</v>
      </c>
    </row>
    <row r="90" spans="1:28" x14ac:dyDescent="0.3">
      <c r="A90" s="10">
        <f t="shared" si="6"/>
        <v>45013</v>
      </c>
      <c r="B90" s="88">
        <v>0</v>
      </c>
      <c r="C90" s="89">
        <v>0</v>
      </c>
      <c r="D90" s="89">
        <v>0</v>
      </c>
      <c r="E90" s="89">
        <v>0</v>
      </c>
      <c r="F90" s="89">
        <v>0</v>
      </c>
      <c r="G90" s="89">
        <v>0</v>
      </c>
      <c r="H90" s="89">
        <v>1.9E-2</v>
      </c>
      <c r="I90" s="89">
        <v>1.7010000000000001</v>
      </c>
      <c r="J90" s="89">
        <v>5.6989999999999998</v>
      </c>
      <c r="K90" s="89">
        <v>6.6469999999999994</v>
      </c>
      <c r="L90" s="89">
        <v>6.8970000000000002</v>
      </c>
      <c r="M90" s="89">
        <v>7.0090000000000003</v>
      </c>
      <c r="N90" s="89">
        <v>7.0220000000000002</v>
      </c>
      <c r="O90" s="89">
        <v>6.9729999999999999</v>
      </c>
      <c r="P90" s="89">
        <v>6.7490000000000006</v>
      </c>
      <c r="Q90" s="89">
        <v>6.6950000000000003</v>
      </c>
      <c r="R90" s="89">
        <v>6.2480000000000002</v>
      </c>
      <c r="S90" s="89">
        <v>4.2240000000000002</v>
      </c>
      <c r="T90" s="89">
        <v>1.5959999999999999</v>
      </c>
      <c r="U90" s="89">
        <v>0.02</v>
      </c>
      <c r="V90" s="89">
        <v>0</v>
      </c>
      <c r="W90" s="89">
        <v>0</v>
      </c>
      <c r="X90" s="89">
        <v>0</v>
      </c>
      <c r="Y90" s="89">
        <v>0</v>
      </c>
      <c r="Z90" s="15">
        <v>0</v>
      </c>
      <c r="AA90" s="3">
        <f t="shared" si="4"/>
        <v>67.498999999999995</v>
      </c>
      <c r="AB90">
        <f t="shared" si="5"/>
        <v>3</v>
      </c>
    </row>
    <row r="91" spans="1:28" x14ac:dyDescent="0.3">
      <c r="A91" s="10">
        <f t="shared" si="6"/>
        <v>45014</v>
      </c>
      <c r="B91" s="88">
        <v>0</v>
      </c>
      <c r="C91" s="89">
        <v>0</v>
      </c>
      <c r="D91" s="89">
        <v>0</v>
      </c>
      <c r="E91" s="89">
        <v>0</v>
      </c>
      <c r="F91" s="89">
        <v>0</v>
      </c>
      <c r="G91" s="89">
        <v>0</v>
      </c>
      <c r="H91" s="89">
        <v>1.6E-2</v>
      </c>
      <c r="I91" s="89">
        <v>1.103</v>
      </c>
      <c r="J91" s="89">
        <v>3.552</v>
      </c>
      <c r="K91" s="89">
        <v>5.6660000000000004</v>
      </c>
      <c r="L91" s="89">
        <v>6.6390000000000002</v>
      </c>
      <c r="M91" s="89">
        <v>6.8939999999999992</v>
      </c>
      <c r="N91" s="89">
        <v>6.8630000000000004</v>
      </c>
      <c r="O91" s="89">
        <v>6.7270000000000003</v>
      </c>
      <c r="P91" s="89">
        <v>6.3630000000000004</v>
      </c>
      <c r="Q91" s="89">
        <v>5.6619999999999999</v>
      </c>
      <c r="R91" s="89">
        <v>3.8950000000000005</v>
      </c>
      <c r="S91" s="89">
        <v>2.169</v>
      </c>
      <c r="T91" s="89">
        <v>1.079</v>
      </c>
      <c r="U91" s="89">
        <v>1.6E-2</v>
      </c>
      <c r="V91" s="89">
        <v>0</v>
      </c>
      <c r="W91" s="89">
        <v>0</v>
      </c>
      <c r="X91" s="89">
        <v>0</v>
      </c>
      <c r="Y91" s="89">
        <v>0</v>
      </c>
      <c r="Z91" s="15">
        <v>0</v>
      </c>
      <c r="AA91" s="3">
        <f t="shared" si="4"/>
        <v>56.643999999999991</v>
      </c>
      <c r="AB91">
        <f t="shared" si="5"/>
        <v>3</v>
      </c>
    </row>
    <row r="92" spans="1:28" x14ac:dyDescent="0.3">
      <c r="A92" s="10">
        <f t="shared" si="6"/>
        <v>45015</v>
      </c>
      <c r="B92" s="88">
        <v>0</v>
      </c>
      <c r="C92" s="89">
        <v>0</v>
      </c>
      <c r="D92" s="89">
        <v>0</v>
      </c>
      <c r="E92" s="89">
        <v>0</v>
      </c>
      <c r="F92" s="89">
        <v>0</v>
      </c>
      <c r="G92" s="89">
        <v>0</v>
      </c>
      <c r="H92" s="89">
        <v>2.7000000000000003E-2</v>
      </c>
      <c r="I92" s="89">
        <v>1.7250000000000001</v>
      </c>
      <c r="J92" s="89">
        <v>5.4689999999999994</v>
      </c>
      <c r="K92" s="89">
        <v>6.4539999999999988</v>
      </c>
      <c r="L92" s="89">
        <v>6.7829999999999995</v>
      </c>
      <c r="M92" s="89">
        <v>6.9329999999999998</v>
      </c>
      <c r="N92" s="89">
        <v>6.891</v>
      </c>
      <c r="O92" s="89">
        <v>6.8019999999999996</v>
      </c>
      <c r="P92" s="89">
        <v>6.7120000000000006</v>
      </c>
      <c r="Q92" s="89">
        <v>6.5839999999999996</v>
      </c>
      <c r="R92" s="89">
        <v>5.7829999999999995</v>
      </c>
      <c r="S92" s="89">
        <v>4.8550000000000004</v>
      </c>
      <c r="T92" s="89">
        <v>1.375</v>
      </c>
      <c r="U92" s="89">
        <v>2.2000000000000002E-2</v>
      </c>
      <c r="V92" s="89">
        <v>0</v>
      </c>
      <c r="W92" s="89">
        <v>0</v>
      </c>
      <c r="X92" s="89">
        <v>0</v>
      </c>
      <c r="Y92" s="89">
        <v>0</v>
      </c>
      <c r="Z92" s="15">
        <v>0</v>
      </c>
      <c r="AA92" s="3">
        <f t="shared" si="4"/>
        <v>66.415000000000006</v>
      </c>
      <c r="AB92">
        <f t="shared" si="5"/>
        <v>3</v>
      </c>
    </row>
    <row r="93" spans="1:28" x14ac:dyDescent="0.3">
      <c r="A93" s="10">
        <f t="shared" si="6"/>
        <v>45016</v>
      </c>
      <c r="B93" s="88">
        <v>0</v>
      </c>
      <c r="C93" s="89">
        <v>0</v>
      </c>
      <c r="D93" s="89">
        <v>0</v>
      </c>
      <c r="E93" s="89">
        <v>0</v>
      </c>
      <c r="F93" s="89">
        <v>0</v>
      </c>
      <c r="G93" s="89">
        <v>0</v>
      </c>
      <c r="H93" s="89">
        <v>3.3000000000000002E-2</v>
      </c>
      <c r="I93" s="89">
        <v>1.4989999999999999</v>
      </c>
      <c r="J93" s="89">
        <v>5.3719999999999999</v>
      </c>
      <c r="K93" s="89">
        <v>6.4610000000000003</v>
      </c>
      <c r="L93" s="89">
        <v>6.8120000000000003</v>
      </c>
      <c r="M93" s="89">
        <v>7.03</v>
      </c>
      <c r="N93" s="89">
        <v>7.1120000000000001</v>
      </c>
      <c r="O93" s="89">
        <v>7.05</v>
      </c>
      <c r="P93" s="89">
        <v>6.3579999999999997</v>
      </c>
      <c r="Q93" s="89">
        <v>6.2569999999999997</v>
      </c>
      <c r="R93" s="89">
        <v>6.1059999999999999</v>
      </c>
      <c r="S93" s="89">
        <v>5.3149999999999995</v>
      </c>
      <c r="T93" s="89">
        <v>1.821</v>
      </c>
      <c r="U93" s="89">
        <v>3.1E-2</v>
      </c>
      <c r="V93" s="89">
        <v>0</v>
      </c>
      <c r="W93" s="89">
        <v>0</v>
      </c>
      <c r="X93" s="89">
        <v>0</v>
      </c>
      <c r="Y93" s="89">
        <v>0</v>
      </c>
      <c r="Z93" s="15">
        <v>0</v>
      </c>
      <c r="AA93" s="3">
        <f t="shared" si="4"/>
        <v>67.257000000000005</v>
      </c>
      <c r="AB93">
        <f t="shared" si="5"/>
        <v>3</v>
      </c>
    </row>
    <row r="94" spans="1:28" x14ac:dyDescent="0.3">
      <c r="A94" s="10">
        <f t="shared" si="6"/>
        <v>45017</v>
      </c>
      <c r="B94" s="88">
        <v>0</v>
      </c>
      <c r="C94" s="89">
        <v>0</v>
      </c>
      <c r="D94" s="89">
        <v>0</v>
      </c>
      <c r="E94" s="89">
        <v>0</v>
      </c>
      <c r="F94" s="89">
        <v>0</v>
      </c>
      <c r="G94" s="89">
        <v>0</v>
      </c>
      <c r="H94" s="89">
        <v>3.7999999999999999E-2</v>
      </c>
      <c r="I94" s="89">
        <v>1.9990000000000001</v>
      </c>
      <c r="J94" s="89">
        <v>5.7309999999999999</v>
      </c>
      <c r="K94" s="89">
        <v>6.5380000000000003</v>
      </c>
      <c r="L94" s="89">
        <v>6.7960000000000003</v>
      </c>
      <c r="M94" s="89">
        <v>6.91</v>
      </c>
      <c r="N94" s="89">
        <v>6.9039999999999999</v>
      </c>
      <c r="O94" s="89">
        <v>6.8340000000000005</v>
      </c>
      <c r="P94" s="89">
        <v>6.8360000000000003</v>
      </c>
      <c r="Q94" s="89">
        <v>6.6769999999999996</v>
      </c>
      <c r="R94" s="89">
        <v>6.359</v>
      </c>
      <c r="S94" s="89">
        <v>5.2430000000000003</v>
      </c>
      <c r="T94" s="89">
        <v>1.8759999999999999</v>
      </c>
      <c r="U94" s="89">
        <v>2.8999999999999998E-2</v>
      </c>
      <c r="V94" s="89">
        <v>0</v>
      </c>
      <c r="W94" s="89">
        <v>0</v>
      </c>
      <c r="X94" s="89">
        <v>0</v>
      </c>
      <c r="Y94" s="89">
        <v>0</v>
      </c>
      <c r="Z94" s="15">
        <v>0</v>
      </c>
      <c r="AA94" s="3">
        <f t="shared" si="4"/>
        <v>68.77</v>
      </c>
      <c r="AB94">
        <f t="shared" si="5"/>
        <v>4</v>
      </c>
    </row>
    <row r="95" spans="1:28" x14ac:dyDescent="0.3">
      <c r="A95" s="10">
        <f t="shared" si="6"/>
        <v>45018</v>
      </c>
      <c r="B95" s="88">
        <v>0</v>
      </c>
      <c r="C95" s="89">
        <v>0</v>
      </c>
      <c r="D95" s="89">
        <v>0</v>
      </c>
      <c r="E95" s="89">
        <v>0</v>
      </c>
      <c r="F95" s="89">
        <v>0</v>
      </c>
      <c r="G95" s="89">
        <v>0</v>
      </c>
      <c r="H95" s="89">
        <v>4.9000000000000002E-2</v>
      </c>
      <c r="I95" s="89">
        <v>1.8619999999999999</v>
      </c>
      <c r="J95" s="89">
        <v>5.2990000000000004</v>
      </c>
      <c r="K95" s="89">
        <v>6.1589999999999998</v>
      </c>
      <c r="L95" s="89">
        <v>5.8319999999999999</v>
      </c>
      <c r="M95" s="89">
        <v>6.2830000000000004</v>
      </c>
      <c r="N95" s="89">
        <v>6.9109999999999996</v>
      </c>
      <c r="O95" s="89">
        <v>6.9169999999999998</v>
      </c>
      <c r="P95" s="89">
        <v>6.8139999999999992</v>
      </c>
      <c r="Q95" s="89">
        <v>6.6669999999999998</v>
      </c>
      <c r="R95" s="89">
        <v>6.3369999999999997</v>
      </c>
      <c r="S95" s="89">
        <v>5.3100000000000005</v>
      </c>
      <c r="T95" s="89">
        <v>1.8950000000000002</v>
      </c>
      <c r="U95" s="89">
        <v>3.6000000000000004E-2</v>
      </c>
      <c r="V95" s="89">
        <v>0</v>
      </c>
      <c r="W95" s="89">
        <v>0</v>
      </c>
      <c r="X95" s="89">
        <v>0</v>
      </c>
      <c r="Y95" s="89">
        <v>0</v>
      </c>
      <c r="Z95" s="15">
        <v>0</v>
      </c>
      <c r="AA95" s="3">
        <f t="shared" si="4"/>
        <v>66.371000000000009</v>
      </c>
      <c r="AB95">
        <f t="shared" si="5"/>
        <v>4</v>
      </c>
    </row>
    <row r="96" spans="1:28" x14ac:dyDescent="0.3">
      <c r="A96" s="10">
        <f t="shared" si="6"/>
        <v>45019</v>
      </c>
      <c r="B96" s="88">
        <v>0</v>
      </c>
      <c r="C96" s="89">
        <v>0</v>
      </c>
      <c r="D96" s="89">
        <v>0</v>
      </c>
      <c r="E96" s="89">
        <v>0</v>
      </c>
      <c r="F96" s="89">
        <v>0</v>
      </c>
      <c r="G96" s="89">
        <v>0</v>
      </c>
      <c r="H96" s="89">
        <v>4.3999999999999997E-2</v>
      </c>
      <c r="I96" s="89">
        <v>2.0529999999999999</v>
      </c>
      <c r="J96" s="89">
        <v>5.6440000000000001</v>
      </c>
      <c r="K96" s="89">
        <v>6.3369999999999997</v>
      </c>
      <c r="L96" s="89">
        <v>6.7089999999999996</v>
      </c>
      <c r="M96" s="89">
        <v>6.8439999999999994</v>
      </c>
      <c r="N96" s="89">
        <v>6.899</v>
      </c>
      <c r="O96" s="89">
        <v>6.9440000000000008</v>
      </c>
      <c r="P96" s="89">
        <v>6.9079999999999995</v>
      </c>
      <c r="Q96" s="89">
        <v>6.7190000000000003</v>
      </c>
      <c r="R96" s="89">
        <v>5.3629999999999995</v>
      </c>
      <c r="S96" s="89">
        <v>4.0739999999999998</v>
      </c>
      <c r="T96" s="89">
        <v>1.492</v>
      </c>
      <c r="U96" s="89">
        <v>3.1E-2</v>
      </c>
      <c r="V96" s="89">
        <v>0</v>
      </c>
      <c r="W96" s="89">
        <v>0</v>
      </c>
      <c r="X96" s="89">
        <v>0</v>
      </c>
      <c r="Y96" s="89">
        <v>0</v>
      </c>
      <c r="Z96" s="15">
        <v>0</v>
      </c>
      <c r="AA96" s="3">
        <f t="shared" si="4"/>
        <v>66.061000000000021</v>
      </c>
      <c r="AB96">
        <f t="shared" si="5"/>
        <v>4</v>
      </c>
    </row>
    <row r="97" spans="1:28" x14ac:dyDescent="0.3">
      <c r="A97" s="10">
        <f t="shared" si="6"/>
        <v>45020</v>
      </c>
      <c r="B97" s="88">
        <v>0</v>
      </c>
      <c r="C97" s="89">
        <v>0</v>
      </c>
      <c r="D97" s="89">
        <v>0</v>
      </c>
      <c r="E97" s="89">
        <v>0</v>
      </c>
      <c r="F97" s="89">
        <v>0</v>
      </c>
      <c r="G97" s="89">
        <v>0</v>
      </c>
      <c r="H97" s="89">
        <v>5.5999999999999994E-2</v>
      </c>
      <c r="I97" s="89">
        <v>1.7239999999999998</v>
      </c>
      <c r="J97" s="89">
        <v>5.5309999999999997</v>
      </c>
      <c r="K97" s="89">
        <v>5.3520000000000003</v>
      </c>
      <c r="L97" s="89">
        <v>6.6449999999999996</v>
      </c>
      <c r="M97" s="89">
        <v>6.9899999999999993</v>
      </c>
      <c r="N97" s="89">
        <v>6.5379999999999994</v>
      </c>
      <c r="O97" s="89">
        <v>5.8179999999999996</v>
      </c>
      <c r="P97" s="89">
        <v>5.1979999999999995</v>
      </c>
      <c r="Q97" s="89">
        <v>3.9359999999999999</v>
      </c>
      <c r="R97" s="89">
        <v>2.415</v>
      </c>
      <c r="S97" s="89">
        <v>2.004</v>
      </c>
      <c r="T97" s="89">
        <v>0.37300000000000005</v>
      </c>
      <c r="U97" s="89">
        <v>1.0999999999999999E-2</v>
      </c>
      <c r="V97" s="89">
        <v>0</v>
      </c>
      <c r="W97" s="89">
        <v>0</v>
      </c>
      <c r="X97" s="89">
        <v>0</v>
      </c>
      <c r="Y97" s="89">
        <v>0</v>
      </c>
      <c r="Z97" s="15">
        <v>0</v>
      </c>
      <c r="AA97" s="3">
        <f t="shared" si="4"/>
        <v>52.590999999999994</v>
      </c>
      <c r="AB97">
        <f t="shared" si="5"/>
        <v>4</v>
      </c>
    </row>
    <row r="98" spans="1:28" x14ac:dyDescent="0.3">
      <c r="A98" s="10">
        <f t="shared" si="6"/>
        <v>45021</v>
      </c>
      <c r="B98" s="88">
        <v>0</v>
      </c>
      <c r="C98" s="89">
        <v>0</v>
      </c>
      <c r="D98" s="89">
        <v>0</v>
      </c>
      <c r="E98" s="89">
        <v>0</v>
      </c>
      <c r="F98" s="89">
        <v>0</v>
      </c>
      <c r="G98" s="89">
        <v>0</v>
      </c>
      <c r="H98" s="89">
        <v>4.1000000000000002E-2</v>
      </c>
      <c r="I98" s="89">
        <v>1.6090000000000002</v>
      </c>
      <c r="J98" s="89">
        <v>5.9320000000000004</v>
      </c>
      <c r="K98" s="89">
        <v>6.7030000000000012</v>
      </c>
      <c r="L98" s="89">
        <v>6.9960000000000004</v>
      </c>
      <c r="M98" s="89">
        <v>7.0860000000000003</v>
      </c>
      <c r="N98" s="89">
        <v>6.7409999999999997</v>
      </c>
      <c r="O98" s="89">
        <v>6.3070000000000004</v>
      </c>
      <c r="P98" s="89">
        <v>5.9160000000000004</v>
      </c>
      <c r="Q98" s="89">
        <v>5.3290000000000006</v>
      </c>
      <c r="R98" s="89">
        <v>5.0789999999999997</v>
      </c>
      <c r="S98" s="89">
        <v>4.4209999999999994</v>
      </c>
      <c r="T98" s="89">
        <v>1.454</v>
      </c>
      <c r="U98" s="89">
        <v>2.8999999999999998E-2</v>
      </c>
      <c r="V98" s="89">
        <v>0</v>
      </c>
      <c r="W98" s="89">
        <v>0</v>
      </c>
      <c r="X98" s="89">
        <v>0</v>
      </c>
      <c r="Y98" s="89">
        <v>0</v>
      </c>
      <c r="Z98" s="15">
        <v>0</v>
      </c>
      <c r="AA98" s="3">
        <f t="shared" si="4"/>
        <v>63.643000000000008</v>
      </c>
      <c r="AB98">
        <f t="shared" si="5"/>
        <v>4</v>
      </c>
    </row>
    <row r="99" spans="1:28" x14ac:dyDescent="0.3">
      <c r="A99" s="10">
        <f t="shared" si="6"/>
        <v>45022</v>
      </c>
      <c r="B99" s="88">
        <v>0</v>
      </c>
      <c r="C99" s="89">
        <v>0</v>
      </c>
      <c r="D99" s="89">
        <v>0</v>
      </c>
      <c r="E99" s="89">
        <v>0</v>
      </c>
      <c r="F99" s="89">
        <v>0</v>
      </c>
      <c r="G99" s="89">
        <v>0</v>
      </c>
      <c r="H99" s="89">
        <v>7.9999999999999988E-2</v>
      </c>
      <c r="I99" s="89">
        <v>2.2280000000000002</v>
      </c>
      <c r="J99" s="89">
        <v>5.657</v>
      </c>
      <c r="K99" s="89">
        <v>6.6769999999999996</v>
      </c>
      <c r="L99" s="89">
        <v>6.972999999999999</v>
      </c>
      <c r="M99" s="89">
        <v>7.0969999999999995</v>
      </c>
      <c r="N99" s="89">
        <v>7.1029999999999998</v>
      </c>
      <c r="O99" s="89">
        <v>7.048</v>
      </c>
      <c r="P99" s="89">
        <v>6.9740000000000002</v>
      </c>
      <c r="Q99" s="89">
        <v>6.782</v>
      </c>
      <c r="R99" s="89">
        <v>6.4570000000000007</v>
      </c>
      <c r="S99" s="89">
        <v>5.5459999999999994</v>
      </c>
      <c r="T99" s="89">
        <v>2.1239999999999997</v>
      </c>
      <c r="U99" s="89">
        <v>5.8999999999999997E-2</v>
      </c>
      <c r="V99" s="89">
        <v>0</v>
      </c>
      <c r="W99" s="89">
        <v>0</v>
      </c>
      <c r="X99" s="89">
        <v>0</v>
      </c>
      <c r="Y99" s="89">
        <v>0</v>
      </c>
      <c r="Z99" s="15">
        <v>0</v>
      </c>
      <c r="AA99" s="3">
        <f t="shared" si="4"/>
        <v>70.804999999999993</v>
      </c>
      <c r="AB99">
        <f t="shared" si="5"/>
        <v>4</v>
      </c>
    </row>
    <row r="100" spans="1:28" x14ac:dyDescent="0.3">
      <c r="A100" s="10">
        <f t="shared" si="6"/>
        <v>45023</v>
      </c>
      <c r="B100" s="88">
        <v>0</v>
      </c>
      <c r="C100" s="89">
        <v>0</v>
      </c>
      <c r="D100" s="89">
        <v>0</v>
      </c>
      <c r="E100" s="89">
        <v>0</v>
      </c>
      <c r="F100" s="89">
        <v>0</v>
      </c>
      <c r="G100" s="89">
        <v>0</v>
      </c>
      <c r="H100" s="89">
        <v>9.6000000000000002E-2</v>
      </c>
      <c r="I100" s="89">
        <v>1.931</v>
      </c>
      <c r="J100" s="89">
        <v>4.1159999999999997</v>
      </c>
      <c r="K100" s="89">
        <v>4.8899999999999997</v>
      </c>
      <c r="L100" s="89">
        <v>5.2029999999999994</v>
      </c>
      <c r="M100" s="89">
        <v>5.3340000000000005</v>
      </c>
      <c r="N100" s="89">
        <v>5.7839999999999998</v>
      </c>
      <c r="O100" s="89">
        <v>5.5940000000000003</v>
      </c>
      <c r="P100" s="89">
        <v>6.1870000000000003</v>
      </c>
      <c r="Q100" s="89">
        <v>5.9730000000000008</v>
      </c>
      <c r="R100" s="89">
        <v>5.3800000000000008</v>
      </c>
      <c r="S100" s="89">
        <v>4.8049999999999997</v>
      </c>
      <c r="T100" s="89">
        <v>1.9009999999999998</v>
      </c>
      <c r="U100" s="89">
        <v>5.5999999999999994E-2</v>
      </c>
      <c r="V100" s="89">
        <v>0</v>
      </c>
      <c r="W100" s="89">
        <v>0</v>
      </c>
      <c r="X100" s="89">
        <v>0</v>
      </c>
      <c r="Y100" s="89">
        <v>0</v>
      </c>
      <c r="Z100" s="15">
        <v>0</v>
      </c>
      <c r="AA100" s="3">
        <f t="shared" si="4"/>
        <v>57.249999999999986</v>
      </c>
      <c r="AB100">
        <f t="shared" si="5"/>
        <v>4</v>
      </c>
    </row>
    <row r="101" spans="1:28" x14ac:dyDescent="0.3">
      <c r="A101" s="10">
        <f t="shared" si="6"/>
        <v>45024</v>
      </c>
      <c r="B101" s="88">
        <v>0</v>
      </c>
      <c r="C101" s="89">
        <v>0</v>
      </c>
      <c r="D101" s="89">
        <v>0</v>
      </c>
      <c r="E101" s="89">
        <v>0</v>
      </c>
      <c r="F101" s="89">
        <v>0</v>
      </c>
      <c r="G101" s="89">
        <v>0</v>
      </c>
      <c r="H101" s="89">
        <v>9.0000000000000011E-2</v>
      </c>
      <c r="I101" s="89">
        <v>2.202</v>
      </c>
      <c r="J101" s="89">
        <v>5.4110000000000005</v>
      </c>
      <c r="K101" s="89">
        <v>6.3409999999999993</v>
      </c>
      <c r="L101" s="89">
        <v>6.5060000000000002</v>
      </c>
      <c r="M101" s="89">
        <v>6.6</v>
      </c>
      <c r="N101" s="89">
        <v>6.2449999999999992</v>
      </c>
      <c r="O101" s="89">
        <v>4.3490000000000002</v>
      </c>
      <c r="P101" s="89">
        <v>3.2539999999999996</v>
      </c>
      <c r="Q101" s="89">
        <v>3.6749999999999998</v>
      </c>
      <c r="R101" s="89">
        <v>3.8739999999999997</v>
      </c>
      <c r="S101" s="89">
        <v>2.331</v>
      </c>
      <c r="T101" s="89">
        <v>0.63700000000000001</v>
      </c>
      <c r="U101" s="89">
        <v>3.2000000000000001E-2</v>
      </c>
      <c r="V101" s="89">
        <v>0</v>
      </c>
      <c r="W101" s="89">
        <v>0</v>
      </c>
      <c r="X101" s="89">
        <v>0</v>
      </c>
      <c r="Y101" s="89">
        <v>0</v>
      </c>
      <c r="Z101" s="15">
        <v>0</v>
      </c>
      <c r="AA101" s="3">
        <f t="shared" si="4"/>
        <v>51.546999999999997</v>
      </c>
      <c r="AB101">
        <f t="shared" si="5"/>
        <v>4</v>
      </c>
    </row>
    <row r="102" spans="1:28" x14ac:dyDescent="0.3">
      <c r="A102" s="10">
        <f t="shared" si="6"/>
        <v>45025</v>
      </c>
      <c r="B102" s="88">
        <v>0</v>
      </c>
      <c r="C102" s="89">
        <v>0</v>
      </c>
      <c r="D102" s="89">
        <v>0</v>
      </c>
      <c r="E102" s="89">
        <v>0</v>
      </c>
      <c r="F102" s="89">
        <v>0</v>
      </c>
      <c r="G102" s="89">
        <v>0</v>
      </c>
      <c r="H102" s="89">
        <v>7.9000000000000001E-2</v>
      </c>
      <c r="I102" s="89">
        <v>2.3199999999999998</v>
      </c>
      <c r="J102" s="89">
        <v>5.6529999999999996</v>
      </c>
      <c r="K102" s="89">
        <v>6.1709999999999994</v>
      </c>
      <c r="L102" s="89">
        <v>6.2880000000000003</v>
      </c>
      <c r="M102" s="89">
        <v>6.1189999999999998</v>
      </c>
      <c r="N102" s="89">
        <v>5.4949999999999992</v>
      </c>
      <c r="O102" s="89">
        <v>5.2919999999999998</v>
      </c>
      <c r="P102" s="89">
        <v>5.3280000000000003</v>
      </c>
      <c r="Q102" s="89">
        <v>5.838000000000001</v>
      </c>
      <c r="R102" s="89">
        <v>3.3200000000000003</v>
      </c>
      <c r="S102" s="89">
        <v>3.6899999999999995</v>
      </c>
      <c r="T102" s="89">
        <v>1.377</v>
      </c>
      <c r="U102" s="89">
        <v>6.8999999999999992E-2</v>
      </c>
      <c r="V102" s="89">
        <v>0</v>
      </c>
      <c r="W102" s="89">
        <v>0</v>
      </c>
      <c r="X102" s="89">
        <v>0</v>
      </c>
      <c r="Y102" s="89">
        <v>0</v>
      </c>
      <c r="Z102" s="15">
        <v>0</v>
      </c>
      <c r="AA102" s="3">
        <f t="shared" si="4"/>
        <v>57.039000000000009</v>
      </c>
      <c r="AB102">
        <f t="shared" si="5"/>
        <v>4</v>
      </c>
    </row>
    <row r="103" spans="1:28" x14ac:dyDescent="0.3">
      <c r="A103" s="10">
        <f t="shared" si="6"/>
        <v>45026</v>
      </c>
      <c r="B103" s="88">
        <v>0</v>
      </c>
      <c r="C103" s="89">
        <v>0</v>
      </c>
      <c r="D103" s="89">
        <v>0</v>
      </c>
      <c r="E103" s="89">
        <v>0</v>
      </c>
      <c r="F103" s="89">
        <v>0</v>
      </c>
      <c r="G103" s="89">
        <v>0</v>
      </c>
      <c r="H103" s="89">
        <v>0.13500000000000001</v>
      </c>
      <c r="I103" s="89">
        <v>2.7639999999999998</v>
      </c>
      <c r="J103" s="89">
        <v>5.9930000000000003</v>
      </c>
      <c r="K103" s="89">
        <v>6.5509999999999993</v>
      </c>
      <c r="L103" s="89">
        <v>6.7239999999999993</v>
      </c>
      <c r="M103" s="89">
        <v>6.7929999999999993</v>
      </c>
      <c r="N103" s="89">
        <v>6.8159999999999998</v>
      </c>
      <c r="O103" s="89">
        <v>6.8</v>
      </c>
      <c r="P103" s="89">
        <v>6.7210000000000001</v>
      </c>
      <c r="Q103" s="89">
        <v>6.5220000000000002</v>
      </c>
      <c r="R103" s="89">
        <v>6.1760000000000002</v>
      </c>
      <c r="S103" s="89">
        <v>5.2089999999999996</v>
      </c>
      <c r="T103" s="89">
        <v>2.1040000000000001</v>
      </c>
      <c r="U103" s="89">
        <v>9.5000000000000001E-2</v>
      </c>
      <c r="V103" s="89">
        <v>0</v>
      </c>
      <c r="W103" s="89">
        <v>0</v>
      </c>
      <c r="X103" s="89">
        <v>0</v>
      </c>
      <c r="Y103" s="89">
        <v>0</v>
      </c>
      <c r="Z103" s="15">
        <v>0</v>
      </c>
      <c r="AA103" s="3">
        <f t="shared" si="4"/>
        <v>69.402999999999992</v>
      </c>
      <c r="AB103">
        <f t="shared" si="5"/>
        <v>4</v>
      </c>
    </row>
    <row r="104" spans="1:28" x14ac:dyDescent="0.3">
      <c r="A104" s="10">
        <f t="shared" si="6"/>
        <v>45027</v>
      </c>
      <c r="B104" s="88">
        <v>0</v>
      </c>
      <c r="C104" s="89">
        <v>0</v>
      </c>
      <c r="D104" s="89">
        <v>0</v>
      </c>
      <c r="E104" s="89">
        <v>0</v>
      </c>
      <c r="F104" s="89">
        <v>0</v>
      </c>
      <c r="G104" s="89">
        <v>0</v>
      </c>
      <c r="H104" s="89">
        <v>0.125</v>
      </c>
      <c r="I104" s="89">
        <v>2.7769999999999997</v>
      </c>
      <c r="J104" s="89">
        <v>6.008</v>
      </c>
      <c r="K104" s="89">
        <v>6.5960000000000001</v>
      </c>
      <c r="L104" s="89">
        <v>6.7829999999999995</v>
      </c>
      <c r="M104" s="89">
        <v>6.8089999999999993</v>
      </c>
      <c r="N104" s="89">
        <v>6.8579999999999997</v>
      </c>
      <c r="O104" s="89">
        <v>6.8039999999999994</v>
      </c>
      <c r="P104" s="89">
        <v>6.7040000000000006</v>
      </c>
      <c r="Q104" s="89">
        <v>6.5419999999999998</v>
      </c>
      <c r="R104" s="89">
        <v>6.2330000000000005</v>
      </c>
      <c r="S104" s="89">
        <v>5.35</v>
      </c>
      <c r="T104" s="89">
        <v>2.1619999999999999</v>
      </c>
      <c r="U104" s="89">
        <v>8.3000000000000004E-2</v>
      </c>
      <c r="V104" s="89">
        <v>0</v>
      </c>
      <c r="W104" s="89">
        <v>0</v>
      </c>
      <c r="X104" s="89">
        <v>0</v>
      </c>
      <c r="Y104" s="89">
        <v>0</v>
      </c>
      <c r="Z104" s="15">
        <v>0</v>
      </c>
      <c r="AA104" s="3">
        <f t="shared" si="4"/>
        <v>69.834000000000003</v>
      </c>
      <c r="AB104">
        <f t="shared" si="5"/>
        <v>4</v>
      </c>
    </row>
    <row r="105" spans="1:28" x14ac:dyDescent="0.3">
      <c r="A105" s="10">
        <f t="shared" si="6"/>
        <v>45028</v>
      </c>
      <c r="B105" s="88">
        <v>0</v>
      </c>
      <c r="C105" s="89">
        <v>0</v>
      </c>
      <c r="D105" s="89">
        <v>0</v>
      </c>
      <c r="E105" s="89">
        <v>0</v>
      </c>
      <c r="F105" s="89">
        <v>0</v>
      </c>
      <c r="G105" s="89">
        <v>0</v>
      </c>
      <c r="H105" s="89">
        <v>0.17299999999999999</v>
      </c>
      <c r="I105" s="89">
        <v>2.9130000000000003</v>
      </c>
      <c r="J105" s="89">
        <v>5.9200000000000008</v>
      </c>
      <c r="K105" s="89">
        <v>6.4950000000000001</v>
      </c>
      <c r="L105" s="89">
        <v>6.694</v>
      </c>
      <c r="M105" s="89">
        <v>6.4379999999999997</v>
      </c>
      <c r="N105" s="89">
        <v>6.0460000000000003</v>
      </c>
      <c r="O105" s="89">
        <v>5.7759999999999998</v>
      </c>
      <c r="P105" s="89">
        <v>5.5640000000000001</v>
      </c>
      <c r="Q105" s="89">
        <v>4.4079999999999995</v>
      </c>
      <c r="R105" s="89">
        <v>2.2519999999999998</v>
      </c>
      <c r="S105" s="89">
        <v>4.0100000000000007</v>
      </c>
      <c r="T105" s="89">
        <v>1.649</v>
      </c>
      <c r="U105" s="89">
        <v>6.5000000000000002E-2</v>
      </c>
      <c r="V105" s="89">
        <v>0</v>
      </c>
      <c r="W105" s="89">
        <v>0</v>
      </c>
      <c r="X105" s="89">
        <v>0</v>
      </c>
      <c r="Y105" s="89">
        <v>0</v>
      </c>
      <c r="Z105" s="15">
        <v>0</v>
      </c>
      <c r="AA105" s="3">
        <f t="shared" si="4"/>
        <v>58.402999999999999</v>
      </c>
      <c r="AB105">
        <f t="shared" si="5"/>
        <v>4</v>
      </c>
    </row>
    <row r="106" spans="1:28" x14ac:dyDescent="0.3">
      <c r="A106" s="10">
        <f t="shared" si="6"/>
        <v>45029</v>
      </c>
      <c r="B106" s="88">
        <v>0</v>
      </c>
      <c r="C106" s="89">
        <v>0</v>
      </c>
      <c r="D106" s="89">
        <v>0</v>
      </c>
      <c r="E106" s="89">
        <v>0</v>
      </c>
      <c r="F106" s="89">
        <v>0</v>
      </c>
      <c r="G106" s="89">
        <v>0</v>
      </c>
      <c r="H106" s="89">
        <v>0.187</v>
      </c>
      <c r="I106" s="89">
        <v>2.0659999999999998</v>
      </c>
      <c r="J106" s="89">
        <v>3.3200000000000003</v>
      </c>
      <c r="K106" s="89">
        <v>4.5090000000000003</v>
      </c>
      <c r="L106" s="89">
        <v>4.0060000000000002</v>
      </c>
      <c r="M106" s="89">
        <v>5.4260000000000002</v>
      </c>
      <c r="N106" s="89">
        <v>4.3439999999999994</v>
      </c>
      <c r="O106" s="89">
        <v>4.0170000000000003</v>
      </c>
      <c r="P106" s="89">
        <v>3.7010000000000001</v>
      </c>
      <c r="Q106" s="89">
        <v>3.488</v>
      </c>
      <c r="R106" s="89">
        <v>3.7029999999999998</v>
      </c>
      <c r="S106" s="89">
        <v>1.45</v>
      </c>
      <c r="T106" s="89">
        <v>0.77999999999999992</v>
      </c>
      <c r="U106" s="89">
        <v>7.2000000000000008E-2</v>
      </c>
      <c r="V106" s="89">
        <v>0</v>
      </c>
      <c r="W106" s="89">
        <v>0</v>
      </c>
      <c r="X106" s="89">
        <v>0</v>
      </c>
      <c r="Y106" s="89">
        <v>0</v>
      </c>
      <c r="Z106" s="15">
        <v>0</v>
      </c>
      <c r="AA106" s="3">
        <f t="shared" si="4"/>
        <v>41.069000000000017</v>
      </c>
      <c r="AB106">
        <f t="shared" si="5"/>
        <v>4</v>
      </c>
    </row>
    <row r="107" spans="1:28" x14ac:dyDescent="0.3">
      <c r="A107" s="10">
        <f t="shared" si="6"/>
        <v>45030</v>
      </c>
      <c r="B107" s="88">
        <v>0</v>
      </c>
      <c r="C107" s="89">
        <v>0</v>
      </c>
      <c r="D107" s="89">
        <v>0</v>
      </c>
      <c r="E107" s="89">
        <v>0</v>
      </c>
      <c r="F107" s="89">
        <v>0</v>
      </c>
      <c r="G107" s="89">
        <v>0</v>
      </c>
      <c r="H107" s="89">
        <v>0.17600000000000002</v>
      </c>
      <c r="I107" s="89">
        <v>2.157</v>
      </c>
      <c r="J107" s="89">
        <v>5.1139999999999999</v>
      </c>
      <c r="K107" s="89">
        <v>6.1920000000000002</v>
      </c>
      <c r="L107" s="89">
        <v>4.7250000000000005</v>
      </c>
      <c r="M107" s="89">
        <v>5.8279999999999994</v>
      </c>
      <c r="N107" s="89">
        <v>6.4470000000000001</v>
      </c>
      <c r="O107" s="89">
        <v>5.4420000000000002</v>
      </c>
      <c r="P107" s="89">
        <v>5.1100000000000003</v>
      </c>
      <c r="Q107" s="89">
        <v>2.4300000000000002</v>
      </c>
      <c r="R107" s="89">
        <v>1.2989999999999999</v>
      </c>
      <c r="S107" s="89">
        <v>0.81200000000000006</v>
      </c>
      <c r="T107" s="89">
        <v>0.52600000000000002</v>
      </c>
      <c r="U107" s="89">
        <v>0.11899999999999999</v>
      </c>
      <c r="V107" s="89">
        <v>0</v>
      </c>
      <c r="W107" s="89">
        <v>0</v>
      </c>
      <c r="X107" s="89">
        <v>0</v>
      </c>
      <c r="Y107" s="89">
        <v>0</v>
      </c>
      <c r="Z107" s="15">
        <v>0</v>
      </c>
      <c r="AA107" s="3">
        <f t="shared" si="4"/>
        <v>46.377000000000002</v>
      </c>
      <c r="AB107">
        <f t="shared" si="5"/>
        <v>4</v>
      </c>
    </row>
    <row r="108" spans="1:28" x14ac:dyDescent="0.3">
      <c r="A108" s="10">
        <f t="shared" si="6"/>
        <v>45031</v>
      </c>
      <c r="B108" s="88">
        <v>0</v>
      </c>
      <c r="C108" s="89">
        <v>0</v>
      </c>
      <c r="D108" s="89">
        <v>0</v>
      </c>
      <c r="E108" s="89">
        <v>0</v>
      </c>
      <c r="F108" s="89">
        <v>0</v>
      </c>
      <c r="G108" s="89">
        <v>0</v>
      </c>
      <c r="H108" s="89">
        <v>7.0000000000000007E-2</v>
      </c>
      <c r="I108" s="89">
        <v>0.78400000000000014</v>
      </c>
      <c r="J108" s="89">
        <v>1.9300000000000002</v>
      </c>
      <c r="K108" s="89">
        <v>3.339</v>
      </c>
      <c r="L108" s="89">
        <v>5.2629999999999999</v>
      </c>
      <c r="M108" s="89">
        <v>6.6449999999999996</v>
      </c>
      <c r="N108" s="89">
        <v>6.5750000000000002</v>
      </c>
      <c r="O108" s="89">
        <v>6.2679999999999998</v>
      </c>
      <c r="P108" s="89">
        <v>6.3680000000000003</v>
      </c>
      <c r="Q108" s="89">
        <v>6.423</v>
      </c>
      <c r="R108" s="89">
        <v>5.9410000000000007</v>
      </c>
      <c r="S108" s="89">
        <v>5.5679999999999996</v>
      </c>
      <c r="T108" s="89">
        <v>2.3860000000000001</v>
      </c>
      <c r="U108" s="89">
        <v>0.127</v>
      </c>
      <c r="V108" s="89">
        <v>0</v>
      </c>
      <c r="W108" s="89">
        <v>0</v>
      </c>
      <c r="X108" s="89">
        <v>0</v>
      </c>
      <c r="Y108" s="89">
        <v>0</v>
      </c>
      <c r="Z108" s="15">
        <v>0</v>
      </c>
      <c r="AA108" s="3">
        <f t="shared" si="4"/>
        <v>57.687000000000005</v>
      </c>
      <c r="AB108">
        <f t="shared" si="5"/>
        <v>4</v>
      </c>
    </row>
    <row r="109" spans="1:28" x14ac:dyDescent="0.3">
      <c r="A109" s="10">
        <f t="shared" si="6"/>
        <v>45032</v>
      </c>
      <c r="B109" s="88">
        <v>0</v>
      </c>
      <c r="C109" s="89">
        <v>0</v>
      </c>
      <c r="D109" s="89">
        <v>0</v>
      </c>
      <c r="E109" s="89">
        <v>0</v>
      </c>
      <c r="F109" s="89">
        <v>0</v>
      </c>
      <c r="G109" s="89">
        <v>0</v>
      </c>
      <c r="H109" s="89">
        <v>0.27900000000000003</v>
      </c>
      <c r="I109" s="89">
        <v>3.3490000000000002</v>
      </c>
      <c r="J109" s="89">
        <v>6.1779999999999999</v>
      </c>
      <c r="K109" s="89">
        <v>6.6470000000000002</v>
      </c>
      <c r="L109" s="89">
        <v>6.9050000000000002</v>
      </c>
      <c r="M109" s="89">
        <v>7.0150000000000006</v>
      </c>
      <c r="N109" s="89">
        <v>7.02</v>
      </c>
      <c r="O109" s="89">
        <v>7.0189999999999992</v>
      </c>
      <c r="P109" s="89">
        <v>6.9479999999999995</v>
      </c>
      <c r="Q109" s="89">
        <v>6.75</v>
      </c>
      <c r="R109" s="89">
        <v>6.4229999999999992</v>
      </c>
      <c r="S109" s="89">
        <v>5.6630000000000003</v>
      </c>
      <c r="T109" s="89">
        <v>2.5369999999999999</v>
      </c>
      <c r="U109" s="89">
        <v>0.13799999999999998</v>
      </c>
      <c r="V109" s="89">
        <v>0</v>
      </c>
      <c r="W109" s="89">
        <v>0</v>
      </c>
      <c r="X109" s="89">
        <v>0</v>
      </c>
      <c r="Y109" s="89">
        <v>0</v>
      </c>
      <c r="Z109" s="15">
        <v>0</v>
      </c>
      <c r="AA109" s="3">
        <f t="shared" si="4"/>
        <v>72.871000000000009</v>
      </c>
      <c r="AB109">
        <f t="shared" si="5"/>
        <v>4</v>
      </c>
    </row>
    <row r="110" spans="1:28" x14ac:dyDescent="0.3">
      <c r="A110" s="10">
        <f t="shared" si="6"/>
        <v>45033</v>
      </c>
      <c r="B110" s="88">
        <v>0</v>
      </c>
      <c r="C110" s="89">
        <v>0</v>
      </c>
      <c r="D110" s="89">
        <v>0</v>
      </c>
      <c r="E110" s="89">
        <v>0</v>
      </c>
      <c r="F110" s="89">
        <v>0</v>
      </c>
      <c r="G110" s="89">
        <v>0</v>
      </c>
      <c r="H110" s="89">
        <v>0.318</v>
      </c>
      <c r="I110" s="89">
        <v>2.9850000000000003</v>
      </c>
      <c r="J110" s="89">
        <v>5.2379999999999995</v>
      </c>
      <c r="K110" s="89">
        <v>6.1829999999999998</v>
      </c>
      <c r="L110" s="89">
        <v>6.5020000000000007</v>
      </c>
      <c r="M110" s="89">
        <v>6.8390000000000004</v>
      </c>
      <c r="N110" s="89">
        <v>6.3870000000000005</v>
      </c>
      <c r="O110" s="89">
        <v>6.2650000000000006</v>
      </c>
      <c r="P110" s="89">
        <v>6.476</v>
      </c>
      <c r="Q110" s="89">
        <v>6.6410000000000009</v>
      </c>
      <c r="R110" s="89">
        <v>5.6849999999999996</v>
      </c>
      <c r="S110" s="89">
        <v>5.1470000000000002</v>
      </c>
      <c r="T110" s="89">
        <v>1.7920000000000003</v>
      </c>
      <c r="U110" s="89">
        <v>8.5999999999999993E-2</v>
      </c>
      <c r="V110" s="89">
        <v>0</v>
      </c>
      <c r="W110" s="89">
        <v>0</v>
      </c>
      <c r="X110" s="89">
        <v>0</v>
      </c>
      <c r="Y110" s="89">
        <v>0</v>
      </c>
      <c r="Z110" s="15">
        <v>0</v>
      </c>
      <c r="AA110" s="3">
        <f t="shared" si="4"/>
        <v>66.543999999999997</v>
      </c>
      <c r="AB110">
        <f t="shared" si="5"/>
        <v>4</v>
      </c>
    </row>
    <row r="111" spans="1:28" x14ac:dyDescent="0.3">
      <c r="A111" s="10">
        <f t="shared" si="6"/>
        <v>45034</v>
      </c>
      <c r="B111" s="88">
        <v>0</v>
      </c>
      <c r="C111" s="89">
        <v>0</v>
      </c>
      <c r="D111" s="89">
        <v>0</v>
      </c>
      <c r="E111" s="89">
        <v>0</v>
      </c>
      <c r="F111" s="89">
        <v>0</v>
      </c>
      <c r="G111" s="89">
        <v>0</v>
      </c>
      <c r="H111" s="89">
        <v>0.33100000000000002</v>
      </c>
      <c r="I111" s="89">
        <v>2.149</v>
      </c>
      <c r="J111" s="89">
        <v>4.3120000000000003</v>
      </c>
      <c r="K111" s="89">
        <v>5.0819999999999999</v>
      </c>
      <c r="L111" s="89">
        <v>5.0470000000000006</v>
      </c>
      <c r="M111" s="89">
        <v>4.4729999999999999</v>
      </c>
      <c r="N111" s="89">
        <v>5.1709999999999994</v>
      </c>
      <c r="O111" s="89">
        <v>5.0970000000000004</v>
      </c>
      <c r="P111" s="89">
        <v>6.6120000000000001</v>
      </c>
      <c r="Q111" s="89">
        <v>6.1550000000000002</v>
      </c>
      <c r="R111" s="89">
        <v>5.6679999999999993</v>
      </c>
      <c r="S111" s="89">
        <v>4.9289999999999994</v>
      </c>
      <c r="T111" s="89">
        <v>1.327</v>
      </c>
      <c r="U111" s="89">
        <v>6.5000000000000002E-2</v>
      </c>
      <c r="V111" s="89">
        <v>0</v>
      </c>
      <c r="W111" s="89">
        <v>0</v>
      </c>
      <c r="X111" s="89">
        <v>0</v>
      </c>
      <c r="Y111" s="89">
        <v>0</v>
      </c>
      <c r="Z111" s="15">
        <v>0</v>
      </c>
      <c r="AA111" s="3">
        <f t="shared" si="4"/>
        <v>56.417999999999999</v>
      </c>
      <c r="AB111">
        <f t="shared" si="5"/>
        <v>4</v>
      </c>
    </row>
    <row r="112" spans="1:28" x14ac:dyDescent="0.3">
      <c r="A112" s="10">
        <f t="shared" si="6"/>
        <v>45035</v>
      </c>
      <c r="B112" s="88">
        <v>0</v>
      </c>
      <c r="C112" s="89">
        <v>0</v>
      </c>
      <c r="D112" s="89">
        <v>0</v>
      </c>
      <c r="E112" s="89">
        <v>0</v>
      </c>
      <c r="F112" s="89">
        <v>0</v>
      </c>
      <c r="G112" s="89">
        <v>0</v>
      </c>
      <c r="H112" s="89">
        <v>0.13699999999999998</v>
      </c>
      <c r="I112" s="89">
        <v>1.772</v>
      </c>
      <c r="J112" s="89">
        <v>5.4490000000000007</v>
      </c>
      <c r="K112" s="89">
        <v>6.4269999999999996</v>
      </c>
      <c r="L112" s="89">
        <v>6.7629999999999999</v>
      </c>
      <c r="M112" s="89">
        <v>6.15</v>
      </c>
      <c r="N112" s="89">
        <v>6.3380000000000001</v>
      </c>
      <c r="O112" s="89">
        <v>6.7019999999999991</v>
      </c>
      <c r="P112" s="89">
        <v>5.6739999999999995</v>
      </c>
      <c r="Q112" s="89">
        <v>5.43</v>
      </c>
      <c r="R112" s="89">
        <v>4.3920000000000003</v>
      </c>
      <c r="S112" s="89">
        <v>3.4809999999999999</v>
      </c>
      <c r="T112" s="89">
        <v>1.427</v>
      </c>
      <c r="U112" s="89">
        <v>0.14599999999999999</v>
      </c>
      <c r="V112" s="89">
        <v>0</v>
      </c>
      <c r="W112" s="89">
        <v>0</v>
      </c>
      <c r="X112" s="89">
        <v>0</v>
      </c>
      <c r="Y112" s="89">
        <v>0</v>
      </c>
      <c r="Z112" s="15">
        <v>0</v>
      </c>
      <c r="AA112" s="3">
        <f t="shared" si="4"/>
        <v>60.288000000000004</v>
      </c>
      <c r="AB112">
        <f t="shared" si="5"/>
        <v>4</v>
      </c>
    </row>
    <row r="113" spans="1:28" x14ac:dyDescent="0.3">
      <c r="A113" s="10">
        <f t="shared" si="6"/>
        <v>45036</v>
      </c>
      <c r="B113" s="88">
        <v>0</v>
      </c>
      <c r="C113" s="89">
        <v>0</v>
      </c>
      <c r="D113" s="89">
        <v>0</v>
      </c>
      <c r="E113" s="89">
        <v>0</v>
      </c>
      <c r="F113" s="89">
        <v>0</v>
      </c>
      <c r="G113" s="89">
        <v>0</v>
      </c>
      <c r="H113" s="89">
        <v>0.39</v>
      </c>
      <c r="I113" s="89">
        <v>3.5199999999999996</v>
      </c>
      <c r="J113" s="89">
        <v>6.2949999999999999</v>
      </c>
      <c r="K113" s="89">
        <v>6.8040000000000003</v>
      </c>
      <c r="L113" s="89">
        <v>7.0810000000000004</v>
      </c>
      <c r="M113" s="89">
        <v>7.1140000000000008</v>
      </c>
      <c r="N113" s="89">
        <v>7.0719999999999992</v>
      </c>
      <c r="O113" s="89">
        <v>6.5810000000000004</v>
      </c>
      <c r="P113" s="89">
        <v>6.097999999999999</v>
      </c>
      <c r="Q113" s="89">
        <v>5.0419999999999998</v>
      </c>
      <c r="R113" s="89">
        <v>4.274</v>
      </c>
      <c r="S113" s="89">
        <v>2.9140000000000001</v>
      </c>
      <c r="T113" s="89">
        <v>0.87799999999999989</v>
      </c>
      <c r="U113" s="89">
        <v>4.4999999999999998E-2</v>
      </c>
      <c r="V113" s="89">
        <v>0</v>
      </c>
      <c r="W113" s="89">
        <v>0</v>
      </c>
      <c r="X113" s="89">
        <v>0</v>
      </c>
      <c r="Y113" s="89">
        <v>0</v>
      </c>
      <c r="Z113" s="15">
        <v>0</v>
      </c>
      <c r="AA113" s="3">
        <f t="shared" si="4"/>
        <v>64.108000000000004</v>
      </c>
      <c r="AB113">
        <f t="shared" si="5"/>
        <v>4</v>
      </c>
    </row>
    <row r="114" spans="1:28" x14ac:dyDescent="0.3">
      <c r="A114" s="10">
        <f t="shared" si="6"/>
        <v>45037</v>
      </c>
      <c r="B114" s="88">
        <v>0</v>
      </c>
      <c r="C114" s="89">
        <v>0</v>
      </c>
      <c r="D114" s="89">
        <v>0</v>
      </c>
      <c r="E114" s="89">
        <v>0</v>
      </c>
      <c r="F114" s="89">
        <v>0</v>
      </c>
      <c r="G114" s="89">
        <v>0</v>
      </c>
      <c r="H114" s="89">
        <v>0.36599999999999999</v>
      </c>
      <c r="I114" s="89">
        <v>1.7890000000000001</v>
      </c>
      <c r="J114" s="89">
        <v>2.2189999999999999</v>
      </c>
      <c r="K114" s="89">
        <v>4.9539999999999997</v>
      </c>
      <c r="L114" s="89">
        <v>6.7609999999999992</v>
      </c>
      <c r="M114" s="89">
        <v>6.4029999999999996</v>
      </c>
      <c r="N114" s="89">
        <v>6.2080000000000002</v>
      </c>
      <c r="O114" s="89">
        <v>5.5709999999999997</v>
      </c>
      <c r="P114" s="89">
        <v>4.4279999999999999</v>
      </c>
      <c r="Q114" s="89">
        <v>3.6750000000000003</v>
      </c>
      <c r="R114" s="89">
        <v>3.4000000000000004</v>
      </c>
      <c r="S114" s="89">
        <v>1.9229999999999998</v>
      </c>
      <c r="T114" s="89">
        <v>0.92399999999999993</v>
      </c>
      <c r="U114" s="89">
        <v>9.9999999999999992E-2</v>
      </c>
      <c r="V114" s="89">
        <v>0</v>
      </c>
      <c r="W114" s="89">
        <v>0</v>
      </c>
      <c r="X114" s="89">
        <v>0</v>
      </c>
      <c r="Y114" s="89">
        <v>0</v>
      </c>
      <c r="Z114" s="15">
        <v>0</v>
      </c>
      <c r="AA114" s="3">
        <f t="shared" si="4"/>
        <v>48.720999999999989</v>
      </c>
      <c r="AB114">
        <f t="shared" si="5"/>
        <v>4</v>
      </c>
    </row>
    <row r="115" spans="1:28" x14ac:dyDescent="0.3">
      <c r="A115" s="10">
        <f t="shared" si="6"/>
        <v>45038</v>
      </c>
      <c r="B115" s="88">
        <v>0</v>
      </c>
      <c r="C115" s="89">
        <v>0</v>
      </c>
      <c r="D115" s="89">
        <v>0</v>
      </c>
      <c r="E115" s="89">
        <v>0</v>
      </c>
      <c r="F115" s="89">
        <v>0</v>
      </c>
      <c r="G115" s="89">
        <v>0</v>
      </c>
      <c r="H115" s="89">
        <v>7.0000000000000001E-3</v>
      </c>
      <c r="I115" s="89">
        <v>9.5000000000000001E-2</v>
      </c>
      <c r="J115" s="89">
        <v>0.29800000000000004</v>
      </c>
      <c r="K115" s="89">
        <v>0.47099999999999997</v>
      </c>
      <c r="L115" s="89">
        <v>1.296</v>
      </c>
      <c r="M115" s="89">
        <v>2.1389999999999998</v>
      </c>
      <c r="N115" s="89">
        <v>2.2350000000000003</v>
      </c>
      <c r="O115" s="89">
        <v>2.9600000000000004</v>
      </c>
      <c r="P115" s="89">
        <v>3.4459999999999997</v>
      </c>
      <c r="Q115" s="89">
        <v>2.0030000000000001</v>
      </c>
      <c r="R115" s="89">
        <v>1.9500000000000002</v>
      </c>
      <c r="S115" s="89">
        <v>1.393</v>
      </c>
      <c r="T115" s="89">
        <v>0.46099999999999997</v>
      </c>
      <c r="U115" s="89">
        <v>3.0000000000000002E-2</v>
      </c>
      <c r="V115" s="89">
        <v>0</v>
      </c>
      <c r="W115" s="89">
        <v>0</v>
      </c>
      <c r="X115" s="89">
        <v>0</v>
      </c>
      <c r="Y115" s="89">
        <v>0</v>
      </c>
      <c r="Z115" s="15">
        <v>0</v>
      </c>
      <c r="AA115" s="3">
        <f t="shared" si="4"/>
        <v>18.783999999999999</v>
      </c>
      <c r="AB115">
        <f t="shared" si="5"/>
        <v>4</v>
      </c>
    </row>
    <row r="116" spans="1:28" x14ac:dyDescent="0.3">
      <c r="A116" s="10">
        <f t="shared" si="6"/>
        <v>45039</v>
      </c>
      <c r="B116" s="88">
        <v>0</v>
      </c>
      <c r="C116" s="89">
        <v>0</v>
      </c>
      <c r="D116" s="89">
        <v>0</v>
      </c>
      <c r="E116" s="89">
        <v>0</v>
      </c>
      <c r="F116" s="89">
        <v>0</v>
      </c>
      <c r="G116" s="89">
        <v>0</v>
      </c>
      <c r="H116" s="89">
        <v>0.24399999999999999</v>
      </c>
      <c r="I116" s="89">
        <v>1.9669999999999999</v>
      </c>
      <c r="J116" s="89">
        <v>4.6639999999999997</v>
      </c>
      <c r="K116" s="89">
        <v>6.0650000000000004</v>
      </c>
      <c r="L116" s="89">
        <v>6.6289999999999996</v>
      </c>
      <c r="M116" s="89">
        <v>6.8449999999999998</v>
      </c>
      <c r="N116" s="89">
        <v>6.6209999999999996</v>
      </c>
      <c r="O116" s="89">
        <v>7.1109999999999998</v>
      </c>
      <c r="P116" s="89">
        <v>6.9580000000000002</v>
      </c>
      <c r="Q116" s="89">
        <v>6.4730000000000008</v>
      </c>
      <c r="R116" s="89">
        <v>6.1859999999999999</v>
      </c>
      <c r="S116" s="89">
        <v>4.84</v>
      </c>
      <c r="T116" s="89">
        <v>2.0760000000000001</v>
      </c>
      <c r="U116" s="89">
        <v>0.20899999999999999</v>
      </c>
      <c r="V116" s="89">
        <v>0</v>
      </c>
      <c r="W116" s="89">
        <v>0</v>
      </c>
      <c r="X116" s="89">
        <v>0</v>
      </c>
      <c r="Y116" s="89">
        <v>0</v>
      </c>
      <c r="Z116" s="15">
        <v>0</v>
      </c>
      <c r="AA116" s="3">
        <f t="shared" si="4"/>
        <v>66.887999999999991</v>
      </c>
      <c r="AB116">
        <f t="shared" si="5"/>
        <v>4</v>
      </c>
    </row>
    <row r="117" spans="1:28" x14ac:dyDescent="0.3">
      <c r="A117" s="10">
        <f t="shared" si="6"/>
        <v>45040</v>
      </c>
      <c r="B117" s="88">
        <v>0</v>
      </c>
      <c r="C117" s="89">
        <v>0</v>
      </c>
      <c r="D117" s="89">
        <v>0</v>
      </c>
      <c r="E117" s="89">
        <v>0</v>
      </c>
      <c r="F117" s="89">
        <v>0</v>
      </c>
      <c r="G117" s="89">
        <v>0</v>
      </c>
      <c r="H117" s="89">
        <v>0.21200000000000002</v>
      </c>
      <c r="I117" s="89">
        <v>1.347</v>
      </c>
      <c r="J117" s="89">
        <v>2.3570000000000002</v>
      </c>
      <c r="K117" s="89">
        <v>4.2229999999999999</v>
      </c>
      <c r="L117" s="89">
        <v>4.3310000000000004</v>
      </c>
      <c r="M117" s="89">
        <v>4.4489999999999998</v>
      </c>
      <c r="N117" s="89">
        <v>5.9990000000000006</v>
      </c>
      <c r="O117" s="89">
        <v>6.8180000000000005</v>
      </c>
      <c r="P117" s="89">
        <v>6.6449999999999996</v>
      </c>
      <c r="Q117" s="89">
        <v>6.2919999999999989</v>
      </c>
      <c r="R117" s="89">
        <v>5.306</v>
      </c>
      <c r="S117" s="89">
        <v>4.8029999999999999</v>
      </c>
      <c r="T117" s="89">
        <v>1.68</v>
      </c>
      <c r="U117" s="89">
        <v>0.1</v>
      </c>
      <c r="V117" s="89">
        <v>0</v>
      </c>
      <c r="W117" s="89">
        <v>0</v>
      </c>
      <c r="X117" s="89">
        <v>0</v>
      </c>
      <c r="Y117" s="89">
        <v>0</v>
      </c>
      <c r="Z117" s="15">
        <v>0</v>
      </c>
      <c r="AA117" s="3">
        <f t="shared" si="4"/>
        <v>54.561999999999998</v>
      </c>
      <c r="AB117">
        <f t="shared" si="5"/>
        <v>4</v>
      </c>
    </row>
    <row r="118" spans="1:28" x14ac:dyDescent="0.3">
      <c r="A118" s="10">
        <f t="shared" si="6"/>
        <v>45041</v>
      </c>
      <c r="B118" s="88">
        <v>0</v>
      </c>
      <c r="C118" s="89">
        <v>0</v>
      </c>
      <c r="D118" s="89">
        <v>0</v>
      </c>
      <c r="E118" s="89">
        <v>0</v>
      </c>
      <c r="F118" s="89">
        <v>0</v>
      </c>
      <c r="G118" s="89">
        <v>0</v>
      </c>
      <c r="H118" s="89">
        <v>0.185</v>
      </c>
      <c r="I118" s="89">
        <v>1.2309999999999999</v>
      </c>
      <c r="J118" s="89">
        <v>2.1019999999999999</v>
      </c>
      <c r="K118" s="89">
        <v>2.5049999999999994</v>
      </c>
      <c r="L118" s="89">
        <v>3.1829999999999998</v>
      </c>
      <c r="M118" s="89">
        <v>3.4510000000000001</v>
      </c>
      <c r="N118" s="89">
        <v>2.9980000000000002</v>
      </c>
      <c r="O118" s="89">
        <v>2.1639999999999997</v>
      </c>
      <c r="P118" s="89">
        <v>1.8919999999999999</v>
      </c>
      <c r="Q118" s="89">
        <v>0.41899999999999998</v>
      </c>
      <c r="R118" s="89">
        <v>0.33100000000000002</v>
      </c>
      <c r="S118" s="89">
        <v>0.22300000000000003</v>
      </c>
      <c r="T118" s="89">
        <v>0.13200000000000001</v>
      </c>
      <c r="U118" s="89">
        <v>5.0000000000000001E-3</v>
      </c>
      <c r="V118" s="89">
        <v>0</v>
      </c>
      <c r="W118" s="89">
        <v>0</v>
      </c>
      <c r="X118" s="89">
        <v>0</v>
      </c>
      <c r="Y118" s="89">
        <v>0</v>
      </c>
      <c r="Z118" s="15">
        <v>0</v>
      </c>
      <c r="AA118" s="3">
        <f t="shared" si="4"/>
        <v>20.821000000000002</v>
      </c>
      <c r="AB118">
        <f t="shared" si="5"/>
        <v>4</v>
      </c>
    </row>
    <row r="119" spans="1:28" x14ac:dyDescent="0.3">
      <c r="A119" s="10">
        <f t="shared" si="6"/>
        <v>45042</v>
      </c>
      <c r="B119" s="88">
        <v>0</v>
      </c>
      <c r="C119" s="89">
        <v>0</v>
      </c>
      <c r="D119" s="89">
        <v>0</v>
      </c>
      <c r="E119" s="89">
        <v>0</v>
      </c>
      <c r="F119" s="89">
        <v>0</v>
      </c>
      <c r="G119" s="89">
        <v>0</v>
      </c>
      <c r="H119" s="89">
        <v>4.8000000000000001E-2</v>
      </c>
      <c r="I119" s="89">
        <v>0.216</v>
      </c>
      <c r="J119" s="89">
        <v>0.75099999999999989</v>
      </c>
      <c r="K119" s="89">
        <v>0.98299999999999987</v>
      </c>
      <c r="L119" s="89">
        <v>0.99299999999999999</v>
      </c>
      <c r="M119" s="89">
        <v>1.792</v>
      </c>
      <c r="N119" s="89">
        <v>2.0210000000000004</v>
      </c>
      <c r="O119" s="89">
        <v>2.2629999999999999</v>
      </c>
      <c r="P119" s="89">
        <v>2.3120000000000003</v>
      </c>
      <c r="Q119" s="89">
        <v>3.1059999999999999</v>
      </c>
      <c r="R119" s="89">
        <v>2.7489999999999997</v>
      </c>
      <c r="S119" s="89">
        <v>2.8220000000000001</v>
      </c>
      <c r="T119" s="89">
        <v>1.8550000000000002</v>
      </c>
      <c r="U119" s="89">
        <v>0.248</v>
      </c>
      <c r="V119" s="89">
        <v>0</v>
      </c>
      <c r="W119" s="89">
        <v>0</v>
      </c>
      <c r="X119" s="89">
        <v>0</v>
      </c>
      <c r="Y119" s="89">
        <v>0</v>
      </c>
      <c r="Z119" s="15">
        <v>0</v>
      </c>
      <c r="AA119" s="3">
        <f t="shared" si="4"/>
        <v>22.159000000000002</v>
      </c>
      <c r="AB119">
        <f t="shared" si="5"/>
        <v>4</v>
      </c>
    </row>
    <row r="120" spans="1:28" x14ac:dyDescent="0.3">
      <c r="A120" s="10">
        <f t="shared" si="6"/>
        <v>45043</v>
      </c>
      <c r="B120" s="88">
        <v>0</v>
      </c>
      <c r="C120" s="89">
        <v>0</v>
      </c>
      <c r="D120" s="89">
        <v>0</v>
      </c>
      <c r="E120" s="89">
        <v>0</v>
      </c>
      <c r="F120" s="89">
        <v>0</v>
      </c>
      <c r="G120" s="89">
        <v>0</v>
      </c>
      <c r="H120" s="89">
        <v>0.42899999999999999</v>
      </c>
      <c r="I120" s="89">
        <v>2.2770000000000001</v>
      </c>
      <c r="J120" s="89">
        <v>4.952</v>
      </c>
      <c r="K120" s="89">
        <v>6.4470000000000001</v>
      </c>
      <c r="L120" s="89">
        <v>6.7939999999999996</v>
      </c>
      <c r="M120" s="89">
        <v>6.8179999999999996</v>
      </c>
      <c r="N120" s="89">
        <v>6.8979999999999997</v>
      </c>
      <c r="O120" s="89">
        <v>6.5050000000000008</v>
      </c>
      <c r="P120" s="89">
        <v>6.2799999999999994</v>
      </c>
      <c r="Q120" s="89">
        <v>5.7350000000000003</v>
      </c>
      <c r="R120" s="89">
        <v>3.9590000000000005</v>
      </c>
      <c r="S120" s="89">
        <v>2.7810000000000001</v>
      </c>
      <c r="T120" s="89">
        <v>1.1090000000000002</v>
      </c>
      <c r="U120" s="89">
        <v>8.1000000000000016E-2</v>
      </c>
      <c r="V120" s="89">
        <v>0</v>
      </c>
      <c r="W120" s="89">
        <v>0</v>
      </c>
      <c r="X120" s="89">
        <v>0</v>
      </c>
      <c r="Y120" s="89">
        <v>0</v>
      </c>
      <c r="Z120" s="15">
        <v>0</v>
      </c>
      <c r="AA120" s="3">
        <f t="shared" si="4"/>
        <v>61.065000000000005</v>
      </c>
      <c r="AB120">
        <f t="shared" si="5"/>
        <v>4</v>
      </c>
    </row>
    <row r="121" spans="1:28" x14ac:dyDescent="0.3">
      <c r="A121" s="10">
        <f t="shared" si="6"/>
        <v>45044</v>
      </c>
      <c r="B121" s="88">
        <v>0</v>
      </c>
      <c r="C121" s="89">
        <v>0</v>
      </c>
      <c r="D121" s="89">
        <v>0</v>
      </c>
      <c r="E121" s="89">
        <v>0</v>
      </c>
      <c r="F121" s="89">
        <v>0</v>
      </c>
      <c r="G121" s="89">
        <v>0</v>
      </c>
      <c r="H121" s="89">
        <v>0.15800000000000003</v>
      </c>
      <c r="I121" s="89">
        <v>1.774</v>
      </c>
      <c r="J121" s="89">
        <v>5.1400000000000006</v>
      </c>
      <c r="K121" s="89">
        <v>5.8250000000000002</v>
      </c>
      <c r="L121" s="89">
        <v>5.851</v>
      </c>
      <c r="M121" s="89">
        <v>4.9579999999999993</v>
      </c>
      <c r="N121" s="89">
        <v>5.2549999999999999</v>
      </c>
      <c r="O121" s="89">
        <v>5.9450000000000003</v>
      </c>
      <c r="P121" s="89">
        <v>5.9190000000000005</v>
      </c>
      <c r="Q121" s="89">
        <v>5.8740000000000006</v>
      </c>
      <c r="R121" s="89">
        <v>5.5659999999999989</v>
      </c>
      <c r="S121" s="89">
        <v>5.2119999999999997</v>
      </c>
      <c r="T121" s="89">
        <v>3.0709999999999997</v>
      </c>
      <c r="U121" s="89">
        <v>0.26900000000000002</v>
      </c>
      <c r="V121" s="89">
        <v>0</v>
      </c>
      <c r="W121" s="89">
        <v>0</v>
      </c>
      <c r="X121" s="89">
        <v>0</v>
      </c>
      <c r="Y121" s="89">
        <v>0</v>
      </c>
      <c r="Z121" s="15">
        <v>0</v>
      </c>
      <c r="AA121" s="3">
        <f t="shared" si="4"/>
        <v>60.817</v>
      </c>
      <c r="AB121">
        <f t="shared" si="5"/>
        <v>4</v>
      </c>
    </row>
    <row r="122" spans="1:28" x14ac:dyDescent="0.3">
      <c r="A122" s="10">
        <f t="shared" si="6"/>
        <v>45045</v>
      </c>
      <c r="B122" s="88">
        <v>0</v>
      </c>
      <c r="C122" s="89">
        <v>0</v>
      </c>
      <c r="D122" s="89">
        <v>0</v>
      </c>
      <c r="E122" s="89">
        <v>0</v>
      </c>
      <c r="F122" s="89">
        <v>0</v>
      </c>
      <c r="G122" s="89">
        <v>1E-3</v>
      </c>
      <c r="H122" s="89">
        <v>0.71700000000000008</v>
      </c>
      <c r="I122" s="89">
        <v>4.3620000000000001</v>
      </c>
      <c r="J122" s="89">
        <v>6.1189999999999998</v>
      </c>
      <c r="K122" s="89">
        <v>6.4109999999999996</v>
      </c>
      <c r="L122" s="89">
        <v>6.5830000000000002</v>
      </c>
      <c r="M122" s="89">
        <v>6.6539999999999999</v>
      </c>
      <c r="N122" s="89">
        <v>6.6689999999999996</v>
      </c>
      <c r="O122" s="89">
        <v>6.6909999999999998</v>
      </c>
      <c r="P122" s="89">
        <v>6.3330000000000002</v>
      </c>
      <c r="Q122" s="89">
        <v>5.8949999999999996</v>
      </c>
      <c r="R122" s="89">
        <v>5.8879999999999999</v>
      </c>
      <c r="S122" s="89">
        <v>5.1160000000000005</v>
      </c>
      <c r="T122" s="89">
        <v>2.6989999999999998</v>
      </c>
      <c r="U122" s="89">
        <v>0.25900000000000001</v>
      </c>
      <c r="V122" s="89">
        <v>0</v>
      </c>
      <c r="W122" s="89">
        <v>0</v>
      </c>
      <c r="X122" s="89">
        <v>0</v>
      </c>
      <c r="Y122" s="89">
        <v>0</v>
      </c>
      <c r="Z122" s="15">
        <v>0</v>
      </c>
      <c r="AA122" s="3">
        <f t="shared" si="4"/>
        <v>70.397000000000006</v>
      </c>
      <c r="AB122">
        <f t="shared" si="5"/>
        <v>4</v>
      </c>
    </row>
    <row r="123" spans="1:28" x14ac:dyDescent="0.3">
      <c r="A123" s="10">
        <f t="shared" si="6"/>
        <v>45046</v>
      </c>
      <c r="B123" s="88">
        <v>0</v>
      </c>
      <c r="C123" s="89">
        <v>0</v>
      </c>
      <c r="D123" s="89">
        <v>0</v>
      </c>
      <c r="E123" s="89">
        <v>0</v>
      </c>
      <c r="F123" s="89">
        <v>0</v>
      </c>
      <c r="G123" s="89">
        <v>1E-3</v>
      </c>
      <c r="H123" s="89">
        <v>0.64399999999999991</v>
      </c>
      <c r="I123" s="89">
        <v>3.9630000000000001</v>
      </c>
      <c r="J123" s="89">
        <v>5.8540000000000001</v>
      </c>
      <c r="K123" s="89">
        <v>6.3339999999999996</v>
      </c>
      <c r="L123" s="89">
        <v>6.601</v>
      </c>
      <c r="M123" s="89">
        <v>6.6829999999999998</v>
      </c>
      <c r="N123" s="89">
        <v>6.6459999999999999</v>
      </c>
      <c r="O123" s="89">
        <v>6.4950000000000001</v>
      </c>
      <c r="P123" s="89">
        <v>6.5510000000000002</v>
      </c>
      <c r="Q123" s="89">
        <v>6.0400000000000009</v>
      </c>
      <c r="R123" s="89">
        <v>5.577</v>
      </c>
      <c r="S123" s="89">
        <v>4.9950000000000001</v>
      </c>
      <c r="T123" s="89">
        <v>2.6550000000000002</v>
      </c>
      <c r="U123" s="89">
        <v>0.23399999999999999</v>
      </c>
      <c r="V123" s="89">
        <v>0</v>
      </c>
      <c r="W123" s="89">
        <v>0</v>
      </c>
      <c r="X123" s="89">
        <v>0</v>
      </c>
      <c r="Y123" s="89">
        <v>0</v>
      </c>
      <c r="Z123" s="15">
        <v>0</v>
      </c>
      <c r="AA123" s="3">
        <f t="shared" si="4"/>
        <v>69.272999999999996</v>
      </c>
      <c r="AB123">
        <f t="shared" si="5"/>
        <v>4</v>
      </c>
    </row>
    <row r="124" spans="1:28" x14ac:dyDescent="0.3">
      <c r="A124" s="10">
        <f t="shared" si="6"/>
        <v>45047</v>
      </c>
      <c r="B124" s="88">
        <v>0</v>
      </c>
      <c r="C124" s="89">
        <v>0</v>
      </c>
      <c r="D124" s="89">
        <v>0</v>
      </c>
      <c r="E124" s="89">
        <v>0</v>
      </c>
      <c r="F124" s="89">
        <v>0</v>
      </c>
      <c r="G124" s="89">
        <v>1E-3</v>
      </c>
      <c r="H124" s="89">
        <v>0.66700000000000004</v>
      </c>
      <c r="I124" s="89">
        <v>3.9630000000000001</v>
      </c>
      <c r="J124" s="89">
        <v>5.8959999999999999</v>
      </c>
      <c r="K124" s="89">
        <v>6.3009999999999993</v>
      </c>
      <c r="L124" s="89">
        <v>6.3949999999999996</v>
      </c>
      <c r="M124" s="89">
        <v>6.4850000000000003</v>
      </c>
      <c r="N124" s="89">
        <v>6.6840000000000002</v>
      </c>
      <c r="O124" s="89">
        <v>6.0660000000000007</v>
      </c>
      <c r="P124" s="89">
        <v>6.4359999999999999</v>
      </c>
      <c r="Q124" s="89">
        <v>5.8859999999999992</v>
      </c>
      <c r="R124" s="89">
        <v>4.9379999999999997</v>
      </c>
      <c r="S124" s="89">
        <v>3.8029999999999999</v>
      </c>
      <c r="T124" s="89">
        <v>2.383</v>
      </c>
      <c r="U124" s="89">
        <v>0.23899999999999999</v>
      </c>
      <c r="V124" s="89">
        <v>0</v>
      </c>
      <c r="W124" s="89">
        <v>0</v>
      </c>
      <c r="X124" s="89">
        <v>0</v>
      </c>
      <c r="Y124" s="89">
        <v>0</v>
      </c>
      <c r="Z124" s="15">
        <v>0</v>
      </c>
      <c r="AA124" s="3">
        <f t="shared" si="4"/>
        <v>66.143000000000001</v>
      </c>
      <c r="AB124">
        <f t="shared" si="5"/>
        <v>5</v>
      </c>
    </row>
    <row r="125" spans="1:28" x14ac:dyDescent="0.3">
      <c r="A125" s="10">
        <f t="shared" si="6"/>
        <v>45048</v>
      </c>
      <c r="B125" s="88">
        <v>0</v>
      </c>
      <c r="C125" s="89">
        <v>0</v>
      </c>
      <c r="D125" s="89">
        <v>0</v>
      </c>
      <c r="E125" s="89">
        <v>0</v>
      </c>
      <c r="F125" s="89">
        <v>0</v>
      </c>
      <c r="G125" s="89">
        <v>6.0000000000000001E-3</v>
      </c>
      <c r="H125" s="89">
        <v>0.51300000000000001</v>
      </c>
      <c r="I125" s="89">
        <v>2.1040000000000001</v>
      </c>
      <c r="J125" s="89">
        <v>4.2010000000000005</v>
      </c>
      <c r="K125" s="89">
        <v>5.0120000000000005</v>
      </c>
      <c r="L125" s="89">
        <v>6.01</v>
      </c>
      <c r="M125" s="89">
        <v>6.6010000000000009</v>
      </c>
      <c r="N125" s="89">
        <v>6.25</v>
      </c>
      <c r="O125" s="89">
        <v>6.1949999999999994</v>
      </c>
      <c r="P125" s="89">
        <v>5.9080000000000004</v>
      </c>
      <c r="Q125" s="89">
        <v>3.9980000000000002</v>
      </c>
      <c r="R125" s="89">
        <v>2.1019999999999999</v>
      </c>
      <c r="S125" s="89">
        <v>1.7600000000000002</v>
      </c>
      <c r="T125" s="89">
        <v>0.73499999999999999</v>
      </c>
      <c r="U125" s="89">
        <v>8.6999999999999994E-2</v>
      </c>
      <c r="V125" s="89">
        <v>0</v>
      </c>
      <c r="W125" s="89">
        <v>0</v>
      </c>
      <c r="X125" s="89">
        <v>0</v>
      </c>
      <c r="Y125" s="89">
        <v>0</v>
      </c>
      <c r="Z125" s="15">
        <v>0</v>
      </c>
      <c r="AA125" s="3">
        <f t="shared" si="4"/>
        <v>51.481999999999999</v>
      </c>
      <c r="AB125">
        <f t="shared" si="5"/>
        <v>5</v>
      </c>
    </row>
    <row r="126" spans="1:28" x14ac:dyDescent="0.3">
      <c r="A126" s="10">
        <f t="shared" si="6"/>
        <v>45049</v>
      </c>
      <c r="B126" s="88">
        <v>0</v>
      </c>
      <c r="C126" s="89">
        <v>0</v>
      </c>
      <c r="D126" s="89">
        <v>0</v>
      </c>
      <c r="E126" s="89">
        <v>0</v>
      </c>
      <c r="F126" s="89">
        <v>0</v>
      </c>
      <c r="G126" s="89">
        <v>0</v>
      </c>
      <c r="H126" s="89">
        <v>0.41800000000000004</v>
      </c>
      <c r="I126" s="89">
        <v>1.9620000000000002</v>
      </c>
      <c r="J126" s="89">
        <v>3.1210000000000004</v>
      </c>
      <c r="K126" s="89">
        <v>5.0720000000000001</v>
      </c>
      <c r="L126" s="89">
        <v>6.2620000000000005</v>
      </c>
      <c r="M126" s="89">
        <v>6.4030000000000005</v>
      </c>
      <c r="N126" s="89">
        <v>6.1260000000000003</v>
      </c>
      <c r="O126" s="89">
        <v>6.4590000000000005</v>
      </c>
      <c r="P126" s="89">
        <v>6.2259999999999991</v>
      </c>
      <c r="Q126" s="89">
        <v>5.995000000000001</v>
      </c>
      <c r="R126" s="89">
        <v>5.859</v>
      </c>
      <c r="S126" s="89">
        <v>4.4320000000000004</v>
      </c>
      <c r="T126" s="89">
        <v>1.98</v>
      </c>
      <c r="U126" s="89">
        <v>0.22399999999999998</v>
      </c>
      <c r="V126" s="89">
        <v>0</v>
      </c>
      <c r="W126" s="89">
        <v>0</v>
      </c>
      <c r="X126" s="89">
        <v>0</v>
      </c>
      <c r="Y126" s="89">
        <v>0</v>
      </c>
      <c r="Z126" s="15">
        <v>0</v>
      </c>
      <c r="AA126" s="3">
        <f t="shared" si="4"/>
        <v>60.538999999999994</v>
      </c>
      <c r="AB126">
        <f t="shared" si="5"/>
        <v>5</v>
      </c>
    </row>
    <row r="127" spans="1:28" x14ac:dyDescent="0.3">
      <c r="A127" s="10">
        <f t="shared" si="6"/>
        <v>45050</v>
      </c>
      <c r="B127" s="88">
        <v>0</v>
      </c>
      <c r="C127" s="89">
        <v>0</v>
      </c>
      <c r="D127" s="89">
        <v>0</v>
      </c>
      <c r="E127" s="89">
        <v>0</v>
      </c>
      <c r="F127" s="89">
        <v>0</v>
      </c>
      <c r="G127" s="89">
        <v>0</v>
      </c>
      <c r="H127" s="89">
        <v>0.253</v>
      </c>
      <c r="I127" s="89">
        <v>1.0139999999999998</v>
      </c>
      <c r="J127" s="89">
        <v>1.694</v>
      </c>
      <c r="K127" s="89">
        <v>3.5710000000000002</v>
      </c>
      <c r="L127" s="89">
        <v>5.6790000000000003</v>
      </c>
      <c r="M127" s="89">
        <v>5.7309999999999999</v>
      </c>
      <c r="N127" s="89">
        <v>6.6020000000000003</v>
      </c>
      <c r="O127" s="89">
        <v>5.4059999999999997</v>
      </c>
      <c r="P127" s="89">
        <v>4.8959999999999999</v>
      </c>
      <c r="Q127" s="89">
        <v>3.5089999999999999</v>
      </c>
      <c r="R127" s="89">
        <v>4.9290000000000003</v>
      </c>
      <c r="S127" s="89">
        <v>5.3699999999999992</v>
      </c>
      <c r="T127" s="89">
        <v>2.855</v>
      </c>
      <c r="U127" s="89">
        <v>0.36400000000000005</v>
      </c>
      <c r="V127" s="89">
        <v>0</v>
      </c>
      <c r="W127" s="89">
        <v>0</v>
      </c>
      <c r="X127" s="89">
        <v>0</v>
      </c>
      <c r="Y127" s="89">
        <v>0</v>
      </c>
      <c r="Z127" s="15">
        <v>0</v>
      </c>
      <c r="AA127" s="3">
        <f t="shared" si="4"/>
        <v>51.87299999999999</v>
      </c>
      <c r="AB127">
        <f t="shared" si="5"/>
        <v>5</v>
      </c>
    </row>
    <row r="128" spans="1:28" x14ac:dyDescent="0.3">
      <c r="A128" s="10">
        <f t="shared" si="6"/>
        <v>45051</v>
      </c>
      <c r="B128" s="88">
        <v>0</v>
      </c>
      <c r="C128" s="89">
        <v>0</v>
      </c>
      <c r="D128" s="89">
        <v>0</v>
      </c>
      <c r="E128" s="89">
        <v>0</v>
      </c>
      <c r="F128" s="89">
        <v>0</v>
      </c>
      <c r="G128" s="89">
        <v>2E-3</v>
      </c>
      <c r="H128" s="89">
        <v>0.86699999999999999</v>
      </c>
      <c r="I128" s="89">
        <v>4.4060000000000006</v>
      </c>
      <c r="J128" s="89">
        <v>6.1560000000000006</v>
      </c>
      <c r="K128" s="89">
        <v>6.6210000000000004</v>
      </c>
      <c r="L128" s="89">
        <v>6.8420000000000005</v>
      </c>
      <c r="M128" s="89">
        <v>6.9290000000000003</v>
      </c>
      <c r="N128" s="89">
        <v>6.9550000000000001</v>
      </c>
      <c r="O128" s="89">
        <v>6.5210000000000008</v>
      </c>
      <c r="P128" s="89">
        <v>5.5369999999999999</v>
      </c>
      <c r="Q128" s="89">
        <v>5.51</v>
      </c>
      <c r="R128" s="89">
        <v>3.8659999999999997</v>
      </c>
      <c r="S128" s="89">
        <v>4.8309999999999995</v>
      </c>
      <c r="T128" s="89">
        <v>3.2319999999999998</v>
      </c>
      <c r="U128" s="89">
        <v>0.38999999999999996</v>
      </c>
      <c r="V128" s="89">
        <v>0</v>
      </c>
      <c r="W128" s="89">
        <v>0</v>
      </c>
      <c r="X128" s="89">
        <v>0</v>
      </c>
      <c r="Y128" s="89">
        <v>0</v>
      </c>
      <c r="Z128" s="15">
        <v>0</v>
      </c>
      <c r="AA128" s="3">
        <f t="shared" si="4"/>
        <v>68.664999999999992</v>
      </c>
      <c r="AB128">
        <f t="shared" si="5"/>
        <v>5</v>
      </c>
    </row>
    <row r="129" spans="1:28" x14ac:dyDescent="0.3">
      <c r="A129" s="10">
        <f t="shared" si="6"/>
        <v>45052</v>
      </c>
      <c r="B129" s="88">
        <v>0</v>
      </c>
      <c r="C129" s="89">
        <v>0</v>
      </c>
      <c r="D129" s="89">
        <v>0</v>
      </c>
      <c r="E129" s="89">
        <v>0</v>
      </c>
      <c r="F129" s="89">
        <v>0</v>
      </c>
      <c r="G129" s="89">
        <v>5.0000000000000001E-3</v>
      </c>
      <c r="H129" s="89">
        <v>0.95</v>
      </c>
      <c r="I129" s="89">
        <v>4.5329999999999995</v>
      </c>
      <c r="J129" s="89">
        <v>6.3310000000000004</v>
      </c>
      <c r="K129" s="89">
        <v>6.7879999999999994</v>
      </c>
      <c r="L129" s="89">
        <v>6.9930000000000003</v>
      </c>
      <c r="M129" s="89">
        <v>7.0650000000000004</v>
      </c>
      <c r="N129" s="89">
        <v>7.0759999999999996</v>
      </c>
      <c r="O129" s="89">
        <v>6.9590000000000005</v>
      </c>
      <c r="P129" s="89">
        <v>6.3919999999999995</v>
      </c>
      <c r="Q129" s="89">
        <v>5.5660000000000007</v>
      </c>
      <c r="R129" s="89">
        <v>5.101</v>
      </c>
      <c r="S129" s="89">
        <v>5.1530000000000005</v>
      </c>
      <c r="T129" s="89">
        <v>3.1630000000000003</v>
      </c>
      <c r="U129" s="89">
        <v>0.372</v>
      </c>
      <c r="V129" s="89">
        <v>0</v>
      </c>
      <c r="W129" s="89">
        <v>0</v>
      </c>
      <c r="X129" s="89">
        <v>0</v>
      </c>
      <c r="Y129" s="89">
        <v>0</v>
      </c>
      <c r="Z129" s="15">
        <v>0</v>
      </c>
      <c r="AA129" s="3">
        <f t="shared" si="4"/>
        <v>72.447000000000003</v>
      </c>
      <c r="AB129">
        <f t="shared" si="5"/>
        <v>5</v>
      </c>
    </row>
    <row r="130" spans="1:28" x14ac:dyDescent="0.3">
      <c r="A130" s="10">
        <f t="shared" si="6"/>
        <v>45053</v>
      </c>
      <c r="B130" s="88">
        <v>0</v>
      </c>
      <c r="C130" s="89">
        <v>0</v>
      </c>
      <c r="D130" s="89">
        <v>0</v>
      </c>
      <c r="E130" s="89">
        <v>0</v>
      </c>
      <c r="F130" s="89">
        <v>0</v>
      </c>
      <c r="G130" s="89">
        <v>8.0000000000000002E-3</v>
      </c>
      <c r="H130" s="89">
        <v>0.879</v>
      </c>
      <c r="I130" s="89">
        <v>3.5129999999999999</v>
      </c>
      <c r="J130" s="89">
        <v>5.3650000000000002</v>
      </c>
      <c r="K130" s="89">
        <v>6.3260000000000005</v>
      </c>
      <c r="L130" s="89">
        <v>6.49</v>
      </c>
      <c r="M130" s="89">
        <v>6.5620000000000003</v>
      </c>
      <c r="N130" s="89">
        <v>6.6120000000000001</v>
      </c>
      <c r="O130" s="89">
        <v>6.1510000000000007</v>
      </c>
      <c r="P130" s="89">
        <v>5.3570000000000002</v>
      </c>
      <c r="Q130" s="89">
        <v>3.9790000000000001</v>
      </c>
      <c r="R130" s="89">
        <v>3.4460000000000002</v>
      </c>
      <c r="S130" s="89">
        <v>3.4320000000000004</v>
      </c>
      <c r="T130" s="89">
        <v>1.64</v>
      </c>
      <c r="U130" s="89">
        <v>0.311</v>
      </c>
      <c r="V130" s="89">
        <v>0</v>
      </c>
      <c r="W130" s="89">
        <v>0</v>
      </c>
      <c r="X130" s="89">
        <v>0</v>
      </c>
      <c r="Y130" s="89">
        <v>0</v>
      </c>
      <c r="Z130" s="15">
        <v>0</v>
      </c>
      <c r="AA130" s="3">
        <f t="shared" si="4"/>
        <v>60.071000000000005</v>
      </c>
      <c r="AB130">
        <f t="shared" si="5"/>
        <v>5</v>
      </c>
    </row>
    <row r="131" spans="1:28" x14ac:dyDescent="0.3">
      <c r="A131" s="10">
        <f t="shared" si="6"/>
        <v>45054</v>
      </c>
      <c r="B131" s="88">
        <v>0</v>
      </c>
      <c r="C131" s="89">
        <v>0</v>
      </c>
      <c r="D131" s="89">
        <v>0</v>
      </c>
      <c r="E131" s="89">
        <v>0</v>
      </c>
      <c r="F131" s="89">
        <v>0</v>
      </c>
      <c r="G131" s="89">
        <v>5.0000000000000001E-3</v>
      </c>
      <c r="H131" s="89">
        <v>0.97100000000000009</v>
      </c>
      <c r="I131" s="89">
        <v>4.5220000000000002</v>
      </c>
      <c r="J131" s="89">
        <v>6.1609999999999996</v>
      </c>
      <c r="K131" s="89">
        <v>6.5910000000000002</v>
      </c>
      <c r="L131" s="89">
        <v>6.8490000000000002</v>
      </c>
      <c r="M131" s="89">
        <v>7.0059999999999993</v>
      </c>
      <c r="N131" s="89">
        <v>7.024</v>
      </c>
      <c r="O131" s="89">
        <v>6.9779999999999998</v>
      </c>
      <c r="P131" s="89">
        <v>6.4340000000000011</v>
      </c>
      <c r="Q131" s="89">
        <v>5.3159999999999998</v>
      </c>
      <c r="R131" s="89">
        <v>5.0510000000000002</v>
      </c>
      <c r="S131" s="89">
        <v>4.2210000000000001</v>
      </c>
      <c r="T131" s="89">
        <v>1.016</v>
      </c>
      <c r="U131" s="89">
        <v>0.192</v>
      </c>
      <c r="V131" s="89">
        <v>0</v>
      </c>
      <c r="W131" s="89">
        <v>0</v>
      </c>
      <c r="X131" s="89">
        <v>0</v>
      </c>
      <c r="Y131" s="89">
        <v>0</v>
      </c>
      <c r="Z131" s="15">
        <v>0</v>
      </c>
      <c r="AA131" s="3">
        <f t="shared" si="4"/>
        <v>68.337000000000003</v>
      </c>
      <c r="AB131">
        <f t="shared" si="5"/>
        <v>5</v>
      </c>
    </row>
    <row r="132" spans="1:28" x14ac:dyDescent="0.3">
      <c r="A132" s="10">
        <f t="shared" si="6"/>
        <v>45055</v>
      </c>
      <c r="B132" s="88">
        <v>0</v>
      </c>
      <c r="C132" s="89">
        <v>0</v>
      </c>
      <c r="D132" s="89">
        <v>0</v>
      </c>
      <c r="E132" s="89">
        <v>0</v>
      </c>
      <c r="F132" s="89">
        <v>0</v>
      </c>
      <c r="G132" s="89">
        <v>4.0000000000000001E-3</v>
      </c>
      <c r="H132" s="89">
        <v>1.0649999999999999</v>
      </c>
      <c r="I132" s="89">
        <v>4.6980000000000004</v>
      </c>
      <c r="J132" s="89">
        <v>6.2260000000000009</v>
      </c>
      <c r="K132" s="89">
        <v>6.4410000000000007</v>
      </c>
      <c r="L132" s="89">
        <v>6.6239999999999997</v>
      </c>
      <c r="M132" s="89">
        <v>6.9589999999999996</v>
      </c>
      <c r="N132" s="89">
        <v>6.89</v>
      </c>
      <c r="O132" s="89">
        <v>6.7810000000000006</v>
      </c>
      <c r="P132" s="89">
        <v>6.7859999999999996</v>
      </c>
      <c r="Q132" s="89">
        <v>6.7180000000000009</v>
      </c>
      <c r="R132" s="89">
        <v>6.2370000000000001</v>
      </c>
      <c r="S132" s="89">
        <v>5.6830000000000007</v>
      </c>
      <c r="T132" s="89">
        <v>3.5020000000000002</v>
      </c>
      <c r="U132" s="89">
        <v>0.52299999999999991</v>
      </c>
      <c r="V132" s="89">
        <v>0</v>
      </c>
      <c r="W132" s="89">
        <v>0</v>
      </c>
      <c r="X132" s="89">
        <v>0</v>
      </c>
      <c r="Y132" s="89">
        <v>0</v>
      </c>
      <c r="Z132" s="15">
        <v>0</v>
      </c>
      <c r="AA132" s="3">
        <f t="shared" ref="AA132:AA195" si="7">+SUM(B132:Z132)</f>
        <v>75.137</v>
      </c>
      <c r="AB132">
        <f t="shared" ref="AB132:AB195" si="8">+MONTH(A132)</f>
        <v>5</v>
      </c>
    </row>
    <row r="133" spans="1:28" x14ac:dyDescent="0.3">
      <c r="A133" s="10">
        <f t="shared" si="6"/>
        <v>45056</v>
      </c>
      <c r="B133" s="88">
        <v>0</v>
      </c>
      <c r="C133" s="89">
        <v>0</v>
      </c>
      <c r="D133" s="89">
        <v>0</v>
      </c>
      <c r="E133" s="89">
        <v>0</v>
      </c>
      <c r="F133" s="89">
        <v>0</v>
      </c>
      <c r="G133" s="89">
        <v>5.0000000000000001E-3</v>
      </c>
      <c r="H133" s="89">
        <v>0.56499999999999995</v>
      </c>
      <c r="I133" s="89">
        <v>3.016</v>
      </c>
      <c r="J133" s="89">
        <v>5.0170000000000003</v>
      </c>
      <c r="K133" s="89">
        <v>5.4380000000000006</v>
      </c>
      <c r="L133" s="89">
        <v>6.4550000000000001</v>
      </c>
      <c r="M133" s="89">
        <v>6.8369999999999997</v>
      </c>
      <c r="N133" s="89">
        <v>6.4880000000000004</v>
      </c>
      <c r="O133" s="89">
        <v>6.1190000000000007</v>
      </c>
      <c r="P133" s="89">
        <v>2.7520000000000002</v>
      </c>
      <c r="Q133" s="89">
        <v>1.84</v>
      </c>
      <c r="R133" s="89">
        <v>1.3359999999999999</v>
      </c>
      <c r="S133" s="89">
        <v>0.70700000000000007</v>
      </c>
      <c r="T133" s="89">
        <v>0.44400000000000001</v>
      </c>
      <c r="U133" s="89">
        <v>3.7000000000000005E-2</v>
      </c>
      <c r="V133" s="89">
        <v>0</v>
      </c>
      <c r="W133" s="89">
        <v>0</v>
      </c>
      <c r="X133" s="89">
        <v>0</v>
      </c>
      <c r="Y133" s="89">
        <v>0</v>
      </c>
      <c r="Z133" s="15">
        <v>0</v>
      </c>
      <c r="AA133" s="3">
        <f t="shared" si="7"/>
        <v>47.056000000000012</v>
      </c>
      <c r="AB133">
        <f t="shared" si="8"/>
        <v>5</v>
      </c>
    </row>
    <row r="134" spans="1:28" x14ac:dyDescent="0.3">
      <c r="A134" s="10">
        <f t="shared" ref="A134:A197" si="9">A133+1</f>
        <v>45057</v>
      </c>
      <c r="B134" s="88">
        <v>0</v>
      </c>
      <c r="C134" s="89">
        <v>0</v>
      </c>
      <c r="D134" s="89">
        <v>0</v>
      </c>
      <c r="E134" s="89">
        <v>0</v>
      </c>
      <c r="F134" s="89">
        <v>0</v>
      </c>
      <c r="G134" s="89">
        <v>0</v>
      </c>
      <c r="H134" s="89">
        <v>5.2000000000000005E-2</v>
      </c>
      <c r="I134" s="89">
        <v>0.58400000000000007</v>
      </c>
      <c r="J134" s="89">
        <v>0.93500000000000005</v>
      </c>
      <c r="K134" s="89">
        <v>2.3250000000000002</v>
      </c>
      <c r="L134" s="89">
        <v>5.9689999999999994</v>
      </c>
      <c r="M134" s="89">
        <v>5.843</v>
      </c>
      <c r="N134" s="89">
        <v>4.0789999999999997</v>
      </c>
      <c r="O134" s="89">
        <v>3.5009999999999999</v>
      </c>
      <c r="P134" s="89">
        <v>5.4660000000000002</v>
      </c>
      <c r="Q134" s="89">
        <v>2.5460000000000003</v>
      </c>
      <c r="R134" s="89">
        <v>1.7929999999999999</v>
      </c>
      <c r="S134" s="89">
        <v>0.16699999999999998</v>
      </c>
      <c r="T134" s="89">
        <v>1.6120000000000001</v>
      </c>
      <c r="U134" s="89">
        <v>0.10600000000000001</v>
      </c>
      <c r="V134" s="89">
        <v>0</v>
      </c>
      <c r="W134" s="89">
        <v>0</v>
      </c>
      <c r="X134" s="89">
        <v>0</v>
      </c>
      <c r="Y134" s="89">
        <v>0</v>
      </c>
      <c r="Z134" s="15">
        <v>0</v>
      </c>
      <c r="AA134" s="3">
        <f t="shared" si="7"/>
        <v>34.978000000000009</v>
      </c>
      <c r="AB134">
        <f t="shared" si="8"/>
        <v>5</v>
      </c>
    </row>
    <row r="135" spans="1:28" x14ac:dyDescent="0.3">
      <c r="A135" s="10">
        <f t="shared" si="9"/>
        <v>45058</v>
      </c>
      <c r="B135" s="88">
        <v>0</v>
      </c>
      <c r="C135" s="89">
        <v>0</v>
      </c>
      <c r="D135" s="89">
        <v>0</v>
      </c>
      <c r="E135" s="89">
        <v>0</v>
      </c>
      <c r="F135" s="89">
        <v>0</v>
      </c>
      <c r="G135" s="89">
        <v>8.0000000000000002E-3</v>
      </c>
      <c r="H135" s="89">
        <v>0.26700000000000002</v>
      </c>
      <c r="I135" s="89">
        <v>1.1880000000000002</v>
      </c>
      <c r="J135" s="89">
        <v>2.9619999999999997</v>
      </c>
      <c r="K135" s="89">
        <v>6.298</v>
      </c>
      <c r="L135" s="89">
        <v>6.79</v>
      </c>
      <c r="M135" s="89">
        <v>6.516</v>
      </c>
      <c r="N135" s="89">
        <v>6.6609999999999996</v>
      </c>
      <c r="O135" s="89">
        <v>6.3620000000000001</v>
      </c>
      <c r="P135" s="89">
        <v>6.2140000000000004</v>
      </c>
      <c r="Q135" s="89">
        <v>6.141</v>
      </c>
      <c r="R135" s="89">
        <v>5.1369999999999996</v>
      </c>
      <c r="S135" s="89">
        <v>3.9580000000000002</v>
      </c>
      <c r="T135" s="89">
        <v>2.3609999999999998</v>
      </c>
      <c r="U135" s="89">
        <v>0.12699999999999997</v>
      </c>
      <c r="V135" s="89">
        <v>0</v>
      </c>
      <c r="W135" s="89">
        <v>0</v>
      </c>
      <c r="X135" s="89">
        <v>0</v>
      </c>
      <c r="Y135" s="89">
        <v>0</v>
      </c>
      <c r="Z135" s="15">
        <v>0</v>
      </c>
      <c r="AA135" s="3">
        <f t="shared" si="7"/>
        <v>60.989999999999995</v>
      </c>
      <c r="AB135">
        <f t="shared" si="8"/>
        <v>5</v>
      </c>
    </row>
    <row r="136" spans="1:28" x14ac:dyDescent="0.3">
      <c r="A136" s="10">
        <f t="shared" si="9"/>
        <v>45059</v>
      </c>
      <c r="B136" s="88">
        <v>0</v>
      </c>
      <c r="C136" s="89">
        <v>0</v>
      </c>
      <c r="D136" s="89">
        <v>0</v>
      </c>
      <c r="E136" s="89">
        <v>0</v>
      </c>
      <c r="F136" s="89">
        <v>0</v>
      </c>
      <c r="G136" s="89">
        <v>7.0000000000000001E-3</v>
      </c>
      <c r="H136" s="89">
        <v>0.63500000000000001</v>
      </c>
      <c r="I136" s="89">
        <v>2.6040000000000001</v>
      </c>
      <c r="J136" s="89">
        <v>3.2160000000000002</v>
      </c>
      <c r="K136" s="89">
        <v>3.6240000000000001</v>
      </c>
      <c r="L136" s="89">
        <v>4.5699999999999994</v>
      </c>
      <c r="M136" s="89">
        <v>4.8439999999999994</v>
      </c>
      <c r="N136" s="89">
        <v>5.0969999999999995</v>
      </c>
      <c r="O136" s="89">
        <v>4.5370000000000008</v>
      </c>
      <c r="P136" s="89">
        <v>3.3849999999999998</v>
      </c>
      <c r="Q136" s="89">
        <v>3.3850000000000007</v>
      </c>
      <c r="R136" s="89">
        <v>2.73</v>
      </c>
      <c r="S136" s="89">
        <v>0.72999999999999987</v>
      </c>
      <c r="T136" s="89">
        <v>0.42599999999999999</v>
      </c>
      <c r="U136" s="89">
        <v>0.17799999999999999</v>
      </c>
      <c r="V136" s="89">
        <v>0</v>
      </c>
      <c r="W136" s="89">
        <v>0</v>
      </c>
      <c r="X136" s="89">
        <v>0</v>
      </c>
      <c r="Y136" s="89">
        <v>0</v>
      </c>
      <c r="Z136" s="15">
        <v>0</v>
      </c>
      <c r="AA136" s="3">
        <f t="shared" si="7"/>
        <v>39.967999999999989</v>
      </c>
      <c r="AB136">
        <f t="shared" si="8"/>
        <v>5</v>
      </c>
    </row>
    <row r="137" spans="1:28" x14ac:dyDescent="0.3">
      <c r="A137" s="10">
        <f t="shared" si="9"/>
        <v>45060</v>
      </c>
      <c r="B137" s="88">
        <v>0</v>
      </c>
      <c r="C137" s="89">
        <v>0</v>
      </c>
      <c r="D137" s="89">
        <v>0</v>
      </c>
      <c r="E137" s="89">
        <v>0</v>
      </c>
      <c r="F137" s="89">
        <v>0</v>
      </c>
      <c r="G137" s="89">
        <v>0</v>
      </c>
      <c r="H137" s="89">
        <v>0.25900000000000001</v>
      </c>
      <c r="I137" s="89">
        <v>1.7939999999999998</v>
      </c>
      <c r="J137" s="89">
        <v>3.0890000000000004</v>
      </c>
      <c r="K137" s="89">
        <v>4.6359999999999992</v>
      </c>
      <c r="L137" s="89">
        <v>3.911</v>
      </c>
      <c r="M137" s="89">
        <v>3.9380000000000002</v>
      </c>
      <c r="N137" s="89">
        <v>4.8319999999999999</v>
      </c>
      <c r="O137" s="89">
        <v>4.0110000000000001</v>
      </c>
      <c r="P137" s="89">
        <v>3.7570000000000006</v>
      </c>
      <c r="Q137" s="89">
        <v>4.9150000000000009</v>
      </c>
      <c r="R137" s="89">
        <v>3.2869999999999999</v>
      </c>
      <c r="S137" s="89">
        <v>2.181</v>
      </c>
      <c r="T137" s="89">
        <v>1.355</v>
      </c>
      <c r="U137" s="89">
        <v>0.38100000000000001</v>
      </c>
      <c r="V137" s="89">
        <v>0</v>
      </c>
      <c r="W137" s="89">
        <v>0</v>
      </c>
      <c r="X137" s="89">
        <v>0</v>
      </c>
      <c r="Y137" s="89">
        <v>0</v>
      </c>
      <c r="Z137" s="15">
        <v>0</v>
      </c>
      <c r="AA137" s="3">
        <f t="shared" si="7"/>
        <v>42.345999999999997</v>
      </c>
      <c r="AB137">
        <f t="shared" si="8"/>
        <v>5</v>
      </c>
    </row>
    <row r="138" spans="1:28" x14ac:dyDescent="0.3">
      <c r="A138" s="10">
        <f t="shared" si="9"/>
        <v>45061</v>
      </c>
      <c r="B138" s="88">
        <v>0</v>
      </c>
      <c r="C138" s="89">
        <v>0</v>
      </c>
      <c r="D138" s="89">
        <v>0</v>
      </c>
      <c r="E138" s="89">
        <v>0</v>
      </c>
      <c r="F138" s="89">
        <v>0</v>
      </c>
      <c r="G138" s="89">
        <v>4.0000000000000001E-3</v>
      </c>
      <c r="H138" s="89">
        <v>0.33300000000000002</v>
      </c>
      <c r="I138" s="89">
        <v>1.373</v>
      </c>
      <c r="J138" s="89">
        <v>2.5780000000000003</v>
      </c>
      <c r="K138" s="89">
        <v>3.1349999999999998</v>
      </c>
      <c r="L138" s="89">
        <v>4.3499999999999996</v>
      </c>
      <c r="M138" s="89">
        <v>4.8420000000000005</v>
      </c>
      <c r="N138" s="89">
        <v>4.9009999999999998</v>
      </c>
      <c r="O138" s="89">
        <v>4.7240000000000002</v>
      </c>
      <c r="P138" s="89">
        <v>4.8550000000000004</v>
      </c>
      <c r="Q138" s="89">
        <v>4.4479999999999995</v>
      </c>
      <c r="R138" s="89">
        <v>3.8920000000000003</v>
      </c>
      <c r="S138" s="89">
        <v>4.2149999999999999</v>
      </c>
      <c r="T138" s="89">
        <v>1.7</v>
      </c>
      <c r="U138" s="89">
        <v>0.44700000000000001</v>
      </c>
      <c r="V138" s="89">
        <v>0</v>
      </c>
      <c r="W138" s="89">
        <v>0</v>
      </c>
      <c r="X138" s="89">
        <v>0</v>
      </c>
      <c r="Y138" s="89">
        <v>0</v>
      </c>
      <c r="Z138" s="15">
        <v>0</v>
      </c>
      <c r="AA138" s="3">
        <f t="shared" si="7"/>
        <v>45.797000000000011</v>
      </c>
      <c r="AB138">
        <f t="shared" si="8"/>
        <v>5</v>
      </c>
    </row>
    <row r="139" spans="1:28" x14ac:dyDescent="0.3">
      <c r="A139" s="10">
        <f t="shared" si="9"/>
        <v>45062</v>
      </c>
      <c r="B139" s="88">
        <v>0</v>
      </c>
      <c r="C139" s="89">
        <v>0</v>
      </c>
      <c r="D139" s="89">
        <v>0</v>
      </c>
      <c r="E139" s="89">
        <v>0</v>
      </c>
      <c r="F139" s="89">
        <v>0</v>
      </c>
      <c r="G139" s="89">
        <v>1.7000000000000001E-2</v>
      </c>
      <c r="H139" s="89">
        <v>1.256</v>
      </c>
      <c r="I139" s="89">
        <v>4.9289999999999994</v>
      </c>
      <c r="J139" s="89">
        <v>6.3029999999999999</v>
      </c>
      <c r="K139" s="89">
        <v>6.7060000000000004</v>
      </c>
      <c r="L139" s="89">
        <v>6.8860000000000001</v>
      </c>
      <c r="M139" s="89">
        <v>6.6349999999999998</v>
      </c>
      <c r="N139" s="89">
        <v>6.89</v>
      </c>
      <c r="O139" s="89">
        <v>5.8559999999999999</v>
      </c>
      <c r="P139" s="89">
        <v>5.1369999999999996</v>
      </c>
      <c r="Q139" s="89">
        <v>4.9209999999999994</v>
      </c>
      <c r="R139" s="89">
        <v>4.6879999999999997</v>
      </c>
      <c r="S139" s="89">
        <v>4.8159999999999998</v>
      </c>
      <c r="T139" s="89">
        <v>3.0289999999999999</v>
      </c>
      <c r="U139" s="89">
        <v>0.371</v>
      </c>
      <c r="V139" s="89">
        <v>0</v>
      </c>
      <c r="W139" s="89">
        <v>0</v>
      </c>
      <c r="X139" s="89">
        <v>0</v>
      </c>
      <c r="Y139" s="89">
        <v>0</v>
      </c>
      <c r="Z139" s="15">
        <v>0</v>
      </c>
      <c r="AA139" s="3">
        <f t="shared" si="7"/>
        <v>68.44</v>
      </c>
      <c r="AB139">
        <f t="shared" si="8"/>
        <v>5</v>
      </c>
    </row>
    <row r="140" spans="1:28" x14ac:dyDescent="0.3">
      <c r="A140" s="10">
        <f t="shared" si="9"/>
        <v>45063</v>
      </c>
      <c r="B140" s="88">
        <v>0</v>
      </c>
      <c r="C140" s="89">
        <v>0</v>
      </c>
      <c r="D140" s="89">
        <v>0</v>
      </c>
      <c r="E140" s="89">
        <v>0</v>
      </c>
      <c r="F140" s="89">
        <v>0</v>
      </c>
      <c r="G140" s="89">
        <v>1.3000000000000001E-2</v>
      </c>
      <c r="H140" s="89">
        <v>1.268</v>
      </c>
      <c r="I140" s="89">
        <v>4.2549999999999999</v>
      </c>
      <c r="J140" s="89">
        <v>5.8739999999999997</v>
      </c>
      <c r="K140" s="89">
        <v>6.3830000000000009</v>
      </c>
      <c r="L140" s="89">
        <v>6.6559999999999997</v>
      </c>
      <c r="M140" s="89">
        <v>6.7190000000000003</v>
      </c>
      <c r="N140" s="89">
        <v>6.5159999999999991</v>
      </c>
      <c r="O140" s="89">
        <v>6.6400000000000006</v>
      </c>
      <c r="P140" s="89">
        <v>5.9249999999999998</v>
      </c>
      <c r="Q140" s="89">
        <v>4.6640000000000006</v>
      </c>
      <c r="R140" s="89">
        <v>2.6829999999999998</v>
      </c>
      <c r="S140" s="89">
        <v>1.2869999999999999</v>
      </c>
      <c r="T140" s="89">
        <v>1.5449999999999999</v>
      </c>
      <c r="U140" s="89">
        <v>0.32399999999999995</v>
      </c>
      <c r="V140" s="89">
        <v>0</v>
      </c>
      <c r="W140" s="89">
        <v>0</v>
      </c>
      <c r="X140" s="89">
        <v>0</v>
      </c>
      <c r="Y140" s="89">
        <v>0</v>
      </c>
      <c r="Z140" s="15">
        <v>0</v>
      </c>
      <c r="AA140" s="3">
        <f t="shared" si="7"/>
        <v>60.751999999999995</v>
      </c>
      <c r="AB140">
        <f t="shared" si="8"/>
        <v>5</v>
      </c>
    </row>
    <row r="141" spans="1:28" x14ac:dyDescent="0.3">
      <c r="A141" s="10">
        <f t="shared" si="9"/>
        <v>45064</v>
      </c>
      <c r="B141" s="88">
        <v>0</v>
      </c>
      <c r="C141" s="89">
        <v>0</v>
      </c>
      <c r="D141" s="89">
        <v>0</v>
      </c>
      <c r="E141" s="89">
        <v>0</v>
      </c>
      <c r="F141" s="89">
        <v>0</v>
      </c>
      <c r="G141" s="89">
        <v>1E-3</v>
      </c>
      <c r="H141" s="89">
        <v>0.27499999999999997</v>
      </c>
      <c r="I141" s="89">
        <v>0.83699999999999997</v>
      </c>
      <c r="J141" s="89">
        <v>2.2470000000000003</v>
      </c>
      <c r="K141" s="89">
        <v>4.2360000000000007</v>
      </c>
      <c r="L141" s="89">
        <v>5.7729999999999997</v>
      </c>
      <c r="M141" s="89">
        <v>5.5630000000000006</v>
      </c>
      <c r="N141" s="89">
        <v>5.5070000000000006</v>
      </c>
      <c r="O141" s="89">
        <v>4.7240000000000002</v>
      </c>
      <c r="P141" s="89">
        <v>4.2930000000000001</v>
      </c>
      <c r="Q141" s="89">
        <v>2.0510000000000002</v>
      </c>
      <c r="R141" s="89">
        <v>0.71499999999999997</v>
      </c>
      <c r="S141" s="89">
        <v>0.90300000000000002</v>
      </c>
      <c r="T141" s="89">
        <v>1.6500000000000001</v>
      </c>
      <c r="U141" s="89">
        <v>0.30499999999999999</v>
      </c>
      <c r="V141" s="89">
        <v>0</v>
      </c>
      <c r="W141" s="89">
        <v>0</v>
      </c>
      <c r="X141" s="89">
        <v>0</v>
      </c>
      <c r="Y141" s="89">
        <v>0</v>
      </c>
      <c r="Z141" s="15">
        <v>0</v>
      </c>
      <c r="AA141" s="3">
        <f t="shared" si="7"/>
        <v>39.080000000000005</v>
      </c>
      <c r="AB141">
        <f t="shared" si="8"/>
        <v>5</v>
      </c>
    </row>
    <row r="142" spans="1:28" x14ac:dyDescent="0.3">
      <c r="A142" s="10">
        <f t="shared" si="9"/>
        <v>45065</v>
      </c>
      <c r="B142" s="88">
        <v>0</v>
      </c>
      <c r="C142" s="89">
        <v>0</v>
      </c>
      <c r="D142" s="89">
        <v>0</v>
      </c>
      <c r="E142" s="89">
        <v>0</v>
      </c>
      <c r="F142" s="89">
        <v>0</v>
      </c>
      <c r="G142" s="89">
        <v>0</v>
      </c>
      <c r="H142" s="89">
        <v>4.9000000000000002E-2</v>
      </c>
      <c r="I142" s="89">
        <v>0.2</v>
      </c>
      <c r="J142" s="89">
        <v>0.42099999999999993</v>
      </c>
      <c r="K142" s="89">
        <v>0.67800000000000005</v>
      </c>
      <c r="L142" s="89">
        <v>1.04</v>
      </c>
      <c r="M142" s="89">
        <v>2.133</v>
      </c>
      <c r="N142" s="89">
        <v>2.4530000000000003</v>
      </c>
      <c r="O142" s="89">
        <v>1.599</v>
      </c>
      <c r="P142" s="89">
        <v>1.2070000000000001</v>
      </c>
      <c r="Q142" s="89">
        <v>0.98299999999999987</v>
      </c>
      <c r="R142" s="89">
        <v>0.74299999999999988</v>
      </c>
      <c r="S142" s="89">
        <v>0.35600000000000004</v>
      </c>
      <c r="T142" s="89">
        <v>9.8000000000000004E-2</v>
      </c>
      <c r="U142" s="89">
        <v>2.4E-2</v>
      </c>
      <c r="V142" s="89">
        <v>0</v>
      </c>
      <c r="W142" s="89">
        <v>0</v>
      </c>
      <c r="X142" s="89">
        <v>0</v>
      </c>
      <c r="Y142" s="89">
        <v>0</v>
      </c>
      <c r="Z142" s="15">
        <v>0</v>
      </c>
      <c r="AA142" s="3">
        <f t="shared" si="7"/>
        <v>11.984000000000002</v>
      </c>
      <c r="AB142">
        <f t="shared" si="8"/>
        <v>5</v>
      </c>
    </row>
    <row r="143" spans="1:28" x14ac:dyDescent="0.3">
      <c r="A143" s="10">
        <f t="shared" si="9"/>
        <v>45066</v>
      </c>
      <c r="B143" s="88">
        <v>0</v>
      </c>
      <c r="C143" s="89">
        <v>0</v>
      </c>
      <c r="D143" s="89">
        <v>0</v>
      </c>
      <c r="E143" s="89">
        <v>0</v>
      </c>
      <c r="F143" s="89">
        <v>0</v>
      </c>
      <c r="G143" s="89">
        <v>1.0999999999999999E-2</v>
      </c>
      <c r="H143" s="89">
        <v>0.55600000000000005</v>
      </c>
      <c r="I143" s="89">
        <v>2.0280000000000005</v>
      </c>
      <c r="J143" s="89">
        <v>3.7370000000000001</v>
      </c>
      <c r="K143" s="89">
        <v>5.7830000000000004</v>
      </c>
      <c r="L143" s="89">
        <v>6.3719999999999999</v>
      </c>
      <c r="M143" s="89">
        <v>6.202</v>
      </c>
      <c r="N143" s="89">
        <v>6.548</v>
      </c>
      <c r="O143" s="89">
        <v>6.4690000000000003</v>
      </c>
      <c r="P143" s="89">
        <v>5.6400000000000006</v>
      </c>
      <c r="Q143" s="89">
        <v>5.0940000000000003</v>
      </c>
      <c r="R143" s="89">
        <v>2.1819999999999999</v>
      </c>
      <c r="S143" s="89">
        <v>0.83200000000000007</v>
      </c>
      <c r="T143" s="89">
        <v>0.371</v>
      </c>
      <c r="U143" s="89">
        <v>0.13100000000000001</v>
      </c>
      <c r="V143" s="89">
        <v>0</v>
      </c>
      <c r="W143" s="89">
        <v>0</v>
      </c>
      <c r="X143" s="89">
        <v>0</v>
      </c>
      <c r="Y143" s="89">
        <v>0</v>
      </c>
      <c r="Z143" s="15">
        <v>0</v>
      </c>
      <c r="AA143" s="3">
        <f t="shared" si="7"/>
        <v>51.95600000000001</v>
      </c>
      <c r="AB143">
        <f t="shared" si="8"/>
        <v>5</v>
      </c>
    </row>
    <row r="144" spans="1:28" x14ac:dyDescent="0.3">
      <c r="A144" s="10">
        <f t="shared" si="9"/>
        <v>45067</v>
      </c>
      <c r="B144" s="88">
        <v>0</v>
      </c>
      <c r="C144" s="89">
        <v>0</v>
      </c>
      <c r="D144" s="89">
        <v>0</v>
      </c>
      <c r="E144" s="89">
        <v>0</v>
      </c>
      <c r="F144" s="89">
        <v>0</v>
      </c>
      <c r="G144" s="89">
        <v>2.4E-2</v>
      </c>
      <c r="H144" s="89">
        <v>1.1080000000000001</v>
      </c>
      <c r="I144" s="89">
        <v>4.2190000000000003</v>
      </c>
      <c r="J144" s="89">
        <v>5.9559999999999995</v>
      </c>
      <c r="K144" s="89">
        <v>6.4409999999999998</v>
      </c>
      <c r="L144" s="89">
        <v>6.2590000000000003</v>
      </c>
      <c r="M144" s="89">
        <v>6.0690000000000008</v>
      </c>
      <c r="N144" s="89">
        <v>5.7570000000000006</v>
      </c>
      <c r="O144" s="89">
        <v>5.5839999999999996</v>
      </c>
      <c r="P144" s="89">
        <v>4.9690000000000003</v>
      </c>
      <c r="Q144" s="89">
        <v>6.14</v>
      </c>
      <c r="R144" s="89">
        <v>5.0310000000000006</v>
      </c>
      <c r="S144" s="89">
        <v>4.0860000000000003</v>
      </c>
      <c r="T144" s="89">
        <v>2.5470000000000002</v>
      </c>
      <c r="U144" s="89">
        <v>0.52600000000000002</v>
      </c>
      <c r="V144" s="89">
        <v>2E-3</v>
      </c>
      <c r="W144" s="89">
        <v>0</v>
      </c>
      <c r="X144" s="89">
        <v>0</v>
      </c>
      <c r="Y144" s="89">
        <v>0</v>
      </c>
      <c r="Z144" s="15">
        <v>0</v>
      </c>
      <c r="AA144" s="3">
        <f t="shared" si="7"/>
        <v>64.717999999999989</v>
      </c>
      <c r="AB144">
        <f t="shared" si="8"/>
        <v>5</v>
      </c>
    </row>
    <row r="145" spans="1:28" x14ac:dyDescent="0.3">
      <c r="A145" s="10">
        <f t="shared" si="9"/>
        <v>45068</v>
      </c>
      <c r="B145" s="88">
        <v>0</v>
      </c>
      <c r="C145" s="89">
        <v>0</v>
      </c>
      <c r="D145" s="89">
        <v>0</v>
      </c>
      <c r="E145" s="89">
        <v>0</v>
      </c>
      <c r="F145" s="89">
        <v>0</v>
      </c>
      <c r="G145" s="89">
        <v>1.9000000000000003E-2</v>
      </c>
      <c r="H145" s="89">
        <v>0.77500000000000002</v>
      </c>
      <c r="I145" s="89">
        <v>3.0750000000000002</v>
      </c>
      <c r="J145" s="89">
        <v>4.4390000000000001</v>
      </c>
      <c r="K145" s="89">
        <v>5.79</v>
      </c>
      <c r="L145" s="89">
        <v>6.3980000000000006</v>
      </c>
      <c r="M145" s="89">
        <v>6.5620000000000003</v>
      </c>
      <c r="N145" s="89">
        <v>6.63</v>
      </c>
      <c r="O145" s="89">
        <v>6.5809999999999995</v>
      </c>
      <c r="P145" s="89">
        <v>6.556</v>
      </c>
      <c r="Q145" s="89">
        <v>5.9910000000000005</v>
      </c>
      <c r="R145" s="89">
        <v>4.3819999999999997</v>
      </c>
      <c r="S145" s="89">
        <v>3.2239999999999998</v>
      </c>
      <c r="T145" s="89">
        <v>1.4510000000000001</v>
      </c>
      <c r="U145" s="89">
        <v>0.16900000000000001</v>
      </c>
      <c r="V145" s="89">
        <v>0</v>
      </c>
      <c r="W145" s="89">
        <v>0</v>
      </c>
      <c r="X145" s="89">
        <v>0</v>
      </c>
      <c r="Y145" s="89">
        <v>0</v>
      </c>
      <c r="Z145" s="15">
        <v>0</v>
      </c>
      <c r="AA145" s="3">
        <f t="shared" si="7"/>
        <v>62.041999999999994</v>
      </c>
      <c r="AB145">
        <f t="shared" si="8"/>
        <v>5</v>
      </c>
    </row>
    <row r="146" spans="1:28" x14ac:dyDescent="0.3">
      <c r="A146" s="10">
        <f t="shared" si="9"/>
        <v>45069</v>
      </c>
      <c r="B146" s="88">
        <v>0</v>
      </c>
      <c r="C146" s="89">
        <v>0</v>
      </c>
      <c r="D146" s="89">
        <v>0</v>
      </c>
      <c r="E146" s="89">
        <v>0</v>
      </c>
      <c r="F146" s="89">
        <v>0</v>
      </c>
      <c r="G146" s="89">
        <v>4.0000000000000001E-3</v>
      </c>
      <c r="H146" s="89">
        <v>0.29299999999999998</v>
      </c>
      <c r="I146" s="89">
        <v>1.2129999999999999</v>
      </c>
      <c r="J146" s="89">
        <v>2.3109999999999999</v>
      </c>
      <c r="K146" s="89">
        <v>3.3089999999999997</v>
      </c>
      <c r="L146" s="89">
        <v>4.5919999999999996</v>
      </c>
      <c r="M146" s="89">
        <v>6.1769999999999996</v>
      </c>
      <c r="N146" s="89">
        <v>6.5869999999999997</v>
      </c>
      <c r="O146" s="89">
        <v>6.6270000000000007</v>
      </c>
      <c r="P146" s="89">
        <v>6.5500000000000007</v>
      </c>
      <c r="Q146" s="89">
        <v>6.1949999999999994</v>
      </c>
      <c r="R146" s="89">
        <v>5.34</v>
      </c>
      <c r="S146" s="89">
        <v>3.984</v>
      </c>
      <c r="T146" s="89">
        <v>1.67</v>
      </c>
      <c r="U146" s="89">
        <v>0.33199999999999996</v>
      </c>
      <c r="V146" s="89">
        <v>0</v>
      </c>
      <c r="W146" s="89">
        <v>0</v>
      </c>
      <c r="X146" s="89">
        <v>0</v>
      </c>
      <c r="Y146" s="89">
        <v>0</v>
      </c>
      <c r="Z146" s="15">
        <v>0</v>
      </c>
      <c r="AA146" s="3">
        <f t="shared" si="7"/>
        <v>55.183999999999997</v>
      </c>
      <c r="AB146">
        <f t="shared" si="8"/>
        <v>5</v>
      </c>
    </row>
    <row r="147" spans="1:28" x14ac:dyDescent="0.3">
      <c r="A147" s="10">
        <f t="shared" si="9"/>
        <v>45070</v>
      </c>
      <c r="B147" s="88">
        <v>0</v>
      </c>
      <c r="C147" s="89">
        <v>0</v>
      </c>
      <c r="D147" s="89">
        <v>0</v>
      </c>
      <c r="E147" s="89">
        <v>0</v>
      </c>
      <c r="F147" s="89">
        <v>0</v>
      </c>
      <c r="G147" s="89">
        <v>9.0000000000000011E-3</v>
      </c>
      <c r="H147" s="89">
        <v>0.373</v>
      </c>
      <c r="I147" s="89">
        <v>1.0620000000000001</v>
      </c>
      <c r="J147" s="89">
        <v>2.0249999999999999</v>
      </c>
      <c r="K147" s="89">
        <v>3.3039999999999998</v>
      </c>
      <c r="L147" s="89">
        <v>3.726</v>
      </c>
      <c r="M147" s="89">
        <v>4.8810000000000002</v>
      </c>
      <c r="N147" s="89">
        <v>5.718</v>
      </c>
      <c r="O147" s="89">
        <v>5.7480000000000002</v>
      </c>
      <c r="P147" s="89">
        <v>5.0150000000000006</v>
      </c>
      <c r="Q147" s="89">
        <v>3.6479999999999997</v>
      </c>
      <c r="R147" s="89">
        <v>0.64900000000000002</v>
      </c>
      <c r="S147" s="89">
        <v>0.20800000000000002</v>
      </c>
      <c r="T147" s="89">
        <v>0.95</v>
      </c>
      <c r="U147" s="89">
        <v>0.34499999999999997</v>
      </c>
      <c r="V147" s="89">
        <v>3.0000000000000001E-3</v>
      </c>
      <c r="W147" s="89">
        <v>0</v>
      </c>
      <c r="X147" s="89">
        <v>0</v>
      </c>
      <c r="Y147" s="89">
        <v>0</v>
      </c>
      <c r="Z147" s="15">
        <v>0</v>
      </c>
      <c r="AA147" s="3">
        <f t="shared" si="7"/>
        <v>37.664000000000001</v>
      </c>
      <c r="AB147">
        <f t="shared" si="8"/>
        <v>5</v>
      </c>
    </row>
    <row r="148" spans="1:28" x14ac:dyDescent="0.3">
      <c r="A148" s="10">
        <f t="shared" si="9"/>
        <v>45071</v>
      </c>
      <c r="B148" s="88">
        <v>0</v>
      </c>
      <c r="C148" s="89">
        <v>0</v>
      </c>
      <c r="D148" s="89">
        <v>0</v>
      </c>
      <c r="E148" s="89">
        <v>0</v>
      </c>
      <c r="F148" s="89">
        <v>0</v>
      </c>
      <c r="G148" s="89">
        <v>1.0000000000000002E-2</v>
      </c>
      <c r="H148" s="89">
        <v>0.57699999999999996</v>
      </c>
      <c r="I148" s="89">
        <v>2.0659999999999998</v>
      </c>
      <c r="J148" s="89">
        <v>3.5649999999999999</v>
      </c>
      <c r="K148" s="89">
        <v>4.8120000000000003</v>
      </c>
      <c r="L148" s="89">
        <v>5.2729999999999997</v>
      </c>
      <c r="M148" s="89">
        <v>6.3870000000000005</v>
      </c>
      <c r="N148" s="89">
        <v>6.754999999999999</v>
      </c>
      <c r="O148" s="89">
        <v>6.6129999999999995</v>
      </c>
      <c r="P148" s="89">
        <v>5.51</v>
      </c>
      <c r="Q148" s="89">
        <v>3.6689999999999996</v>
      </c>
      <c r="R148" s="89">
        <v>3.3040000000000003</v>
      </c>
      <c r="S148" s="89">
        <v>1.544</v>
      </c>
      <c r="T148" s="89">
        <v>1.2549999999999999</v>
      </c>
      <c r="U148" s="89">
        <v>0.33100000000000002</v>
      </c>
      <c r="V148" s="89">
        <v>0</v>
      </c>
      <c r="W148" s="89">
        <v>0</v>
      </c>
      <c r="X148" s="89">
        <v>0</v>
      </c>
      <c r="Y148" s="89">
        <v>0</v>
      </c>
      <c r="Z148" s="15">
        <v>0</v>
      </c>
      <c r="AA148" s="3">
        <f t="shared" si="7"/>
        <v>51.670999999999999</v>
      </c>
      <c r="AB148">
        <f t="shared" si="8"/>
        <v>5</v>
      </c>
    </row>
    <row r="149" spans="1:28" x14ac:dyDescent="0.3">
      <c r="A149" s="10">
        <f t="shared" si="9"/>
        <v>45072</v>
      </c>
      <c r="B149" s="88">
        <v>0</v>
      </c>
      <c r="C149" s="89">
        <v>0</v>
      </c>
      <c r="D149" s="89">
        <v>0</v>
      </c>
      <c r="E149" s="89">
        <v>0</v>
      </c>
      <c r="F149" s="89">
        <v>0</v>
      </c>
      <c r="G149" s="89">
        <v>3.4000000000000002E-2</v>
      </c>
      <c r="H149" s="89">
        <v>1.52</v>
      </c>
      <c r="I149" s="89">
        <v>4.6420000000000003</v>
      </c>
      <c r="J149" s="89">
        <v>6.0019999999999998</v>
      </c>
      <c r="K149" s="89">
        <v>6.45</v>
      </c>
      <c r="L149" s="89">
        <v>6.8179999999999996</v>
      </c>
      <c r="M149" s="89">
        <v>6.7880000000000003</v>
      </c>
      <c r="N149" s="89">
        <v>5.7829999999999995</v>
      </c>
      <c r="O149" s="89">
        <v>4.415</v>
      </c>
      <c r="P149" s="89">
        <v>3.1349999999999998</v>
      </c>
      <c r="Q149" s="89">
        <v>2.585</v>
      </c>
      <c r="R149" s="89">
        <v>3.056</v>
      </c>
      <c r="S149" s="89">
        <v>3.7839999999999998</v>
      </c>
      <c r="T149" s="89">
        <v>1.6580000000000001</v>
      </c>
      <c r="U149" s="89">
        <v>0.65800000000000003</v>
      </c>
      <c r="V149" s="89">
        <v>6.0000000000000001E-3</v>
      </c>
      <c r="W149" s="89">
        <v>0</v>
      </c>
      <c r="X149" s="89">
        <v>0</v>
      </c>
      <c r="Y149" s="89">
        <v>0</v>
      </c>
      <c r="Z149" s="15">
        <v>0</v>
      </c>
      <c r="AA149" s="3">
        <f t="shared" si="7"/>
        <v>57.334000000000003</v>
      </c>
      <c r="AB149">
        <f t="shared" si="8"/>
        <v>5</v>
      </c>
    </row>
    <row r="150" spans="1:28" x14ac:dyDescent="0.3">
      <c r="A150" s="10">
        <f t="shared" si="9"/>
        <v>45073</v>
      </c>
      <c r="B150" s="88">
        <v>0</v>
      </c>
      <c r="C150" s="89">
        <v>0</v>
      </c>
      <c r="D150" s="89">
        <v>0</v>
      </c>
      <c r="E150" s="89">
        <v>0</v>
      </c>
      <c r="F150" s="89">
        <v>0</v>
      </c>
      <c r="G150" s="89">
        <v>1.6E-2</v>
      </c>
      <c r="H150" s="89">
        <v>0.88200000000000012</v>
      </c>
      <c r="I150" s="89">
        <v>3.363</v>
      </c>
      <c r="J150" s="89">
        <v>5.7970000000000006</v>
      </c>
      <c r="K150" s="89">
        <v>6.2780000000000005</v>
      </c>
      <c r="L150" s="89">
        <v>6.67</v>
      </c>
      <c r="M150" s="89">
        <v>6.7109999999999994</v>
      </c>
      <c r="N150" s="89">
        <v>6.25</v>
      </c>
      <c r="O150" s="89">
        <v>3.5289999999999999</v>
      </c>
      <c r="P150" s="89">
        <v>4.6530000000000005</v>
      </c>
      <c r="Q150" s="89">
        <v>5.2039999999999997</v>
      </c>
      <c r="R150" s="89">
        <v>4.452</v>
      </c>
      <c r="S150" s="89">
        <v>4.6429999999999998</v>
      </c>
      <c r="T150" s="89">
        <v>2.7130000000000001</v>
      </c>
      <c r="U150" s="89">
        <v>0.90900000000000003</v>
      </c>
      <c r="V150" s="89">
        <v>5.0000000000000001E-3</v>
      </c>
      <c r="W150" s="89">
        <v>0</v>
      </c>
      <c r="X150" s="89">
        <v>0</v>
      </c>
      <c r="Y150" s="89">
        <v>0</v>
      </c>
      <c r="Z150" s="15">
        <v>0</v>
      </c>
      <c r="AA150" s="3">
        <f t="shared" si="7"/>
        <v>62.074999999999996</v>
      </c>
      <c r="AB150">
        <f t="shared" si="8"/>
        <v>5</v>
      </c>
    </row>
    <row r="151" spans="1:28" x14ac:dyDescent="0.3">
      <c r="A151" s="10">
        <f t="shared" si="9"/>
        <v>45074</v>
      </c>
      <c r="B151" s="88">
        <v>0</v>
      </c>
      <c r="C151" s="89">
        <v>0</v>
      </c>
      <c r="D151" s="89">
        <v>0</v>
      </c>
      <c r="E151" s="89">
        <v>0</v>
      </c>
      <c r="F151" s="89">
        <v>0</v>
      </c>
      <c r="G151" s="89">
        <v>2.3E-2</v>
      </c>
      <c r="H151" s="89">
        <v>1.2790000000000001</v>
      </c>
      <c r="I151" s="89">
        <v>3.8249999999999997</v>
      </c>
      <c r="J151" s="89">
        <v>5.1229999999999993</v>
      </c>
      <c r="K151" s="89">
        <v>6.5340000000000007</v>
      </c>
      <c r="L151" s="89">
        <v>6.7719999999999994</v>
      </c>
      <c r="M151" s="89">
        <v>6.8310000000000004</v>
      </c>
      <c r="N151" s="89">
        <v>6.8579999999999997</v>
      </c>
      <c r="O151" s="89">
        <v>6.8730000000000002</v>
      </c>
      <c r="P151" s="89">
        <v>6.8440000000000003</v>
      </c>
      <c r="Q151" s="89">
        <v>6.65</v>
      </c>
      <c r="R151" s="89">
        <v>5.91</v>
      </c>
      <c r="S151" s="89">
        <v>5.0039999999999996</v>
      </c>
      <c r="T151" s="89">
        <v>3.8689999999999998</v>
      </c>
      <c r="U151" s="89">
        <v>0.86599999999999999</v>
      </c>
      <c r="V151" s="89">
        <v>4.0000000000000001E-3</v>
      </c>
      <c r="W151" s="89">
        <v>0</v>
      </c>
      <c r="X151" s="89">
        <v>0</v>
      </c>
      <c r="Y151" s="89">
        <v>0</v>
      </c>
      <c r="Z151" s="15">
        <v>0</v>
      </c>
      <c r="AA151" s="3">
        <f t="shared" si="7"/>
        <v>73.265000000000001</v>
      </c>
      <c r="AB151">
        <f t="shared" si="8"/>
        <v>5</v>
      </c>
    </row>
    <row r="152" spans="1:28" x14ac:dyDescent="0.3">
      <c r="A152" s="10">
        <f t="shared" si="9"/>
        <v>45075</v>
      </c>
      <c r="B152" s="88">
        <v>0</v>
      </c>
      <c r="C152" s="89">
        <v>0</v>
      </c>
      <c r="D152" s="89">
        <v>0</v>
      </c>
      <c r="E152" s="89">
        <v>0</v>
      </c>
      <c r="F152" s="89">
        <v>0</v>
      </c>
      <c r="G152" s="89">
        <v>3.1E-2</v>
      </c>
      <c r="H152" s="89">
        <v>1.5229999999999999</v>
      </c>
      <c r="I152" s="89">
        <v>4.8739999999999997</v>
      </c>
      <c r="J152" s="89">
        <v>6.1099999999999994</v>
      </c>
      <c r="K152" s="89">
        <v>6.5249999999999995</v>
      </c>
      <c r="L152" s="89">
        <v>6.6980000000000004</v>
      </c>
      <c r="M152" s="89">
        <v>6.7569999999999997</v>
      </c>
      <c r="N152" s="89">
        <v>6.7850000000000001</v>
      </c>
      <c r="O152" s="89">
        <v>6.7030000000000003</v>
      </c>
      <c r="P152" s="89">
        <v>6.3439999999999994</v>
      </c>
      <c r="Q152" s="89">
        <v>5.9849999999999994</v>
      </c>
      <c r="R152" s="89">
        <v>5.7730000000000006</v>
      </c>
      <c r="S152" s="89">
        <v>4.1479999999999997</v>
      </c>
      <c r="T152" s="89">
        <v>2.67</v>
      </c>
      <c r="U152" s="89">
        <v>0.28299999999999997</v>
      </c>
      <c r="V152" s="89">
        <v>2E-3</v>
      </c>
      <c r="W152" s="89">
        <v>0</v>
      </c>
      <c r="X152" s="89">
        <v>0</v>
      </c>
      <c r="Y152" s="89">
        <v>0</v>
      </c>
      <c r="Z152" s="15">
        <v>0</v>
      </c>
      <c r="AA152" s="3">
        <f t="shared" si="7"/>
        <v>71.210999999999999</v>
      </c>
      <c r="AB152">
        <f t="shared" si="8"/>
        <v>5</v>
      </c>
    </row>
    <row r="153" spans="1:28" x14ac:dyDescent="0.3">
      <c r="A153" s="10">
        <f t="shared" si="9"/>
        <v>45076</v>
      </c>
      <c r="B153" s="88">
        <v>0</v>
      </c>
      <c r="C153" s="89">
        <v>0</v>
      </c>
      <c r="D153" s="89">
        <v>0</v>
      </c>
      <c r="E153" s="89">
        <v>0</v>
      </c>
      <c r="F153" s="89">
        <v>0</v>
      </c>
      <c r="G153" s="89">
        <v>3.4000000000000002E-2</v>
      </c>
      <c r="H153" s="89">
        <v>1.6339999999999999</v>
      </c>
      <c r="I153" s="89">
        <v>4.8289999999999988</v>
      </c>
      <c r="J153" s="89">
        <v>6.0630000000000006</v>
      </c>
      <c r="K153" s="89">
        <v>6.3889999999999993</v>
      </c>
      <c r="L153" s="89">
        <v>6.585</v>
      </c>
      <c r="M153" s="89">
        <v>6.3070000000000004</v>
      </c>
      <c r="N153" s="89">
        <v>6.0279999999999996</v>
      </c>
      <c r="O153" s="89">
        <v>5.6039999999999992</v>
      </c>
      <c r="P153" s="89">
        <v>4.99</v>
      </c>
      <c r="Q153" s="89">
        <v>2.46</v>
      </c>
      <c r="R153" s="89">
        <v>2.8340000000000001</v>
      </c>
      <c r="S153" s="89">
        <v>2.6280000000000001</v>
      </c>
      <c r="T153" s="89">
        <v>3.02</v>
      </c>
      <c r="U153" s="89">
        <v>0.70400000000000007</v>
      </c>
      <c r="V153" s="89">
        <v>8.0000000000000002E-3</v>
      </c>
      <c r="W153" s="89">
        <v>0</v>
      </c>
      <c r="X153" s="89">
        <v>0</v>
      </c>
      <c r="Y153" s="89">
        <v>0</v>
      </c>
      <c r="Z153" s="15">
        <v>0</v>
      </c>
      <c r="AA153" s="3">
        <f t="shared" si="7"/>
        <v>60.117000000000012</v>
      </c>
      <c r="AB153">
        <f t="shared" si="8"/>
        <v>5</v>
      </c>
    </row>
    <row r="154" spans="1:28" x14ac:dyDescent="0.3">
      <c r="A154" s="10">
        <f t="shared" si="9"/>
        <v>45077</v>
      </c>
      <c r="B154" s="88">
        <v>0</v>
      </c>
      <c r="C154" s="89">
        <v>0</v>
      </c>
      <c r="D154" s="89">
        <v>0</v>
      </c>
      <c r="E154" s="89">
        <v>0</v>
      </c>
      <c r="F154" s="89">
        <v>0</v>
      </c>
      <c r="G154" s="89">
        <v>5.7999999999999996E-2</v>
      </c>
      <c r="H154" s="89">
        <v>1.4550000000000001</v>
      </c>
      <c r="I154" s="89">
        <v>3.0390000000000001</v>
      </c>
      <c r="J154" s="89">
        <v>5.5110000000000001</v>
      </c>
      <c r="K154" s="89">
        <v>6.4929999999999994</v>
      </c>
      <c r="L154" s="89">
        <v>6.6339999999999995</v>
      </c>
      <c r="M154" s="89">
        <v>5.56</v>
      </c>
      <c r="N154" s="89">
        <v>4.7229999999999999</v>
      </c>
      <c r="O154" s="89">
        <v>5.444</v>
      </c>
      <c r="P154" s="89">
        <v>5.4</v>
      </c>
      <c r="Q154" s="89">
        <v>5.59</v>
      </c>
      <c r="R154" s="89">
        <v>5.4329999999999998</v>
      </c>
      <c r="S154" s="89">
        <v>4.2330000000000005</v>
      </c>
      <c r="T154" s="89">
        <v>2.496</v>
      </c>
      <c r="U154" s="89">
        <v>0.57200000000000006</v>
      </c>
      <c r="V154" s="89">
        <v>3.0000000000000001E-3</v>
      </c>
      <c r="W154" s="89">
        <v>0</v>
      </c>
      <c r="X154" s="89">
        <v>0</v>
      </c>
      <c r="Y154" s="89">
        <v>0</v>
      </c>
      <c r="Z154" s="15">
        <v>0</v>
      </c>
      <c r="AA154" s="3">
        <f t="shared" si="7"/>
        <v>62.643999999999998</v>
      </c>
      <c r="AB154">
        <f t="shared" si="8"/>
        <v>5</v>
      </c>
    </row>
    <row r="155" spans="1:28" x14ac:dyDescent="0.3">
      <c r="A155" s="10">
        <f t="shared" si="9"/>
        <v>45078</v>
      </c>
      <c r="B155" s="88">
        <v>0</v>
      </c>
      <c r="C155" s="89">
        <v>0</v>
      </c>
      <c r="D155" s="89">
        <v>0</v>
      </c>
      <c r="E155" s="89">
        <v>0</v>
      </c>
      <c r="F155" s="89">
        <v>0</v>
      </c>
      <c r="G155" s="89">
        <v>0.03</v>
      </c>
      <c r="H155" s="89">
        <v>1.016</v>
      </c>
      <c r="I155" s="89">
        <v>3.8579999999999997</v>
      </c>
      <c r="J155" s="89">
        <v>5.6550000000000002</v>
      </c>
      <c r="K155" s="89">
        <v>6.4559999999999995</v>
      </c>
      <c r="L155" s="89">
        <v>6.722999999999999</v>
      </c>
      <c r="M155" s="89">
        <v>6.5259999999999998</v>
      </c>
      <c r="N155" s="89">
        <v>5.9349999999999996</v>
      </c>
      <c r="O155" s="89">
        <v>6.3079999999999998</v>
      </c>
      <c r="P155" s="89">
        <v>5.5030000000000001</v>
      </c>
      <c r="Q155" s="89">
        <v>4.3049999999999997</v>
      </c>
      <c r="R155" s="89">
        <v>1.397</v>
      </c>
      <c r="S155" s="89">
        <v>2.63</v>
      </c>
      <c r="T155" s="89">
        <v>2.3810000000000002</v>
      </c>
      <c r="U155" s="89">
        <v>0.9</v>
      </c>
      <c r="V155" s="89">
        <v>9.0000000000000011E-3</v>
      </c>
      <c r="W155" s="89">
        <v>0</v>
      </c>
      <c r="X155" s="89">
        <v>0</v>
      </c>
      <c r="Y155" s="89">
        <v>0</v>
      </c>
      <c r="Z155" s="15">
        <v>0</v>
      </c>
      <c r="AA155" s="3">
        <f t="shared" si="7"/>
        <v>59.631999999999998</v>
      </c>
      <c r="AB155">
        <f t="shared" si="8"/>
        <v>6</v>
      </c>
    </row>
    <row r="156" spans="1:28" x14ac:dyDescent="0.3">
      <c r="A156" s="10">
        <f t="shared" si="9"/>
        <v>45079</v>
      </c>
      <c r="B156" s="88">
        <v>0</v>
      </c>
      <c r="C156" s="89">
        <v>0</v>
      </c>
      <c r="D156" s="89">
        <v>0</v>
      </c>
      <c r="E156" s="89">
        <v>0</v>
      </c>
      <c r="F156" s="89">
        <v>0</v>
      </c>
      <c r="G156" s="89">
        <v>2.7999999999999997E-2</v>
      </c>
      <c r="H156" s="89">
        <v>1.5020000000000002</v>
      </c>
      <c r="I156" s="89">
        <v>4.1890000000000001</v>
      </c>
      <c r="J156" s="89">
        <v>5.8150000000000004</v>
      </c>
      <c r="K156" s="89">
        <v>6.2560000000000002</v>
      </c>
      <c r="L156" s="89">
        <v>6.2949999999999999</v>
      </c>
      <c r="M156" s="89">
        <v>6.5129999999999999</v>
      </c>
      <c r="N156" s="89">
        <v>5.6820000000000004</v>
      </c>
      <c r="O156" s="89">
        <v>6.5430000000000001</v>
      </c>
      <c r="P156" s="89">
        <v>3.8329999999999997</v>
      </c>
      <c r="Q156" s="89">
        <v>5.6789999999999994</v>
      </c>
      <c r="R156" s="89">
        <v>4.4969999999999999</v>
      </c>
      <c r="S156" s="89">
        <v>2.9799999999999995</v>
      </c>
      <c r="T156" s="89">
        <v>1.889</v>
      </c>
      <c r="U156" s="89">
        <v>0.60599999999999998</v>
      </c>
      <c r="V156" s="89">
        <v>9.0000000000000011E-3</v>
      </c>
      <c r="W156" s="89">
        <v>0</v>
      </c>
      <c r="X156" s="89">
        <v>0</v>
      </c>
      <c r="Y156" s="89">
        <v>0</v>
      </c>
      <c r="Z156" s="15">
        <v>0</v>
      </c>
      <c r="AA156" s="3">
        <f t="shared" si="7"/>
        <v>62.316000000000003</v>
      </c>
      <c r="AB156">
        <f t="shared" si="8"/>
        <v>6</v>
      </c>
    </row>
    <row r="157" spans="1:28" x14ac:dyDescent="0.3">
      <c r="A157" s="10">
        <f t="shared" si="9"/>
        <v>45080</v>
      </c>
      <c r="B157" s="88">
        <v>0</v>
      </c>
      <c r="C157" s="89">
        <v>0</v>
      </c>
      <c r="D157" s="89">
        <v>0</v>
      </c>
      <c r="E157" s="89">
        <v>0</v>
      </c>
      <c r="F157" s="89">
        <v>0</v>
      </c>
      <c r="G157" s="89">
        <v>0.01</v>
      </c>
      <c r="H157" s="89">
        <v>0.19300000000000003</v>
      </c>
      <c r="I157" s="89">
        <v>0.497</v>
      </c>
      <c r="J157" s="89">
        <v>0.93800000000000006</v>
      </c>
      <c r="K157" s="89">
        <v>1.343</v>
      </c>
      <c r="L157" s="89">
        <v>1.956</v>
      </c>
      <c r="M157" s="89">
        <v>2.8499999999999996</v>
      </c>
      <c r="N157" s="89">
        <v>4.0209999999999999</v>
      </c>
      <c r="O157" s="89">
        <v>3.8919999999999995</v>
      </c>
      <c r="P157" s="89">
        <v>3.2930000000000001</v>
      </c>
      <c r="Q157" s="89">
        <v>3.4250000000000003</v>
      </c>
      <c r="R157" s="89">
        <v>2.9829999999999997</v>
      </c>
      <c r="S157" s="89">
        <v>3.1139999999999999</v>
      </c>
      <c r="T157" s="89">
        <v>1.1850000000000001</v>
      </c>
      <c r="U157" s="89">
        <v>0.20100000000000001</v>
      </c>
      <c r="V157" s="89">
        <v>3.0000000000000001E-3</v>
      </c>
      <c r="W157" s="89">
        <v>0</v>
      </c>
      <c r="X157" s="89">
        <v>0</v>
      </c>
      <c r="Y157" s="89">
        <v>0</v>
      </c>
      <c r="Z157" s="15">
        <v>0</v>
      </c>
      <c r="AA157" s="3">
        <f t="shared" si="7"/>
        <v>29.904</v>
      </c>
      <c r="AB157">
        <f t="shared" si="8"/>
        <v>6</v>
      </c>
    </row>
    <row r="158" spans="1:28" x14ac:dyDescent="0.3">
      <c r="A158" s="10">
        <f t="shared" si="9"/>
        <v>45081</v>
      </c>
      <c r="B158" s="88">
        <v>0</v>
      </c>
      <c r="C158" s="89">
        <v>0</v>
      </c>
      <c r="D158" s="89">
        <v>0</v>
      </c>
      <c r="E158" s="89">
        <v>0</v>
      </c>
      <c r="F158" s="89">
        <v>0</v>
      </c>
      <c r="G158" s="89">
        <v>1.3000000000000001E-2</v>
      </c>
      <c r="H158" s="89">
        <v>0.502</v>
      </c>
      <c r="I158" s="89">
        <v>2.069</v>
      </c>
      <c r="J158" s="89">
        <v>2.339</v>
      </c>
      <c r="K158" s="89">
        <v>2.9059999999999997</v>
      </c>
      <c r="L158" s="89">
        <v>3.8200000000000003</v>
      </c>
      <c r="M158" s="89">
        <v>4.2459999999999996</v>
      </c>
      <c r="N158" s="89">
        <v>4.2530000000000001</v>
      </c>
      <c r="O158" s="89">
        <v>4.1750000000000007</v>
      </c>
      <c r="P158" s="89">
        <v>3.9429999999999996</v>
      </c>
      <c r="Q158" s="89">
        <v>3.96</v>
      </c>
      <c r="R158" s="89">
        <v>4.3769999999999998</v>
      </c>
      <c r="S158" s="89">
        <v>4.1869999999999994</v>
      </c>
      <c r="T158" s="89">
        <v>2.9800000000000004</v>
      </c>
      <c r="U158" s="89">
        <v>0.42099999999999999</v>
      </c>
      <c r="V158" s="89">
        <v>8.0000000000000002E-3</v>
      </c>
      <c r="W158" s="89">
        <v>0</v>
      </c>
      <c r="X158" s="89">
        <v>0</v>
      </c>
      <c r="Y158" s="89">
        <v>0</v>
      </c>
      <c r="Z158" s="15">
        <v>0</v>
      </c>
      <c r="AA158" s="3">
        <f t="shared" si="7"/>
        <v>44.198999999999998</v>
      </c>
      <c r="AB158">
        <f t="shared" si="8"/>
        <v>6</v>
      </c>
    </row>
    <row r="159" spans="1:28" x14ac:dyDescent="0.3">
      <c r="A159" s="10">
        <f t="shared" si="9"/>
        <v>45082</v>
      </c>
      <c r="B159" s="88">
        <v>0</v>
      </c>
      <c r="C159" s="89">
        <v>0</v>
      </c>
      <c r="D159" s="89">
        <v>0</v>
      </c>
      <c r="E159" s="89">
        <v>0</v>
      </c>
      <c r="F159" s="89">
        <v>0</v>
      </c>
      <c r="G159" s="89">
        <v>1.2E-2</v>
      </c>
      <c r="H159" s="89">
        <v>0.34899999999999998</v>
      </c>
      <c r="I159" s="89">
        <v>1.2909999999999999</v>
      </c>
      <c r="J159" s="89">
        <v>1.6060000000000001</v>
      </c>
      <c r="K159" s="89">
        <v>2.8959999999999999</v>
      </c>
      <c r="L159" s="89">
        <v>3.222</v>
      </c>
      <c r="M159" s="89">
        <v>3.5870000000000002</v>
      </c>
      <c r="N159" s="89">
        <v>4.2359999999999998</v>
      </c>
      <c r="O159" s="89">
        <v>5.8849999999999998</v>
      </c>
      <c r="P159" s="89">
        <v>6.1790000000000003</v>
      </c>
      <c r="Q159" s="89">
        <v>5.2450000000000001</v>
      </c>
      <c r="R159" s="89">
        <v>4.3109999999999999</v>
      </c>
      <c r="S159" s="89">
        <v>3.1789999999999998</v>
      </c>
      <c r="T159" s="89">
        <v>2.5369999999999999</v>
      </c>
      <c r="U159" s="89">
        <v>0.35399999999999998</v>
      </c>
      <c r="V159" s="89">
        <v>9.0000000000000011E-3</v>
      </c>
      <c r="W159" s="89">
        <v>0</v>
      </c>
      <c r="X159" s="89">
        <v>0</v>
      </c>
      <c r="Y159" s="89">
        <v>0</v>
      </c>
      <c r="Z159" s="15">
        <v>0</v>
      </c>
      <c r="AA159" s="3">
        <f t="shared" si="7"/>
        <v>44.897999999999996</v>
      </c>
      <c r="AB159">
        <f t="shared" si="8"/>
        <v>6</v>
      </c>
    </row>
    <row r="160" spans="1:28" x14ac:dyDescent="0.3">
      <c r="A160" s="10">
        <f t="shared" si="9"/>
        <v>45083</v>
      </c>
      <c r="B160" s="88">
        <v>0</v>
      </c>
      <c r="C160" s="89">
        <v>0</v>
      </c>
      <c r="D160" s="89">
        <v>0</v>
      </c>
      <c r="E160" s="89">
        <v>0</v>
      </c>
      <c r="F160" s="89">
        <v>0</v>
      </c>
      <c r="G160" s="89">
        <v>4.9000000000000002E-2</v>
      </c>
      <c r="H160" s="89">
        <v>1.752</v>
      </c>
      <c r="I160" s="89">
        <v>5.0599999999999996</v>
      </c>
      <c r="J160" s="89">
        <v>6.1719999999999997</v>
      </c>
      <c r="K160" s="89">
        <v>6.5549999999999997</v>
      </c>
      <c r="L160" s="89">
        <v>6.6419999999999995</v>
      </c>
      <c r="M160" s="89">
        <v>6.8469999999999995</v>
      </c>
      <c r="N160" s="89">
        <v>6.8810000000000002</v>
      </c>
      <c r="O160" s="89">
        <v>6.9109999999999996</v>
      </c>
      <c r="P160" s="89">
        <v>6.5169999999999995</v>
      </c>
      <c r="Q160" s="89">
        <v>5.2190000000000003</v>
      </c>
      <c r="R160" s="89">
        <v>3.069</v>
      </c>
      <c r="S160" s="89">
        <v>1.9019999999999999</v>
      </c>
      <c r="T160" s="89">
        <v>1.2150000000000001</v>
      </c>
      <c r="U160" s="89">
        <v>0.107</v>
      </c>
      <c r="V160" s="89">
        <v>4.0000000000000001E-3</v>
      </c>
      <c r="W160" s="89">
        <v>0</v>
      </c>
      <c r="X160" s="89">
        <v>0</v>
      </c>
      <c r="Y160" s="89">
        <v>0</v>
      </c>
      <c r="Z160" s="15">
        <v>0</v>
      </c>
      <c r="AA160" s="3">
        <f t="shared" si="7"/>
        <v>64.902000000000001</v>
      </c>
      <c r="AB160">
        <f t="shared" si="8"/>
        <v>6</v>
      </c>
    </row>
    <row r="161" spans="1:28" x14ac:dyDescent="0.3">
      <c r="A161" s="10">
        <f t="shared" si="9"/>
        <v>45084</v>
      </c>
      <c r="B161" s="88">
        <v>0</v>
      </c>
      <c r="C161" s="89">
        <v>0</v>
      </c>
      <c r="D161" s="89">
        <v>0</v>
      </c>
      <c r="E161" s="89">
        <v>0</v>
      </c>
      <c r="F161" s="89">
        <v>0</v>
      </c>
      <c r="G161" s="89">
        <v>4.2999999999999997E-2</v>
      </c>
      <c r="H161" s="89">
        <v>1.2669999999999999</v>
      </c>
      <c r="I161" s="89">
        <v>4.4630000000000001</v>
      </c>
      <c r="J161" s="89">
        <v>6.0169999999999995</v>
      </c>
      <c r="K161" s="89">
        <v>6.4939999999999998</v>
      </c>
      <c r="L161" s="89">
        <v>6.7249999999999996</v>
      </c>
      <c r="M161" s="89">
        <v>6.8450000000000006</v>
      </c>
      <c r="N161" s="89">
        <v>6.8920000000000003</v>
      </c>
      <c r="O161" s="89">
        <v>6.8940000000000001</v>
      </c>
      <c r="P161" s="89">
        <v>6.9049999999999994</v>
      </c>
      <c r="Q161" s="89">
        <v>4.4090000000000007</v>
      </c>
      <c r="R161" s="89">
        <v>2.0609999999999999</v>
      </c>
      <c r="S161" s="89">
        <v>1.048</v>
      </c>
      <c r="T161" s="89">
        <v>1.121</v>
      </c>
      <c r="U161" s="89">
        <v>0.124</v>
      </c>
      <c r="V161" s="89">
        <v>1E-3</v>
      </c>
      <c r="W161" s="89">
        <v>0</v>
      </c>
      <c r="X161" s="89">
        <v>0</v>
      </c>
      <c r="Y161" s="89">
        <v>0</v>
      </c>
      <c r="Z161" s="15">
        <v>0</v>
      </c>
      <c r="AA161" s="3">
        <f t="shared" si="7"/>
        <v>61.309000000000005</v>
      </c>
      <c r="AB161">
        <f t="shared" si="8"/>
        <v>6</v>
      </c>
    </row>
    <row r="162" spans="1:28" x14ac:dyDescent="0.3">
      <c r="A162" s="10">
        <f t="shared" si="9"/>
        <v>45085</v>
      </c>
      <c r="B162" s="88">
        <v>0</v>
      </c>
      <c r="C162" s="89">
        <v>0</v>
      </c>
      <c r="D162" s="89">
        <v>0</v>
      </c>
      <c r="E162" s="89">
        <v>0</v>
      </c>
      <c r="F162" s="89">
        <v>0</v>
      </c>
      <c r="G162" s="89">
        <v>6.0999999999999999E-2</v>
      </c>
      <c r="H162" s="89">
        <v>1.6019999999999999</v>
      </c>
      <c r="I162" s="89">
        <v>4.1060000000000008</v>
      </c>
      <c r="J162" s="89">
        <v>3.8630000000000004</v>
      </c>
      <c r="K162" s="89">
        <v>5.7740000000000009</v>
      </c>
      <c r="L162" s="89">
        <v>6.1420000000000012</v>
      </c>
      <c r="M162" s="89">
        <v>6.2370000000000001</v>
      </c>
      <c r="N162" s="89">
        <v>6.66</v>
      </c>
      <c r="O162" s="89">
        <v>6.6909999999999998</v>
      </c>
      <c r="P162" s="89">
        <v>6.55</v>
      </c>
      <c r="Q162" s="89">
        <v>6.0009999999999994</v>
      </c>
      <c r="R162" s="89">
        <v>5.86</v>
      </c>
      <c r="S162" s="89">
        <v>4.8290000000000006</v>
      </c>
      <c r="T162" s="89">
        <v>3.14</v>
      </c>
      <c r="U162" s="89">
        <v>1.1659999999999999</v>
      </c>
      <c r="V162" s="89">
        <v>2.3999999999999997E-2</v>
      </c>
      <c r="W162" s="89">
        <v>0</v>
      </c>
      <c r="X162" s="89">
        <v>0</v>
      </c>
      <c r="Y162" s="89">
        <v>0</v>
      </c>
      <c r="Z162" s="15">
        <v>0</v>
      </c>
      <c r="AA162" s="3">
        <f t="shared" si="7"/>
        <v>68.706000000000003</v>
      </c>
      <c r="AB162">
        <f t="shared" si="8"/>
        <v>6</v>
      </c>
    </row>
    <row r="163" spans="1:28" x14ac:dyDescent="0.3">
      <c r="A163" s="10">
        <f t="shared" si="9"/>
        <v>45086</v>
      </c>
      <c r="B163" s="88">
        <v>0</v>
      </c>
      <c r="C163" s="89">
        <v>0</v>
      </c>
      <c r="D163" s="89">
        <v>0</v>
      </c>
      <c r="E163" s="89">
        <v>0</v>
      </c>
      <c r="F163" s="89">
        <v>0</v>
      </c>
      <c r="G163" s="89">
        <v>4.8000000000000001E-2</v>
      </c>
      <c r="H163" s="89">
        <v>1.804</v>
      </c>
      <c r="I163" s="89">
        <v>4.5210000000000008</v>
      </c>
      <c r="J163" s="89">
        <v>4.9530000000000003</v>
      </c>
      <c r="K163" s="89">
        <v>5.702</v>
      </c>
      <c r="L163" s="89">
        <v>6.3479999999999999</v>
      </c>
      <c r="M163" s="89">
        <v>6.556</v>
      </c>
      <c r="N163" s="89">
        <v>6.3749999999999991</v>
      </c>
      <c r="O163" s="89">
        <v>4.7560000000000002</v>
      </c>
      <c r="P163" s="89">
        <v>3.3820000000000006</v>
      </c>
      <c r="Q163" s="89">
        <v>2.8380000000000001</v>
      </c>
      <c r="R163" s="89">
        <v>1.7710000000000001</v>
      </c>
      <c r="S163" s="89">
        <v>2.609</v>
      </c>
      <c r="T163" s="89">
        <v>4.218</v>
      </c>
      <c r="U163" s="89">
        <v>1.385</v>
      </c>
      <c r="V163" s="89">
        <v>0.02</v>
      </c>
      <c r="W163" s="89">
        <v>0</v>
      </c>
      <c r="X163" s="89">
        <v>0</v>
      </c>
      <c r="Y163" s="89">
        <v>0</v>
      </c>
      <c r="Z163" s="15">
        <v>0</v>
      </c>
      <c r="AA163" s="3">
        <f t="shared" si="7"/>
        <v>57.286000000000001</v>
      </c>
      <c r="AB163">
        <f t="shared" si="8"/>
        <v>6</v>
      </c>
    </row>
    <row r="164" spans="1:28" x14ac:dyDescent="0.3">
      <c r="A164" s="10">
        <f t="shared" si="9"/>
        <v>45087</v>
      </c>
      <c r="B164" s="88">
        <v>0</v>
      </c>
      <c r="C164" s="89">
        <v>0</v>
      </c>
      <c r="D164" s="89">
        <v>0</v>
      </c>
      <c r="E164" s="89">
        <v>0</v>
      </c>
      <c r="F164" s="89">
        <v>0</v>
      </c>
      <c r="G164" s="89">
        <v>3.0000000000000002E-2</v>
      </c>
      <c r="H164" s="89">
        <v>1.339</v>
      </c>
      <c r="I164" s="89">
        <v>4.9119999999999999</v>
      </c>
      <c r="J164" s="89">
        <v>6.1389999999999993</v>
      </c>
      <c r="K164" s="89">
        <v>6.5549999999999997</v>
      </c>
      <c r="L164" s="89">
        <v>6.7519999999999989</v>
      </c>
      <c r="M164" s="89">
        <v>6.4779999999999998</v>
      </c>
      <c r="N164" s="89">
        <v>6.2869999999999999</v>
      </c>
      <c r="O164" s="89">
        <v>6.8659999999999997</v>
      </c>
      <c r="P164" s="89">
        <v>6.6750000000000007</v>
      </c>
      <c r="Q164" s="89">
        <v>5.4320000000000004</v>
      </c>
      <c r="R164" s="89">
        <v>2.1890000000000001</v>
      </c>
      <c r="S164" s="89">
        <v>3.3499999999999996</v>
      </c>
      <c r="T164" s="89">
        <v>3.5610000000000008</v>
      </c>
      <c r="U164" s="89">
        <v>0.78200000000000003</v>
      </c>
      <c r="V164" s="89">
        <v>0.01</v>
      </c>
      <c r="W164" s="89">
        <v>0</v>
      </c>
      <c r="X164" s="89">
        <v>0</v>
      </c>
      <c r="Y164" s="89">
        <v>0</v>
      </c>
      <c r="Z164" s="15">
        <v>0</v>
      </c>
      <c r="AA164" s="3">
        <f t="shared" si="7"/>
        <v>67.357000000000014</v>
      </c>
      <c r="AB164">
        <f t="shared" si="8"/>
        <v>6</v>
      </c>
    </row>
    <row r="165" spans="1:28" x14ac:dyDescent="0.3">
      <c r="A165" s="10">
        <f t="shared" si="9"/>
        <v>45088</v>
      </c>
      <c r="B165" s="88">
        <v>0</v>
      </c>
      <c r="C165" s="89">
        <v>0</v>
      </c>
      <c r="D165" s="89">
        <v>0</v>
      </c>
      <c r="E165" s="89">
        <v>0</v>
      </c>
      <c r="F165" s="89">
        <v>0</v>
      </c>
      <c r="G165" s="89">
        <v>5.3999999999999999E-2</v>
      </c>
      <c r="H165" s="89">
        <v>1.7169999999999999</v>
      </c>
      <c r="I165" s="89">
        <v>4.7450000000000001</v>
      </c>
      <c r="J165" s="89">
        <v>6.0120000000000005</v>
      </c>
      <c r="K165" s="89">
        <v>6.2040000000000006</v>
      </c>
      <c r="L165" s="89">
        <v>5.4059999999999997</v>
      </c>
      <c r="M165" s="89">
        <v>5.1560000000000006</v>
      </c>
      <c r="N165" s="89">
        <v>4.74</v>
      </c>
      <c r="O165" s="89">
        <v>4.1579999999999995</v>
      </c>
      <c r="P165" s="89">
        <v>3.2909999999999999</v>
      </c>
      <c r="Q165" s="89">
        <v>1.724</v>
      </c>
      <c r="R165" s="89">
        <v>2.7680000000000002</v>
      </c>
      <c r="S165" s="89">
        <v>1.726</v>
      </c>
      <c r="T165" s="89">
        <v>1.1180000000000001</v>
      </c>
      <c r="U165" s="89">
        <v>0.30199999999999999</v>
      </c>
      <c r="V165" s="89">
        <v>4.0000000000000001E-3</v>
      </c>
      <c r="W165" s="89">
        <v>0</v>
      </c>
      <c r="X165" s="89">
        <v>0</v>
      </c>
      <c r="Y165" s="89">
        <v>0</v>
      </c>
      <c r="Z165" s="15">
        <v>0</v>
      </c>
      <c r="AA165" s="3">
        <f t="shared" si="7"/>
        <v>49.124999999999993</v>
      </c>
      <c r="AB165">
        <f t="shared" si="8"/>
        <v>6</v>
      </c>
    </row>
    <row r="166" spans="1:28" x14ac:dyDescent="0.3">
      <c r="A166" s="10">
        <f t="shared" si="9"/>
        <v>45089</v>
      </c>
      <c r="B166" s="88">
        <v>0</v>
      </c>
      <c r="C166" s="89">
        <v>0</v>
      </c>
      <c r="D166" s="89">
        <v>0</v>
      </c>
      <c r="E166" s="89">
        <v>0</v>
      </c>
      <c r="F166" s="89">
        <v>0</v>
      </c>
      <c r="G166" s="89">
        <v>7.0000000000000001E-3</v>
      </c>
      <c r="H166" s="89">
        <v>0.14499999999999999</v>
      </c>
      <c r="I166" s="89">
        <v>0.34599999999999997</v>
      </c>
      <c r="J166" s="89">
        <v>0.82799999999999985</v>
      </c>
      <c r="K166" s="89">
        <v>1.3419999999999999</v>
      </c>
      <c r="L166" s="89">
        <v>3.294</v>
      </c>
      <c r="M166" s="89">
        <v>3.9000000000000004</v>
      </c>
      <c r="N166" s="89">
        <v>3.7519999999999998</v>
      </c>
      <c r="O166" s="89">
        <v>1.7699999999999998</v>
      </c>
      <c r="P166" s="89">
        <v>2.2480000000000002</v>
      </c>
      <c r="Q166" s="89">
        <v>2.3679999999999999</v>
      </c>
      <c r="R166" s="89">
        <v>1.516</v>
      </c>
      <c r="S166" s="89">
        <v>2.0699999999999998</v>
      </c>
      <c r="T166" s="89">
        <v>1.173</v>
      </c>
      <c r="U166" s="89">
        <v>0.69600000000000006</v>
      </c>
      <c r="V166" s="89">
        <v>1.9E-2</v>
      </c>
      <c r="W166" s="89">
        <v>0</v>
      </c>
      <c r="X166" s="89">
        <v>0</v>
      </c>
      <c r="Y166" s="89">
        <v>0</v>
      </c>
      <c r="Z166" s="15">
        <v>0</v>
      </c>
      <c r="AA166" s="3">
        <f t="shared" si="7"/>
        <v>25.474</v>
      </c>
      <c r="AB166">
        <f t="shared" si="8"/>
        <v>6</v>
      </c>
    </row>
    <row r="167" spans="1:28" x14ac:dyDescent="0.3">
      <c r="A167" s="10">
        <f t="shared" si="9"/>
        <v>45090</v>
      </c>
      <c r="B167" s="88">
        <v>0</v>
      </c>
      <c r="C167" s="89">
        <v>0</v>
      </c>
      <c r="D167" s="89">
        <v>0</v>
      </c>
      <c r="E167" s="89">
        <v>0</v>
      </c>
      <c r="F167" s="89">
        <v>0</v>
      </c>
      <c r="G167" s="89">
        <v>4.8000000000000001E-2</v>
      </c>
      <c r="H167" s="89">
        <v>1.5730000000000002</v>
      </c>
      <c r="I167" s="89">
        <v>4.7569999999999997</v>
      </c>
      <c r="J167" s="89">
        <v>6.1820000000000004</v>
      </c>
      <c r="K167" s="89">
        <v>6.4809999999999999</v>
      </c>
      <c r="L167" s="89">
        <v>6.7440000000000007</v>
      </c>
      <c r="M167" s="89">
        <v>6.4950000000000001</v>
      </c>
      <c r="N167" s="89">
        <v>4.9220000000000006</v>
      </c>
      <c r="O167" s="89">
        <v>3.2629999999999999</v>
      </c>
      <c r="P167" s="89">
        <v>1.623</v>
      </c>
      <c r="Q167" s="89">
        <v>2.5779999999999998</v>
      </c>
      <c r="R167" s="89">
        <v>1.964</v>
      </c>
      <c r="S167" s="89">
        <v>1.601</v>
      </c>
      <c r="T167" s="89">
        <v>0.79</v>
      </c>
      <c r="U167" s="89">
        <v>0.19400000000000001</v>
      </c>
      <c r="V167" s="89">
        <v>5.0000000000000001E-3</v>
      </c>
      <c r="W167" s="89">
        <v>0</v>
      </c>
      <c r="X167" s="89">
        <v>0</v>
      </c>
      <c r="Y167" s="89">
        <v>0</v>
      </c>
      <c r="Z167" s="15">
        <v>0</v>
      </c>
      <c r="AA167" s="3">
        <f t="shared" si="7"/>
        <v>49.22</v>
      </c>
      <c r="AB167">
        <f t="shared" si="8"/>
        <v>6</v>
      </c>
    </row>
    <row r="168" spans="1:28" x14ac:dyDescent="0.3">
      <c r="A168" s="10">
        <f t="shared" si="9"/>
        <v>45091</v>
      </c>
      <c r="B168" s="88">
        <v>0</v>
      </c>
      <c r="C168" s="89">
        <v>0</v>
      </c>
      <c r="D168" s="89">
        <v>0</v>
      </c>
      <c r="E168" s="89">
        <v>0</v>
      </c>
      <c r="F168" s="89">
        <v>0</v>
      </c>
      <c r="G168" s="89">
        <v>4.2000000000000003E-2</v>
      </c>
      <c r="H168" s="89">
        <v>1.258</v>
      </c>
      <c r="I168" s="89">
        <v>4.0679999999999996</v>
      </c>
      <c r="J168" s="89">
        <v>5.7469999999999999</v>
      </c>
      <c r="K168" s="89">
        <v>6.516</v>
      </c>
      <c r="L168" s="89">
        <v>6.7919999999999998</v>
      </c>
      <c r="M168" s="89">
        <v>6.9130000000000003</v>
      </c>
      <c r="N168" s="89">
        <v>6.9329999999999998</v>
      </c>
      <c r="O168" s="89">
        <v>6.7359999999999998</v>
      </c>
      <c r="P168" s="89">
        <v>6.64</v>
      </c>
      <c r="Q168" s="89">
        <v>6.5209999999999999</v>
      </c>
      <c r="R168" s="89">
        <v>5.1509999999999998</v>
      </c>
      <c r="S168" s="89">
        <v>4.7989999999999995</v>
      </c>
      <c r="T168" s="89">
        <v>2.0579999999999998</v>
      </c>
      <c r="U168" s="89">
        <v>0.27200000000000002</v>
      </c>
      <c r="V168" s="89">
        <v>1.2E-2</v>
      </c>
      <c r="W168" s="89">
        <v>0</v>
      </c>
      <c r="X168" s="89">
        <v>0</v>
      </c>
      <c r="Y168" s="89">
        <v>0</v>
      </c>
      <c r="Z168" s="15">
        <v>0</v>
      </c>
      <c r="AA168" s="3">
        <f t="shared" si="7"/>
        <v>70.458000000000013</v>
      </c>
      <c r="AB168">
        <f t="shared" si="8"/>
        <v>6</v>
      </c>
    </row>
    <row r="169" spans="1:28" x14ac:dyDescent="0.3">
      <c r="A169" s="10">
        <f t="shared" si="9"/>
        <v>45092</v>
      </c>
      <c r="B169" s="88">
        <v>0</v>
      </c>
      <c r="C169" s="89">
        <v>0</v>
      </c>
      <c r="D169" s="89">
        <v>0</v>
      </c>
      <c r="E169" s="89">
        <v>0</v>
      </c>
      <c r="F169" s="89">
        <v>0</v>
      </c>
      <c r="G169" s="89">
        <v>1.3999999999999999E-2</v>
      </c>
      <c r="H169" s="89">
        <v>0.49500000000000005</v>
      </c>
      <c r="I169" s="89">
        <v>2.032</v>
      </c>
      <c r="J169" s="89">
        <v>5.54</v>
      </c>
      <c r="K169" s="89">
        <v>5.827</v>
      </c>
      <c r="L169" s="89">
        <v>5.7409999999999997</v>
      </c>
      <c r="M169" s="89">
        <v>5.9559999999999995</v>
      </c>
      <c r="N169" s="89">
        <v>5.4239999999999995</v>
      </c>
      <c r="O169" s="89">
        <v>4.2880000000000003</v>
      </c>
      <c r="P169" s="89">
        <v>4.992</v>
      </c>
      <c r="Q169" s="89">
        <v>3.1619999999999999</v>
      </c>
      <c r="R169" s="89">
        <v>3.3169999999999997</v>
      </c>
      <c r="S169" s="89">
        <v>2.9889999999999999</v>
      </c>
      <c r="T169" s="89">
        <v>2.3879999999999999</v>
      </c>
      <c r="U169" s="89">
        <v>0.94599999999999995</v>
      </c>
      <c r="V169" s="89">
        <v>0.02</v>
      </c>
      <c r="W169" s="89">
        <v>0</v>
      </c>
      <c r="X169" s="89">
        <v>0</v>
      </c>
      <c r="Y169" s="89">
        <v>0</v>
      </c>
      <c r="Z169" s="15">
        <v>0</v>
      </c>
      <c r="AA169" s="3">
        <f t="shared" si="7"/>
        <v>53.130999999999993</v>
      </c>
      <c r="AB169">
        <f t="shared" si="8"/>
        <v>6</v>
      </c>
    </row>
    <row r="170" spans="1:28" x14ac:dyDescent="0.3">
      <c r="A170" s="10">
        <f t="shared" si="9"/>
        <v>45093</v>
      </c>
      <c r="B170" s="88">
        <v>0</v>
      </c>
      <c r="C170" s="89">
        <v>0</v>
      </c>
      <c r="D170" s="89">
        <v>0</v>
      </c>
      <c r="E170" s="89">
        <v>0</v>
      </c>
      <c r="F170" s="89">
        <v>0</v>
      </c>
      <c r="G170" s="89">
        <v>5.2999999999999999E-2</v>
      </c>
      <c r="H170" s="89">
        <v>1.6850000000000001</v>
      </c>
      <c r="I170" s="89">
        <v>4.7110000000000003</v>
      </c>
      <c r="J170" s="89">
        <v>5.9160000000000004</v>
      </c>
      <c r="K170" s="89">
        <v>6.4340000000000002</v>
      </c>
      <c r="L170" s="89">
        <v>6.7109999999999994</v>
      </c>
      <c r="M170" s="89">
        <v>6.8179999999999996</v>
      </c>
      <c r="N170" s="89">
        <v>6.6120000000000001</v>
      </c>
      <c r="O170" s="89">
        <v>5.927999999999999</v>
      </c>
      <c r="P170" s="89">
        <v>5.7919999999999998</v>
      </c>
      <c r="Q170" s="89">
        <v>3.0289999999999999</v>
      </c>
      <c r="R170" s="89">
        <v>1.0569999999999999</v>
      </c>
      <c r="S170" s="89">
        <v>1.5670000000000002</v>
      </c>
      <c r="T170" s="89">
        <v>0.39700000000000002</v>
      </c>
      <c r="U170" s="89">
        <v>5.4000000000000006E-2</v>
      </c>
      <c r="V170" s="89">
        <v>0</v>
      </c>
      <c r="W170" s="89">
        <v>0</v>
      </c>
      <c r="X170" s="89">
        <v>0</v>
      </c>
      <c r="Y170" s="89">
        <v>0</v>
      </c>
      <c r="Z170" s="15">
        <v>0</v>
      </c>
      <c r="AA170" s="3">
        <f t="shared" si="7"/>
        <v>56.763999999999996</v>
      </c>
      <c r="AB170">
        <f t="shared" si="8"/>
        <v>6</v>
      </c>
    </row>
    <row r="171" spans="1:28" x14ac:dyDescent="0.3">
      <c r="A171" s="10">
        <f t="shared" si="9"/>
        <v>45094</v>
      </c>
      <c r="B171" s="88">
        <v>0</v>
      </c>
      <c r="C171" s="89">
        <v>0</v>
      </c>
      <c r="D171" s="89">
        <v>0</v>
      </c>
      <c r="E171" s="89">
        <v>0</v>
      </c>
      <c r="F171" s="89">
        <v>0</v>
      </c>
      <c r="G171" s="89">
        <v>5.8000000000000003E-2</v>
      </c>
      <c r="H171" s="89">
        <v>1.6010000000000002</v>
      </c>
      <c r="I171" s="89">
        <v>4.1440000000000001</v>
      </c>
      <c r="J171" s="89">
        <v>5.4220000000000006</v>
      </c>
      <c r="K171" s="89">
        <v>5.5210000000000008</v>
      </c>
      <c r="L171" s="89">
        <v>5.6579999999999995</v>
      </c>
      <c r="M171" s="89">
        <v>5.2789999999999999</v>
      </c>
      <c r="N171" s="89">
        <v>3.9260000000000002</v>
      </c>
      <c r="O171" s="89">
        <v>2.6059999999999999</v>
      </c>
      <c r="P171" s="89">
        <v>0.72900000000000009</v>
      </c>
      <c r="Q171" s="89">
        <v>1.034</v>
      </c>
      <c r="R171" s="89">
        <v>1.867</v>
      </c>
      <c r="S171" s="89">
        <v>2.5529999999999999</v>
      </c>
      <c r="T171" s="89">
        <v>2.988</v>
      </c>
      <c r="U171" s="89">
        <v>1.1139999999999999</v>
      </c>
      <c r="V171" s="89">
        <v>3.7999999999999999E-2</v>
      </c>
      <c r="W171" s="89">
        <v>0</v>
      </c>
      <c r="X171" s="89">
        <v>0</v>
      </c>
      <c r="Y171" s="89">
        <v>0</v>
      </c>
      <c r="Z171" s="15">
        <v>0</v>
      </c>
      <c r="AA171" s="3">
        <f t="shared" si="7"/>
        <v>44.53799999999999</v>
      </c>
      <c r="AB171">
        <f t="shared" si="8"/>
        <v>6</v>
      </c>
    </row>
    <row r="172" spans="1:28" x14ac:dyDescent="0.3">
      <c r="A172" s="10">
        <f t="shared" si="9"/>
        <v>45095</v>
      </c>
      <c r="B172" s="88">
        <v>0</v>
      </c>
      <c r="C172" s="89">
        <v>0</v>
      </c>
      <c r="D172" s="89">
        <v>0</v>
      </c>
      <c r="E172" s="89">
        <v>0</v>
      </c>
      <c r="F172" s="89">
        <v>0</v>
      </c>
      <c r="G172" s="89">
        <v>5.3999999999999999E-2</v>
      </c>
      <c r="H172" s="89">
        <v>1.8380000000000001</v>
      </c>
      <c r="I172" s="89">
        <v>5.1470000000000002</v>
      </c>
      <c r="J172" s="89">
        <v>6.2189999999999994</v>
      </c>
      <c r="K172" s="89">
        <v>6.577</v>
      </c>
      <c r="L172" s="89">
        <v>6.7890000000000006</v>
      </c>
      <c r="M172" s="89">
        <v>6.8949999999999996</v>
      </c>
      <c r="N172" s="89">
        <v>6.919999999999999</v>
      </c>
      <c r="O172" s="89">
        <v>6.8879999999999999</v>
      </c>
      <c r="P172" s="89">
        <v>6.8000000000000007</v>
      </c>
      <c r="Q172" s="89">
        <v>6.5640000000000009</v>
      </c>
      <c r="R172" s="89">
        <v>5.3339999999999996</v>
      </c>
      <c r="S172" s="89">
        <v>4.8660000000000005</v>
      </c>
      <c r="T172" s="89">
        <v>3.8179999999999996</v>
      </c>
      <c r="U172" s="89">
        <v>1.044</v>
      </c>
      <c r="V172" s="89">
        <v>2.6000000000000002E-2</v>
      </c>
      <c r="W172" s="89">
        <v>0</v>
      </c>
      <c r="X172" s="89">
        <v>0</v>
      </c>
      <c r="Y172" s="89">
        <v>0</v>
      </c>
      <c r="Z172" s="15">
        <v>0</v>
      </c>
      <c r="AA172" s="3">
        <f t="shared" si="7"/>
        <v>75.778999999999996</v>
      </c>
      <c r="AB172">
        <f t="shared" si="8"/>
        <v>6</v>
      </c>
    </row>
    <row r="173" spans="1:28" x14ac:dyDescent="0.3">
      <c r="A173" s="10">
        <f t="shared" si="9"/>
        <v>45096</v>
      </c>
      <c r="B173" s="88">
        <v>0</v>
      </c>
      <c r="C173" s="89">
        <v>0</v>
      </c>
      <c r="D173" s="89">
        <v>0</v>
      </c>
      <c r="E173" s="89">
        <v>0</v>
      </c>
      <c r="F173" s="89">
        <v>0</v>
      </c>
      <c r="G173" s="89">
        <v>5.5999999999999994E-2</v>
      </c>
      <c r="H173" s="89">
        <v>1.8</v>
      </c>
      <c r="I173" s="89">
        <v>5.0649999999999995</v>
      </c>
      <c r="J173" s="89">
        <v>6.1389999999999993</v>
      </c>
      <c r="K173" s="89">
        <v>6.58</v>
      </c>
      <c r="L173" s="89">
        <v>6.7939999999999996</v>
      </c>
      <c r="M173" s="89">
        <v>6.875</v>
      </c>
      <c r="N173" s="89">
        <v>6.9009999999999998</v>
      </c>
      <c r="O173" s="89">
        <v>6.8680000000000003</v>
      </c>
      <c r="P173" s="89">
        <v>6.7709999999999999</v>
      </c>
      <c r="Q173" s="89">
        <v>6.5739999999999998</v>
      </c>
      <c r="R173" s="89">
        <v>6.34</v>
      </c>
      <c r="S173" s="89">
        <v>5.8529999999999998</v>
      </c>
      <c r="T173" s="89">
        <v>4.3940000000000001</v>
      </c>
      <c r="U173" s="89">
        <v>1.377</v>
      </c>
      <c r="V173" s="89">
        <v>2.8999999999999998E-2</v>
      </c>
      <c r="W173" s="89">
        <v>0</v>
      </c>
      <c r="X173" s="89">
        <v>0</v>
      </c>
      <c r="Y173" s="89">
        <v>0</v>
      </c>
      <c r="Z173" s="15">
        <v>0</v>
      </c>
      <c r="AA173" s="3">
        <f t="shared" si="7"/>
        <v>78.415999999999983</v>
      </c>
      <c r="AB173">
        <f t="shared" si="8"/>
        <v>6</v>
      </c>
    </row>
    <row r="174" spans="1:28" x14ac:dyDescent="0.3">
      <c r="A174" s="10">
        <f t="shared" si="9"/>
        <v>45097</v>
      </c>
      <c r="B174" s="88">
        <v>0</v>
      </c>
      <c r="C174" s="89">
        <v>0</v>
      </c>
      <c r="D174" s="89">
        <v>0</v>
      </c>
      <c r="E174" s="89">
        <v>0</v>
      </c>
      <c r="F174" s="89">
        <v>0</v>
      </c>
      <c r="G174" s="89">
        <v>3.9000000000000007E-2</v>
      </c>
      <c r="H174" s="89">
        <v>0.60499999999999998</v>
      </c>
      <c r="I174" s="89">
        <v>2.8460000000000001</v>
      </c>
      <c r="J174" s="89">
        <v>4.0619999999999994</v>
      </c>
      <c r="K174" s="89">
        <v>4.45</v>
      </c>
      <c r="L174" s="89">
        <v>4.8239999999999998</v>
      </c>
      <c r="M174" s="89">
        <v>4.6180000000000003</v>
      </c>
      <c r="N174" s="89">
        <v>4.5229999999999997</v>
      </c>
      <c r="O174" s="89">
        <v>4.7080000000000002</v>
      </c>
      <c r="P174" s="89">
        <v>5.2119999999999997</v>
      </c>
      <c r="Q174" s="89">
        <v>5.86</v>
      </c>
      <c r="R174" s="89">
        <v>5.7030000000000003</v>
      </c>
      <c r="S174" s="89">
        <v>5.6039999999999992</v>
      </c>
      <c r="T174" s="89">
        <v>4.181</v>
      </c>
      <c r="U174" s="89">
        <v>1.3009999999999999</v>
      </c>
      <c r="V174" s="89">
        <v>2.8999999999999998E-2</v>
      </c>
      <c r="W174" s="89">
        <v>0</v>
      </c>
      <c r="X174" s="89">
        <v>0</v>
      </c>
      <c r="Y174" s="89">
        <v>0</v>
      </c>
      <c r="Z174" s="15">
        <v>0</v>
      </c>
      <c r="AA174" s="3">
        <f t="shared" si="7"/>
        <v>58.565000000000005</v>
      </c>
      <c r="AB174">
        <f t="shared" si="8"/>
        <v>6</v>
      </c>
    </row>
    <row r="175" spans="1:28" x14ac:dyDescent="0.3">
      <c r="A175" s="10">
        <f t="shared" si="9"/>
        <v>45098</v>
      </c>
      <c r="B175" s="88">
        <v>0</v>
      </c>
      <c r="C175" s="89">
        <v>0</v>
      </c>
      <c r="D175" s="89">
        <v>0</v>
      </c>
      <c r="E175" s="89">
        <v>0</v>
      </c>
      <c r="F175" s="89">
        <v>0</v>
      </c>
      <c r="G175" s="89">
        <v>3.6000000000000004E-2</v>
      </c>
      <c r="H175" s="89">
        <v>0.88200000000000001</v>
      </c>
      <c r="I175" s="89">
        <v>3.1160000000000001</v>
      </c>
      <c r="J175" s="89">
        <v>4.9790000000000001</v>
      </c>
      <c r="K175" s="89">
        <v>6.4140000000000006</v>
      </c>
      <c r="L175" s="89">
        <v>6.6929999999999996</v>
      </c>
      <c r="M175" s="89">
        <v>6.8119999999999994</v>
      </c>
      <c r="N175" s="89">
        <v>6.6979999999999995</v>
      </c>
      <c r="O175" s="89">
        <v>6.8149999999999995</v>
      </c>
      <c r="P175" s="89">
        <v>6.7909999999999995</v>
      </c>
      <c r="Q175" s="89">
        <v>6.5430000000000001</v>
      </c>
      <c r="R175" s="89">
        <v>5.6319999999999997</v>
      </c>
      <c r="S175" s="89">
        <v>5.2320000000000002</v>
      </c>
      <c r="T175" s="89">
        <v>3.8149999999999995</v>
      </c>
      <c r="U175" s="89">
        <v>0.94700000000000006</v>
      </c>
      <c r="V175" s="89">
        <v>2.8999999999999998E-2</v>
      </c>
      <c r="W175" s="89">
        <v>0</v>
      </c>
      <c r="X175" s="89">
        <v>0</v>
      </c>
      <c r="Y175" s="89">
        <v>0</v>
      </c>
      <c r="Z175" s="15">
        <v>0</v>
      </c>
      <c r="AA175" s="3">
        <f t="shared" si="7"/>
        <v>71.433999999999983</v>
      </c>
      <c r="AB175">
        <f t="shared" si="8"/>
        <v>6</v>
      </c>
    </row>
    <row r="176" spans="1:28" x14ac:dyDescent="0.3">
      <c r="A176" s="10">
        <f t="shared" si="9"/>
        <v>45099</v>
      </c>
      <c r="B176" s="88">
        <v>0</v>
      </c>
      <c r="C176" s="89">
        <v>0</v>
      </c>
      <c r="D176" s="89">
        <v>0</v>
      </c>
      <c r="E176" s="89">
        <v>0</v>
      </c>
      <c r="F176" s="89">
        <v>0</v>
      </c>
      <c r="G176" s="89">
        <v>2E-3</v>
      </c>
      <c r="H176" s="89">
        <v>0.112</v>
      </c>
      <c r="I176" s="89">
        <v>0.82400000000000007</v>
      </c>
      <c r="J176" s="89">
        <v>1.69</v>
      </c>
      <c r="K176" s="89">
        <v>4.024</v>
      </c>
      <c r="L176" s="89">
        <v>5.7579999999999991</v>
      </c>
      <c r="M176" s="89">
        <v>5.7859999999999996</v>
      </c>
      <c r="N176" s="89">
        <v>5.9489999999999998</v>
      </c>
      <c r="O176" s="89">
        <v>5.5729999999999995</v>
      </c>
      <c r="P176" s="89">
        <v>5.01</v>
      </c>
      <c r="Q176" s="89">
        <v>5.7629999999999999</v>
      </c>
      <c r="R176" s="89">
        <v>4.4730000000000008</v>
      </c>
      <c r="S176" s="89">
        <v>3.7869999999999999</v>
      </c>
      <c r="T176" s="89">
        <v>2.718</v>
      </c>
      <c r="U176" s="89">
        <v>0.90599999999999992</v>
      </c>
      <c r="V176" s="89">
        <v>2.1999999999999999E-2</v>
      </c>
      <c r="W176" s="89">
        <v>0</v>
      </c>
      <c r="X176" s="89">
        <v>0</v>
      </c>
      <c r="Y176" s="89">
        <v>0</v>
      </c>
      <c r="Z176" s="15">
        <v>0</v>
      </c>
      <c r="AA176" s="3">
        <f t="shared" si="7"/>
        <v>52.396999999999991</v>
      </c>
      <c r="AB176">
        <f t="shared" si="8"/>
        <v>6</v>
      </c>
    </row>
    <row r="177" spans="1:28" x14ac:dyDescent="0.3">
      <c r="A177" s="10">
        <f t="shared" si="9"/>
        <v>45100</v>
      </c>
      <c r="B177" s="88">
        <v>0</v>
      </c>
      <c r="C177" s="89">
        <v>0</v>
      </c>
      <c r="D177" s="89">
        <v>0</v>
      </c>
      <c r="E177" s="89">
        <v>0</v>
      </c>
      <c r="F177" s="89">
        <v>0</v>
      </c>
      <c r="G177" s="89">
        <v>0.02</v>
      </c>
      <c r="H177" s="89">
        <v>0.93500000000000005</v>
      </c>
      <c r="I177" s="89">
        <v>3.149</v>
      </c>
      <c r="J177" s="89">
        <v>5.4870000000000001</v>
      </c>
      <c r="K177" s="89">
        <v>6.1970000000000001</v>
      </c>
      <c r="L177" s="89">
        <v>6.657</v>
      </c>
      <c r="M177" s="89">
        <v>6.7549999999999999</v>
      </c>
      <c r="N177" s="89">
        <v>6.7579999999999991</v>
      </c>
      <c r="O177" s="89">
        <v>6.7859999999999996</v>
      </c>
      <c r="P177" s="89">
        <v>6.2219999999999995</v>
      </c>
      <c r="Q177" s="89">
        <v>6.5609999999999999</v>
      </c>
      <c r="R177" s="89">
        <v>6.3120000000000003</v>
      </c>
      <c r="S177" s="89">
        <v>5.883</v>
      </c>
      <c r="T177" s="89">
        <v>4.4910000000000005</v>
      </c>
      <c r="U177" s="89">
        <v>1.4449999999999998</v>
      </c>
      <c r="V177" s="89">
        <v>3.2000000000000001E-2</v>
      </c>
      <c r="W177" s="89">
        <v>0</v>
      </c>
      <c r="X177" s="89">
        <v>0</v>
      </c>
      <c r="Y177" s="89">
        <v>0</v>
      </c>
      <c r="Z177" s="15">
        <v>0</v>
      </c>
      <c r="AA177" s="3">
        <f t="shared" si="7"/>
        <v>73.689999999999984</v>
      </c>
      <c r="AB177">
        <f t="shared" si="8"/>
        <v>6</v>
      </c>
    </row>
    <row r="178" spans="1:28" x14ac:dyDescent="0.3">
      <c r="A178" s="10">
        <f t="shared" si="9"/>
        <v>45101</v>
      </c>
      <c r="B178" s="88">
        <v>0</v>
      </c>
      <c r="C178" s="89">
        <v>0</v>
      </c>
      <c r="D178" s="89">
        <v>0</v>
      </c>
      <c r="E178" s="89">
        <v>0</v>
      </c>
      <c r="F178" s="89">
        <v>0</v>
      </c>
      <c r="G178" s="89">
        <v>4.8000000000000001E-2</v>
      </c>
      <c r="H178" s="89">
        <v>1.6779999999999999</v>
      </c>
      <c r="I178" s="89">
        <v>4.9509999999999996</v>
      </c>
      <c r="J178" s="89">
        <v>6.0939999999999994</v>
      </c>
      <c r="K178" s="89">
        <v>6.5439999999999987</v>
      </c>
      <c r="L178" s="89">
        <v>6.7629999999999999</v>
      </c>
      <c r="M178" s="89">
        <v>6.827</v>
      </c>
      <c r="N178" s="89">
        <v>6.8219999999999992</v>
      </c>
      <c r="O178" s="89">
        <v>6.8090000000000002</v>
      </c>
      <c r="P178" s="89">
        <v>6.7590000000000003</v>
      </c>
      <c r="Q178" s="89">
        <v>6.5830000000000002</v>
      </c>
      <c r="R178" s="89">
        <v>6.2850000000000001</v>
      </c>
      <c r="S178" s="89">
        <v>5.7379999999999995</v>
      </c>
      <c r="T178" s="89">
        <v>4.2389999999999999</v>
      </c>
      <c r="U178" s="89">
        <v>1.302</v>
      </c>
      <c r="V178" s="89">
        <v>2.6000000000000002E-2</v>
      </c>
      <c r="W178" s="89">
        <v>0</v>
      </c>
      <c r="X178" s="89">
        <v>0</v>
      </c>
      <c r="Y178" s="89">
        <v>0</v>
      </c>
      <c r="Z178" s="15">
        <v>0</v>
      </c>
      <c r="AA178" s="3">
        <f t="shared" si="7"/>
        <v>77.467999999999989</v>
      </c>
      <c r="AB178">
        <f t="shared" si="8"/>
        <v>6</v>
      </c>
    </row>
    <row r="179" spans="1:28" x14ac:dyDescent="0.3">
      <c r="A179" s="10">
        <f t="shared" si="9"/>
        <v>45102</v>
      </c>
      <c r="B179" s="88">
        <v>0</v>
      </c>
      <c r="C179" s="89">
        <v>0</v>
      </c>
      <c r="D179" s="89">
        <v>0</v>
      </c>
      <c r="E179" s="89">
        <v>0</v>
      </c>
      <c r="F179" s="89">
        <v>0</v>
      </c>
      <c r="G179" s="89">
        <v>2.1999999999999999E-2</v>
      </c>
      <c r="H179" s="89">
        <v>0.76500000000000001</v>
      </c>
      <c r="I179" s="89">
        <v>3.0110000000000001</v>
      </c>
      <c r="J179" s="89">
        <v>5.61</v>
      </c>
      <c r="K179" s="89">
        <v>6.4450000000000003</v>
      </c>
      <c r="L179" s="89">
        <v>6.6990000000000007</v>
      </c>
      <c r="M179" s="89">
        <v>6.774</v>
      </c>
      <c r="N179" s="89">
        <v>6.8019999999999996</v>
      </c>
      <c r="O179" s="89">
        <v>6.8319999999999999</v>
      </c>
      <c r="P179" s="89">
        <v>6.7759999999999998</v>
      </c>
      <c r="Q179" s="89">
        <v>6.5960000000000001</v>
      </c>
      <c r="R179" s="89">
        <v>6.2810000000000006</v>
      </c>
      <c r="S179" s="89">
        <v>5.7270000000000003</v>
      </c>
      <c r="T179" s="89">
        <v>4.1549999999999994</v>
      </c>
      <c r="U179" s="89">
        <v>1.2289999999999999</v>
      </c>
      <c r="V179" s="89">
        <v>3.1000000000000003E-2</v>
      </c>
      <c r="W179" s="89">
        <v>0</v>
      </c>
      <c r="X179" s="89">
        <v>0</v>
      </c>
      <c r="Y179" s="89">
        <v>0</v>
      </c>
      <c r="Z179" s="15">
        <v>0</v>
      </c>
      <c r="AA179" s="3">
        <f t="shared" si="7"/>
        <v>73.75500000000001</v>
      </c>
      <c r="AB179">
        <f t="shared" si="8"/>
        <v>6</v>
      </c>
    </row>
    <row r="180" spans="1:28" x14ac:dyDescent="0.3">
      <c r="A180" s="10">
        <f t="shared" si="9"/>
        <v>45103</v>
      </c>
      <c r="B180" s="88">
        <v>0</v>
      </c>
      <c r="C180" s="89">
        <v>0</v>
      </c>
      <c r="D180" s="89">
        <v>0</v>
      </c>
      <c r="E180" s="89">
        <v>0</v>
      </c>
      <c r="F180" s="89">
        <v>0</v>
      </c>
      <c r="G180" s="89">
        <v>4.0999999999999995E-2</v>
      </c>
      <c r="H180" s="89">
        <v>1.643</v>
      </c>
      <c r="I180" s="89">
        <v>4.8620000000000001</v>
      </c>
      <c r="J180" s="89">
        <v>5.9809999999999999</v>
      </c>
      <c r="K180" s="89">
        <v>6.4130000000000003</v>
      </c>
      <c r="L180" s="89">
        <v>6.6390000000000002</v>
      </c>
      <c r="M180" s="89">
        <v>6.7350000000000003</v>
      </c>
      <c r="N180" s="89">
        <v>6.7329999999999997</v>
      </c>
      <c r="O180" s="89">
        <v>6.7569999999999997</v>
      </c>
      <c r="P180" s="89">
        <v>6.3620000000000001</v>
      </c>
      <c r="Q180" s="89">
        <v>5.6890000000000001</v>
      </c>
      <c r="R180" s="89">
        <v>5.5760000000000005</v>
      </c>
      <c r="S180" s="89">
        <v>4.1719999999999997</v>
      </c>
      <c r="T180" s="89">
        <v>2.367</v>
      </c>
      <c r="U180" s="89">
        <v>0.64700000000000002</v>
      </c>
      <c r="V180" s="89">
        <v>1.4999999999999999E-2</v>
      </c>
      <c r="W180" s="89">
        <v>0</v>
      </c>
      <c r="X180" s="89">
        <v>0</v>
      </c>
      <c r="Y180" s="89">
        <v>0</v>
      </c>
      <c r="Z180" s="15">
        <v>0</v>
      </c>
      <c r="AA180" s="3">
        <f t="shared" si="7"/>
        <v>70.632000000000005</v>
      </c>
      <c r="AB180">
        <f t="shared" si="8"/>
        <v>6</v>
      </c>
    </row>
    <row r="181" spans="1:28" x14ac:dyDescent="0.3">
      <c r="A181" s="10">
        <f t="shared" si="9"/>
        <v>45104</v>
      </c>
      <c r="B181" s="88">
        <v>0</v>
      </c>
      <c r="C181" s="89">
        <v>0</v>
      </c>
      <c r="D181" s="89">
        <v>0</v>
      </c>
      <c r="E181" s="89">
        <v>0</v>
      </c>
      <c r="F181" s="89">
        <v>0</v>
      </c>
      <c r="G181" s="89">
        <v>2.4E-2</v>
      </c>
      <c r="H181" s="89">
        <v>0.87999999999999989</v>
      </c>
      <c r="I181" s="89">
        <v>2.472</v>
      </c>
      <c r="J181" s="89">
        <v>4.4770000000000003</v>
      </c>
      <c r="K181" s="89">
        <v>5.9670000000000005</v>
      </c>
      <c r="L181" s="89">
        <v>6.2810000000000006</v>
      </c>
      <c r="M181" s="89">
        <v>6.33</v>
      </c>
      <c r="N181" s="89">
        <v>5.8410000000000002</v>
      </c>
      <c r="O181" s="89">
        <v>5.9860000000000007</v>
      </c>
      <c r="P181" s="89">
        <v>6.2089999999999996</v>
      </c>
      <c r="Q181" s="89">
        <v>5.7929999999999993</v>
      </c>
      <c r="R181" s="89">
        <v>5.7789999999999999</v>
      </c>
      <c r="S181" s="89">
        <v>5.266</v>
      </c>
      <c r="T181" s="89">
        <v>3.863</v>
      </c>
      <c r="U181" s="89">
        <v>1.3149999999999999</v>
      </c>
      <c r="V181" s="89">
        <v>3.5000000000000003E-2</v>
      </c>
      <c r="W181" s="89">
        <v>0</v>
      </c>
      <c r="X181" s="89">
        <v>0</v>
      </c>
      <c r="Y181" s="89">
        <v>0</v>
      </c>
      <c r="Z181" s="15">
        <v>0</v>
      </c>
      <c r="AA181" s="3">
        <f t="shared" si="7"/>
        <v>66.518000000000001</v>
      </c>
      <c r="AB181">
        <f t="shared" si="8"/>
        <v>6</v>
      </c>
    </row>
    <row r="182" spans="1:28" x14ac:dyDescent="0.3">
      <c r="A182" s="10">
        <f t="shared" si="9"/>
        <v>45105</v>
      </c>
      <c r="B182" s="88">
        <v>0</v>
      </c>
      <c r="C182" s="89">
        <v>0</v>
      </c>
      <c r="D182" s="89">
        <v>0</v>
      </c>
      <c r="E182" s="89">
        <v>0</v>
      </c>
      <c r="F182" s="89">
        <v>0</v>
      </c>
      <c r="G182" s="89">
        <v>3.4000000000000002E-2</v>
      </c>
      <c r="H182" s="89">
        <v>1.498</v>
      </c>
      <c r="I182" s="89">
        <v>4.3259999999999996</v>
      </c>
      <c r="J182" s="89">
        <v>5.319</v>
      </c>
      <c r="K182" s="89">
        <v>5.9330000000000007</v>
      </c>
      <c r="L182" s="89">
        <v>6.3249999999999993</v>
      </c>
      <c r="M182" s="89">
        <v>6.5689999999999991</v>
      </c>
      <c r="N182" s="89">
        <v>6.68</v>
      </c>
      <c r="O182" s="89">
        <v>6.6859999999999999</v>
      </c>
      <c r="P182" s="89">
        <v>6.6040000000000001</v>
      </c>
      <c r="Q182" s="89">
        <v>6.1650000000000009</v>
      </c>
      <c r="R182" s="89">
        <v>5.0709999999999997</v>
      </c>
      <c r="S182" s="89">
        <v>3.5669999999999997</v>
      </c>
      <c r="T182" s="89">
        <v>2.4699999999999998</v>
      </c>
      <c r="U182" s="89">
        <v>0.86499999999999999</v>
      </c>
      <c r="V182" s="89">
        <v>3.9E-2</v>
      </c>
      <c r="W182" s="89">
        <v>0</v>
      </c>
      <c r="X182" s="89">
        <v>0</v>
      </c>
      <c r="Y182" s="89">
        <v>0</v>
      </c>
      <c r="Z182" s="15">
        <v>0</v>
      </c>
      <c r="AA182" s="3">
        <f t="shared" si="7"/>
        <v>68.150999999999982</v>
      </c>
      <c r="AB182">
        <f t="shared" si="8"/>
        <v>6</v>
      </c>
    </row>
    <row r="183" spans="1:28" x14ac:dyDescent="0.3">
      <c r="A183" s="10">
        <f t="shared" si="9"/>
        <v>45106</v>
      </c>
      <c r="B183" s="88">
        <v>0</v>
      </c>
      <c r="C183" s="89">
        <v>0</v>
      </c>
      <c r="D183" s="89">
        <v>0</v>
      </c>
      <c r="E183" s="89">
        <v>0</v>
      </c>
      <c r="F183" s="89">
        <v>0</v>
      </c>
      <c r="G183" s="89">
        <v>1.0999999999999999E-2</v>
      </c>
      <c r="H183" s="89">
        <v>0.78500000000000003</v>
      </c>
      <c r="I183" s="89">
        <v>2.835</v>
      </c>
      <c r="J183" s="89">
        <v>4.0990000000000002</v>
      </c>
      <c r="K183" s="89">
        <v>5.1669999999999998</v>
      </c>
      <c r="L183" s="89">
        <v>5.7399999999999993</v>
      </c>
      <c r="M183" s="89">
        <v>6.2530000000000001</v>
      </c>
      <c r="N183" s="89">
        <v>6.4029999999999996</v>
      </c>
      <c r="O183" s="89">
        <v>5.9490000000000007</v>
      </c>
      <c r="P183" s="89">
        <v>2.605</v>
      </c>
      <c r="Q183" s="89">
        <v>2.0129999999999999</v>
      </c>
      <c r="R183" s="89">
        <v>2.9289999999999998</v>
      </c>
      <c r="S183" s="89">
        <v>4.3739999999999997</v>
      </c>
      <c r="T183" s="89">
        <v>3.9550000000000001</v>
      </c>
      <c r="U183" s="89">
        <v>1.272</v>
      </c>
      <c r="V183" s="89">
        <v>3.2000000000000001E-2</v>
      </c>
      <c r="W183" s="89">
        <v>0</v>
      </c>
      <c r="X183" s="89">
        <v>0</v>
      </c>
      <c r="Y183" s="89">
        <v>0</v>
      </c>
      <c r="Z183" s="15">
        <v>0</v>
      </c>
      <c r="AA183" s="3">
        <f t="shared" si="7"/>
        <v>54.42199999999999</v>
      </c>
      <c r="AB183">
        <f t="shared" si="8"/>
        <v>6</v>
      </c>
    </row>
    <row r="184" spans="1:28" x14ac:dyDescent="0.3">
      <c r="A184" s="10">
        <f t="shared" si="9"/>
        <v>45107</v>
      </c>
      <c r="B184" s="88">
        <v>0</v>
      </c>
      <c r="C184" s="89">
        <v>0</v>
      </c>
      <c r="D184" s="89">
        <v>0</v>
      </c>
      <c r="E184" s="89">
        <v>0</v>
      </c>
      <c r="F184" s="89">
        <v>0</v>
      </c>
      <c r="G184" s="89">
        <v>7.0000000000000001E-3</v>
      </c>
      <c r="H184" s="89">
        <v>0.37</v>
      </c>
      <c r="I184" s="89">
        <v>2.4240000000000004</v>
      </c>
      <c r="J184" s="89">
        <v>4.0330000000000004</v>
      </c>
      <c r="K184" s="89">
        <v>4.2210000000000001</v>
      </c>
      <c r="L184" s="89">
        <v>5.8469999999999995</v>
      </c>
      <c r="M184" s="89">
        <v>5.9309999999999992</v>
      </c>
      <c r="N184" s="89">
        <v>5.4369999999999994</v>
      </c>
      <c r="O184" s="89">
        <v>4.0599999999999996</v>
      </c>
      <c r="P184" s="89">
        <v>3.206</v>
      </c>
      <c r="Q184" s="89">
        <v>2.4859999999999998</v>
      </c>
      <c r="R184" s="89">
        <v>2.5669999999999997</v>
      </c>
      <c r="S184" s="89">
        <v>2.2000000000000002</v>
      </c>
      <c r="T184" s="89">
        <v>2.552</v>
      </c>
      <c r="U184" s="89">
        <v>0.75800000000000001</v>
      </c>
      <c r="V184" s="89">
        <v>1.2E-2</v>
      </c>
      <c r="W184" s="89">
        <v>0</v>
      </c>
      <c r="X184" s="89">
        <v>0</v>
      </c>
      <c r="Y184" s="89">
        <v>0</v>
      </c>
      <c r="Z184" s="15">
        <v>0</v>
      </c>
      <c r="AA184" s="3">
        <f t="shared" si="7"/>
        <v>46.111000000000004</v>
      </c>
      <c r="AB184">
        <f t="shared" si="8"/>
        <v>6</v>
      </c>
    </row>
    <row r="185" spans="1:28" x14ac:dyDescent="0.3">
      <c r="A185" s="10">
        <f t="shared" si="9"/>
        <v>45108</v>
      </c>
      <c r="B185" s="88">
        <v>0</v>
      </c>
      <c r="C185" s="89">
        <v>0</v>
      </c>
      <c r="D185" s="89">
        <v>0</v>
      </c>
      <c r="E185" s="89">
        <v>0</v>
      </c>
      <c r="F185" s="89">
        <v>0</v>
      </c>
      <c r="G185" s="89">
        <v>3.2000000000000001E-2</v>
      </c>
      <c r="H185" s="89">
        <v>1.3739999999999999</v>
      </c>
      <c r="I185" s="89">
        <v>4.2139999999999995</v>
      </c>
      <c r="J185" s="89">
        <v>5.4279999999999999</v>
      </c>
      <c r="K185" s="89">
        <v>6.0149999999999997</v>
      </c>
      <c r="L185" s="89">
        <v>6.3959999999999999</v>
      </c>
      <c r="M185" s="89">
        <v>6.4870000000000001</v>
      </c>
      <c r="N185" s="89">
        <v>6.5640000000000009</v>
      </c>
      <c r="O185" s="89">
        <v>6.4509999999999996</v>
      </c>
      <c r="P185" s="89">
        <v>6.4870000000000001</v>
      </c>
      <c r="Q185" s="89">
        <v>6.4459999999999997</v>
      </c>
      <c r="R185" s="89">
        <v>6.2230000000000008</v>
      </c>
      <c r="S185" s="89">
        <v>5.6670000000000007</v>
      </c>
      <c r="T185" s="89">
        <v>4.077</v>
      </c>
      <c r="U185" s="89">
        <v>1.1990000000000001</v>
      </c>
      <c r="V185" s="89">
        <v>2.5999999999999999E-2</v>
      </c>
      <c r="W185" s="89">
        <v>0</v>
      </c>
      <c r="X185" s="89">
        <v>0</v>
      </c>
      <c r="Y185" s="89">
        <v>0</v>
      </c>
      <c r="Z185" s="15">
        <v>0</v>
      </c>
      <c r="AA185" s="3">
        <f t="shared" si="7"/>
        <v>73.085999999999984</v>
      </c>
      <c r="AB185">
        <f t="shared" si="8"/>
        <v>7</v>
      </c>
    </row>
    <row r="186" spans="1:28" x14ac:dyDescent="0.3">
      <c r="A186" s="10">
        <f t="shared" si="9"/>
        <v>45109</v>
      </c>
      <c r="B186" s="88">
        <v>0</v>
      </c>
      <c r="C186" s="89">
        <v>0</v>
      </c>
      <c r="D186" s="89">
        <v>0</v>
      </c>
      <c r="E186" s="89">
        <v>0</v>
      </c>
      <c r="F186" s="89">
        <v>0</v>
      </c>
      <c r="G186" s="89">
        <v>3.1E-2</v>
      </c>
      <c r="H186" s="89">
        <v>1.333</v>
      </c>
      <c r="I186" s="89">
        <v>4.1189999999999998</v>
      </c>
      <c r="J186" s="89">
        <v>5.327</v>
      </c>
      <c r="K186" s="89">
        <v>5.9220000000000006</v>
      </c>
      <c r="L186" s="89">
        <v>6.2809999999999997</v>
      </c>
      <c r="M186" s="89">
        <v>6.4619999999999997</v>
      </c>
      <c r="N186" s="89">
        <v>5.6349999999999998</v>
      </c>
      <c r="O186" s="89">
        <v>5.5460000000000003</v>
      </c>
      <c r="P186" s="89">
        <v>4.7300000000000004</v>
      </c>
      <c r="Q186" s="89">
        <v>4.0600000000000005</v>
      </c>
      <c r="R186" s="89">
        <v>4.1679999999999993</v>
      </c>
      <c r="S186" s="89">
        <v>4.218</v>
      </c>
      <c r="T186" s="89">
        <v>2.0229999999999997</v>
      </c>
      <c r="U186" s="89">
        <v>0.746</v>
      </c>
      <c r="V186" s="89">
        <v>2.9000000000000001E-2</v>
      </c>
      <c r="W186" s="89">
        <v>0</v>
      </c>
      <c r="X186" s="89">
        <v>0</v>
      </c>
      <c r="Y186" s="89">
        <v>0</v>
      </c>
      <c r="Z186" s="15">
        <v>0</v>
      </c>
      <c r="AA186" s="3">
        <f t="shared" si="7"/>
        <v>60.629999999999995</v>
      </c>
      <c r="AB186">
        <f t="shared" si="8"/>
        <v>7</v>
      </c>
    </row>
    <row r="187" spans="1:28" x14ac:dyDescent="0.3">
      <c r="A187" s="10">
        <f t="shared" si="9"/>
        <v>45110</v>
      </c>
      <c r="B187" s="88">
        <v>0</v>
      </c>
      <c r="C187" s="89">
        <v>0</v>
      </c>
      <c r="D187" s="89">
        <v>0</v>
      </c>
      <c r="E187" s="89">
        <v>0</v>
      </c>
      <c r="F187" s="89">
        <v>0</v>
      </c>
      <c r="G187" s="89">
        <v>2.8999999999999998E-2</v>
      </c>
      <c r="H187" s="89">
        <v>1.329</v>
      </c>
      <c r="I187" s="89">
        <v>4.149</v>
      </c>
      <c r="J187" s="89">
        <v>5.3599999999999994</v>
      </c>
      <c r="K187" s="89">
        <v>5.9159999999999995</v>
      </c>
      <c r="L187" s="89">
        <v>6.2429999999999994</v>
      </c>
      <c r="M187" s="89">
        <v>6.4799999999999995</v>
      </c>
      <c r="N187" s="89">
        <v>6.3420000000000005</v>
      </c>
      <c r="O187" s="89">
        <v>6.4329999999999998</v>
      </c>
      <c r="P187" s="89">
        <v>5.609</v>
      </c>
      <c r="Q187" s="89">
        <v>5.056</v>
      </c>
      <c r="R187" s="89">
        <v>5.2359999999999998</v>
      </c>
      <c r="S187" s="89">
        <v>4.8819999999999997</v>
      </c>
      <c r="T187" s="89">
        <v>3.4569999999999999</v>
      </c>
      <c r="U187" s="89">
        <v>1.036</v>
      </c>
      <c r="V187" s="89">
        <v>0.02</v>
      </c>
      <c r="W187" s="89">
        <v>0</v>
      </c>
      <c r="X187" s="89">
        <v>0</v>
      </c>
      <c r="Y187" s="89">
        <v>0</v>
      </c>
      <c r="Z187" s="15">
        <v>0</v>
      </c>
      <c r="AA187" s="3">
        <f t="shared" si="7"/>
        <v>67.576999999999984</v>
      </c>
      <c r="AB187">
        <f t="shared" si="8"/>
        <v>7</v>
      </c>
    </row>
    <row r="188" spans="1:28" x14ac:dyDescent="0.3">
      <c r="A188" s="10">
        <f t="shared" si="9"/>
        <v>45111</v>
      </c>
      <c r="B188" s="88">
        <v>0</v>
      </c>
      <c r="C188" s="89">
        <v>0</v>
      </c>
      <c r="D188" s="89">
        <v>0</v>
      </c>
      <c r="E188" s="89">
        <v>0</v>
      </c>
      <c r="F188" s="89">
        <v>0</v>
      </c>
      <c r="G188" s="89">
        <v>3.4000000000000002E-2</v>
      </c>
      <c r="H188" s="89">
        <v>1.0140000000000002</v>
      </c>
      <c r="I188" s="89">
        <v>3.847</v>
      </c>
      <c r="J188" s="89">
        <v>4.2460000000000004</v>
      </c>
      <c r="K188" s="89">
        <v>5.2279999999999998</v>
      </c>
      <c r="L188" s="89">
        <v>5.3140000000000001</v>
      </c>
      <c r="M188" s="89">
        <v>5.3210000000000006</v>
      </c>
      <c r="N188" s="89">
        <v>4.92</v>
      </c>
      <c r="O188" s="89">
        <v>6.354000000000001</v>
      </c>
      <c r="P188" s="89">
        <v>5.0999999999999996</v>
      </c>
      <c r="Q188" s="89">
        <v>3.335</v>
      </c>
      <c r="R188" s="89">
        <v>2.593</v>
      </c>
      <c r="S188" s="89">
        <v>1.8579999999999999</v>
      </c>
      <c r="T188" s="89">
        <v>1.964</v>
      </c>
      <c r="U188" s="89">
        <v>1.1339999999999999</v>
      </c>
      <c r="V188" s="89">
        <v>3.6000000000000004E-2</v>
      </c>
      <c r="W188" s="89">
        <v>0</v>
      </c>
      <c r="X188" s="89">
        <v>0</v>
      </c>
      <c r="Y188" s="89">
        <v>0</v>
      </c>
      <c r="Z188" s="15">
        <v>0</v>
      </c>
      <c r="AA188" s="3">
        <f t="shared" si="7"/>
        <v>52.297999999999995</v>
      </c>
      <c r="AB188">
        <f t="shared" si="8"/>
        <v>7</v>
      </c>
    </row>
    <row r="189" spans="1:28" x14ac:dyDescent="0.3">
      <c r="A189" s="10">
        <f t="shared" si="9"/>
        <v>45112</v>
      </c>
      <c r="B189" s="88">
        <v>0</v>
      </c>
      <c r="C189" s="89">
        <v>0</v>
      </c>
      <c r="D189" s="89">
        <v>0</v>
      </c>
      <c r="E189" s="89">
        <v>0</v>
      </c>
      <c r="F189" s="89">
        <v>0</v>
      </c>
      <c r="G189" s="89">
        <v>0</v>
      </c>
      <c r="H189" s="89">
        <v>3.7999999999999999E-2</v>
      </c>
      <c r="I189" s="89">
        <v>0.18899999999999997</v>
      </c>
      <c r="J189" s="89">
        <v>0.72399999999999998</v>
      </c>
      <c r="K189" s="89">
        <v>1.048</v>
      </c>
      <c r="L189" s="89">
        <v>1.4869999999999999</v>
      </c>
      <c r="M189" s="89">
        <v>2.0310000000000001</v>
      </c>
      <c r="N189" s="89">
        <v>3.4929999999999999</v>
      </c>
      <c r="O189" s="89">
        <v>4.6379999999999999</v>
      </c>
      <c r="P189" s="89">
        <v>4.5469999999999997</v>
      </c>
      <c r="Q189" s="89">
        <v>4.0839999999999996</v>
      </c>
      <c r="R189" s="89">
        <v>2.34</v>
      </c>
      <c r="S189" s="89">
        <v>1.2050000000000001</v>
      </c>
      <c r="T189" s="89">
        <v>0.83800000000000008</v>
      </c>
      <c r="U189" s="89">
        <v>0.21400000000000002</v>
      </c>
      <c r="V189" s="89">
        <v>0</v>
      </c>
      <c r="W189" s="89">
        <v>0</v>
      </c>
      <c r="X189" s="89">
        <v>0</v>
      </c>
      <c r="Y189" s="89">
        <v>0</v>
      </c>
      <c r="Z189" s="15">
        <v>0</v>
      </c>
      <c r="AA189" s="3">
        <f t="shared" si="7"/>
        <v>26.875999999999998</v>
      </c>
      <c r="AB189">
        <f t="shared" si="8"/>
        <v>7</v>
      </c>
    </row>
    <row r="190" spans="1:28" x14ac:dyDescent="0.3">
      <c r="A190" s="10">
        <f t="shared" si="9"/>
        <v>45113</v>
      </c>
      <c r="B190" s="88">
        <v>0</v>
      </c>
      <c r="C190" s="89">
        <v>0</v>
      </c>
      <c r="D190" s="89">
        <v>0</v>
      </c>
      <c r="E190" s="89">
        <v>0</v>
      </c>
      <c r="F190" s="89">
        <v>0</v>
      </c>
      <c r="G190" s="89">
        <v>2E-3</v>
      </c>
      <c r="H190" s="89">
        <v>0.115</v>
      </c>
      <c r="I190" s="89">
        <v>0.46200000000000002</v>
      </c>
      <c r="J190" s="89">
        <v>1.8540000000000001</v>
      </c>
      <c r="K190" s="89">
        <v>2.5339999999999998</v>
      </c>
      <c r="L190" s="89">
        <v>3.7609999999999997</v>
      </c>
      <c r="M190" s="89">
        <v>4.7940000000000005</v>
      </c>
      <c r="N190" s="89">
        <v>6.3810000000000002</v>
      </c>
      <c r="O190" s="89">
        <v>6.1930000000000005</v>
      </c>
      <c r="P190" s="89">
        <v>6.4220000000000006</v>
      </c>
      <c r="Q190" s="89">
        <v>6.5869999999999997</v>
      </c>
      <c r="R190" s="89">
        <v>6.1040000000000001</v>
      </c>
      <c r="S190" s="89">
        <v>4.758</v>
      </c>
      <c r="T190" s="89">
        <v>2.7090000000000001</v>
      </c>
      <c r="U190" s="89">
        <v>0.63400000000000001</v>
      </c>
      <c r="V190" s="89">
        <v>1.8000000000000002E-2</v>
      </c>
      <c r="W190" s="89">
        <v>0</v>
      </c>
      <c r="X190" s="89">
        <v>0</v>
      </c>
      <c r="Y190" s="89">
        <v>0</v>
      </c>
      <c r="Z190" s="15">
        <v>0</v>
      </c>
      <c r="AA190" s="3">
        <f t="shared" si="7"/>
        <v>53.32800000000001</v>
      </c>
      <c r="AB190">
        <f t="shared" si="8"/>
        <v>7</v>
      </c>
    </row>
    <row r="191" spans="1:28" x14ac:dyDescent="0.3">
      <c r="A191" s="10">
        <f t="shared" si="9"/>
        <v>45114</v>
      </c>
      <c r="B191" s="88">
        <v>0</v>
      </c>
      <c r="C191" s="89">
        <v>0</v>
      </c>
      <c r="D191" s="89">
        <v>0</v>
      </c>
      <c r="E191" s="89">
        <v>0</v>
      </c>
      <c r="F191" s="89">
        <v>0</v>
      </c>
      <c r="G191" s="89">
        <v>6.0000000000000001E-3</v>
      </c>
      <c r="H191" s="89">
        <v>0.42699999999999999</v>
      </c>
      <c r="I191" s="89">
        <v>2.4569999999999999</v>
      </c>
      <c r="J191" s="89">
        <v>3.5419999999999998</v>
      </c>
      <c r="K191" s="89">
        <v>4.9989999999999997</v>
      </c>
      <c r="L191" s="89">
        <v>5.0990000000000002</v>
      </c>
      <c r="M191" s="89">
        <v>5.5060000000000002</v>
      </c>
      <c r="N191" s="89">
        <v>6.109</v>
      </c>
      <c r="O191" s="89">
        <v>5.577</v>
      </c>
      <c r="P191" s="89">
        <v>6.016</v>
      </c>
      <c r="Q191" s="89">
        <v>4.2669999999999995</v>
      </c>
      <c r="R191" s="89">
        <v>3.9089999999999998</v>
      </c>
      <c r="S191" s="89">
        <v>1.417</v>
      </c>
      <c r="T191" s="89">
        <v>0.436</v>
      </c>
      <c r="U191" s="89">
        <v>6.2000000000000006E-2</v>
      </c>
      <c r="V191" s="89">
        <v>2E-3</v>
      </c>
      <c r="W191" s="89">
        <v>0</v>
      </c>
      <c r="X191" s="89">
        <v>0</v>
      </c>
      <c r="Y191" s="89">
        <v>0</v>
      </c>
      <c r="Z191" s="15">
        <v>0</v>
      </c>
      <c r="AA191" s="3">
        <f t="shared" si="7"/>
        <v>49.830999999999996</v>
      </c>
      <c r="AB191">
        <f t="shared" si="8"/>
        <v>7</v>
      </c>
    </row>
    <row r="192" spans="1:28" x14ac:dyDescent="0.3">
      <c r="A192" s="10">
        <f t="shared" si="9"/>
        <v>45115</v>
      </c>
      <c r="B192" s="88">
        <v>0</v>
      </c>
      <c r="C192" s="89">
        <v>0</v>
      </c>
      <c r="D192" s="89">
        <v>0</v>
      </c>
      <c r="E192" s="89">
        <v>0</v>
      </c>
      <c r="F192" s="89">
        <v>0</v>
      </c>
      <c r="G192" s="89">
        <v>1.0999999999999999E-2</v>
      </c>
      <c r="H192" s="89">
        <v>0.33299999999999996</v>
      </c>
      <c r="I192" s="89">
        <v>0.97199999999999998</v>
      </c>
      <c r="J192" s="89">
        <v>3.07</v>
      </c>
      <c r="K192" s="89">
        <v>4.4470000000000001</v>
      </c>
      <c r="L192" s="89">
        <v>4.915</v>
      </c>
      <c r="M192" s="89">
        <v>6.4590000000000005</v>
      </c>
      <c r="N192" s="89">
        <v>6.5339999999999989</v>
      </c>
      <c r="O192" s="89">
        <v>6.3719999999999999</v>
      </c>
      <c r="P192" s="89">
        <v>6.8050000000000006</v>
      </c>
      <c r="Q192" s="89">
        <v>6.6709999999999994</v>
      </c>
      <c r="R192" s="89">
        <v>6.3469999999999995</v>
      </c>
      <c r="S192" s="89">
        <v>4.9390000000000001</v>
      </c>
      <c r="T192" s="89">
        <v>2.2249999999999996</v>
      </c>
      <c r="U192" s="89">
        <v>0.61199999999999999</v>
      </c>
      <c r="V192" s="89">
        <v>2.0999999999999998E-2</v>
      </c>
      <c r="W192" s="89">
        <v>0</v>
      </c>
      <c r="X192" s="89">
        <v>0</v>
      </c>
      <c r="Y192" s="89">
        <v>0</v>
      </c>
      <c r="Z192" s="15">
        <v>0</v>
      </c>
      <c r="AA192" s="3">
        <f t="shared" si="7"/>
        <v>60.733000000000004</v>
      </c>
      <c r="AB192">
        <f t="shared" si="8"/>
        <v>7</v>
      </c>
    </row>
    <row r="193" spans="1:28" x14ac:dyDescent="0.3">
      <c r="A193" s="10">
        <f t="shared" si="9"/>
        <v>45116</v>
      </c>
      <c r="B193" s="88">
        <v>0</v>
      </c>
      <c r="C193" s="89">
        <v>0</v>
      </c>
      <c r="D193" s="89">
        <v>0</v>
      </c>
      <c r="E193" s="89">
        <v>0</v>
      </c>
      <c r="F193" s="89">
        <v>0</v>
      </c>
      <c r="G193" s="89">
        <v>3.0000000000000001E-3</v>
      </c>
      <c r="H193" s="89">
        <v>0.59899999999999998</v>
      </c>
      <c r="I193" s="89">
        <v>2.5509999999999997</v>
      </c>
      <c r="J193" s="89">
        <v>4.8580000000000005</v>
      </c>
      <c r="K193" s="89">
        <v>5.9039999999999999</v>
      </c>
      <c r="L193" s="89">
        <v>6.4879999999999995</v>
      </c>
      <c r="M193" s="89">
        <v>6.7610000000000001</v>
      </c>
      <c r="N193" s="89">
        <v>6.8680000000000003</v>
      </c>
      <c r="O193" s="89">
        <v>6.9489999999999998</v>
      </c>
      <c r="P193" s="89">
        <v>6.9180000000000001</v>
      </c>
      <c r="Q193" s="89">
        <v>6.6040000000000001</v>
      </c>
      <c r="R193" s="89">
        <v>5.7729999999999997</v>
      </c>
      <c r="S193" s="89">
        <v>4.1719999999999997</v>
      </c>
      <c r="T193" s="89">
        <v>3.1659999999999999</v>
      </c>
      <c r="U193" s="89">
        <v>0.88300000000000001</v>
      </c>
      <c r="V193" s="89">
        <v>2.7999999999999997E-2</v>
      </c>
      <c r="W193" s="89">
        <v>0</v>
      </c>
      <c r="X193" s="89">
        <v>0</v>
      </c>
      <c r="Y193" s="89">
        <v>0</v>
      </c>
      <c r="Z193" s="15">
        <v>0</v>
      </c>
      <c r="AA193" s="3">
        <f t="shared" si="7"/>
        <v>68.524999999999991</v>
      </c>
      <c r="AB193">
        <f t="shared" si="8"/>
        <v>7</v>
      </c>
    </row>
    <row r="194" spans="1:28" x14ac:dyDescent="0.3">
      <c r="A194" s="10">
        <f t="shared" si="9"/>
        <v>45117</v>
      </c>
      <c r="B194" s="88">
        <v>0</v>
      </c>
      <c r="C194" s="89">
        <v>0</v>
      </c>
      <c r="D194" s="89">
        <v>0</v>
      </c>
      <c r="E194" s="89">
        <v>0</v>
      </c>
      <c r="F194" s="89">
        <v>0</v>
      </c>
      <c r="G194" s="89">
        <v>9.0000000000000011E-3</v>
      </c>
      <c r="H194" s="89">
        <v>0.6070000000000001</v>
      </c>
      <c r="I194" s="89">
        <v>2.2880000000000003</v>
      </c>
      <c r="J194" s="89">
        <v>3.282</v>
      </c>
      <c r="K194" s="89">
        <v>4.8790000000000004</v>
      </c>
      <c r="L194" s="89">
        <v>6.3559999999999999</v>
      </c>
      <c r="M194" s="89">
        <v>6.5070000000000014</v>
      </c>
      <c r="N194" s="89">
        <v>6.75</v>
      </c>
      <c r="O194" s="89">
        <v>5.7059999999999995</v>
      </c>
      <c r="P194" s="89">
        <v>4.1399999999999997</v>
      </c>
      <c r="Q194" s="89">
        <v>2.6149999999999998</v>
      </c>
      <c r="R194" s="89">
        <v>4.2249999999999996</v>
      </c>
      <c r="S194" s="89">
        <v>3.7559999999999998</v>
      </c>
      <c r="T194" s="89">
        <v>3.9359999999999999</v>
      </c>
      <c r="U194" s="89">
        <v>0.98</v>
      </c>
      <c r="V194" s="89">
        <v>2.8000000000000001E-2</v>
      </c>
      <c r="W194" s="89">
        <v>0</v>
      </c>
      <c r="X194" s="89">
        <v>0</v>
      </c>
      <c r="Y194" s="89">
        <v>0</v>
      </c>
      <c r="Z194" s="15">
        <v>0</v>
      </c>
      <c r="AA194" s="3">
        <f t="shared" si="7"/>
        <v>56.064</v>
      </c>
      <c r="AB194">
        <f t="shared" si="8"/>
        <v>7</v>
      </c>
    </row>
    <row r="195" spans="1:28" x14ac:dyDescent="0.3">
      <c r="A195" s="10">
        <f t="shared" si="9"/>
        <v>45118</v>
      </c>
      <c r="B195" s="88">
        <v>0</v>
      </c>
      <c r="C195" s="89">
        <v>0</v>
      </c>
      <c r="D195" s="89">
        <v>0</v>
      </c>
      <c r="E195" s="89">
        <v>0</v>
      </c>
      <c r="F195" s="89">
        <v>0</v>
      </c>
      <c r="G195" s="89">
        <v>1.6E-2</v>
      </c>
      <c r="H195" s="89">
        <v>1.1659999999999999</v>
      </c>
      <c r="I195" s="89">
        <v>4.1549999999999994</v>
      </c>
      <c r="J195" s="89">
        <v>5.4880000000000004</v>
      </c>
      <c r="K195" s="89">
        <v>6.0579999999999998</v>
      </c>
      <c r="L195" s="89">
        <v>6.4930000000000003</v>
      </c>
      <c r="M195" s="89">
        <v>6.7249999999999996</v>
      </c>
      <c r="N195" s="89">
        <v>6.79</v>
      </c>
      <c r="O195" s="89">
        <v>6.79</v>
      </c>
      <c r="P195" s="89">
        <v>6.6950000000000003</v>
      </c>
      <c r="Q195" s="89">
        <v>6.4029999999999996</v>
      </c>
      <c r="R195" s="89">
        <v>5.2510000000000003</v>
      </c>
      <c r="S195" s="89">
        <v>4.452</v>
      </c>
      <c r="T195" s="89">
        <v>2.4849999999999999</v>
      </c>
      <c r="U195" s="89">
        <v>1.147</v>
      </c>
      <c r="V195" s="89">
        <v>2.8000000000000001E-2</v>
      </c>
      <c r="W195" s="89">
        <v>0</v>
      </c>
      <c r="X195" s="89">
        <v>0</v>
      </c>
      <c r="Y195" s="89">
        <v>0</v>
      </c>
      <c r="Z195" s="15">
        <v>0</v>
      </c>
      <c r="AA195" s="3">
        <f t="shared" si="7"/>
        <v>70.14200000000001</v>
      </c>
      <c r="AB195">
        <f t="shared" si="8"/>
        <v>7</v>
      </c>
    </row>
    <row r="196" spans="1:28" x14ac:dyDescent="0.3">
      <c r="A196" s="10">
        <f t="shared" si="9"/>
        <v>45119</v>
      </c>
      <c r="B196" s="88">
        <v>0</v>
      </c>
      <c r="C196" s="89">
        <v>0</v>
      </c>
      <c r="D196" s="89">
        <v>0</v>
      </c>
      <c r="E196" s="89">
        <v>0</v>
      </c>
      <c r="F196" s="89">
        <v>0</v>
      </c>
      <c r="G196" s="89">
        <v>1.4999999999999999E-2</v>
      </c>
      <c r="H196" s="89">
        <v>0.79399999999999993</v>
      </c>
      <c r="I196" s="89">
        <v>3.7199999999999998</v>
      </c>
      <c r="J196" s="89">
        <v>5.0960000000000001</v>
      </c>
      <c r="K196" s="89">
        <v>5.9580000000000002</v>
      </c>
      <c r="L196" s="89">
        <v>6.4339999999999993</v>
      </c>
      <c r="M196" s="89">
        <v>6.7539999999999996</v>
      </c>
      <c r="N196" s="89">
        <v>6.5789999999999997</v>
      </c>
      <c r="O196" s="89">
        <v>6.9</v>
      </c>
      <c r="P196" s="89">
        <v>6.8019999999999996</v>
      </c>
      <c r="Q196" s="89">
        <v>6.6780000000000008</v>
      </c>
      <c r="R196" s="89">
        <v>6.1920000000000002</v>
      </c>
      <c r="S196" s="89">
        <v>5.5129999999999999</v>
      </c>
      <c r="T196" s="89">
        <v>3.7799999999999994</v>
      </c>
      <c r="U196" s="89">
        <v>1.131</v>
      </c>
      <c r="V196" s="89">
        <v>2.1000000000000001E-2</v>
      </c>
      <c r="W196" s="89">
        <v>0</v>
      </c>
      <c r="X196" s="89">
        <v>0</v>
      </c>
      <c r="Y196" s="89">
        <v>0</v>
      </c>
      <c r="Z196" s="15">
        <v>0</v>
      </c>
      <c r="AA196" s="3">
        <f t="shared" ref="AA196:AA259" si="10">+SUM(B196:Z196)</f>
        <v>72.367000000000004</v>
      </c>
      <c r="AB196">
        <f t="shared" ref="AB196:AB259" si="11">+MONTH(A196)</f>
        <v>7</v>
      </c>
    </row>
    <row r="197" spans="1:28" x14ac:dyDescent="0.3">
      <c r="A197" s="10">
        <f t="shared" si="9"/>
        <v>45120</v>
      </c>
      <c r="B197" s="88">
        <v>0</v>
      </c>
      <c r="C197" s="89">
        <v>0</v>
      </c>
      <c r="D197" s="89">
        <v>0</v>
      </c>
      <c r="E197" s="89">
        <v>0</v>
      </c>
      <c r="F197" s="89">
        <v>0</v>
      </c>
      <c r="G197" s="89">
        <v>9.0000000000000011E-3</v>
      </c>
      <c r="H197" s="89">
        <v>0.93100000000000005</v>
      </c>
      <c r="I197" s="89">
        <v>3.843</v>
      </c>
      <c r="J197" s="89">
        <v>5.1770000000000005</v>
      </c>
      <c r="K197" s="89">
        <v>5.9719999999999995</v>
      </c>
      <c r="L197" s="89">
        <v>6.3730000000000002</v>
      </c>
      <c r="M197" s="89">
        <v>6.048</v>
      </c>
      <c r="N197" s="89">
        <v>6.5129999999999999</v>
      </c>
      <c r="O197" s="89">
        <v>6.5659999999999998</v>
      </c>
      <c r="P197" s="89">
        <v>6.3350000000000009</v>
      </c>
      <c r="Q197" s="89">
        <v>6.298</v>
      </c>
      <c r="R197" s="89">
        <v>5.0900000000000007</v>
      </c>
      <c r="S197" s="89">
        <v>2.9279999999999999</v>
      </c>
      <c r="T197" s="89">
        <v>1.2590000000000001</v>
      </c>
      <c r="U197" s="89">
        <v>0.44200000000000006</v>
      </c>
      <c r="V197" s="89">
        <v>0.02</v>
      </c>
      <c r="W197" s="89">
        <v>0</v>
      </c>
      <c r="X197" s="89">
        <v>0</v>
      </c>
      <c r="Y197" s="89">
        <v>0</v>
      </c>
      <c r="Z197" s="15">
        <v>0</v>
      </c>
      <c r="AA197" s="3">
        <f t="shared" si="10"/>
        <v>63.804000000000009</v>
      </c>
      <c r="AB197">
        <f t="shared" si="11"/>
        <v>7</v>
      </c>
    </row>
    <row r="198" spans="1:28" x14ac:dyDescent="0.3">
      <c r="A198" s="10">
        <f t="shared" ref="A198:A261" si="12">A197+1</f>
        <v>45121</v>
      </c>
      <c r="B198" s="88">
        <v>0</v>
      </c>
      <c r="C198" s="89">
        <v>0</v>
      </c>
      <c r="D198" s="89">
        <v>0</v>
      </c>
      <c r="E198" s="89">
        <v>0</v>
      </c>
      <c r="F198" s="89">
        <v>0</v>
      </c>
      <c r="G198" s="89">
        <v>8.0000000000000002E-3</v>
      </c>
      <c r="H198" s="89">
        <v>1.0090000000000001</v>
      </c>
      <c r="I198" s="89">
        <v>3.8360000000000003</v>
      </c>
      <c r="J198" s="89">
        <v>5.2690000000000001</v>
      </c>
      <c r="K198" s="89">
        <v>5.8970000000000002</v>
      </c>
      <c r="L198" s="89">
        <v>6.3219999999999992</v>
      </c>
      <c r="M198" s="89">
        <v>6.6579999999999995</v>
      </c>
      <c r="N198" s="89">
        <v>6.78</v>
      </c>
      <c r="O198" s="89">
        <v>6.9019999999999992</v>
      </c>
      <c r="P198" s="89">
        <v>6.8109999999999999</v>
      </c>
      <c r="Q198" s="89">
        <v>6.5940000000000003</v>
      </c>
      <c r="R198" s="89">
        <v>5.9509999999999996</v>
      </c>
      <c r="S198" s="89">
        <v>5.492</v>
      </c>
      <c r="T198" s="89">
        <v>3.7929999999999993</v>
      </c>
      <c r="U198" s="89">
        <v>0.88600000000000001</v>
      </c>
      <c r="V198" s="89">
        <v>1.4999999999999999E-2</v>
      </c>
      <c r="W198" s="89">
        <v>0</v>
      </c>
      <c r="X198" s="89">
        <v>0</v>
      </c>
      <c r="Y198" s="89">
        <v>0</v>
      </c>
      <c r="Z198" s="15">
        <v>0</v>
      </c>
      <c r="AA198" s="3">
        <f t="shared" si="10"/>
        <v>72.222999999999999</v>
      </c>
      <c r="AB198">
        <f t="shared" si="11"/>
        <v>7</v>
      </c>
    </row>
    <row r="199" spans="1:28" x14ac:dyDescent="0.3">
      <c r="A199" s="10">
        <f t="shared" si="12"/>
        <v>45122</v>
      </c>
      <c r="B199" s="88">
        <v>0</v>
      </c>
      <c r="C199" s="89">
        <v>0</v>
      </c>
      <c r="D199" s="89">
        <v>0</v>
      </c>
      <c r="E199" s="89">
        <v>0</v>
      </c>
      <c r="F199" s="89">
        <v>0</v>
      </c>
      <c r="G199" s="89">
        <v>9.0000000000000011E-3</v>
      </c>
      <c r="H199" s="89">
        <v>0.72799999999999998</v>
      </c>
      <c r="I199" s="89">
        <v>3.8289999999999997</v>
      </c>
      <c r="J199" s="89">
        <v>5.2270000000000003</v>
      </c>
      <c r="K199" s="89">
        <v>5.9019999999999992</v>
      </c>
      <c r="L199" s="89">
        <v>6.3870000000000005</v>
      </c>
      <c r="M199" s="89">
        <v>6.6450000000000005</v>
      </c>
      <c r="N199" s="89">
        <v>6.8070000000000004</v>
      </c>
      <c r="O199" s="89">
        <v>6.86</v>
      </c>
      <c r="P199" s="89">
        <v>6.383</v>
      </c>
      <c r="Q199" s="89">
        <v>3.7560000000000002</v>
      </c>
      <c r="R199" s="89">
        <v>2.4820000000000002</v>
      </c>
      <c r="S199" s="89">
        <v>2.7429999999999999</v>
      </c>
      <c r="T199" s="89">
        <v>3.4030000000000005</v>
      </c>
      <c r="U199" s="89">
        <v>1.008</v>
      </c>
      <c r="V199" s="89">
        <v>2.2000000000000002E-2</v>
      </c>
      <c r="W199" s="89">
        <v>0</v>
      </c>
      <c r="X199" s="89">
        <v>0</v>
      </c>
      <c r="Y199" s="89">
        <v>0</v>
      </c>
      <c r="Z199" s="15">
        <v>0</v>
      </c>
      <c r="AA199" s="3">
        <f t="shared" si="10"/>
        <v>62.191000000000003</v>
      </c>
      <c r="AB199">
        <f t="shared" si="11"/>
        <v>7</v>
      </c>
    </row>
    <row r="200" spans="1:28" x14ac:dyDescent="0.3">
      <c r="A200" s="10">
        <f t="shared" si="12"/>
        <v>45123</v>
      </c>
      <c r="B200" s="88">
        <v>0</v>
      </c>
      <c r="C200" s="89">
        <v>0</v>
      </c>
      <c r="D200" s="89">
        <v>0</v>
      </c>
      <c r="E200" s="89">
        <v>0</v>
      </c>
      <c r="F200" s="89">
        <v>0</v>
      </c>
      <c r="G200" s="89">
        <v>1.0999999999999999E-2</v>
      </c>
      <c r="H200" s="89">
        <v>1.032</v>
      </c>
      <c r="I200" s="89">
        <v>3.9430000000000001</v>
      </c>
      <c r="J200" s="89">
        <v>5.3640000000000008</v>
      </c>
      <c r="K200" s="89">
        <v>5.9969999999999999</v>
      </c>
      <c r="L200" s="89">
        <v>6.3670000000000009</v>
      </c>
      <c r="M200" s="89">
        <v>6.5500000000000007</v>
      </c>
      <c r="N200" s="89">
        <v>6.0630000000000006</v>
      </c>
      <c r="O200" s="89">
        <v>6.35</v>
      </c>
      <c r="P200" s="89">
        <v>6.6660000000000004</v>
      </c>
      <c r="Q200" s="89">
        <v>6.5</v>
      </c>
      <c r="R200" s="89">
        <v>6.2610000000000001</v>
      </c>
      <c r="S200" s="89">
        <v>5.6340000000000003</v>
      </c>
      <c r="T200" s="89">
        <v>4.0620000000000003</v>
      </c>
      <c r="U200" s="89">
        <v>1.1920000000000002</v>
      </c>
      <c r="V200" s="89">
        <v>1.9000000000000003E-2</v>
      </c>
      <c r="W200" s="89">
        <v>0</v>
      </c>
      <c r="X200" s="89">
        <v>0</v>
      </c>
      <c r="Y200" s="89">
        <v>0</v>
      </c>
      <c r="Z200" s="15">
        <v>0</v>
      </c>
      <c r="AA200" s="3">
        <f t="shared" si="10"/>
        <v>72.010999999999996</v>
      </c>
      <c r="AB200">
        <f t="shared" si="11"/>
        <v>7</v>
      </c>
    </row>
    <row r="201" spans="1:28" x14ac:dyDescent="0.3">
      <c r="A201" s="10">
        <f t="shared" si="12"/>
        <v>45124</v>
      </c>
      <c r="B201" s="88">
        <v>0</v>
      </c>
      <c r="C201" s="89">
        <v>0</v>
      </c>
      <c r="D201" s="89">
        <v>0</v>
      </c>
      <c r="E201" s="89">
        <v>0</v>
      </c>
      <c r="F201" s="89">
        <v>0</v>
      </c>
      <c r="G201" s="89">
        <v>8.0000000000000002E-3</v>
      </c>
      <c r="H201" s="89">
        <v>0.98000000000000009</v>
      </c>
      <c r="I201" s="89">
        <v>3.9169999999999998</v>
      </c>
      <c r="J201" s="89">
        <v>5.2879999999999994</v>
      </c>
      <c r="K201" s="89">
        <v>5.9640000000000004</v>
      </c>
      <c r="L201" s="89">
        <v>6.3260000000000005</v>
      </c>
      <c r="M201" s="89">
        <v>6.4930000000000003</v>
      </c>
      <c r="N201" s="89">
        <v>6.5080000000000009</v>
      </c>
      <c r="O201" s="89">
        <v>6.41</v>
      </c>
      <c r="P201" s="89">
        <v>6.4320000000000004</v>
      </c>
      <c r="Q201" s="89">
        <v>5.7680000000000007</v>
      </c>
      <c r="R201" s="89">
        <v>4.798</v>
      </c>
      <c r="S201" s="89">
        <v>3.7879999999999998</v>
      </c>
      <c r="T201" s="89">
        <v>2.37</v>
      </c>
      <c r="U201" s="89">
        <v>0.77</v>
      </c>
      <c r="V201" s="89">
        <v>1.1000000000000001E-2</v>
      </c>
      <c r="W201" s="89">
        <v>0</v>
      </c>
      <c r="X201" s="89">
        <v>0</v>
      </c>
      <c r="Y201" s="89">
        <v>0</v>
      </c>
      <c r="Z201" s="15">
        <v>0</v>
      </c>
      <c r="AA201" s="3">
        <f t="shared" si="10"/>
        <v>65.831000000000003</v>
      </c>
      <c r="AB201">
        <f t="shared" si="11"/>
        <v>7</v>
      </c>
    </row>
    <row r="202" spans="1:28" x14ac:dyDescent="0.3">
      <c r="A202" s="10">
        <f t="shared" si="12"/>
        <v>45125</v>
      </c>
      <c r="B202" s="88">
        <v>0</v>
      </c>
      <c r="C202" s="89">
        <v>0</v>
      </c>
      <c r="D202" s="89">
        <v>0</v>
      </c>
      <c r="E202" s="89">
        <v>0</v>
      </c>
      <c r="F202" s="89">
        <v>0</v>
      </c>
      <c r="G202" s="89">
        <v>1.0999999999999999E-2</v>
      </c>
      <c r="H202" s="89">
        <v>0.96300000000000008</v>
      </c>
      <c r="I202" s="89">
        <v>3.8650000000000002</v>
      </c>
      <c r="J202" s="89">
        <v>5.2370000000000001</v>
      </c>
      <c r="K202" s="89">
        <v>5.8040000000000003</v>
      </c>
      <c r="L202" s="89">
        <v>6.2139999999999995</v>
      </c>
      <c r="M202" s="89">
        <v>6.338000000000001</v>
      </c>
      <c r="N202" s="89">
        <v>6.4649999999999999</v>
      </c>
      <c r="O202" s="89">
        <v>5.7580000000000009</v>
      </c>
      <c r="P202" s="89">
        <v>3.8479999999999999</v>
      </c>
      <c r="Q202" s="89">
        <v>3.2560000000000002</v>
      </c>
      <c r="R202" s="89">
        <v>1.962</v>
      </c>
      <c r="S202" s="89">
        <v>3.6189999999999998</v>
      </c>
      <c r="T202" s="89">
        <v>2.4410000000000003</v>
      </c>
      <c r="U202" s="89">
        <v>0.54200000000000004</v>
      </c>
      <c r="V202" s="89">
        <v>2E-3</v>
      </c>
      <c r="W202" s="89">
        <v>0</v>
      </c>
      <c r="X202" s="89">
        <v>0</v>
      </c>
      <c r="Y202" s="89">
        <v>0</v>
      </c>
      <c r="Z202" s="15">
        <v>0</v>
      </c>
      <c r="AA202" s="3">
        <f t="shared" si="10"/>
        <v>56.325000000000017</v>
      </c>
      <c r="AB202">
        <f t="shared" si="11"/>
        <v>7</v>
      </c>
    </row>
    <row r="203" spans="1:28" x14ac:dyDescent="0.3">
      <c r="A203" s="10">
        <f t="shared" si="12"/>
        <v>45126</v>
      </c>
      <c r="B203" s="88">
        <v>0</v>
      </c>
      <c r="C203" s="89">
        <v>0</v>
      </c>
      <c r="D203" s="89">
        <v>0</v>
      </c>
      <c r="E203" s="89">
        <v>0</v>
      </c>
      <c r="F203" s="89">
        <v>0</v>
      </c>
      <c r="G203" s="89">
        <v>4.0000000000000001E-3</v>
      </c>
      <c r="H203" s="89">
        <v>0.41899999999999998</v>
      </c>
      <c r="I203" s="89">
        <v>2.0449999999999999</v>
      </c>
      <c r="J203" s="89">
        <v>2.5230000000000001</v>
      </c>
      <c r="K203" s="89">
        <v>2.6749999999999998</v>
      </c>
      <c r="L203" s="89">
        <v>3.4880000000000004</v>
      </c>
      <c r="M203" s="89">
        <v>3.9489999999999998</v>
      </c>
      <c r="N203" s="89">
        <v>5.4770000000000003</v>
      </c>
      <c r="O203" s="89">
        <v>6.6230000000000002</v>
      </c>
      <c r="P203" s="89">
        <v>6.5679999999999996</v>
      </c>
      <c r="Q203" s="89">
        <v>6.1120000000000001</v>
      </c>
      <c r="R203" s="89">
        <v>2.0339999999999998</v>
      </c>
      <c r="S203" s="89">
        <v>2.4710000000000001</v>
      </c>
      <c r="T203" s="89">
        <v>1.1409999999999998</v>
      </c>
      <c r="U203" s="89">
        <v>0.26100000000000001</v>
      </c>
      <c r="V203" s="89">
        <v>0.02</v>
      </c>
      <c r="W203" s="89">
        <v>0</v>
      </c>
      <c r="X203" s="89">
        <v>0</v>
      </c>
      <c r="Y203" s="89">
        <v>0</v>
      </c>
      <c r="Z203" s="15">
        <v>0</v>
      </c>
      <c r="AA203" s="3">
        <f t="shared" si="10"/>
        <v>45.810000000000009</v>
      </c>
      <c r="AB203">
        <f t="shared" si="11"/>
        <v>7</v>
      </c>
    </row>
    <row r="204" spans="1:28" x14ac:dyDescent="0.3">
      <c r="A204" s="10">
        <f t="shared" si="12"/>
        <v>45127</v>
      </c>
      <c r="B204" s="88">
        <v>0</v>
      </c>
      <c r="C204" s="89">
        <v>0</v>
      </c>
      <c r="D204" s="89">
        <v>0</v>
      </c>
      <c r="E204" s="89">
        <v>0</v>
      </c>
      <c r="F204" s="89">
        <v>0</v>
      </c>
      <c r="G204" s="89">
        <v>6.0000000000000001E-3</v>
      </c>
      <c r="H204" s="89">
        <v>0.49999999999999994</v>
      </c>
      <c r="I204" s="89">
        <v>3.1909999999999998</v>
      </c>
      <c r="J204" s="89">
        <v>4.1539999999999999</v>
      </c>
      <c r="K204" s="89">
        <v>5.6159999999999997</v>
      </c>
      <c r="L204" s="89">
        <v>6.1610000000000005</v>
      </c>
      <c r="M204" s="89">
        <v>6.43</v>
      </c>
      <c r="N204" s="89">
        <v>6.3170000000000002</v>
      </c>
      <c r="O204" s="89">
        <v>5.9700000000000006</v>
      </c>
      <c r="P204" s="89">
        <v>6.18</v>
      </c>
      <c r="Q204" s="89">
        <v>4.0789999999999997</v>
      </c>
      <c r="R204" s="89">
        <v>1.7170000000000001</v>
      </c>
      <c r="S204" s="89">
        <v>1.2149999999999999</v>
      </c>
      <c r="T204" s="89">
        <v>1.1109999999999998</v>
      </c>
      <c r="U204" s="89">
        <v>0.40900000000000003</v>
      </c>
      <c r="V204" s="89">
        <v>1.4999999999999999E-2</v>
      </c>
      <c r="W204" s="89">
        <v>0</v>
      </c>
      <c r="X204" s="89">
        <v>0</v>
      </c>
      <c r="Y204" s="89">
        <v>0</v>
      </c>
      <c r="Z204" s="15">
        <v>0</v>
      </c>
      <c r="AA204" s="3">
        <f t="shared" si="10"/>
        <v>53.070999999999998</v>
      </c>
      <c r="AB204">
        <f t="shared" si="11"/>
        <v>7</v>
      </c>
    </row>
    <row r="205" spans="1:28" x14ac:dyDescent="0.3">
      <c r="A205" s="10">
        <f t="shared" si="12"/>
        <v>45128</v>
      </c>
      <c r="B205" s="88">
        <v>0</v>
      </c>
      <c r="C205" s="89">
        <v>0</v>
      </c>
      <c r="D205" s="89">
        <v>0</v>
      </c>
      <c r="E205" s="89">
        <v>0</v>
      </c>
      <c r="F205" s="89">
        <v>0</v>
      </c>
      <c r="G205" s="89">
        <v>3.0000000000000001E-3</v>
      </c>
      <c r="H205" s="89">
        <v>0.34400000000000003</v>
      </c>
      <c r="I205" s="89">
        <v>1.2590000000000001</v>
      </c>
      <c r="J205" s="89">
        <v>2.4529999999999998</v>
      </c>
      <c r="K205" s="89">
        <v>4.1689999999999996</v>
      </c>
      <c r="L205" s="89">
        <v>5.145999999999999</v>
      </c>
      <c r="M205" s="89">
        <v>5.8279999999999994</v>
      </c>
      <c r="N205" s="89">
        <v>6.32</v>
      </c>
      <c r="O205" s="89">
        <v>6.6689999999999996</v>
      </c>
      <c r="P205" s="89">
        <v>6.6589999999999998</v>
      </c>
      <c r="Q205" s="89">
        <v>6.5040000000000004</v>
      </c>
      <c r="R205" s="89">
        <v>5.4089999999999989</v>
      </c>
      <c r="S205" s="89">
        <v>4.5990000000000002</v>
      </c>
      <c r="T205" s="89">
        <v>3.2560000000000002</v>
      </c>
      <c r="U205" s="89">
        <v>0.5149999999999999</v>
      </c>
      <c r="V205" s="89">
        <v>9.0000000000000011E-3</v>
      </c>
      <c r="W205" s="89">
        <v>0</v>
      </c>
      <c r="X205" s="89">
        <v>0</v>
      </c>
      <c r="Y205" s="89">
        <v>0</v>
      </c>
      <c r="Z205" s="15">
        <v>0</v>
      </c>
      <c r="AA205" s="3">
        <f t="shared" si="10"/>
        <v>59.141999999999996</v>
      </c>
      <c r="AB205">
        <f t="shared" si="11"/>
        <v>7</v>
      </c>
    </row>
    <row r="206" spans="1:28" x14ac:dyDescent="0.3">
      <c r="A206" s="10">
        <f t="shared" si="12"/>
        <v>45129</v>
      </c>
      <c r="B206" s="88">
        <v>0</v>
      </c>
      <c r="C206" s="89">
        <v>0</v>
      </c>
      <c r="D206" s="89">
        <v>0</v>
      </c>
      <c r="E206" s="89">
        <v>0</v>
      </c>
      <c r="F206" s="89">
        <v>0</v>
      </c>
      <c r="G206" s="89">
        <v>5.0000000000000001E-3</v>
      </c>
      <c r="H206" s="89">
        <v>0.82599999999999996</v>
      </c>
      <c r="I206" s="89">
        <v>3.5269999999999997</v>
      </c>
      <c r="J206" s="89">
        <v>5.1869999999999994</v>
      </c>
      <c r="K206" s="89">
        <v>5.851</v>
      </c>
      <c r="L206" s="89">
        <v>6.2380000000000004</v>
      </c>
      <c r="M206" s="89">
        <v>6.4820000000000002</v>
      </c>
      <c r="N206" s="89">
        <v>6.649</v>
      </c>
      <c r="O206" s="89">
        <v>6.4050000000000002</v>
      </c>
      <c r="P206" s="89">
        <v>6.2500000000000009</v>
      </c>
      <c r="Q206" s="89">
        <v>6.4359999999999999</v>
      </c>
      <c r="R206" s="89">
        <v>5.6560000000000006</v>
      </c>
      <c r="S206" s="89">
        <v>5.1550000000000002</v>
      </c>
      <c r="T206" s="89">
        <v>3.419</v>
      </c>
      <c r="U206" s="89">
        <v>0.89800000000000002</v>
      </c>
      <c r="V206" s="89">
        <v>0.01</v>
      </c>
      <c r="W206" s="89">
        <v>0</v>
      </c>
      <c r="X206" s="89">
        <v>0</v>
      </c>
      <c r="Y206" s="89">
        <v>0</v>
      </c>
      <c r="Z206" s="15">
        <v>0</v>
      </c>
      <c r="AA206" s="3">
        <f t="shared" si="10"/>
        <v>68.993999999999986</v>
      </c>
      <c r="AB206">
        <f t="shared" si="11"/>
        <v>7</v>
      </c>
    </row>
    <row r="207" spans="1:28" x14ac:dyDescent="0.3">
      <c r="A207" s="10">
        <f t="shared" si="12"/>
        <v>45130</v>
      </c>
      <c r="B207" s="88">
        <v>0</v>
      </c>
      <c r="C207" s="89">
        <v>0</v>
      </c>
      <c r="D207" s="89">
        <v>0</v>
      </c>
      <c r="E207" s="89">
        <v>0</v>
      </c>
      <c r="F207" s="89">
        <v>0</v>
      </c>
      <c r="G207" s="89">
        <v>4.0000000000000001E-3</v>
      </c>
      <c r="H207" s="89">
        <v>0.83</v>
      </c>
      <c r="I207" s="89">
        <v>3.7610000000000001</v>
      </c>
      <c r="J207" s="89">
        <v>5.2809999999999997</v>
      </c>
      <c r="K207" s="89">
        <v>5.8949999999999996</v>
      </c>
      <c r="L207" s="89">
        <v>6.2510000000000003</v>
      </c>
      <c r="M207" s="89">
        <v>6.4649999999999999</v>
      </c>
      <c r="N207" s="89">
        <v>6.5510000000000002</v>
      </c>
      <c r="O207" s="89">
        <v>6.6389999999999993</v>
      </c>
      <c r="P207" s="89">
        <v>5.4219999999999997</v>
      </c>
      <c r="Q207" s="89">
        <v>5.0789999999999997</v>
      </c>
      <c r="R207" s="89">
        <v>4.9249999999999998</v>
      </c>
      <c r="S207" s="89">
        <v>3.3839999999999995</v>
      </c>
      <c r="T207" s="89">
        <v>2.556</v>
      </c>
      <c r="U207" s="89">
        <v>0.35699999999999998</v>
      </c>
      <c r="V207" s="89">
        <v>4.0000000000000001E-3</v>
      </c>
      <c r="W207" s="89">
        <v>0</v>
      </c>
      <c r="X207" s="89">
        <v>0</v>
      </c>
      <c r="Y207" s="89">
        <v>0</v>
      </c>
      <c r="Z207" s="15">
        <v>0</v>
      </c>
      <c r="AA207" s="3">
        <f t="shared" si="10"/>
        <v>63.403999999999982</v>
      </c>
      <c r="AB207">
        <f t="shared" si="11"/>
        <v>7</v>
      </c>
    </row>
    <row r="208" spans="1:28" x14ac:dyDescent="0.3">
      <c r="A208" s="10">
        <f t="shared" si="12"/>
        <v>45131</v>
      </c>
      <c r="B208" s="88">
        <v>0</v>
      </c>
      <c r="C208" s="89">
        <v>0</v>
      </c>
      <c r="D208" s="89">
        <v>0</v>
      </c>
      <c r="E208" s="89">
        <v>0</v>
      </c>
      <c r="F208" s="89">
        <v>0</v>
      </c>
      <c r="G208" s="89">
        <v>4.0000000000000001E-3</v>
      </c>
      <c r="H208" s="89">
        <v>0.79999999999999993</v>
      </c>
      <c r="I208" s="89">
        <v>3.6500000000000004</v>
      </c>
      <c r="J208" s="89">
        <v>5.1210000000000004</v>
      </c>
      <c r="K208" s="89">
        <v>5.7519999999999998</v>
      </c>
      <c r="L208" s="89">
        <v>6.1150000000000002</v>
      </c>
      <c r="M208" s="89">
        <v>6.3380000000000001</v>
      </c>
      <c r="N208" s="89">
        <v>6.383</v>
      </c>
      <c r="O208" s="89">
        <v>6.2889999999999997</v>
      </c>
      <c r="P208" s="89">
        <v>6.1850000000000005</v>
      </c>
      <c r="Q208" s="89">
        <v>5.0150000000000006</v>
      </c>
      <c r="R208" s="89">
        <v>3.5839999999999996</v>
      </c>
      <c r="S208" s="89">
        <v>2.089</v>
      </c>
      <c r="T208" s="89">
        <v>0.64700000000000002</v>
      </c>
      <c r="U208" s="89">
        <v>0.38100000000000001</v>
      </c>
      <c r="V208" s="89">
        <v>5.0000000000000001E-3</v>
      </c>
      <c r="W208" s="89">
        <v>0</v>
      </c>
      <c r="X208" s="89">
        <v>0</v>
      </c>
      <c r="Y208" s="89">
        <v>0</v>
      </c>
      <c r="Z208" s="15">
        <v>0</v>
      </c>
      <c r="AA208" s="3">
        <f t="shared" si="10"/>
        <v>58.358000000000004</v>
      </c>
      <c r="AB208">
        <f t="shared" si="11"/>
        <v>7</v>
      </c>
    </row>
    <row r="209" spans="1:28" x14ac:dyDescent="0.3">
      <c r="A209" s="10">
        <f t="shared" si="12"/>
        <v>45132</v>
      </c>
      <c r="B209" s="88">
        <v>0</v>
      </c>
      <c r="C209" s="89">
        <v>0</v>
      </c>
      <c r="D209" s="89">
        <v>0</v>
      </c>
      <c r="E209" s="89">
        <v>0</v>
      </c>
      <c r="F209" s="89">
        <v>0</v>
      </c>
      <c r="G209" s="89">
        <v>1E-3</v>
      </c>
      <c r="H209" s="89">
        <v>0.55699999999999994</v>
      </c>
      <c r="I209" s="89">
        <v>3.105</v>
      </c>
      <c r="J209" s="89">
        <v>5.0889999999999995</v>
      </c>
      <c r="K209" s="89">
        <v>5.7349999999999994</v>
      </c>
      <c r="L209" s="89">
        <v>6.1189999999999998</v>
      </c>
      <c r="M209" s="89">
        <v>6.36</v>
      </c>
      <c r="N209" s="89">
        <v>6.4770000000000003</v>
      </c>
      <c r="O209" s="89">
        <v>6.4569999999999999</v>
      </c>
      <c r="P209" s="89">
        <v>6.3239999999999998</v>
      </c>
      <c r="Q209" s="89">
        <v>5.2409999999999997</v>
      </c>
      <c r="R209" s="89">
        <v>3.726</v>
      </c>
      <c r="S209" s="89">
        <v>3.4489999999999998</v>
      </c>
      <c r="T209" s="89">
        <v>1.4319999999999999</v>
      </c>
      <c r="U209" s="89">
        <v>0.52600000000000002</v>
      </c>
      <c r="V209" s="89">
        <v>1.0000000000000002E-2</v>
      </c>
      <c r="W209" s="89">
        <v>0</v>
      </c>
      <c r="X209" s="89">
        <v>0</v>
      </c>
      <c r="Y209" s="89">
        <v>0</v>
      </c>
      <c r="Z209" s="15">
        <v>0</v>
      </c>
      <c r="AA209" s="3">
        <f t="shared" si="10"/>
        <v>60.607999999999997</v>
      </c>
      <c r="AB209">
        <f t="shared" si="11"/>
        <v>7</v>
      </c>
    </row>
    <row r="210" spans="1:28" x14ac:dyDescent="0.3">
      <c r="A210" s="10">
        <f t="shared" si="12"/>
        <v>45133</v>
      </c>
      <c r="B210" s="88">
        <v>0</v>
      </c>
      <c r="C210" s="89">
        <v>0</v>
      </c>
      <c r="D210" s="89">
        <v>0</v>
      </c>
      <c r="E210" s="89">
        <v>0</v>
      </c>
      <c r="F210" s="89">
        <v>0</v>
      </c>
      <c r="G210" s="89">
        <v>1E-3</v>
      </c>
      <c r="H210" s="89">
        <v>0.71499999999999997</v>
      </c>
      <c r="I210" s="89">
        <v>3.347</v>
      </c>
      <c r="J210" s="89">
        <v>4.7690000000000001</v>
      </c>
      <c r="K210" s="89">
        <v>5.3609999999999998</v>
      </c>
      <c r="L210" s="89">
        <v>5.7940000000000005</v>
      </c>
      <c r="M210" s="89">
        <v>6.25</v>
      </c>
      <c r="N210" s="89">
        <v>5.806</v>
      </c>
      <c r="O210" s="89">
        <v>6.468</v>
      </c>
      <c r="P210" s="89">
        <v>6.4080000000000004</v>
      </c>
      <c r="Q210" s="89">
        <v>5.7919999999999998</v>
      </c>
      <c r="R210" s="89">
        <v>5.0350000000000001</v>
      </c>
      <c r="S210" s="89">
        <v>3.4169999999999998</v>
      </c>
      <c r="T210" s="89">
        <v>0.82699999999999996</v>
      </c>
      <c r="U210" s="89">
        <v>0.31600000000000006</v>
      </c>
      <c r="V210" s="89">
        <v>2.6000000000000002E-2</v>
      </c>
      <c r="W210" s="89">
        <v>0</v>
      </c>
      <c r="X210" s="89">
        <v>0</v>
      </c>
      <c r="Y210" s="89">
        <v>0</v>
      </c>
      <c r="Z210" s="15">
        <v>0</v>
      </c>
      <c r="AA210" s="3">
        <f t="shared" si="10"/>
        <v>60.332000000000001</v>
      </c>
      <c r="AB210">
        <f t="shared" si="11"/>
        <v>7</v>
      </c>
    </row>
    <row r="211" spans="1:28" x14ac:dyDescent="0.3">
      <c r="A211" s="10">
        <f t="shared" si="12"/>
        <v>45134</v>
      </c>
      <c r="B211" s="88">
        <v>0</v>
      </c>
      <c r="C211" s="89">
        <v>0</v>
      </c>
      <c r="D211" s="89">
        <v>0</v>
      </c>
      <c r="E211" s="89">
        <v>0</v>
      </c>
      <c r="F211" s="89">
        <v>0</v>
      </c>
      <c r="G211" s="89">
        <v>1E-3</v>
      </c>
      <c r="H211" s="89">
        <v>0.56900000000000006</v>
      </c>
      <c r="I211" s="89">
        <v>3.2199999999999998</v>
      </c>
      <c r="J211" s="89">
        <v>4.7210000000000001</v>
      </c>
      <c r="K211" s="89">
        <v>5.7169999999999996</v>
      </c>
      <c r="L211" s="89">
        <v>6.2160000000000002</v>
      </c>
      <c r="M211" s="89">
        <v>6.27</v>
      </c>
      <c r="N211" s="89">
        <v>6.4919999999999991</v>
      </c>
      <c r="O211" s="89">
        <v>5.9870000000000001</v>
      </c>
      <c r="P211" s="89">
        <v>4.9670000000000005</v>
      </c>
      <c r="Q211" s="89">
        <v>2.89</v>
      </c>
      <c r="R211" s="89">
        <v>2.1139999999999999</v>
      </c>
      <c r="S211" s="89">
        <v>0.55800000000000005</v>
      </c>
      <c r="T211" s="89">
        <v>0.746</v>
      </c>
      <c r="U211" s="89">
        <v>0.373</v>
      </c>
      <c r="V211" s="89">
        <v>7.0000000000000001E-3</v>
      </c>
      <c r="W211" s="89">
        <v>0</v>
      </c>
      <c r="X211" s="89">
        <v>0</v>
      </c>
      <c r="Y211" s="89">
        <v>0</v>
      </c>
      <c r="Z211" s="15">
        <v>0</v>
      </c>
      <c r="AA211" s="3">
        <f t="shared" si="10"/>
        <v>50.847999999999992</v>
      </c>
      <c r="AB211">
        <f t="shared" si="11"/>
        <v>7</v>
      </c>
    </row>
    <row r="212" spans="1:28" x14ac:dyDescent="0.3">
      <c r="A212" s="10">
        <f t="shared" si="12"/>
        <v>45135</v>
      </c>
      <c r="B212" s="88">
        <v>0</v>
      </c>
      <c r="C212" s="89">
        <v>0</v>
      </c>
      <c r="D212" s="89">
        <v>0</v>
      </c>
      <c r="E212" s="89">
        <v>0</v>
      </c>
      <c r="F212" s="89">
        <v>0</v>
      </c>
      <c r="G212" s="89">
        <v>1E-3</v>
      </c>
      <c r="H212" s="89">
        <v>0.8</v>
      </c>
      <c r="I212" s="89">
        <v>3.899</v>
      </c>
      <c r="J212" s="89">
        <v>5.6660000000000004</v>
      </c>
      <c r="K212" s="89">
        <v>6.1929999999999996</v>
      </c>
      <c r="L212" s="89">
        <v>6.3900000000000006</v>
      </c>
      <c r="M212" s="89">
        <v>6.5019999999999998</v>
      </c>
      <c r="N212" s="89">
        <v>6.4820000000000002</v>
      </c>
      <c r="O212" s="89">
        <v>5.3209999999999997</v>
      </c>
      <c r="P212" s="89">
        <v>6.1379999999999999</v>
      </c>
      <c r="Q212" s="89">
        <v>4.8120000000000003</v>
      </c>
      <c r="R212" s="89">
        <v>3.3809999999999998</v>
      </c>
      <c r="S212" s="89">
        <v>1.6550000000000002</v>
      </c>
      <c r="T212" s="89">
        <v>0.82099999999999995</v>
      </c>
      <c r="U212" s="89">
        <v>0.16999999999999998</v>
      </c>
      <c r="V212" s="89">
        <v>1.0999999999999999E-2</v>
      </c>
      <c r="W212" s="89">
        <v>0</v>
      </c>
      <c r="X212" s="89">
        <v>0</v>
      </c>
      <c r="Y212" s="89">
        <v>0</v>
      </c>
      <c r="Z212" s="15">
        <v>0</v>
      </c>
      <c r="AA212" s="3">
        <f t="shared" si="10"/>
        <v>58.241999999999997</v>
      </c>
      <c r="AB212">
        <f t="shared" si="11"/>
        <v>7</v>
      </c>
    </row>
    <row r="213" spans="1:28" x14ac:dyDescent="0.3">
      <c r="A213" s="10">
        <f t="shared" si="12"/>
        <v>45136</v>
      </c>
      <c r="B213" s="88">
        <v>0</v>
      </c>
      <c r="C213" s="89">
        <v>0</v>
      </c>
      <c r="D213" s="89">
        <v>0</v>
      </c>
      <c r="E213" s="89">
        <v>0</v>
      </c>
      <c r="F213" s="89">
        <v>0</v>
      </c>
      <c r="G213" s="89">
        <v>1E-3</v>
      </c>
      <c r="H213" s="89">
        <v>0.71399999999999997</v>
      </c>
      <c r="I213" s="89">
        <v>3.5129999999999999</v>
      </c>
      <c r="J213" s="89">
        <v>5.5340000000000007</v>
      </c>
      <c r="K213" s="89">
        <v>6.085</v>
      </c>
      <c r="L213" s="89">
        <v>6.3789999999999996</v>
      </c>
      <c r="M213" s="89">
        <v>6.4850000000000003</v>
      </c>
      <c r="N213" s="89">
        <v>6.5190000000000001</v>
      </c>
      <c r="O213" s="89">
        <v>5.8879999999999999</v>
      </c>
      <c r="P213" s="89">
        <v>6.338000000000001</v>
      </c>
      <c r="Q213" s="89">
        <v>5.6400000000000006</v>
      </c>
      <c r="R213" s="89">
        <v>5.2789999999999999</v>
      </c>
      <c r="S213" s="89">
        <v>3.4699999999999998</v>
      </c>
      <c r="T213" s="89">
        <v>1.1930000000000001</v>
      </c>
      <c r="U213" s="89">
        <v>0.19</v>
      </c>
      <c r="V213" s="89">
        <v>0</v>
      </c>
      <c r="W213" s="89">
        <v>0</v>
      </c>
      <c r="X213" s="89">
        <v>0</v>
      </c>
      <c r="Y213" s="89">
        <v>0</v>
      </c>
      <c r="Z213" s="15">
        <v>0</v>
      </c>
      <c r="AA213" s="3">
        <f t="shared" si="10"/>
        <v>63.227999999999994</v>
      </c>
      <c r="AB213">
        <f t="shared" si="11"/>
        <v>7</v>
      </c>
    </row>
    <row r="214" spans="1:28" x14ac:dyDescent="0.3">
      <c r="A214" s="10">
        <f t="shared" si="12"/>
        <v>45137</v>
      </c>
      <c r="B214" s="88">
        <v>0</v>
      </c>
      <c r="C214" s="89">
        <v>0</v>
      </c>
      <c r="D214" s="89">
        <v>0</v>
      </c>
      <c r="E214" s="89">
        <v>0</v>
      </c>
      <c r="F214" s="89">
        <v>0</v>
      </c>
      <c r="G214" s="89">
        <v>2E-3</v>
      </c>
      <c r="H214" s="89">
        <v>0.54699999999999993</v>
      </c>
      <c r="I214" s="89">
        <v>3.56</v>
      </c>
      <c r="J214" s="89">
        <v>5.5839999999999996</v>
      </c>
      <c r="K214" s="89">
        <v>6.1269999999999998</v>
      </c>
      <c r="L214" s="89">
        <v>6.3750000000000009</v>
      </c>
      <c r="M214" s="89">
        <v>6.468</v>
      </c>
      <c r="N214" s="89">
        <v>6.4870000000000001</v>
      </c>
      <c r="O214" s="89">
        <v>6.5449999999999999</v>
      </c>
      <c r="P214" s="89">
        <v>6.4539999999999988</v>
      </c>
      <c r="Q214" s="89">
        <v>5.73</v>
      </c>
      <c r="R214" s="89">
        <v>4.0759999999999996</v>
      </c>
      <c r="S214" s="89">
        <v>2.4319999999999999</v>
      </c>
      <c r="T214" s="89">
        <v>0.621</v>
      </c>
      <c r="U214" s="89">
        <v>0.16400000000000001</v>
      </c>
      <c r="V214" s="89">
        <v>0</v>
      </c>
      <c r="W214" s="89">
        <v>0</v>
      </c>
      <c r="X214" s="89">
        <v>0</v>
      </c>
      <c r="Y214" s="89">
        <v>0</v>
      </c>
      <c r="Z214" s="15">
        <v>0</v>
      </c>
      <c r="AA214" s="3">
        <f t="shared" si="10"/>
        <v>61.172000000000011</v>
      </c>
      <c r="AB214">
        <f t="shared" si="11"/>
        <v>7</v>
      </c>
    </row>
    <row r="215" spans="1:28" x14ac:dyDescent="0.3">
      <c r="A215" s="10">
        <f t="shared" si="12"/>
        <v>45138</v>
      </c>
      <c r="B215" s="88">
        <v>0</v>
      </c>
      <c r="C215" s="89">
        <v>0</v>
      </c>
      <c r="D215" s="89">
        <v>0</v>
      </c>
      <c r="E215" s="89">
        <v>0</v>
      </c>
      <c r="F215" s="89">
        <v>0</v>
      </c>
      <c r="G215" s="89">
        <v>0</v>
      </c>
      <c r="H215" s="89">
        <v>0.61599999999999999</v>
      </c>
      <c r="I215" s="89">
        <v>3.0979999999999999</v>
      </c>
      <c r="J215" s="89">
        <v>5.4820000000000002</v>
      </c>
      <c r="K215" s="89">
        <v>6.1379999999999999</v>
      </c>
      <c r="L215" s="89">
        <v>6.3609999999999989</v>
      </c>
      <c r="M215" s="89">
        <v>6.4340000000000002</v>
      </c>
      <c r="N215" s="89">
        <v>6.0509999999999993</v>
      </c>
      <c r="O215" s="89">
        <v>6.0400000000000009</v>
      </c>
      <c r="P215" s="89">
        <v>6.0170000000000003</v>
      </c>
      <c r="Q215" s="89">
        <v>5.8460000000000001</v>
      </c>
      <c r="R215" s="89">
        <v>4.7320000000000002</v>
      </c>
      <c r="S215" s="89">
        <v>3.5840000000000001</v>
      </c>
      <c r="T215" s="89">
        <v>2.141</v>
      </c>
      <c r="U215" s="89">
        <v>0.13</v>
      </c>
      <c r="V215" s="89">
        <v>0</v>
      </c>
      <c r="W215" s="89">
        <v>0</v>
      </c>
      <c r="X215" s="89">
        <v>0</v>
      </c>
      <c r="Y215" s="89">
        <v>0</v>
      </c>
      <c r="Z215" s="15">
        <v>0</v>
      </c>
      <c r="AA215" s="3">
        <f t="shared" si="10"/>
        <v>62.67</v>
      </c>
      <c r="AB215">
        <f t="shared" si="11"/>
        <v>7</v>
      </c>
    </row>
    <row r="216" spans="1:28" x14ac:dyDescent="0.3">
      <c r="A216" s="10">
        <f t="shared" si="12"/>
        <v>45139</v>
      </c>
      <c r="B216" s="88">
        <v>0</v>
      </c>
      <c r="C216" s="89">
        <v>0</v>
      </c>
      <c r="D216" s="89">
        <v>0</v>
      </c>
      <c r="E216" s="89">
        <v>0</v>
      </c>
      <c r="F216" s="89">
        <v>0</v>
      </c>
      <c r="G216" s="89">
        <v>0</v>
      </c>
      <c r="H216" s="89">
        <v>0.28500000000000003</v>
      </c>
      <c r="I216" s="89">
        <v>2.492</v>
      </c>
      <c r="J216" s="89">
        <v>4.8149999999999995</v>
      </c>
      <c r="K216" s="89">
        <v>5.6029999999999998</v>
      </c>
      <c r="L216" s="89">
        <v>5.9610000000000003</v>
      </c>
      <c r="M216" s="89">
        <v>5.9740000000000002</v>
      </c>
      <c r="N216" s="89">
        <v>5.0430000000000001</v>
      </c>
      <c r="O216" s="89">
        <v>3.9800000000000004</v>
      </c>
      <c r="P216" s="89">
        <v>3.0019999999999998</v>
      </c>
      <c r="Q216" s="89">
        <v>3.1639999999999997</v>
      </c>
      <c r="R216" s="89">
        <v>2.6070000000000002</v>
      </c>
      <c r="S216" s="89">
        <v>1.8599999999999999</v>
      </c>
      <c r="T216" s="89">
        <v>2.0289999999999999</v>
      </c>
      <c r="U216" s="89">
        <v>0.51700000000000002</v>
      </c>
      <c r="V216" s="89">
        <v>1E-3</v>
      </c>
      <c r="W216" s="89">
        <v>0</v>
      </c>
      <c r="X216" s="89">
        <v>0</v>
      </c>
      <c r="Y216" s="89">
        <v>0</v>
      </c>
      <c r="Z216" s="15">
        <v>0</v>
      </c>
      <c r="AA216" s="3">
        <f t="shared" si="10"/>
        <v>47.332999999999998</v>
      </c>
      <c r="AB216">
        <f t="shared" si="11"/>
        <v>8</v>
      </c>
    </row>
    <row r="217" spans="1:28" x14ac:dyDescent="0.3">
      <c r="A217" s="10">
        <f t="shared" si="12"/>
        <v>45140</v>
      </c>
      <c r="B217" s="88">
        <v>0</v>
      </c>
      <c r="C217" s="89">
        <v>0</v>
      </c>
      <c r="D217" s="89">
        <v>0</v>
      </c>
      <c r="E217" s="89">
        <v>0</v>
      </c>
      <c r="F217" s="89">
        <v>0</v>
      </c>
      <c r="G217" s="89">
        <v>0</v>
      </c>
      <c r="H217" s="89">
        <v>0.59799999999999998</v>
      </c>
      <c r="I217" s="89">
        <v>3.5359999999999996</v>
      </c>
      <c r="J217" s="89">
        <v>5.5660000000000007</v>
      </c>
      <c r="K217" s="89">
        <v>6.2000000000000011</v>
      </c>
      <c r="L217" s="89">
        <v>6.3309999999999995</v>
      </c>
      <c r="M217" s="89">
        <v>6.2359999999999998</v>
      </c>
      <c r="N217" s="89">
        <v>5.8800000000000008</v>
      </c>
      <c r="O217" s="89">
        <v>4.9139999999999997</v>
      </c>
      <c r="P217" s="89">
        <v>4.444</v>
      </c>
      <c r="Q217" s="89">
        <v>3.1609999999999996</v>
      </c>
      <c r="R217" s="89">
        <v>3.516</v>
      </c>
      <c r="S217" s="89">
        <v>4.742</v>
      </c>
      <c r="T217" s="89">
        <v>2.1850000000000001</v>
      </c>
      <c r="U217" s="89">
        <v>0.34200000000000003</v>
      </c>
      <c r="V217" s="89">
        <v>3.0000000000000001E-3</v>
      </c>
      <c r="W217" s="89">
        <v>0</v>
      </c>
      <c r="X217" s="89">
        <v>0</v>
      </c>
      <c r="Y217" s="89">
        <v>0</v>
      </c>
      <c r="Z217" s="15">
        <v>0</v>
      </c>
      <c r="AA217" s="3">
        <f t="shared" si="10"/>
        <v>57.654000000000003</v>
      </c>
      <c r="AB217">
        <f t="shared" si="11"/>
        <v>8</v>
      </c>
    </row>
    <row r="218" spans="1:28" x14ac:dyDescent="0.3">
      <c r="A218" s="10">
        <f t="shared" si="12"/>
        <v>45141</v>
      </c>
      <c r="B218" s="88">
        <v>0</v>
      </c>
      <c r="C218" s="89">
        <v>0</v>
      </c>
      <c r="D218" s="89">
        <v>0</v>
      </c>
      <c r="E218" s="89">
        <v>0</v>
      </c>
      <c r="F218" s="89">
        <v>0</v>
      </c>
      <c r="G218" s="89">
        <v>0</v>
      </c>
      <c r="H218" s="89">
        <v>0.29600000000000004</v>
      </c>
      <c r="I218" s="89">
        <v>2.9990000000000001</v>
      </c>
      <c r="J218" s="89">
        <v>5.26</v>
      </c>
      <c r="K218" s="89">
        <v>5.806</v>
      </c>
      <c r="L218" s="89">
        <v>6.093</v>
      </c>
      <c r="M218" s="89">
        <v>6.2329999999999997</v>
      </c>
      <c r="N218" s="89">
        <v>5.85</v>
      </c>
      <c r="O218" s="89">
        <v>6.1330000000000009</v>
      </c>
      <c r="P218" s="89">
        <v>6.0210000000000008</v>
      </c>
      <c r="Q218" s="89">
        <v>4.6500000000000004</v>
      </c>
      <c r="R218" s="89">
        <v>2.87</v>
      </c>
      <c r="S218" s="89">
        <v>1.3180000000000001</v>
      </c>
      <c r="T218" s="89">
        <v>0.9930000000000001</v>
      </c>
      <c r="U218" s="89">
        <v>0.36499999999999999</v>
      </c>
      <c r="V218" s="89">
        <v>7.0000000000000001E-3</v>
      </c>
      <c r="W218" s="89">
        <v>0</v>
      </c>
      <c r="X218" s="89">
        <v>0</v>
      </c>
      <c r="Y218" s="89">
        <v>0</v>
      </c>
      <c r="Z218" s="15">
        <v>0</v>
      </c>
      <c r="AA218" s="3">
        <f t="shared" si="10"/>
        <v>54.893999999999998</v>
      </c>
      <c r="AB218">
        <f t="shared" si="11"/>
        <v>8</v>
      </c>
    </row>
    <row r="219" spans="1:28" x14ac:dyDescent="0.3">
      <c r="A219" s="10">
        <f t="shared" si="12"/>
        <v>45142</v>
      </c>
      <c r="B219" s="88">
        <v>0</v>
      </c>
      <c r="C219" s="89">
        <v>0</v>
      </c>
      <c r="D219" s="89">
        <v>0</v>
      </c>
      <c r="E219" s="89">
        <v>0</v>
      </c>
      <c r="F219" s="89">
        <v>0</v>
      </c>
      <c r="G219" s="89">
        <v>0</v>
      </c>
      <c r="H219" s="89">
        <v>0.57299999999999995</v>
      </c>
      <c r="I219" s="89">
        <v>3.4610000000000003</v>
      </c>
      <c r="J219" s="89">
        <v>5.3210000000000006</v>
      </c>
      <c r="K219" s="89">
        <v>5.8460000000000001</v>
      </c>
      <c r="L219" s="89">
        <v>6.0910000000000002</v>
      </c>
      <c r="M219" s="89">
        <v>6.2720000000000002</v>
      </c>
      <c r="N219" s="89">
        <v>5.9130000000000003</v>
      </c>
      <c r="O219" s="89">
        <v>6.2609999999999992</v>
      </c>
      <c r="P219" s="89">
        <v>6.202</v>
      </c>
      <c r="Q219" s="89">
        <v>5.891</v>
      </c>
      <c r="R219" s="89">
        <v>4.8040000000000003</v>
      </c>
      <c r="S219" s="89">
        <v>2.9459999999999997</v>
      </c>
      <c r="T219" s="89">
        <v>1.3169999999999999</v>
      </c>
      <c r="U219" s="89">
        <v>0.376</v>
      </c>
      <c r="V219" s="89">
        <v>2E-3</v>
      </c>
      <c r="W219" s="89">
        <v>0</v>
      </c>
      <c r="X219" s="89">
        <v>0</v>
      </c>
      <c r="Y219" s="89">
        <v>0</v>
      </c>
      <c r="Z219" s="15">
        <v>0</v>
      </c>
      <c r="AA219" s="3">
        <f t="shared" si="10"/>
        <v>61.275999999999996</v>
      </c>
      <c r="AB219">
        <f t="shared" si="11"/>
        <v>8</v>
      </c>
    </row>
    <row r="220" spans="1:28" x14ac:dyDescent="0.3">
      <c r="A220" s="10">
        <f t="shared" si="12"/>
        <v>45143</v>
      </c>
      <c r="B220" s="88">
        <v>0</v>
      </c>
      <c r="C220" s="89">
        <v>0</v>
      </c>
      <c r="D220" s="89">
        <v>0</v>
      </c>
      <c r="E220" s="89">
        <v>0</v>
      </c>
      <c r="F220" s="89">
        <v>0</v>
      </c>
      <c r="G220" s="89">
        <v>0</v>
      </c>
      <c r="H220" s="89">
        <v>0.31</v>
      </c>
      <c r="I220" s="89">
        <v>1.6729999999999998</v>
      </c>
      <c r="J220" s="89">
        <v>3.6549999999999998</v>
      </c>
      <c r="K220" s="89">
        <v>5.7610000000000001</v>
      </c>
      <c r="L220" s="89">
        <v>6.0860000000000003</v>
      </c>
      <c r="M220" s="89">
        <v>6.18</v>
      </c>
      <c r="N220" s="89">
        <v>6.2390000000000008</v>
      </c>
      <c r="O220" s="89">
        <v>6.2720000000000002</v>
      </c>
      <c r="P220" s="89">
        <v>5.67</v>
      </c>
      <c r="Q220" s="89">
        <v>4.109</v>
      </c>
      <c r="R220" s="89">
        <v>2.2730000000000001</v>
      </c>
      <c r="S220" s="89">
        <v>3.0960000000000001</v>
      </c>
      <c r="T220" s="89">
        <v>2.0419999999999998</v>
      </c>
      <c r="U220" s="89">
        <v>0.317</v>
      </c>
      <c r="V220" s="89">
        <v>0</v>
      </c>
      <c r="W220" s="89">
        <v>0</v>
      </c>
      <c r="X220" s="89">
        <v>0</v>
      </c>
      <c r="Y220" s="89">
        <v>0</v>
      </c>
      <c r="Z220" s="15">
        <v>0</v>
      </c>
      <c r="AA220" s="3">
        <f t="shared" si="10"/>
        <v>53.683000000000014</v>
      </c>
      <c r="AB220">
        <f t="shared" si="11"/>
        <v>8</v>
      </c>
    </row>
    <row r="221" spans="1:28" x14ac:dyDescent="0.3">
      <c r="A221" s="10">
        <f t="shared" si="12"/>
        <v>45144</v>
      </c>
      <c r="B221" s="88">
        <v>0</v>
      </c>
      <c r="C221" s="89">
        <v>0</v>
      </c>
      <c r="D221" s="89">
        <v>0</v>
      </c>
      <c r="E221" s="89">
        <v>0</v>
      </c>
      <c r="F221" s="89">
        <v>0</v>
      </c>
      <c r="G221" s="89">
        <v>0</v>
      </c>
      <c r="H221" s="89">
        <v>9.9999999999999992E-2</v>
      </c>
      <c r="I221" s="89">
        <v>0.629</v>
      </c>
      <c r="J221" s="89">
        <v>1.6479999999999999</v>
      </c>
      <c r="K221" s="89">
        <v>3.1559999999999997</v>
      </c>
      <c r="L221" s="89">
        <v>4.3299999999999992</v>
      </c>
      <c r="M221" s="89">
        <v>4.4910000000000005</v>
      </c>
      <c r="N221" s="89">
        <v>4.9950000000000001</v>
      </c>
      <c r="O221" s="89">
        <v>5.1139999999999999</v>
      </c>
      <c r="P221" s="89">
        <v>5.5950000000000006</v>
      </c>
      <c r="Q221" s="89">
        <v>5.2229999999999999</v>
      </c>
      <c r="R221" s="89">
        <v>2.4350000000000001</v>
      </c>
      <c r="S221" s="89">
        <v>1.917</v>
      </c>
      <c r="T221" s="89">
        <v>0.61099999999999999</v>
      </c>
      <c r="U221" s="89">
        <v>8.7999999999999995E-2</v>
      </c>
      <c r="V221" s="89">
        <v>0</v>
      </c>
      <c r="W221" s="89">
        <v>0</v>
      </c>
      <c r="X221" s="89">
        <v>0</v>
      </c>
      <c r="Y221" s="89">
        <v>0</v>
      </c>
      <c r="Z221" s="15">
        <v>0</v>
      </c>
      <c r="AA221" s="3">
        <f t="shared" si="10"/>
        <v>40.332000000000001</v>
      </c>
      <c r="AB221">
        <f t="shared" si="11"/>
        <v>8</v>
      </c>
    </row>
    <row r="222" spans="1:28" x14ac:dyDescent="0.3">
      <c r="A222" s="10">
        <f t="shared" si="12"/>
        <v>45145</v>
      </c>
      <c r="B222" s="88">
        <v>0</v>
      </c>
      <c r="C222" s="89">
        <v>0</v>
      </c>
      <c r="D222" s="89">
        <v>0</v>
      </c>
      <c r="E222" s="89">
        <v>0</v>
      </c>
      <c r="F222" s="89">
        <v>0</v>
      </c>
      <c r="G222" s="89">
        <v>0</v>
      </c>
      <c r="H222" s="89">
        <v>0.39099999999999996</v>
      </c>
      <c r="I222" s="89">
        <v>3.0449999999999999</v>
      </c>
      <c r="J222" s="89">
        <v>5.1779999999999999</v>
      </c>
      <c r="K222" s="89">
        <v>5.8769999999999998</v>
      </c>
      <c r="L222" s="89">
        <v>6.1050000000000004</v>
      </c>
      <c r="M222" s="89">
        <v>6.1980000000000004</v>
      </c>
      <c r="N222" s="89">
        <v>6.2540000000000004</v>
      </c>
      <c r="O222" s="89">
        <v>6.2750000000000004</v>
      </c>
      <c r="P222" s="89">
        <v>6.2450000000000001</v>
      </c>
      <c r="Q222" s="89">
        <v>6.069</v>
      </c>
      <c r="R222" s="89">
        <v>5.6750000000000007</v>
      </c>
      <c r="S222" s="89">
        <v>4.9770000000000003</v>
      </c>
      <c r="T222" s="89">
        <v>2.63</v>
      </c>
      <c r="U222" s="89">
        <v>0.39500000000000002</v>
      </c>
      <c r="V222" s="89">
        <v>0</v>
      </c>
      <c r="W222" s="89">
        <v>0</v>
      </c>
      <c r="X222" s="89">
        <v>0</v>
      </c>
      <c r="Y222" s="89">
        <v>0</v>
      </c>
      <c r="Z222" s="15">
        <v>0</v>
      </c>
      <c r="AA222" s="3">
        <f t="shared" si="10"/>
        <v>65.313999999999993</v>
      </c>
      <c r="AB222">
        <f t="shared" si="11"/>
        <v>8</v>
      </c>
    </row>
    <row r="223" spans="1:28" x14ac:dyDescent="0.3">
      <c r="A223" s="10">
        <f t="shared" si="12"/>
        <v>45146</v>
      </c>
      <c r="B223" s="88">
        <v>0</v>
      </c>
      <c r="C223" s="89">
        <v>0</v>
      </c>
      <c r="D223" s="89">
        <v>0</v>
      </c>
      <c r="E223" s="89">
        <v>0</v>
      </c>
      <c r="F223" s="89">
        <v>0</v>
      </c>
      <c r="G223" s="89">
        <v>0</v>
      </c>
      <c r="H223" s="89">
        <v>0.16200000000000001</v>
      </c>
      <c r="I223" s="89">
        <v>1.5180000000000002</v>
      </c>
      <c r="J223" s="89">
        <v>3.0549999999999997</v>
      </c>
      <c r="K223" s="89">
        <v>5.2740000000000009</v>
      </c>
      <c r="L223" s="89">
        <v>6.0610000000000008</v>
      </c>
      <c r="M223" s="89">
        <v>6.2940000000000005</v>
      </c>
      <c r="N223" s="89">
        <v>6.24</v>
      </c>
      <c r="O223" s="89">
        <v>6.1769999999999996</v>
      </c>
      <c r="P223" s="89">
        <v>5.9779999999999998</v>
      </c>
      <c r="Q223" s="89">
        <v>5.2469999999999999</v>
      </c>
      <c r="R223" s="89">
        <v>4.3650000000000002</v>
      </c>
      <c r="S223" s="89">
        <v>3.4939999999999998</v>
      </c>
      <c r="T223" s="89">
        <v>1.534</v>
      </c>
      <c r="U223" s="89">
        <v>0.4930000000000001</v>
      </c>
      <c r="V223" s="89">
        <v>0</v>
      </c>
      <c r="W223" s="89">
        <v>0</v>
      </c>
      <c r="X223" s="89">
        <v>0</v>
      </c>
      <c r="Y223" s="89">
        <v>0</v>
      </c>
      <c r="Z223" s="15">
        <v>0</v>
      </c>
      <c r="AA223" s="3">
        <f t="shared" si="10"/>
        <v>55.892000000000003</v>
      </c>
      <c r="AB223">
        <f t="shared" si="11"/>
        <v>8</v>
      </c>
    </row>
    <row r="224" spans="1:28" x14ac:dyDescent="0.3">
      <c r="A224" s="10">
        <f t="shared" si="12"/>
        <v>45147</v>
      </c>
      <c r="B224" s="88">
        <v>0</v>
      </c>
      <c r="C224" s="89">
        <v>0</v>
      </c>
      <c r="D224" s="89">
        <v>0</v>
      </c>
      <c r="E224" s="89">
        <v>0</v>
      </c>
      <c r="F224" s="89">
        <v>0</v>
      </c>
      <c r="G224" s="89">
        <v>0</v>
      </c>
      <c r="H224" s="89">
        <v>0.24800000000000005</v>
      </c>
      <c r="I224" s="89">
        <v>1.6709999999999998</v>
      </c>
      <c r="J224" s="89">
        <v>2.4490000000000003</v>
      </c>
      <c r="K224" s="89">
        <v>4.1619999999999999</v>
      </c>
      <c r="L224" s="89">
        <v>5.3090000000000002</v>
      </c>
      <c r="M224" s="89">
        <v>5.6929999999999996</v>
      </c>
      <c r="N224" s="89">
        <v>6.0590000000000002</v>
      </c>
      <c r="O224" s="89">
        <v>5.9880000000000004</v>
      </c>
      <c r="P224" s="89">
        <v>6.069</v>
      </c>
      <c r="Q224" s="89">
        <v>5.9180000000000001</v>
      </c>
      <c r="R224" s="89">
        <v>5.4089999999999998</v>
      </c>
      <c r="S224" s="89">
        <v>4.8919999999999995</v>
      </c>
      <c r="T224" s="89">
        <v>2.8460000000000001</v>
      </c>
      <c r="U224" s="89">
        <v>0.39099999999999996</v>
      </c>
      <c r="V224" s="89">
        <v>0</v>
      </c>
      <c r="W224" s="89">
        <v>0</v>
      </c>
      <c r="X224" s="89">
        <v>0</v>
      </c>
      <c r="Y224" s="89">
        <v>0</v>
      </c>
      <c r="Z224" s="15">
        <v>0</v>
      </c>
      <c r="AA224" s="3">
        <f t="shared" si="10"/>
        <v>57.104000000000006</v>
      </c>
      <c r="AB224">
        <f t="shared" si="11"/>
        <v>8</v>
      </c>
    </row>
    <row r="225" spans="1:28" x14ac:dyDescent="0.3">
      <c r="A225" s="10">
        <f t="shared" si="12"/>
        <v>45148</v>
      </c>
      <c r="B225" s="88">
        <v>0</v>
      </c>
      <c r="C225" s="89">
        <v>0</v>
      </c>
      <c r="D225" s="89">
        <v>0</v>
      </c>
      <c r="E225" s="89">
        <v>0</v>
      </c>
      <c r="F225" s="89">
        <v>0</v>
      </c>
      <c r="G225" s="89">
        <v>0</v>
      </c>
      <c r="H225" s="89">
        <v>0.16899999999999998</v>
      </c>
      <c r="I225" s="89">
        <v>1.8980000000000001</v>
      </c>
      <c r="J225" s="89">
        <v>3.5600000000000005</v>
      </c>
      <c r="K225" s="89">
        <v>4.9570000000000007</v>
      </c>
      <c r="L225" s="89">
        <v>4.9569999999999999</v>
      </c>
      <c r="M225" s="89">
        <v>5.9960000000000004</v>
      </c>
      <c r="N225" s="89">
        <v>5.7320000000000002</v>
      </c>
      <c r="O225" s="89">
        <v>5.0780000000000003</v>
      </c>
      <c r="P225" s="89">
        <v>4.9480000000000004</v>
      </c>
      <c r="Q225" s="89">
        <v>3.9569999999999999</v>
      </c>
      <c r="R225" s="89">
        <v>2.8620000000000001</v>
      </c>
      <c r="S225" s="89">
        <v>1.3380000000000001</v>
      </c>
      <c r="T225" s="89">
        <v>0.55499999999999994</v>
      </c>
      <c r="U225" s="89">
        <v>9.9000000000000005E-2</v>
      </c>
      <c r="V225" s="89">
        <v>0</v>
      </c>
      <c r="W225" s="89">
        <v>0</v>
      </c>
      <c r="X225" s="89">
        <v>0</v>
      </c>
      <c r="Y225" s="89">
        <v>0</v>
      </c>
      <c r="Z225" s="15">
        <v>0</v>
      </c>
      <c r="AA225" s="3">
        <f t="shared" si="10"/>
        <v>46.106000000000002</v>
      </c>
      <c r="AB225">
        <f t="shared" si="11"/>
        <v>8</v>
      </c>
    </row>
    <row r="226" spans="1:28" x14ac:dyDescent="0.3">
      <c r="A226" s="10">
        <f t="shared" si="12"/>
        <v>45149</v>
      </c>
      <c r="B226" s="88">
        <v>0</v>
      </c>
      <c r="C226" s="89">
        <v>0</v>
      </c>
      <c r="D226" s="89">
        <v>0</v>
      </c>
      <c r="E226" s="89">
        <v>0</v>
      </c>
      <c r="F226" s="89">
        <v>0</v>
      </c>
      <c r="G226" s="89">
        <v>0</v>
      </c>
      <c r="H226" s="89">
        <v>0.41200000000000003</v>
      </c>
      <c r="I226" s="89">
        <v>3.093</v>
      </c>
      <c r="J226" s="89">
        <v>5.032</v>
      </c>
      <c r="K226" s="89">
        <v>5.4420000000000002</v>
      </c>
      <c r="L226" s="89">
        <v>5.7050000000000001</v>
      </c>
      <c r="M226" s="89">
        <v>5.9219999999999997</v>
      </c>
      <c r="N226" s="89">
        <v>5.9139999999999997</v>
      </c>
      <c r="O226" s="89">
        <v>5.5670000000000002</v>
      </c>
      <c r="P226" s="89">
        <v>4.9130000000000003</v>
      </c>
      <c r="Q226" s="89">
        <v>4.5659999999999989</v>
      </c>
      <c r="R226" s="89">
        <v>4.093</v>
      </c>
      <c r="S226" s="89">
        <v>3.5130000000000008</v>
      </c>
      <c r="T226" s="89">
        <v>1.6179999999999999</v>
      </c>
      <c r="U226" s="89">
        <v>0.22</v>
      </c>
      <c r="V226" s="89">
        <v>0</v>
      </c>
      <c r="W226" s="89">
        <v>0</v>
      </c>
      <c r="X226" s="89">
        <v>0</v>
      </c>
      <c r="Y226" s="89">
        <v>0</v>
      </c>
      <c r="Z226" s="15">
        <v>0</v>
      </c>
      <c r="AA226" s="3">
        <f t="shared" si="10"/>
        <v>56.010000000000005</v>
      </c>
      <c r="AB226">
        <f t="shared" si="11"/>
        <v>8</v>
      </c>
    </row>
    <row r="227" spans="1:28" x14ac:dyDescent="0.3">
      <c r="A227" s="10">
        <f t="shared" si="12"/>
        <v>45150</v>
      </c>
      <c r="B227" s="88">
        <v>0</v>
      </c>
      <c r="C227" s="89">
        <v>0</v>
      </c>
      <c r="D227" s="89">
        <v>0</v>
      </c>
      <c r="E227" s="89">
        <v>0</v>
      </c>
      <c r="F227" s="89">
        <v>0</v>
      </c>
      <c r="G227" s="89">
        <v>0</v>
      </c>
      <c r="H227" s="89">
        <v>4.4000000000000004E-2</v>
      </c>
      <c r="I227" s="89">
        <v>0.373</v>
      </c>
      <c r="J227" s="89">
        <v>0.53599999999999992</v>
      </c>
      <c r="K227" s="89">
        <v>0.64700000000000013</v>
      </c>
      <c r="L227" s="89">
        <v>0.92199999999999993</v>
      </c>
      <c r="M227" s="89">
        <v>0.8849999999999999</v>
      </c>
      <c r="N227" s="89">
        <v>1.002</v>
      </c>
      <c r="O227" s="89">
        <v>2.5939999999999999</v>
      </c>
      <c r="P227" s="89">
        <v>3.42</v>
      </c>
      <c r="Q227" s="89">
        <v>4.5830000000000002</v>
      </c>
      <c r="R227" s="89">
        <v>3.5089999999999999</v>
      </c>
      <c r="S227" s="89">
        <v>2.605</v>
      </c>
      <c r="T227" s="89">
        <v>1.5049999999999999</v>
      </c>
      <c r="U227" s="89">
        <v>0.36</v>
      </c>
      <c r="V227" s="89">
        <v>0</v>
      </c>
      <c r="W227" s="89">
        <v>0</v>
      </c>
      <c r="X227" s="89">
        <v>0</v>
      </c>
      <c r="Y227" s="89">
        <v>0</v>
      </c>
      <c r="Z227" s="15">
        <v>0</v>
      </c>
      <c r="AA227" s="3">
        <f t="shared" si="10"/>
        <v>22.984999999999999</v>
      </c>
      <c r="AB227">
        <f t="shared" si="11"/>
        <v>8</v>
      </c>
    </row>
    <row r="228" spans="1:28" x14ac:dyDescent="0.3">
      <c r="A228" s="10">
        <f t="shared" si="12"/>
        <v>45151</v>
      </c>
      <c r="B228" s="88">
        <v>0</v>
      </c>
      <c r="C228" s="89">
        <v>0</v>
      </c>
      <c r="D228" s="89">
        <v>0</v>
      </c>
      <c r="E228" s="89">
        <v>0</v>
      </c>
      <c r="F228" s="89">
        <v>0</v>
      </c>
      <c r="G228" s="89">
        <v>0</v>
      </c>
      <c r="H228" s="89">
        <v>0.30399999999999999</v>
      </c>
      <c r="I228" s="89">
        <v>2.09</v>
      </c>
      <c r="J228" s="89">
        <v>5.1199999999999992</v>
      </c>
      <c r="K228" s="89">
        <v>5.7680000000000007</v>
      </c>
      <c r="L228" s="89">
        <v>6.0449999999999999</v>
      </c>
      <c r="M228" s="89">
        <v>6.0869999999999997</v>
      </c>
      <c r="N228" s="89">
        <v>6.032</v>
      </c>
      <c r="O228" s="89">
        <v>5.73</v>
      </c>
      <c r="P228" s="89">
        <v>4.6029999999999998</v>
      </c>
      <c r="Q228" s="89">
        <v>4.6040000000000001</v>
      </c>
      <c r="R228" s="89">
        <v>1.8769999999999998</v>
      </c>
      <c r="S228" s="89">
        <v>0.99299999999999999</v>
      </c>
      <c r="T228" s="89">
        <v>0.67800000000000005</v>
      </c>
      <c r="U228" s="89">
        <v>0.20200000000000001</v>
      </c>
      <c r="V228" s="89">
        <v>0</v>
      </c>
      <c r="W228" s="89">
        <v>0</v>
      </c>
      <c r="X228" s="89">
        <v>0</v>
      </c>
      <c r="Y228" s="89">
        <v>0</v>
      </c>
      <c r="Z228" s="15">
        <v>0</v>
      </c>
      <c r="AA228" s="3">
        <f t="shared" si="10"/>
        <v>50.133000000000003</v>
      </c>
      <c r="AB228">
        <f t="shared" si="11"/>
        <v>8</v>
      </c>
    </row>
    <row r="229" spans="1:28" x14ac:dyDescent="0.3">
      <c r="A229" s="10">
        <f t="shared" si="12"/>
        <v>45152</v>
      </c>
      <c r="B229" s="88">
        <v>0</v>
      </c>
      <c r="C229" s="89">
        <v>0</v>
      </c>
      <c r="D229" s="89">
        <v>0</v>
      </c>
      <c r="E229" s="89">
        <v>0</v>
      </c>
      <c r="F229" s="89">
        <v>0</v>
      </c>
      <c r="G229" s="89">
        <v>0</v>
      </c>
      <c r="H229" s="89">
        <v>0.11700000000000001</v>
      </c>
      <c r="I229" s="89">
        <v>0.47600000000000003</v>
      </c>
      <c r="J229" s="89">
        <v>0.89200000000000013</v>
      </c>
      <c r="K229" s="89">
        <v>1.512</v>
      </c>
      <c r="L229" s="89">
        <v>3.43</v>
      </c>
      <c r="M229" s="89">
        <v>4.7590000000000003</v>
      </c>
      <c r="N229" s="89">
        <v>5.9169999999999998</v>
      </c>
      <c r="O229" s="89">
        <v>6.1549999999999994</v>
      </c>
      <c r="P229" s="89">
        <v>6.0960000000000001</v>
      </c>
      <c r="Q229" s="89">
        <v>5.91</v>
      </c>
      <c r="R229" s="89">
        <v>5.5969999999999995</v>
      </c>
      <c r="S229" s="89">
        <v>4.8960000000000008</v>
      </c>
      <c r="T229" s="89">
        <v>2.6539999999999999</v>
      </c>
      <c r="U229" s="89">
        <v>0.22700000000000004</v>
      </c>
      <c r="V229" s="89">
        <v>0</v>
      </c>
      <c r="W229" s="89">
        <v>0</v>
      </c>
      <c r="X229" s="89">
        <v>0</v>
      </c>
      <c r="Y229" s="89">
        <v>0</v>
      </c>
      <c r="Z229" s="15">
        <v>0</v>
      </c>
      <c r="AA229" s="3">
        <f t="shared" si="10"/>
        <v>48.637999999999998</v>
      </c>
      <c r="AB229">
        <f t="shared" si="11"/>
        <v>8</v>
      </c>
    </row>
    <row r="230" spans="1:28" x14ac:dyDescent="0.3">
      <c r="A230" s="10">
        <f t="shared" si="12"/>
        <v>45153</v>
      </c>
      <c r="B230" s="88">
        <v>0</v>
      </c>
      <c r="C230" s="89">
        <v>0</v>
      </c>
      <c r="D230" s="89">
        <v>0</v>
      </c>
      <c r="E230" s="89">
        <v>0</v>
      </c>
      <c r="F230" s="89">
        <v>0</v>
      </c>
      <c r="G230" s="89">
        <v>0</v>
      </c>
      <c r="H230" s="89">
        <v>0.35099999999999998</v>
      </c>
      <c r="I230" s="89">
        <v>2.9589999999999996</v>
      </c>
      <c r="J230" s="89">
        <v>5.0889999999999995</v>
      </c>
      <c r="K230" s="89">
        <v>5.6980000000000004</v>
      </c>
      <c r="L230" s="89">
        <v>5.9459999999999997</v>
      </c>
      <c r="M230" s="89">
        <v>6.0129999999999999</v>
      </c>
      <c r="N230" s="89">
        <v>6.0220000000000002</v>
      </c>
      <c r="O230" s="89">
        <v>6.0659999999999998</v>
      </c>
      <c r="P230" s="89">
        <v>5.9639999999999995</v>
      </c>
      <c r="Q230" s="89">
        <v>5.7990000000000013</v>
      </c>
      <c r="R230" s="89">
        <v>5.5060000000000002</v>
      </c>
      <c r="S230" s="89">
        <v>4.8559999999999999</v>
      </c>
      <c r="T230" s="89">
        <v>2.7130000000000001</v>
      </c>
      <c r="U230" s="89">
        <v>0.248</v>
      </c>
      <c r="V230" s="89">
        <v>0</v>
      </c>
      <c r="W230" s="89">
        <v>0</v>
      </c>
      <c r="X230" s="89">
        <v>0</v>
      </c>
      <c r="Y230" s="89">
        <v>0</v>
      </c>
      <c r="Z230" s="15">
        <v>0</v>
      </c>
      <c r="AA230" s="3">
        <f t="shared" si="10"/>
        <v>63.23</v>
      </c>
      <c r="AB230">
        <f t="shared" si="11"/>
        <v>8</v>
      </c>
    </row>
    <row r="231" spans="1:28" x14ac:dyDescent="0.3">
      <c r="A231" s="10">
        <f t="shared" si="12"/>
        <v>45154</v>
      </c>
      <c r="B231" s="88">
        <v>0</v>
      </c>
      <c r="C231" s="89">
        <v>0</v>
      </c>
      <c r="D231" s="89">
        <v>0</v>
      </c>
      <c r="E231" s="89">
        <v>0</v>
      </c>
      <c r="F231" s="89">
        <v>0</v>
      </c>
      <c r="G231" s="89">
        <v>0</v>
      </c>
      <c r="H231" s="89">
        <v>0.35199999999999998</v>
      </c>
      <c r="I231" s="89">
        <v>3.1400000000000006</v>
      </c>
      <c r="J231" s="89">
        <v>5.3890000000000002</v>
      </c>
      <c r="K231" s="89">
        <v>6.0410000000000004</v>
      </c>
      <c r="L231" s="89">
        <v>6.2690000000000001</v>
      </c>
      <c r="M231" s="89">
        <v>6.1379999999999999</v>
      </c>
      <c r="N231" s="89">
        <v>5.8919999999999995</v>
      </c>
      <c r="O231" s="89">
        <v>5.5210000000000008</v>
      </c>
      <c r="P231" s="89">
        <v>4.8049999999999997</v>
      </c>
      <c r="Q231" s="89">
        <v>4.4819999999999993</v>
      </c>
      <c r="R231" s="89">
        <v>4.0410000000000004</v>
      </c>
      <c r="S231" s="89">
        <v>2.1259999999999999</v>
      </c>
      <c r="T231" s="89">
        <v>0.85699999999999998</v>
      </c>
      <c r="U231" s="89">
        <v>0.12100000000000001</v>
      </c>
      <c r="V231" s="89">
        <v>0</v>
      </c>
      <c r="W231" s="89">
        <v>0</v>
      </c>
      <c r="X231" s="89">
        <v>0</v>
      </c>
      <c r="Y231" s="89">
        <v>0</v>
      </c>
      <c r="Z231" s="15">
        <v>0</v>
      </c>
      <c r="AA231" s="3">
        <f t="shared" si="10"/>
        <v>55.174000000000007</v>
      </c>
      <c r="AB231">
        <f t="shared" si="11"/>
        <v>8</v>
      </c>
    </row>
    <row r="232" spans="1:28" x14ac:dyDescent="0.3">
      <c r="A232" s="10">
        <f t="shared" si="12"/>
        <v>45155</v>
      </c>
      <c r="B232" s="88">
        <v>0</v>
      </c>
      <c r="C232" s="89">
        <v>0</v>
      </c>
      <c r="D232" s="89">
        <v>0</v>
      </c>
      <c r="E232" s="89">
        <v>0</v>
      </c>
      <c r="F232" s="89">
        <v>0</v>
      </c>
      <c r="G232" s="89">
        <v>0</v>
      </c>
      <c r="H232" s="89">
        <v>0.312</v>
      </c>
      <c r="I232" s="89">
        <v>2.6130000000000004</v>
      </c>
      <c r="J232" s="89">
        <v>4.4329999999999998</v>
      </c>
      <c r="K232" s="89">
        <v>5.3689999999999998</v>
      </c>
      <c r="L232" s="89">
        <v>5.6639999999999997</v>
      </c>
      <c r="M232" s="89">
        <v>5.9919999999999991</v>
      </c>
      <c r="N232" s="89">
        <v>6.0440000000000005</v>
      </c>
      <c r="O232" s="89">
        <v>6.0430000000000001</v>
      </c>
      <c r="P232" s="89">
        <v>5.992</v>
      </c>
      <c r="Q232" s="89">
        <v>5.1210000000000004</v>
      </c>
      <c r="R232" s="89">
        <v>4.4290000000000003</v>
      </c>
      <c r="S232" s="89">
        <v>3.83</v>
      </c>
      <c r="T232" s="89">
        <v>2.1779999999999999</v>
      </c>
      <c r="U232" s="89">
        <v>0.155</v>
      </c>
      <c r="V232" s="89">
        <v>0</v>
      </c>
      <c r="W232" s="89">
        <v>0</v>
      </c>
      <c r="X232" s="89">
        <v>0</v>
      </c>
      <c r="Y232" s="89">
        <v>0</v>
      </c>
      <c r="Z232" s="15">
        <v>0</v>
      </c>
      <c r="AA232" s="3">
        <f t="shared" si="10"/>
        <v>58.174999999999997</v>
      </c>
      <c r="AB232">
        <f t="shared" si="11"/>
        <v>8</v>
      </c>
    </row>
    <row r="233" spans="1:28" x14ac:dyDescent="0.3">
      <c r="A233" s="10">
        <f t="shared" si="12"/>
        <v>45156</v>
      </c>
      <c r="B233" s="88">
        <v>0</v>
      </c>
      <c r="C233" s="89">
        <v>0</v>
      </c>
      <c r="D233" s="89">
        <v>0</v>
      </c>
      <c r="E233" s="89">
        <v>0</v>
      </c>
      <c r="F233" s="89">
        <v>0</v>
      </c>
      <c r="G233" s="89">
        <v>0</v>
      </c>
      <c r="H233" s="89">
        <v>0.33</v>
      </c>
      <c r="I233" s="89">
        <v>2.4980000000000002</v>
      </c>
      <c r="J233" s="89">
        <v>4.3760000000000003</v>
      </c>
      <c r="K233" s="89">
        <v>5.468</v>
      </c>
      <c r="L233" s="89">
        <v>5.9489999999999998</v>
      </c>
      <c r="M233" s="89">
        <v>6.0019999999999998</v>
      </c>
      <c r="N233" s="89">
        <v>6.0340000000000007</v>
      </c>
      <c r="O233" s="89">
        <v>5.9479999999999995</v>
      </c>
      <c r="P233" s="89">
        <v>5.8069999999999995</v>
      </c>
      <c r="Q233" s="89">
        <v>5.5670000000000002</v>
      </c>
      <c r="R233" s="89">
        <v>5.2729999999999997</v>
      </c>
      <c r="S233" s="89">
        <v>4.1020000000000003</v>
      </c>
      <c r="T233" s="89">
        <v>1.819</v>
      </c>
      <c r="U233" s="89">
        <v>0.28600000000000003</v>
      </c>
      <c r="V233" s="89">
        <v>0</v>
      </c>
      <c r="W233" s="89">
        <v>0</v>
      </c>
      <c r="X233" s="89">
        <v>0</v>
      </c>
      <c r="Y233" s="89">
        <v>0</v>
      </c>
      <c r="Z233" s="15">
        <v>0</v>
      </c>
      <c r="AA233" s="3">
        <f t="shared" si="10"/>
        <v>59.459000000000017</v>
      </c>
      <c r="AB233">
        <f t="shared" si="11"/>
        <v>8</v>
      </c>
    </row>
    <row r="234" spans="1:28" x14ac:dyDescent="0.3">
      <c r="A234" s="10">
        <f t="shared" si="12"/>
        <v>45157</v>
      </c>
      <c r="B234" s="88">
        <v>0</v>
      </c>
      <c r="C234" s="89">
        <v>0</v>
      </c>
      <c r="D234" s="89">
        <v>0</v>
      </c>
      <c r="E234" s="89">
        <v>0</v>
      </c>
      <c r="F234" s="89">
        <v>0</v>
      </c>
      <c r="G234" s="89">
        <v>0</v>
      </c>
      <c r="H234" s="89">
        <v>0.29500000000000004</v>
      </c>
      <c r="I234" s="89">
        <v>2.9569999999999999</v>
      </c>
      <c r="J234" s="89">
        <v>5.2610000000000001</v>
      </c>
      <c r="K234" s="89">
        <v>5.88</v>
      </c>
      <c r="L234" s="89">
        <v>5.9689999999999994</v>
      </c>
      <c r="M234" s="89">
        <v>6.1879999999999997</v>
      </c>
      <c r="N234" s="89">
        <v>6.2509999999999994</v>
      </c>
      <c r="O234" s="89">
        <v>6.3629999999999995</v>
      </c>
      <c r="P234" s="89">
        <v>6.0270000000000001</v>
      </c>
      <c r="Q234" s="89">
        <v>5.1660000000000004</v>
      </c>
      <c r="R234" s="89">
        <v>4.2550000000000008</v>
      </c>
      <c r="S234" s="89">
        <v>4.0429999999999993</v>
      </c>
      <c r="T234" s="89">
        <v>2.02</v>
      </c>
      <c r="U234" s="89">
        <v>0.19400000000000001</v>
      </c>
      <c r="V234" s="89">
        <v>0</v>
      </c>
      <c r="W234" s="89">
        <v>0</v>
      </c>
      <c r="X234" s="89">
        <v>0</v>
      </c>
      <c r="Y234" s="89">
        <v>0</v>
      </c>
      <c r="Z234" s="15">
        <v>0</v>
      </c>
      <c r="AA234" s="3">
        <f t="shared" si="10"/>
        <v>60.869000000000007</v>
      </c>
      <c r="AB234">
        <f t="shared" si="11"/>
        <v>8</v>
      </c>
    </row>
    <row r="235" spans="1:28" x14ac:dyDescent="0.3">
      <c r="A235" s="10">
        <f t="shared" si="12"/>
        <v>45158</v>
      </c>
      <c r="B235" s="88">
        <v>0</v>
      </c>
      <c r="C235" s="89">
        <v>0</v>
      </c>
      <c r="D235" s="89">
        <v>0</v>
      </c>
      <c r="E235" s="89">
        <v>0</v>
      </c>
      <c r="F235" s="89">
        <v>0</v>
      </c>
      <c r="G235" s="89">
        <v>0</v>
      </c>
      <c r="H235" s="89">
        <v>0.23499999999999999</v>
      </c>
      <c r="I235" s="89">
        <v>2.4289999999999998</v>
      </c>
      <c r="J235" s="89">
        <v>4.7670000000000003</v>
      </c>
      <c r="K235" s="89">
        <v>5.7839999999999998</v>
      </c>
      <c r="L235" s="89">
        <v>6.117</v>
      </c>
      <c r="M235" s="89">
        <v>6.2539999999999996</v>
      </c>
      <c r="N235" s="89">
        <v>6.3259999999999996</v>
      </c>
      <c r="O235" s="89">
        <v>6.343</v>
      </c>
      <c r="P235" s="89">
        <v>6.2380000000000004</v>
      </c>
      <c r="Q235" s="89">
        <v>6.0529999999999999</v>
      </c>
      <c r="R235" s="89">
        <v>5.7149999999999999</v>
      </c>
      <c r="S235" s="89">
        <v>4.8449999999999998</v>
      </c>
      <c r="T235" s="89">
        <v>2.427</v>
      </c>
      <c r="U235" s="89">
        <v>0.17299999999999999</v>
      </c>
      <c r="V235" s="89">
        <v>0</v>
      </c>
      <c r="W235" s="89">
        <v>0</v>
      </c>
      <c r="X235" s="89">
        <v>0</v>
      </c>
      <c r="Y235" s="89">
        <v>0</v>
      </c>
      <c r="Z235" s="15">
        <v>0</v>
      </c>
      <c r="AA235" s="3">
        <f t="shared" si="10"/>
        <v>63.705999999999996</v>
      </c>
      <c r="AB235">
        <f t="shared" si="11"/>
        <v>8</v>
      </c>
    </row>
    <row r="236" spans="1:28" x14ac:dyDescent="0.3">
      <c r="A236" s="10">
        <f t="shared" si="12"/>
        <v>45159</v>
      </c>
      <c r="B236" s="88">
        <v>0</v>
      </c>
      <c r="C236" s="89">
        <v>0</v>
      </c>
      <c r="D236" s="89">
        <v>0</v>
      </c>
      <c r="E236" s="89">
        <v>0</v>
      </c>
      <c r="F236" s="89">
        <v>0</v>
      </c>
      <c r="G236" s="89">
        <v>0</v>
      </c>
      <c r="H236" s="89">
        <v>0.23100000000000001</v>
      </c>
      <c r="I236" s="89">
        <v>2.67</v>
      </c>
      <c r="J236" s="89">
        <v>5.1099999999999994</v>
      </c>
      <c r="K236" s="89">
        <v>5.9140000000000006</v>
      </c>
      <c r="L236" s="89">
        <v>6.2029999999999994</v>
      </c>
      <c r="M236" s="89">
        <v>6.2859999999999996</v>
      </c>
      <c r="N236" s="89">
        <v>6.2489999999999997</v>
      </c>
      <c r="O236" s="89">
        <v>6.2510000000000003</v>
      </c>
      <c r="P236" s="89">
        <v>5.8229999999999995</v>
      </c>
      <c r="Q236" s="89">
        <v>5.774</v>
      </c>
      <c r="R236" s="89">
        <v>5.2579999999999991</v>
      </c>
      <c r="S236" s="89">
        <v>3.7770000000000001</v>
      </c>
      <c r="T236" s="89">
        <v>1.827</v>
      </c>
      <c r="U236" s="89">
        <v>0.183</v>
      </c>
      <c r="V236" s="89">
        <v>0</v>
      </c>
      <c r="W236" s="89">
        <v>0</v>
      </c>
      <c r="X236" s="89">
        <v>0</v>
      </c>
      <c r="Y236" s="89">
        <v>0</v>
      </c>
      <c r="Z236" s="15">
        <v>0</v>
      </c>
      <c r="AA236" s="3">
        <f t="shared" si="10"/>
        <v>61.556000000000004</v>
      </c>
      <c r="AB236">
        <f t="shared" si="11"/>
        <v>8</v>
      </c>
    </row>
    <row r="237" spans="1:28" x14ac:dyDescent="0.3">
      <c r="A237" s="10">
        <f t="shared" si="12"/>
        <v>45160</v>
      </c>
      <c r="B237" s="88">
        <v>0</v>
      </c>
      <c r="C237" s="89">
        <v>0</v>
      </c>
      <c r="D237" s="89">
        <v>0</v>
      </c>
      <c r="E237" s="89">
        <v>0</v>
      </c>
      <c r="F237" s="89">
        <v>0</v>
      </c>
      <c r="G237" s="89">
        <v>0</v>
      </c>
      <c r="H237" s="89">
        <v>0.17800000000000002</v>
      </c>
      <c r="I237" s="89">
        <v>2.2519999999999998</v>
      </c>
      <c r="J237" s="89">
        <v>3.9080000000000004</v>
      </c>
      <c r="K237" s="89">
        <v>5.4249999999999998</v>
      </c>
      <c r="L237" s="89">
        <v>6.0510000000000002</v>
      </c>
      <c r="M237" s="89">
        <v>6.2139999999999986</v>
      </c>
      <c r="N237" s="89">
        <v>5.9849999999999994</v>
      </c>
      <c r="O237" s="89">
        <v>5.0060000000000002</v>
      </c>
      <c r="P237" s="89">
        <v>5.511000000000001</v>
      </c>
      <c r="Q237" s="89">
        <v>4.6580000000000004</v>
      </c>
      <c r="R237" s="89">
        <v>4.9950000000000001</v>
      </c>
      <c r="S237" s="89">
        <v>3.85</v>
      </c>
      <c r="T237" s="89">
        <v>1.9319999999999999</v>
      </c>
      <c r="U237" s="89">
        <v>0.16099999999999998</v>
      </c>
      <c r="V237" s="89">
        <v>0</v>
      </c>
      <c r="W237" s="89">
        <v>0</v>
      </c>
      <c r="X237" s="89">
        <v>0</v>
      </c>
      <c r="Y237" s="89">
        <v>0</v>
      </c>
      <c r="Z237" s="15">
        <v>0</v>
      </c>
      <c r="AA237" s="3">
        <f t="shared" si="10"/>
        <v>56.126000000000005</v>
      </c>
      <c r="AB237">
        <f t="shared" si="11"/>
        <v>8</v>
      </c>
    </row>
    <row r="238" spans="1:28" x14ac:dyDescent="0.3">
      <c r="A238" s="10">
        <f t="shared" si="12"/>
        <v>45161</v>
      </c>
      <c r="B238" s="88">
        <v>0</v>
      </c>
      <c r="C238" s="89">
        <v>0</v>
      </c>
      <c r="D238" s="89">
        <v>0</v>
      </c>
      <c r="E238" s="89">
        <v>0</v>
      </c>
      <c r="F238" s="89">
        <v>0</v>
      </c>
      <c r="G238" s="89">
        <v>0</v>
      </c>
      <c r="H238" s="89">
        <v>0.161</v>
      </c>
      <c r="I238" s="89">
        <v>2.5199999999999996</v>
      </c>
      <c r="J238" s="89">
        <v>4.9909999999999997</v>
      </c>
      <c r="K238" s="89">
        <v>5.7729999999999997</v>
      </c>
      <c r="L238" s="89">
        <v>5.9409999999999998</v>
      </c>
      <c r="M238" s="89">
        <v>5.9630000000000001</v>
      </c>
      <c r="N238" s="89">
        <v>6.0319999999999991</v>
      </c>
      <c r="O238" s="89">
        <v>5.2370000000000001</v>
      </c>
      <c r="P238" s="89">
        <v>4.1180000000000003</v>
      </c>
      <c r="Q238" s="89">
        <v>3.4930000000000003</v>
      </c>
      <c r="R238" s="89">
        <v>3.1679999999999997</v>
      </c>
      <c r="S238" s="89">
        <v>3.1880000000000002</v>
      </c>
      <c r="T238" s="89">
        <v>1.4180000000000001</v>
      </c>
      <c r="U238" s="89">
        <v>8.8999999999999996E-2</v>
      </c>
      <c r="V238" s="89">
        <v>0</v>
      </c>
      <c r="W238" s="89">
        <v>0</v>
      </c>
      <c r="X238" s="89">
        <v>0</v>
      </c>
      <c r="Y238" s="89">
        <v>0</v>
      </c>
      <c r="Z238" s="15">
        <v>0</v>
      </c>
      <c r="AA238" s="3">
        <f t="shared" si="10"/>
        <v>52.092000000000006</v>
      </c>
      <c r="AB238">
        <f t="shared" si="11"/>
        <v>8</v>
      </c>
    </row>
    <row r="239" spans="1:28" x14ac:dyDescent="0.3">
      <c r="A239" s="10">
        <f t="shared" si="12"/>
        <v>45162</v>
      </c>
      <c r="B239" s="88">
        <v>0</v>
      </c>
      <c r="C239" s="89">
        <v>0</v>
      </c>
      <c r="D239" s="89">
        <v>0</v>
      </c>
      <c r="E239" s="89">
        <v>0</v>
      </c>
      <c r="F239" s="89">
        <v>0</v>
      </c>
      <c r="G239" s="89">
        <v>0</v>
      </c>
      <c r="H239" s="89">
        <v>0.20600000000000002</v>
      </c>
      <c r="I239" s="89">
        <v>2.5229999999999997</v>
      </c>
      <c r="J239" s="89">
        <v>5.0150000000000006</v>
      </c>
      <c r="K239" s="89">
        <v>5.7629999999999999</v>
      </c>
      <c r="L239" s="89">
        <v>6.0180000000000007</v>
      </c>
      <c r="M239" s="89">
        <v>6.0780000000000003</v>
      </c>
      <c r="N239" s="89">
        <v>6.1280000000000001</v>
      </c>
      <c r="O239" s="89">
        <v>5.9590000000000005</v>
      </c>
      <c r="P239" s="89">
        <v>5.8849999999999998</v>
      </c>
      <c r="Q239" s="89">
        <v>5.4099999999999993</v>
      </c>
      <c r="R239" s="89">
        <v>4.8789999999999996</v>
      </c>
      <c r="S239" s="89">
        <v>3.4209999999999998</v>
      </c>
      <c r="T239" s="89">
        <v>1.6139999999999999</v>
      </c>
      <c r="U239" s="89">
        <v>6.7000000000000004E-2</v>
      </c>
      <c r="V239" s="89">
        <v>0</v>
      </c>
      <c r="W239" s="89">
        <v>0</v>
      </c>
      <c r="X239" s="89">
        <v>0</v>
      </c>
      <c r="Y239" s="89">
        <v>0</v>
      </c>
      <c r="Z239" s="15">
        <v>0</v>
      </c>
      <c r="AA239" s="3">
        <f t="shared" si="10"/>
        <v>58.965999999999987</v>
      </c>
      <c r="AB239">
        <f t="shared" si="11"/>
        <v>8</v>
      </c>
    </row>
    <row r="240" spans="1:28" x14ac:dyDescent="0.3">
      <c r="A240" s="10">
        <f t="shared" si="12"/>
        <v>45163</v>
      </c>
      <c r="B240" s="88">
        <v>0</v>
      </c>
      <c r="C240" s="89">
        <v>0</v>
      </c>
      <c r="D240" s="89">
        <v>0</v>
      </c>
      <c r="E240" s="89">
        <v>0</v>
      </c>
      <c r="F240" s="89">
        <v>0</v>
      </c>
      <c r="G240" s="89">
        <v>0</v>
      </c>
      <c r="H240" s="89">
        <v>0.19900000000000001</v>
      </c>
      <c r="I240" s="89">
        <v>2.5350000000000001</v>
      </c>
      <c r="J240" s="89">
        <v>4.4089999999999998</v>
      </c>
      <c r="K240" s="89">
        <v>5.5060000000000002</v>
      </c>
      <c r="L240" s="89">
        <v>5.7610000000000001</v>
      </c>
      <c r="M240" s="89">
        <v>6.06</v>
      </c>
      <c r="N240" s="89">
        <v>5.6260000000000003</v>
      </c>
      <c r="O240" s="89">
        <v>5.2910000000000004</v>
      </c>
      <c r="P240" s="89">
        <v>4.1389999999999993</v>
      </c>
      <c r="Q240" s="89">
        <v>3.8250000000000002</v>
      </c>
      <c r="R240" s="89">
        <v>3.0009999999999999</v>
      </c>
      <c r="S240" s="89">
        <v>1.8980000000000001</v>
      </c>
      <c r="T240" s="89">
        <v>0.30100000000000005</v>
      </c>
      <c r="U240" s="89">
        <v>4.9000000000000002E-2</v>
      </c>
      <c r="V240" s="89">
        <v>0</v>
      </c>
      <c r="W240" s="89">
        <v>0</v>
      </c>
      <c r="X240" s="89">
        <v>0</v>
      </c>
      <c r="Y240" s="89">
        <v>0</v>
      </c>
      <c r="Z240" s="15">
        <v>0</v>
      </c>
      <c r="AA240" s="3">
        <f t="shared" si="10"/>
        <v>48.6</v>
      </c>
      <c r="AB240">
        <f t="shared" si="11"/>
        <v>8</v>
      </c>
    </row>
    <row r="241" spans="1:28" x14ac:dyDescent="0.3">
      <c r="A241" s="10">
        <f t="shared" si="12"/>
        <v>45164</v>
      </c>
      <c r="B241" s="88">
        <v>0</v>
      </c>
      <c r="C241" s="89">
        <v>0</v>
      </c>
      <c r="D241" s="89">
        <v>0</v>
      </c>
      <c r="E241" s="89">
        <v>0</v>
      </c>
      <c r="F241" s="89">
        <v>0</v>
      </c>
      <c r="G241" s="89">
        <v>0</v>
      </c>
      <c r="H241" s="89">
        <v>1.1000000000000001E-2</v>
      </c>
      <c r="I241" s="89">
        <v>0.17500000000000002</v>
      </c>
      <c r="J241" s="89">
        <v>0.60499999999999998</v>
      </c>
      <c r="K241" s="89">
        <v>1.552</v>
      </c>
      <c r="L241" s="89">
        <v>2.2290000000000001</v>
      </c>
      <c r="M241" s="89">
        <v>3.3890000000000002</v>
      </c>
      <c r="N241" s="89">
        <v>5.66</v>
      </c>
      <c r="O241" s="89">
        <v>6.3330000000000002</v>
      </c>
      <c r="P241" s="89">
        <v>6.1499999999999995</v>
      </c>
      <c r="Q241" s="89">
        <v>5.891</v>
      </c>
      <c r="R241" s="89">
        <v>5</v>
      </c>
      <c r="S241" s="89">
        <v>3.4319999999999999</v>
      </c>
      <c r="T241" s="89">
        <v>1.2570000000000001</v>
      </c>
      <c r="U241" s="89">
        <v>5.5E-2</v>
      </c>
      <c r="V241" s="89">
        <v>0</v>
      </c>
      <c r="W241" s="89">
        <v>0</v>
      </c>
      <c r="X241" s="89">
        <v>0</v>
      </c>
      <c r="Y241" s="89">
        <v>0</v>
      </c>
      <c r="Z241" s="15">
        <v>0</v>
      </c>
      <c r="AA241" s="3">
        <f t="shared" si="10"/>
        <v>41.738999999999997</v>
      </c>
      <c r="AB241">
        <f t="shared" si="11"/>
        <v>8</v>
      </c>
    </row>
    <row r="242" spans="1:28" x14ac:dyDescent="0.3">
      <c r="A242" s="10">
        <f t="shared" si="12"/>
        <v>45165</v>
      </c>
      <c r="B242" s="88">
        <v>0</v>
      </c>
      <c r="C242" s="89">
        <v>0</v>
      </c>
      <c r="D242" s="89">
        <v>0</v>
      </c>
      <c r="E242" s="89">
        <v>0</v>
      </c>
      <c r="F242" s="89">
        <v>0</v>
      </c>
      <c r="G242" s="89">
        <v>0</v>
      </c>
      <c r="H242" s="89">
        <v>0.161</v>
      </c>
      <c r="I242" s="89">
        <v>2.4139999999999997</v>
      </c>
      <c r="J242" s="89">
        <v>4.9260000000000002</v>
      </c>
      <c r="K242" s="89">
        <v>5.7759999999999998</v>
      </c>
      <c r="L242" s="89">
        <v>5.7540000000000004</v>
      </c>
      <c r="M242" s="89">
        <v>6.1319999999999997</v>
      </c>
      <c r="N242" s="89">
        <v>6.1550000000000002</v>
      </c>
      <c r="O242" s="89">
        <v>6.2189999999999994</v>
      </c>
      <c r="P242" s="89">
        <v>5.8769999999999998</v>
      </c>
      <c r="Q242" s="89">
        <v>4.5210000000000008</v>
      </c>
      <c r="R242" s="89">
        <v>2.7410000000000005</v>
      </c>
      <c r="S242" s="89">
        <v>1.008</v>
      </c>
      <c r="T242" s="89">
        <v>0.98499999999999988</v>
      </c>
      <c r="U242" s="89">
        <v>7.2999999999999995E-2</v>
      </c>
      <c r="V242" s="89">
        <v>0</v>
      </c>
      <c r="W242" s="89">
        <v>0</v>
      </c>
      <c r="X242" s="89">
        <v>0</v>
      </c>
      <c r="Y242" s="89">
        <v>0</v>
      </c>
      <c r="Z242" s="15">
        <v>0</v>
      </c>
      <c r="AA242" s="3">
        <f t="shared" si="10"/>
        <v>52.742000000000004</v>
      </c>
      <c r="AB242">
        <f t="shared" si="11"/>
        <v>8</v>
      </c>
    </row>
    <row r="243" spans="1:28" x14ac:dyDescent="0.3">
      <c r="A243" s="10">
        <f t="shared" si="12"/>
        <v>45166</v>
      </c>
      <c r="B243" s="88">
        <v>0</v>
      </c>
      <c r="C243" s="89">
        <v>0</v>
      </c>
      <c r="D243" s="89">
        <v>0</v>
      </c>
      <c r="E243" s="89">
        <v>0</v>
      </c>
      <c r="F243" s="89">
        <v>0</v>
      </c>
      <c r="G243" s="89">
        <v>0</v>
      </c>
      <c r="H243" s="89">
        <v>0.187</v>
      </c>
      <c r="I243" s="89">
        <v>2.08</v>
      </c>
      <c r="J243" s="89">
        <v>4.6539999999999999</v>
      </c>
      <c r="K243" s="89">
        <v>5.1470000000000002</v>
      </c>
      <c r="L243" s="89">
        <v>5.4870000000000001</v>
      </c>
      <c r="M243" s="89">
        <v>6.3290000000000006</v>
      </c>
      <c r="N243" s="89">
        <v>6.173</v>
      </c>
      <c r="O243" s="89">
        <v>5.5629999999999997</v>
      </c>
      <c r="P243" s="89">
        <v>4.9369999999999994</v>
      </c>
      <c r="Q243" s="89">
        <v>3.2959999999999998</v>
      </c>
      <c r="R243" s="89">
        <v>2.1989999999999998</v>
      </c>
      <c r="S243" s="89">
        <v>1.3330000000000002</v>
      </c>
      <c r="T243" s="89">
        <v>0.373</v>
      </c>
      <c r="U243" s="89">
        <v>2.4E-2</v>
      </c>
      <c r="V243" s="89">
        <v>0</v>
      </c>
      <c r="W243" s="89">
        <v>0</v>
      </c>
      <c r="X243" s="89">
        <v>0</v>
      </c>
      <c r="Y243" s="89">
        <v>0</v>
      </c>
      <c r="Z243" s="15">
        <v>0</v>
      </c>
      <c r="AA243" s="3">
        <f t="shared" si="10"/>
        <v>47.781999999999996</v>
      </c>
      <c r="AB243">
        <f t="shared" si="11"/>
        <v>8</v>
      </c>
    </row>
    <row r="244" spans="1:28" x14ac:dyDescent="0.3">
      <c r="A244" s="10">
        <f t="shared" si="12"/>
        <v>45167</v>
      </c>
      <c r="B244" s="88">
        <v>0</v>
      </c>
      <c r="C244" s="89">
        <v>0</v>
      </c>
      <c r="D244" s="89">
        <v>0</v>
      </c>
      <c r="E244" s="89">
        <v>0</v>
      </c>
      <c r="F244" s="89">
        <v>0</v>
      </c>
      <c r="G244" s="89">
        <v>0</v>
      </c>
      <c r="H244" s="89">
        <v>0.14800000000000002</v>
      </c>
      <c r="I244" s="89">
        <v>2.5459999999999998</v>
      </c>
      <c r="J244" s="89">
        <v>5.1760000000000002</v>
      </c>
      <c r="K244" s="89">
        <v>5.899</v>
      </c>
      <c r="L244" s="89">
        <v>6.11</v>
      </c>
      <c r="M244" s="89">
        <v>6.22</v>
      </c>
      <c r="N244" s="89">
        <v>6.2249999999999996</v>
      </c>
      <c r="O244" s="89">
        <v>6.3879999999999999</v>
      </c>
      <c r="P244" s="89">
        <v>6.1999999999999993</v>
      </c>
      <c r="Q244" s="89">
        <v>6.0289999999999999</v>
      </c>
      <c r="R244" s="89">
        <v>5.7130000000000001</v>
      </c>
      <c r="S244" s="89">
        <v>4.67</v>
      </c>
      <c r="T244" s="89">
        <v>1.923</v>
      </c>
      <c r="U244" s="89">
        <v>7.9000000000000001E-2</v>
      </c>
      <c r="V244" s="89">
        <v>0</v>
      </c>
      <c r="W244" s="89">
        <v>0</v>
      </c>
      <c r="X244" s="89">
        <v>0</v>
      </c>
      <c r="Y244" s="89">
        <v>0</v>
      </c>
      <c r="Z244" s="15">
        <v>0</v>
      </c>
      <c r="AA244" s="3">
        <f t="shared" si="10"/>
        <v>63.325999999999993</v>
      </c>
      <c r="AB244">
        <f t="shared" si="11"/>
        <v>8</v>
      </c>
    </row>
    <row r="245" spans="1:28" x14ac:dyDescent="0.3">
      <c r="A245" s="10">
        <f t="shared" si="12"/>
        <v>45168</v>
      </c>
      <c r="B245" s="88">
        <v>0</v>
      </c>
      <c r="C245" s="89">
        <v>0</v>
      </c>
      <c r="D245" s="89">
        <v>0</v>
      </c>
      <c r="E245" s="89">
        <v>0</v>
      </c>
      <c r="F245" s="89">
        <v>0</v>
      </c>
      <c r="G245" s="89">
        <v>0</v>
      </c>
      <c r="H245" s="89">
        <v>0.15000000000000002</v>
      </c>
      <c r="I245" s="89">
        <v>2.5830000000000002</v>
      </c>
      <c r="J245" s="89">
        <v>5.2730000000000006</v>
      </c>
      <c r="K245" s="89">
        <v>5.99</v>
      </c>
      <c r="L245" s="89">
        <v>6.2119999999999997</v>
      </c>
      <c r="M245" s="89">
        <v>6.3059999999999992</v>
      </c>
      <c r="N245" s="89">
        <v>6.2859999999999996</v>
      </c>
      <c r="O245" s="89">
        <v>6.2880000000000003</v>
      </c>
      <c r="P245" s="89">
        <v>6.2519999999999998</v>
      </c>
      <c r="Q245" s="89">
        <v>5.9369999999999994</v>
      </c>
      <c r="R245" s="89">
        <v>5.718</v>
      </c>
      <c r="S245" s="89">
        <v>4.6929999999999996</v>
      </c>
      <c r="T245" s="89">
        <v>1.5239999999999998</v>
      </c>
      <c r="U245" s="89">
        <v>6.4000000000000001E-2</v>
      </c>
      <c r="V245" s="89">
        <v>0</v>
      </c>
      <c r="W245" s="89">
        <v>0</v>
      </c>
      <c r="X245" s="89">
        <v>0</v>
      </c>
      <c r="Y245" s="89">
        <v>0</v>
      </c>
      <c r="Z245" s="15">
        <v>0</v>
      </c>
      <c r="AA245" s="3">
        <f t="shared" si="10"/>
        <v>63.275999999999989</v>
      </c>
      <c r="AB245">
        <f t="shared" si="11"/>
        <v>8</v>
      </c>
    </row>
    <row r="246" spans="1:28" x14ac:dyDescent="0.3">
      <c r="A246" s="10">
        <f t="shared" si="12"/>
        <v>45169</v>
      </c>
      <c r="B246" s="88">
        <v>0</v>
      </c>
      <c r="C246" s="89">
        <v>0</v>
      </c>
      <c r="D246" s="89">
        <v>0</v>
      </c>
      <c r="E246" s="89">
        <v>0</v>
      </c>
      <c r="F246" s="89">
        <v>0</v>
      </c>
      <c r="G246" s="89">
        <v>0</v>
      </c>
      <c r="H246" s="89">
        <v>0.13900000000000001</v>
      </c>
      <c r="I246" s="89">
        <v>2.5779999999999994</v>
      </c>
      <c r="J246" s="89">
        <v>5.2910000000000004</v>
      </c>
      <c r="K246" s="89">
        <v>5.9639999999999995</v>
      </c>
      <c r="L246" s="89">
        <v>6.1039999999999992</v>
      </c>
      <c r="M246" s="89">
        <v>6.2009999999999996</v>
      </c>
      <c r="N246" s="89">
        <v>6.1269999999999998</v>
      </c>
      <c r="O246" s="89">
        <v>6.141</v>
      </c>
      <c r="P246" s="89">
        <v>6.06</v>
      </c>
      <c r="Q246" s="89">
        <v>5.8509999999999991</v>
      </c>
      <c r="R246" s="89">
        <v>5.5979999999999999</v>
      </c>
      <c r="S246" s="89">
        <v>4.077</v>
      </c>
      <c r="T246" s="89">
        <v>1.3210000000000002</v>
      </c>
      <c r="U246" s="89">
        <v>3.7999999999999999E-2</v>
      </c>
      <c r="V246" s="89">
        <v>0</v>
      </c>
      <c r="W246" s="89">
        <v>0</v>
      </c>
      <c r="X246" s="89">
        <v>0</v>
      </c>
      <c r="Y246" s="89">
        <v>0</v>
      </c>
      <c r="Z246" s="15">
        <v>0</v>
      </c>
      <c r="AA246" s="3">
        <f t="shared" si="10"/>
        <v>61.489999999999988</v>
      </c>
      <c r="AB246">
        <f t="shared" si="11"/>
        <v>8</v>
      </c>
    </row>
    <row r="247" spans="1:28" x14ac:dyDescent="0.3">
      <c r="A247" s="10">
        <f t="shared" si="12"/>
        <v>45170</v>
      </c>
      <c r="B247" s="88">
        <v>0</v>
      </c>
      <c r="C247" s="88">
        <v>0</v>
      </c>
      <c r="D247" s="88">
        <v>0</v>
      </c>
      <c r="E247" s="88">
        <v>0</v>
      </c>
      <c r="F247" s="88">
        <v>0</v>
      </c>
      <c r="G247" s="88">
        <v>0</v>
      </c>
      <c r="H247" s="88">
        <v>0.127</v>
      </c>
      <c r="I247" s="88">
        <v>2.5700000000000003</v>
      </c>
      <c r="J247" s="88">
        <v>5.1610000000000005</v>
      </c>
      <c r="K247" s="88">
        <v>5.8410000000000002</v>
      </c>
      <c r="L247" s="88">
        <v>6.125</v>
      </c>
      <c r="M247" s="88">
        <v>6.0869999999999997</v>
      </c>
      <c r="N247" s="88">
        <v>5.87</v>
      </c>
      <c r="O247" s="88">
        <v>5.9359999999999999</v>
      </c>
      <c r="P247" s="88">
        <v>5.7869999999999999</v>
      </c>
      <c r="Q247" s="88">
        <v>5.8010000000000002</v>
      </c>
      <c r="R247" s="88">
        <v>5.3179999999999996</v>
      </c>
      <c r="S247" s="88">
        <v>4.4619999999999997</v>
      </c>
      <c r="T247" s="88">
        <v>1.7440000000000002</v>
      </c>
      <c r="U247" s="88">
        <v>3.5000000000000003E-2</v>
      </c>
      <c r="V247" s="88">
        <v>0</v>
      </c>
      <c r="W247" s="88">
        <v>0</v>
      </c>
      <c r="X247" s="88">
        <v>0</v>
      </c>
      <c r="Y247" s="88">
        <v>0</v>
      </c>
      <c r="Z247" s="88">
        <f>+'[1]Impacted Gen'!AA7</f>
        <v>0</v>
      </c>
      <c r="AA247" s="3">
        <f t="shared" si="10"/>
        <v>60.86399999999999</v>
      </c>
      <c r="AB247">
        <f t="shared" si="11"/>
        <v>9</v>
      </c>
    </row>
    <row r="248" spans="1:28" x14ac:dyDescent="0.3">
      <c r="A248" s="10">
        <f t="shared" si="12"/>
        <v>45171</v>
      </c>
      <c r="B248" s="88">
        <v>0</v>
      </c>
      <c r="C248" s="88">
        <v>0</v>
      </c>
      <c r="D248" s="88">
        <v>0</v>
      </c>
      <c r="E248" s="88">
        <v>0</v>
      </c>
      <c r="F248" s="88">
        <v>0</v>
      </c>
      <c r="G248" s="88">
        <v>0</v>
      </c>
      <c r="H248" s="88">
        <v>0.13700000000000001</v>
      </c>
      <c r="I248" s="88">
        <v>2.206</v>
      </c>
      <c r="J248" s="88">
        <v>4.6649999999999991</v>
      </c>
      <c r="K248" s="88">
        <v>5.7409999999999997</v>
      </c>
      <c r="L248" s="88">
        <v>5.4409999999999998</v>
      </c>
      <c r="M248" s="88">
        <v>5.8340000000000005</v>
      </c>
      <c r="N248" s="88">
        <v>5.5649999999999995</v>
      </c>
      <c r="O248" s="88">
        <v>5.9710000000000001</v>
      </c>
      <c r="P248" s="88">
        <v>4.8239999999999998</v>
      </c>
      <c r="Q248" s="88">
        <v>5.4560000000000004</v>
      </c>
      <c r="R248" s="88">
        <v>4.8720000000000008</v>
      </c>
      <c r="S248" s="88">
        <v>2.4760000000000004</v>
      </c>
      <c r="T248" s="88">
        <v>1.052</v>
      </c>
      <c r="U248" s="88">
        <v>6.6000000000000003E-2</v>
      </c>
      <c r="V248" s="88">
        <v>0</v>
      </c>
      <c r="W248" s="88">
        <v>0</v>
      </c>
      <c r="X248" s="88">
        <v>0</v>
      </c>
      <c r="Y248" s="88">
        <v>0</v>
      </c>
      <c r="Z248" s="88">
        <f>+'[1]Impacted Gen'!AA8</f>
        <v>0</v>
      </c>
      <c r="AA248" s="3">
        <f t="shared" si="10"/>
        <v>54.306000000000004</v>
      </c>
      <c r="AB248">
        <f t="shared" si="11"/>
        <v>9</v>
      </c>
    </row>
    <row r="249" spans="1:28" x14ac:dyDescent="0.3">
      <c r="A249" s="10">
        <f t="shared" si="12"/>
        <v>45172</v>
      </c>
      <c r="B249" s="88">
        <v>0</v>
      </c>
      <c r="C249" s="88">
        <v>0</v>
      </c>
      <c r="D249" s="88">
        <v>0</v>
      </c>
      <c r="E249" s="88">
        <v>0</v>
      </c>
      <c r="F249" s="88">
        <v>0</v>
      </c>
      <c r="G249" s="88">
        <v>0</v>
      </c>
      <c r="H249" s="88">
        <v>0.122</v>
      </c>
      <c r="I249" s="88">
        <v>2.2149999999999999</v>
      </c>
      <c r="J249" s="88">
        <v>3.7350000000000003</v>
      </c>
      <c r="K249" s="88">
        <v>5.1720000000000006</v>
      </c>
      <c r="L249" s="88">
        <v>5.835</v>
      </c>
      <c r="M249" s="88">
        <v>5.96</v>
      </c>
      <c r="N249" s="88">
        <v>5.7949999999999999</v>
      </c>
      <c r="O249" s="88">
        <v>6.0220000000000002</v>
      </c>
      <c r="P249" s="88">
        <v>5.859</v>
      </c>
      <c r="Q249" s="88">
        <v>5.1470000000000002</v>
      </c>
      <c r="R249" s="88">
        <v>3.7230000000000003</v>
      </c>
      <c r="S249" s="88">
        <v>2.3140000000000001</v>
      </c>
      <c r="T249" s="88">
        <v>1.0209999999999999</v>
      </c>
      <c r="U249" s="88">
        <v>3.3999999999999996E-2</v>
      </c>
      <c r="V249" s="88">
        <v>0</v>
      </c>
      <c r="W249" s="88">
        <v>0</v>
      </c>
      <c r="X249" s="88">
        <v>0</v>
      </c>
      <c r="Y249" s="88">
        <v>0</v>
      </c>
      <c r="Z249" s="88">
        <f>+'[1]Impacted Gen'!AA9</f>
        <v>0</v>
      </c>
      <c r="AA249" s="3">
        <f t="shared" si="10"/>
        <v>52.954000000000001</v>
      </c>
      <c r="AB249">
        <f t="shared" si="11"/>
        <v>9</v>
      </c>
    </row>
    <row r="250" spans="1:28" x14ac:dyDescent="0.3">
      <c r="A250" s="10">
        <f t="shared" si="12"/>
        <v>45173</v>
      </c>
      <c r="B250" s="88">
        <v>0</v>
      </c>
      <c r="C250" s="88">
        <v>0</v>
      </c>
      <c r="D250" s="88">
        <v>0</v>
      </c>
      <c r="E250" s="88">
        <v>0</v>
      </c>
      <c r="F250" s="88">
        <v>0</v>
      </c>
      <c r="G250" s="88">
        <v>0</v>
      </c>
      <c r="H250" s="88">
        <v>0.10100000000000001</v>
      </c>
      <c r="I250" s="88">
        <v>2.3569999999999998</v>
      </c>
      <c r="J250" s="88">
        <v>5.0720000000000001</v>
      </c>
      <c r="K250" s="88">
        <v>5.7569999999999997</v>
      </c>
      <c r="L250" s="88">
        <v>5.9989999999999997</v>
      </c>
      <c r="M250" s="88">
        <v>6.1599999999999993</v>
      </c>
      <c r="N250" s="88">
        <v>6.2029999999999994</v>
      </c>
      <c r="O250" s="88">
        <v>6.1819999999999995</v>
      </c>
      <c r="P250" s="88">
        <v>6.0990000000000002</v>
      </c>
      <c r="Q250" s="88">
        <v>5.9340000000000002</v>
      </c>
      <c r="R250" s="88">
        <v>5.4169999999999989</v>
      </c>
      <c r="S250" s="88">
        <v>4.59</v>
      </c>
      <c r="T250" s="88">
        <v>1.5610000000000002</v>
      </c>
      <c r="U250" s="88">
        <v>2.8999999999999998E-2</v>
      </c>
      <c r="V250" s="88">
        <v>0</v>
      </c>
      <c r="W250" s="88">
        <v>0</v>
      </c>
      <c r="X250" s="88">
        <v>0</v>
      </c>
      <c r="Y250" s="88">
        <v>0</v>
      </c>
      <c r="Z250" s="88">
        <f>+'[1]Impacted Gen'!AA10</f>
        <v>0</v>
      </c>
      <c r="AA250" s="3">
        <f t="shared" si="10"/>
        <v>61.460999999999999</v>
      </c>
      <c r="AB250">
        <f t="shared" si="11"/>
        <v>9</v>
      </c>
    </row>
    <row r="251" spans="1:28" x14ac:dyDescent="0.3">
      <c r="A251" s="10">
        <f t="shared" si="12"/>
        <v>45174</v>
      </c>
      <c r="B251" s="88">
        <v>0</v>
      </c>
      <c r="C251" s="88">
        <v>0</v>
      </c>
      <c r="D251" s="88">
        <v>0</v>
      </c>
      <c r="E251" s="88">
        <v>0</v>
      </c>
      <c r="F251" s="88">
        <v>0</v>
      </c>
      <c r="G251" s="88">
        <v>0</v>
      </c>
      <c r="H251" s="88">
        <v>9.9000000000000005E-2</v>
      </c>
      <c r="I251" s="88">
        <v>2.33</v>
      </c>
      <c r="J251" s="88">
        <v>5.0990000000000002</v>
      </c>
      <c r="K251" s="88">
        <v>5.8680000000000003</v>
      </c>
      <c r="L251" s="88">
        <v>6.149</v>
      </c>
      <c r="M251" s="88">
        <v>6.2370000000000001</v>
      </c>
      <c r="N251" s="88">
        <v>6.2210000000000001</v>
      </c>
      <c r="O251" s="88">
        <v>6.2320000000000002</v>
      </c>
      <c r="P251" s="88">
        <v>5.9770000000000003</v>
      </c>
      <c r="Q251" s="88">
        <v>5.9480000000000004</v>
      </c>
      <c r="R251" s="88">
        <v>5.6549999999999994</v>
      </c>
      <c r="S251" s="88">
        <v>4.4779999999999998</v>
      </c>
      <c r="T251" s="88">
        <v>1.4839999999999998</v>
      </c>
      <c r="U251" s="88">
        <v>2.3000000000000003E-2</v>
      </c>
      <c r="V251" s="88">
        <v>0</v>
      </c>
      <c r="W251" s="88">
        <v>0</v>
      </c>
      <c r="X251" s="88">
        <v>0</v>
      </c>
      <c r="Y251" s="88">
        <v>0</v>
      </c>
      <c r="Z251" s="88">
        <f>+'[1]Impacted Gen'!AA11</f>
        <v>0</v>
      </c>
      <c r="AA251" s="3">
        <f t="shared" si="10"/>
        <v>61.800000000000011</v>
      </c>
      <c r="AB251">
        <f t="shared" si="11"/>
        <v>9</v>
      </c>
    </row>
    <row r="252" spans="1:28" x14ac:dyDescent="0.3">
      <c r="A252" s="10">
        <f t="shared" si="12"/>
        <v>45175</v>
      </c>
      <c r="B252" s="88">
        <v>0</v>
      </c>
      <c r="C252" s="88">
        <v>0</v>
      </c>
      <c r="D252" s="88">
        <v>0</v>
      </c>
      <c r="E252" s="88">
        <v>0</v>
      </c>
      <c r="F252" s="88">
        <v>0</v>
      </c>
      <c r="G252" s="88">
        <v>0</v>
      </c>
      <c r="H252" s="88">
        <v>7.0000000000000007E-2</v>
      </c>
      <c r="I252" s="88">
        <v>1.94</v>
      </c>
      <c r="J252" s="88">
        <v>4.8070000000000004</v>
      </c>
      <c r="K252" s="88">
        <v>5.5150000000000006</v>
      </c>
      <c r="L252" s="88">
        <v>6.0749999999999993</v>
      </c>
      <c r="M252" s="88">
        <v>6.1040000000000001</v>
      </c>
      <c r="N252" s="88">
        <v>6.1750000000000007</v>
      </c>
      <c r="O252" s="88">
        <v>6.2119999999999997</v>
      </c>
      <c r="P252" s="88">
        <v>6.1110000000000007</v>
      </c>
      <c r="Q252" s="88">
        <v>5.9059999999999997</v>
      </c>
      <c r="R252" s="88">
        <v>5.4619999999999997</v>
      </c>
      <c r="S252" s="88">
        <v>4.2389999999999999</v>
      </c>
      <c r="T252" s="88">
        <v>1.3370000000000002</v>
      </c>
      <c r="U252" s="88">
        <v>2.2000000000000002E-2</v>
      </c>
      <c r="V252" s="88">
        <v>0</v>
      </c>
      <c r="W252" s="88">
        <v>0</v>
      </c>
      <c r="X252" s="88">
        <v>0</v>
      </c>
      <c r="Y252" s="88">
        <v>0</v>
      </c>
      <c r="Z252" s="88">
        <f>+'[1]Impacted Gen'!AA12</f>
        <v>0</v>
      </c>
      <c r="AA252" s="3">
        <f t="shared" si="10"/>
        <v>59.974999999999994</v>
      </c>
      <c r="AB252">
        <f t="shared" si="11"/>
        <v>9</v>
      </c>
    </row>
    <row r="253" spans="1:28" x14ac:dyDescent="0.3">
      <c r="A253" s="10">
        <f t="shared" si="12"/>
        <v>45176</v>
      </c>
      <c r="B253" s="88">
        <v>0</v>
      </c>
      <c r="C253" s="88">
        <v>0</v>
      </c>
      <c r="D253" s="88">
        <v>0</v>
      </c>
      <c r="E253" s="88">
        <v>0</v>
      </c>
      <c r="F253" s="88">
        <v>0</v>
      </c>
      <c r="G253" s="88">
        <v>0</v>
      </c>
      <c r="H253" s="88">
        <v>8.6000000000000007E-2</v>
      </c>
      <c r="I253" s="88">
        <v>2.3029999999999999</v>
      </c>
      <c r="J253" s="88">
        <v>5.1919999999999993</v>
      </c>
      <c r="K253" s="88">
        <v>5.9049999999999994</v>
      </c>
      <c r="L253" s="88">
        <v>6.09</v>
      </c>
      <c r="M253" s="88">
        <v>5.8609999999999998</v>
      </c>
      <c r="N253" s="88">
        <v>5.5220000000000002</v>
      </c>
      <c r="O253" s="88">
        <v>6.0709999999999997</v>
      </c>
      <c r="P253" s="88">
        <v>6.019000000000001</v>
      </c>
      <c r="Q253" s="88">
        <v>5.5469999999999997</v>
      </c>
      <c r="R253" s="88">
        <v>4.9619999999999997</v>
      </c>
      <c r="S253" s="88">
        <v>3.6200000000000006</v>
      </c>
      <c r="T253" s="88">
        <v>1.0110000000000001</v>
      </c>
      <c r="U253" s="88">
        <v>1.9E-2</v>
      </c>
      <c r="V253" s="88">
        <v>0</v>
      </c>
      <c r="W253" s="88">
        <v>0</v>
      </c>
      <c r="X253" s="88">
        <v>0</v>
      </c>
      <c r="Y253" s="88">
        <v>0</v>
      </c>
      <c r="Z253" s="88">
        <f>+'[1]Impacted Gen'!AA13</f>
        <v>0</v>
      </c>
      <c r="AA253" s="3">
        <f t="shared" si="10"/>
        <v>58.207999999999991</v>
      </c>
      <c r="AB253">
        <f t="shared" si="11"/>
        <v>9</v>
      </c>
    </row>
    <row r="254" spans="1:28" x14ac:dyDescent="0.3">
      <c r="A254" s="10">
        <f t="shared" si="12"/>
        <v>45177</v>
      </c>
      <c r="B254" s="88">
        <v>0</v>
      </c>
      <c r="C254" s="88">
        <v>0</v>
      </c>
      <c r="D254" s="88">
        <v>0</v>
      </c>
      <c r="E254" s="88">
        <v>0</v>
      </c>
      <c r="F254" s="88">
        <v>0</v>
      </c>
      <c r="G254" s="88">
        <v>0</v>
      </c>
      <c r="H254" s="88">
        <v>6.6000000000000003E-2</v>
      </c>
      <c r="I254" s="88">
        <v>1.9670000000000001</v>
      </c>
      <c r="J254" s="88">
        <v>4.8460000000000001</v>
      </c>
      <c r="K254" s="88">
        <v>5.7</v>
      </c>
      <c r="L254" s="88">
        <v>5.9630000000000001</v>
      </c>
      <c r="M254" s="88">
        <v>6.0350000000000001</v>
      </c>
      <c r="N254" s="88">
        <v>6.0629999999999997</v>
      </c>
      <c r="O254" s="88">
        <v>6.0830000000000002</v>
      </c>
      <c r="P254" s="88">
        <v>6.0600000000000005</v>
      </c>
      <c r="Q254" s="88">
        <v>5.902000000000001</v>
      </c>
      <c r="R254" s="88">
        <v>5.4430000000000005</v>
      </c>
      <c r="S254" s="88">
        <v>3.9650000000000003</v>
      </c>
      <c r="T254" s="88">
        <v>0.94799999999999995</v>
      </c>
      <c r="U254" s="88">
        <v>1.2999999999999999E-2</v>
      </c>
      <c r="V254" s="88">
        <v>0</v>
      </c>
      <c r="W254" s="88">
        <v>0</v>
      </c>
      <c r="X254" s="88">
        <v>0</v>
      </c>
      <c r="Y254" s="88">
        <v>0</v>
      </c>
      <c r="Z254" s="88">
        <f>+'[1]Impacted Gen'!AA14</f>
        <v>0</v>
      </c>
      <c r="AA254" s="3">
        <f t="shared" si="10"/>
        <v>59.054000000000002</v>
      </c>
      <c r="AB254">
        <f t="shared" si="11"/>
        <v>9</v>
      </c>
    </row>
    <row r="255" spans="1:28" x14ac:dyDescent="0.3">
      <c r="A255" s="10">
        <f t="shared" si="12"/>
        <v>45178</v>
      </c>
      <c r="B255" s="88">
        <v>0</v>
      </c>
      <c r="C255" s="88">
        <v>0</v>
      </c>
      <c r="D255" s="88">
        <v>0</v>
      </c>
      <c r="E255" s="88">
        <v>0</v>
      </c>
      <c r="F255" s="88">
        <v>0</v>
      </c>
      <c r="G255" s="88">
        <v>0</v>
      </c>
      <c r="H255" s="88">
        <v>6.3E-2</v>
      </c>
      <c r="I255" s="88">
        <v>1.9860000000000002</v>
      </c>
      <c r="J255" s="88">
        <v>4.9369999999999994</v>
      </c>
      <c r="K255" s="88">
        <v>5.8289999999999997</v>
      </c>
      <c r="L255" s="88">
        <v>6.0460000000000003</v>
      </c>
      <c r="M255" s="88">
        <v>5.9980000000000002</v>
      </c>
      <c r="N255" s="88">
        <v>6.0260000000000007</v>
      </c>
      <c r="O255" s="88">
        <v>6.0100000000000007</v>
      </c>
      <c r="P255" s="88">
        <v>5.9799999999999995</v>
      </c>
      <c r="Q255" s="88">
        <v>5.4660000000000002</v>
      </c>
      <c r="R255" s="88">
        <v>4.9290000000000003</v>
      </c>
      <c r="S255" s="88">
        <v>3.101</v>
      </c>
      <c r="T255" s="88">
        <v>1.0569999999999999</v>
      </c>
      <c r="U255" s="88">
        <v>7.0000000000000001E-3</v>
      </c>
      <c r="V255" s="88">
        <v>0</v>
      </c>
      <c r="W255" s="88">
        <v>0</v>
      </c>
      <c r="X255" s="88">
        <v>0</v>
      </c>
      <c r="Y255" s="88">
        <v>0</v>
      </c>
      <c r="Z255" s="88">
        <f>+'[1]Impacted Gen'!AA15</f>
        <v>0</v>
      </c>
      <c r="AA255" s="3">
        <f t="shared" si="10"/>
        <v>57.435000000000002</v>
      </c>
      <c r="AB255">
        <f t="shared" si="11"/>
        <v>9</v>
      </c>
    </row>
    <row r="256" spans="1:28" x14ac:dyDescent="0.3">
      <c r="A256" s="10">
        <f t="shared" si="12"/>
        <v>45179</v>
      </c>
      <c r="B256" s="88">
        <v>0</v>
      </c>
      <c r="C256" s="88">
        <v>0</v>
      </c>
      <c r="D256" s="88">
        <v>0</v>
      </c>
      <c r="E256" s="88">
        <v>0</v>
      </c>
      <c r="F256" s="88">
        <v>0</v>
      </c>
      <c r="G256" s="88">
        <v>0</v>
      </c>
      <c r="H256" s="88">
        <v>4.2999999999999997E-2</v>
      </c>
      <c r="I256" s="88">
        <v>1.4669999999999999</v>
      </c>
      <c r="J256" s="88">
        <v>3.2510000000000003</v>
      </c>
      <c r="K256" s="88">
        <v>4.7349999999999994</v>
      </c>
      <c r="L256" s="88">
        <v>5.6049999999999995</v>
      </c>
      <c r="M256" s="88">
        <v>5.6849999999999996</v>
      </c>
      <c r="N256" s="88">
        <v>5.2070000000000007</v>
      </c>
      <c r="O256" s="88">
        <v>5.05</v>
      </c>
      <c r="P256" s="88">
        <v>4.3490000000000002</v>
      </c>
      <c r="Q256" s="88">
        <v>4.1189999999999998</v>
      </c>
      <c r="R256" s="88">
        <v>2.665</v>
      </c>
      <c r="S256" s="88">
        <v>1.224</v>
      </c>
      <c r="T256" s="88">
        <v>0.252</v>
      </c>
      <c r="U256" s="88">
        <v>0</v>
      </c>
      <c r="V256" s="88">
        <v>0</v>
      </c>
      <c r="W256" s="88">
        <v>0</v>
      </c>
      <c r="X256" s="88">
        <v>0</v>
      </c>
      <c r="Y256" s="88">
        <v>0</v>
      </c>
      <c r="Z256" s="88">
        <f>+'[1]Impacted Gen'!AA16</f>
        <v>0</v>
      </c>
      <c r="AA256" s="3">
        <f t="shared" si="10"/>
        <v>43.651999999999994</v>
      </c>
      <c r="AB256">
        <f t="shared" si="11"/>
        <v>9</v>
      </c>
    </row>
    <row r="257" spans="1:28" x14ac:dyDescent="0.3">
      <c r="A257" s="10">
        <f t="shared" si="12"/>
        <v>45180</v>
      </c>
      <c r="B257" s="88">
        <v>0</v>
      </c>
      <c r="C257" s="88">
        <v>0</v>
      </c>
      <c r="D257" s="88">
        <v>0</v>
      </c>
      <c r="E257" s="88">
        <v>0</v>
      </c>
      <c r="F257" s="88">
        <v>0</v>
      </c>
      <c r="G257" s="88">
        <v>0</v>
      </c>
      <c r="H257" s="88">
        <v>5.0000000000000001E-3</v>
      </c>
      <c r="I257" s="88">
        <v>0.248</v>
      </c>
      <c r="J257" s="88">
        <v>0.71399999999999997</v>
      </c>
      <c r="K257" s="88">
        <v>0.94</v>
      </c>
      <c r="L257" s="88">
        <v>2.0009999999999999</v>
      </c>
      <c r="M257" s="88">
        <v>2.6779999999999999</v>
      </c>
      <c r="N257" s="88">
        <v>3.8140000000000001</v>
      </c>
      <c r="O257" s="88">
        <v>2.746</v>
      </c>
      <c r="P257" s="88">
        <v>3.274</v>
      </c>
      <c r="Q257" s="88">
        <v>3.0200000000000005</v>
      </c>
      <c r="R257" s="88">
        <v>2.7519999999999998</v>
      </c>
      <c r="S257" s="88">
        <v>1.9849999999999999</v>
      </c>
      <c r="T257" s="88">
        <v>0.61799999999999999</v>
      </c>
      <c r="U257" s="88">
        <v>4.0000000000000001E-3</v>
      </c>
      <c r="V257" s="88">
        <v>0</v>
      </c>
      <c r="W257" s="88">
        <v>0</v>
      </c>
      <c r="X257" s="88">
        <v>0</v>
      </c>
      <c r="Y257" s="88">
        <v>0</v>
      </c>
      <c r="Z257" s="88">
        <f>+'[1]Impacted Gen'!AA17</f>
        <v>0</v>
      </c>
      <c r="AA257" s="3">
        <f t="shared" si="10"/>
        <v>24.798999999999999</v>
      </c>
      <c r="AB257">
        <f t="shared" si="11"/>
        <v>9</v>
      </c>
    </row>
    <row r="258" spans="1:28" x14ac:dyDescent="0.3">
      <c r="A258" s="10">
        <f t="shared" si="12"/>
        <v>45181</v>
      </c>
      <c r="B258" s="88">
        <v>0</v>
      </c>
      <c r="C258" s="88">
        <v>0</v>
      </c>
      <c r="D258" s="88">
        <v>0</v>
      </c>
      <c r="E258" s="88">
        <v>0</v>
      </c>
      <c r="F258" s="88">
        <v>0</v>
      </c>
      <c r="G258" s="88">
        <v>0</v>
      </c>
      <c r="H258" s="88">
        <v>2.6000000000000002E-2</v>
      </c>
      <c r="I258" s="88">
        <v>0.53300000000000003</v>
      </c>
      <c r="J258" s="88">
        <v>1.101</v>
      </c>
      <c r="K258" s="88">
        <v>2.3030000000000004</v>
      </c>
      <c r="L258" s="88">
        <v>4.0869999999999997</v>
      </c>
      <c r="M258" s="88">
        <v>4.7030000000000003</v>
      </c>
      <c r="N258" s="88">
        <v>4.8529999999999998</v>
      </c>
      <c r="O258" s="88">
        <v>5.37</v>
      </c>
      <c r="P258" s="88">
        <v>5.343</v>
      </c>
      <c r="Q258" s="88">
        <v>4.1340000000000003</v>
      </c>
      <c r="R258" s="88">
        <v>2.5590000000000002</v>
      </c>
      <c r="S258" s="88">
        <v>0.69399999999999995</v>
      </c>
      <c r="T258" s="88">
        <v>0.153</v>
      </c>
      <c r="U258" s="88">
        <v>0</v>
      </c>
      <c r="V258" s="88">
        <v>0</v>
      </c>
      <c r="W258" s="88">
        <v>0</v>
      </c>
      <c r="X258" s="88">
        <v>0</v>
      </c>
      <c r="Y258" s="88">
        <v>0</v>
      </c>
      <c r="Z258" s="88">
        <f>+'[1]Impacted Gen'!AA18</f>
        <v>0</v>
      </c>
      <c r="AA258" s="3">
        <f t="shared" si="10"/>
        <v>35.859000000000002</v>
      </c>
      <c r="AB258">
        <f t="shared" si="11"/>
        <v>9</v>
      </c>
    </row>
    <row r="259" spans="1:28" x14ac:dyDescent="0.3">
      <c r="A259" s="10">
        <f t="shared" si="12"/>
        <v>45182</v>
      </c>
      <c r="B259" s="88">
        <v>0</v>
      </c>
      <c r="C259" s="88">
        <v>0</v>
      </c>
      <c r="D259" s="88">
        <v>0</v>
      </c>
      <c r="E259" s="88">
        <v>0</v>
      </c>
      <c r="F259" s="88">
        <v>0</v>
      </c>
      <c r="G259" s="88">
        <v>0</v>
      </c>
      <c r="H259" s="88">
        <v>1.4999999999999999E-2</v>
      </c>
      <c r="I259" s="88">
        <v>0.27900000000000003</v>
      </c>
      <c r="J259" s="88">
        <v>1.1000000000000001</v>
      </c>
      <c r="K259" s="88">
        <v>2.0449999999999999</v>
      </c>
      <c r="L259" s="88">
        <v>2.9390000000000001</v>
      </c>
      <c r="M259" s="88">
        <v>4.2089999999999996</v>
      </c>
      <c r="N259" s="88">
        <v>5.6550000000000002</v>
      </c>
      <c r="O259" s="88">
        <v>5.6109999999999998</v>
      </c>
      <c r="P259" s="88">
        <v>4.2320000000000002</v>
      </c>
      <c r="Q259" s="88">
        <v>3.6180000000000003</v>
      </c>
      <c r="R259" s="88">
        <v>3.2800000000000002</v>
      </c>
      <c r="S259" s="88">
        <v>2.0409999999999999</v>
      </c>
      <c r="T259" s="88">
        <v>0.44099999999999995</v>
      </c>
      <c r="U259" s="88">
        <v>3.0000000000000001E-3</v>
      </c>
      <c r="V259" s="88">
        <v>0</v>
      </c>
      <c r="W259" s="88">
        <v>0</v>
      </c>
      <c r="X259" s="88">
        <v>0</v>
      </c>
      <c r="Y259" s="88">
        <v>0</v>
      </c>
      <c r="Z259" s="88">
        <f>+'[1]Impacted Gen'!AA19</f>
        <v>0</v>
      </c>
      <c r="AA259" s="3">
        <f t="shared" si="10"/>
        <v>35.468000000000004</v>
      </c>
      <c r="AB259">
        <f t="shared" si="11"/>
        <v>9</v>
      </c>
    </row>
    <row r="260" spans="1:28" x14ac:dyDescent="0.3">
      <c r="A260" s="10">
        <f t="shared" si="12"/>
        <v>45183</v>
      </c>
      <c r="B260" s="88">
        <v>0</v>
      </c>
      <c r="C260" s="88">
        <v>0</v>
      </c>
      <c r="D260" s="88">
        <v>0</v>
      </c>
      <c r="E260" s="88">
        <v>0</v>
      </c>
      <c r="F260" s="88">
        <v>0</v>
      </c>
      <c r="G260" s="88">
        <v>0</v>
      </c>
      <c r="H260" s="88">
        <v>2.7E-2</v>
      </c>
      <c r="I260" s="88">
        <v>0.74299999999999999</v>
      </c>
      <c r="J260" s="88">
        <v>2.008</v>
      </c>
      <c r="K260" s="88">
        <v>3.7269999999999994</v>
      </c>
      <c r="L260" s="88">
        <v>5.9489999999999998</v>
      </c>
      <c r="M260" s="88">
        <v>5.6849999999999996</v>
      </c>
      <c r="N260" s="88">
        <v>5.9169999999999998</v>
      </c>
      <c r="O260" s="88">
        <v>5.9809999999999999</v>
      </c>
      <c r="P260" s="88">
        <v>5.89</v>
      </c>
      <c r="Q260" s="88">
        <v>5.8170000000000002</v>
      </c>
      <c r="R260" s="88">
        <v>4.9630000000000001</v>
      </c>
      <c r="S260" s="88">
        <v>3.4959999999999996</v>
      </c>
      <c r="T260" s="88">
        <v>0.623</v>
      </c>
      <c r="U260" s="88">
        <v>1E-3</v>
      </c>
      <c r="V260" s="88">
        <v>0</v>
      </c>
      <c r="W260" s="88">
        <v>0</v>
      </c>
      <c r="X260" s="88">
        <v>0</v>
      </c>
      <c r="Y260" s="88">
        <v>0</v>
      </c>
      <c r="Z260" s="88">
        <f>+'[1]Impacted Gen'!AA20</f>
        <v>0</v>
      </c>
      <c r="AA260" s="3">
        <f t="shared" ref="AA260:AA323" si="13">+SUM(B260:Z260)</f>
        <v>50.826999999999998</v>
      </c>
      <c r="AB260">
        <f t="shared" ref="AB260:AB323" si="14">+MONTH(A260)</f>
        <v>9</v>
      </c>
    </row>
    <row r="261" spans="1:28" x14ac:dyDescent="0.3">
      <c r="A261" s="10">
        <f t="shared" si="12"/>
        <v>45184</v>
      </c>
      <c r="B261" s="88">
        <v>0</v>
      </c>
      <c r="C261" s="88">
        <v>0</v>
      </c>
      <c r="D261" s="88">
        <v>0</v>
      </c>
      <c r="E261" s="88">
        <v>0</v>
      </c>
      <c r="F261" s="88">
        <v>0</v>
      </c>
      <c r="G261" s="88">
        <v>0</v>
      </c>
      <c r="H261" s="88">
        <v>7.0000000000000001E-3</v>
      </c>
      <c r="I261" s="88">
        <v>0.11899999999999999</v>
      </c>
      <c r="J261" s="88">
        <v>0.23500000000000001</v>
      </c>
      <c r="K261" s="88">
        <v>0.39900000000000002</v>
      </c>
      <c r="L261" s="88">
        <v>0.59199999999999997</v>
      </c>
      <c r="M261" s="88">
        <v>0.86499999999999999</v>
      </c>
      <c r="N261" s="88">
        <v>1.3</v>
      </c>
      <c r="O261" s="88">
        <v>1.2000000000000002</v>
      </c>
      <c r="P261" s="88">
        <v>1.8480000000000001</v>
      </c>
      <c r="Q261" s="88">
        <v>1.8539999999999999</v>
      </c>
      <c r="R261" s="88">
        <v>1.0409999999999999</v>
      </c>
      <c r="S261" s="88">
        <v>0.82500000000000007</v>
      </c>
      <c r="T261" s="88">
        <v>0.26</v>
      </c>
      <c r="U261" s="88">
        <v>1E-3</v>
      </c>
      <c r="V261" s="88">
        <v>0</v>
      </c>
      <c r="W261" s="88">
        <v>0</v>
      </c>
      <c r="X261" s="88">
        <v>0</v>
      </c>
      <c r="Y261" s="88">
        <v>0</v>
      </c>
      <c r="Z261" s="88">
        <f>+'[1]Impacted Gen'!AA21</f>
        <v>0</v>
      </c>
      <c r="AA261" s="3">
        <f t="shared" si="13"/>
        <v>10.545999999999998</v>
      </c>
      <c r="AB261">
        <f t="shared" si="14"/>
        <v>9</v>
      </c>
    </row>
    <row r="262" spans="1:28" x14ac:dyDescent="0.3">
      <c r="A262" s="10">
        <f t="shared" ref="A262:A325" si="15">A261+1</f>
        <v>45185</v>
      </c>
      <c r="B262" s="88">
        <v>0</v>
      </c>
      <c r="C262" s="88">
        <v>0</v>
      </c>
      <c r="D262" s="88">
        <v>0</v>
      </c>
      <c r="E262" s="88">
        <v>0</v>
      </c>
      <c r="F262" s="88">
        <v>0</v>
      </c>
      <c r="G262" s="88">
        <v>0</v>
      </c>
      <c r="H262" s="88">
        <v>3.4000000000000002E-2</v>
      </c>
      <c r="I262" s="88">
        <v>1.794</v>
      </c>
      <c r="J262" s="88">
        <v>4.976</v>
      </c>
      <c r="K262" s="88">
        <v>5.8930000000000007</v>
      </c>
      <c r="L262" s="88">
        <v>6.1080000000000005</v>
      </c>
      <c r="M262" s="88">
        <v>6.1379999999999999</v>
      </c>
      <c r="N262" s="88">
        <v>6.1339999999999995</v>
      </c>
      <c r="O262" s="88">
        <v>6.09</v>
      </c>
      <c r="P262" s="88">
        <v>6.0410000000000004</v>
      </c>
      <c r="Q262" s="88">
        <v>5.8949999999999996</v>
      </c>
      <c r="R262" s="88">
        <v>5.4880000000000004</v>
      </c>
      <c r="S262" s="88">
        <v>3.8969999999999998</v>
      </c>
      <c r="T262" s="88">
        <v>0.85199999999999987</v>
      </c>
      <c r="U262" s="88">
        <v>1E-3</v>
      </c>
      <c r="V262" s="88">
        <v>0</v>
      </c>
      <c r="W262" s="88">
        <v>0</v>
      </c>
      <c r="X262" s="88">
        <v>0</v>
      </c>
      <c r="Y262" s="88">
        <v>0</v>
      </c>
      <c r="Z262" s="88">
        <f>+'[1]Impacted Gen'!AA22</f>
        <v>0</v>
      </c>
      <c r="AA262" s="3">
        <f t="shared" si="13"/>
        <v>59.340999999999987</v>
      </c>
      <c r="AB262">
        <f t="shared" si="14"/>
        <v>9</v>
      </c>
    </row>
    <row r="263" spans="1:28" x14ac:dyDescent="0.3">
      <c r="A263" s="10">
        <f t="shared" si="15"/>
        <v>45186</v>
      </c>
      <c r="B263" s="88">
        <v>0</v>
      </c>
      <c r="C263" s="88">
        <v>0</v>
      </c>
      <c r="D263" s="88">
        <v>0</v>
      </c>
      <c r="E263" s="88">
        <v>0</v>
      </c>
      <c r="F263" s="88">
        <v>0</v>
      </c>
      <c r="G263" s="88">
        <v>0</v>
      </c>
      <c r="H263" s="88">
        <v>3.4000000000000002E-2</v>
      </c>
      <c r="I263" s="88">
        <v>1.875</v>
      </c>
      <c r="J263" s="88">
        <v>5.085</v>
      </c>
      <c r="K263" s="88">
        <v>5.9559999999999995</v>
      </c>
      <c r="L263" s="88">
        <v>6.1360000000000001</v>
      </c>
      <c r="M263" s="88">
        <v>6.18</v>
      </c>
      <c r="N263" s="88">
        <v>6.1639999999999997</v>
      </c>
      <c r="O263" s="88">
        <v>6.1139999999999999</v>
      </c>
      <c r="P263" s="88">
        <v>6.032</v>
      </c>
      <c r="Q263" s="88">
        <v>5.8330000000000002</v>
      </c>
      <c r="R263" s="88">
        <v>5.1929999999999996</v>
      </c>
      <c r="S263" s="88">
        <v>3.6289999999999996</v>
      </c>
      <c r="T263" s="88">
        <v>0.59200000000000008</v>
      </c>
      <c r="U263" s="88">
        <v>1E-3</v>
      </c>
      <c r="V263" s="88">
        <v>0</v>
      </c>
      <c r="W263" s="88">
        <v>0</v>
      </c>
      <c r="X263" s="88">
        <v>0</v>
      </c>
      <c r="Y263" s="88">
        <v>0</v>
      </c>
      <c r="Z263" s="88">
        <f>+'[1]Impacted Gen'!AA23</f>
        <v>0</v>
      </c>
      <c r="AA263" s="3">
        <f t="shared" si="13"/>
        <v>58.823999999999984</v>
      </c>
      <c r="AB263">
        <f t="shared" si="14"/>
        <v>9</v>
      </c>
    </row>
    <row r="264" spans="1:28" x14ac:dyDescent="0.3">
      <c r="A264" s="10">
        <f t="shared" si="15"/>
        <v>45187</v>
      </c>
      <c r="B264" s="88">
        <v>0</v>
      </c>
      <c r="C264" s="88">
        <v>0</v>
      </c>
      <c r="D264" s="88">
        <v>0</v>
      </c>
      <c r="E264" s="88">
        <v>0</v>
      </c>
      <c r="F264" s="88">
        <v>0</v>
      </c>
      <c r="G264" s="88">
        <v>0</v>
      </c>
      <c r="H264" s="88">
        <v>2.7999999999999997E-2</v>
      </c>
      <c r="I264" s="88">
        <v>1.5920000000000001</v>
      </c>
      <c r="J264" s="88">
        <v>4.383</v>
      </c>
      <c r="K264" s="88">
        <v>5.593</v>
      </c>
      <c r="L264" s="88">
        <v>5.7880000000000003</v>
      </c>
      <c r="M264" s="88">
        <v>5.8890000000000002</v>
      </c>
      <c r="N264" s="88">
        <v>5.8570000000000011</v>
      </c>
      <c r="O264" s="88">
        <v>4.9459999999999997</v>
      </c>
      <c r="P264" s="88">
        <v>4.8479999999999999</v>
      </c>
      <c r="Q264" s="88">
        <v>3.5719999999999996</v>
      </c>
      <c r="R264" s="88">
        <v>2.93</v>
      </c>
      <c r="S264" s="88">
        <v>1.8399999999999999</v>
      </c>
      <c r="T264" s="88">
        <v>0.54100000000000004</v>
      </c>
      <c r="U264" s="88">
        <v>0</v>
      </c>
      <c r="V264" s="88">
        <v>0</v>
      </c>
      <c r="W264" s="88">
        <v>0</v>
      </c>
      <c r="X264" s="88">
        <v>0</v>
      </c>
      <c r="Y264" s="88">
        <v>0</v>
      </c>
      <c r="Z264" s="88">
        <f>+'[1]Impacted Gen'!AA24</f>
        <v>0</v>
      </c>
      <c r="AA264" s="3">
        <f t="shared" si="13"/>
        <v>47.807000000000002</v>
      </c>
      <c r="AB264">
        <f t="shared" si="14"/>
        <v>9</v>
      </c>
    </row>
    <row r="265" spans="1:28" x14ac:dyDescent="0.3">
      <c r="A265" s="10">
        <f t="shared" si="15"/>
        <v>45188</v>
      </c>
      <c r="B265" s="88">
        <v>0</v>
      </c>
      <c r="C265" s="88">
        <v>0</v>
      </c>
      <c r="D265" s="88">
        <v>0</v>
      </c>
      <c r="E265" s="88">
        <v>0</v>
      </c>
      <c r="F265" s="88">
        <v>0</v>
      </c>
      <c r="G265" s="88">
        <v>0</v>
      </c>
      <c r="H265" s="88">
        <v>0.02</v>
      </c>
      <c r="I265" s="88">
        <v>1.5619999999999998</v>
      </c>
      <c r="J265" s="88">
        <v>4.681</v>
      </c>
      <c r="K265" s="88">
        <v>5.6290000000000004</v>
      </c>
      <c r="L265" s="88">
        <v>5.8330000000000002</v>
      </c>
      <c r="M265" s="88">
        <v>5.2640000000000002</v>
      </c>
      <c r="N265" s="88">
        <v>5.1609999999999996</v>
      </c>
      <c r="O265" s="88">
        <v>4.9409999999999998</v>
      </c>
      <c r="P265" s="88">
        <v>4.0589999999999993</v>
      </c>
      <c r="Q265" s="88">
        <v>3.5640000000000001</v>
      </c>
      <c r="R265" s="88">
        <v>0.93</v>
      </c>
      <c r="S265" s="88">
        <v>0.38900000000000001</v>
      </c>
      <c r="T265" s="88">
        <v>0.159</v>
      </c>
      <c r="U265" s="88">
        <v>0</v>
      </c>
      <c r="V265" s="88">
        <v>0</v>
      </c>
      <c r="W265" s="88">
        <v>0</v>
      </c>
      <c r="X265" s="88">
        <v>0</v>
      </c>
      <c r="Y265" s="88">
        <v>0</v>
      </c>
      <c r="Z265" s="88">
        <f>+'[1]Impacted Gen'!AA25</f>
        <v>0</v>
      </c>
      <c r="AA265" s="3">
        <f t="shared" si="13"/>
        <v>42.192</v>
      </c>
      <c r="AB265">
        <f t="shared" si="14"/>
        <v>9</v>
      </c>
    </row>
    <row r="266" spans="1:28" x14ac:dyDescent="0.3">
      <c r="A266" s="10">
        <f t="shared" si="15"/>
        <v>45189</v>
      </c>
      <c r="B266" s="88">
        <v>0</v>
      </c>
      <c r="C266" s="88">
        <v>0</v>
      </c>
      <c r="D266" s="88">
        <v>0</v>
      </c>
      <c r="E266" s="88">
        <v>0</v>
      </c>
      <c r="F266" s="88">
        <v>0</v>
      </c>
      <c r="G266" s="88">
        <v>0</v>
      </c>
      <c r="H266" s="88">
        <v>2.4E-2</v>
      </c>
      <c r="I266" s="88">
        <v>1.7090000000000001</v>
      </c>
      <c r="J266" s="88">
        <v>4.931</v>
      </c>
      <c r="K266" s="88">
        <v>5.85</v>
      </c>
      <c r="L266" s="88">
        <v>6.0330000000000004</v>
      </c>
      <c r="M266" s="88">
        <v>6.0129999999999999</v>
      </c>
      <c r="N266" s="88">
        <v>5.8980000000000006</v>
      </c>
      <c r="O266" s="88">
        <v>5.7299999999999995</v>
      </c>
      <c r="P266" s="88">
        <v>5.3079999999999998</v>
      </c>
      <c r="Q266" s="88">
        <v>5.0810000000000004</v>
      </c>
      <c r="R266" s="88">
        <v>3.5220000000000002</v>
      </c>
      <c r="S266" s="88">
        <v>1.7750000000000001</v>
      </c>
      <c r="T266" s="88">
        <v>0.18100000000000002</v>
      </c>
      <c r="U266" s="88">
        <v>0</v>
      </c>
      <c r="V266" s="88">
        <v>0</v>
      </c>
      <c r="W266" s="88">
        <v>0</v>
      </c>
      <c r="X266" s="88">
        <v>0</v>
      </c>
      <c r="Y266" s="88">
        <v>0</v>
      </c>
      <c r="Z266" s="88">
        <f>+'[1]Impacted Gen'!AA26</f>
        <v>0</v>
      </c>
      <c r="AA266" s="3">
        <f t="shared" si="13"/>
        <v>52.055</v>
      </c>
      <c r="AB266">
        <f t="shared" si="14"/>
        <v>9</v>
      </c>
    </row>
    <row r="267" spans="1:28" x14ac:dyDescent="0.3">
      <c r="A267" s="10">
        <f t="shared" si="15"/>
        <v>45190</v>
      </c>
      <c r="B267" s="88">
        <v>0</v>
      </c>
      <c r="C267" s="88">
        <v>0</v>
      </c>
      <c r="D267" s="88">
        <v>0</v>
      </c>
      <c r="E267" s="88">
        <v>0</v>
      </c>
      <c r="F267" s="88">
        <v>0</v>
      </c>
      <c r="G267" s="88">
        <v>0</v>
      </c>
      <c r="H267" s="88">
        <v>2.1999999999999999E-2</v>
      </c>
      <c r="I267" s="88">
        <v>1.5429999999999999</v>
      </c>
      <c r="J267" s="88">
        <v>4.7560000000000002</v>
      </c>
      <c r="K267" s="88">
        <v>5.7299999999999986</v>
      </c>
      <c r="L267" s="88">
        <v>6</v>
      </c>
      <c r="M267" s="88">
        <v>5.9470000000000001</v>
      </c>
      <c r="N267" s="88">
        <v>5.3920000000000012</v>
      </c>
      <c r="O267" s="88">
        <v>5.5600000000000005</v>
      </c>
      <c r="P267" s="88">
        <v>5.6339999999999995</v>
      </c>
      <c r="Q267" s="88">
        <v>5.6310000000000002</v>
      </c>
      <c r="R267" s="88">
        <v>5.2889999999999997</v>
      </c>
      <c r="S267" s="88">
        <v>3.3890000000000002</v>
      </c>
      <c r="T267" s="88">
        <v>0.55400000000000005</v>
      </c>
      <c r="U267" s="88">
        <v>0</v>
      </c>
      <c r="V267" s="88">
        <v>0</v>
      </c>
      <c r="W267" s="88">
        <v>0</v>
      </c>
      <c r="X267" s="88">
        <v>0</v>
      </c>
      <c r="Y267" s="88">
        <v>0</v>
      </c>
      <c r="Z267" s="88">
        <f>+'[1]Impacted Gen'!AA27</f>
        <v>0</v>
      </c>
      <c r="AA267" s="3">
        <f t="shared" si="13"/>
        <v>55.44700000000001</v>
      </c>
      <c r="AB267">
        <f t="shared" si="14"/>
        <v>9</v>
      </c>
    </row>
    <row r="268" spans="1:28" x14ac:dyDescent="0.3">
      <c r="A268" s="10">
        <f t="shared" si="15"/>
        <v>45191</v>
      </c>
      <c r="B268" s="88">
        <v>0</v>
      </c>
      <c r="C268" s="88">
        <v>0</v>
      </c>
      <c r="D268" s="88">
        <v>0</v>
      </c>
      <c r="E268" s="88">
        <v>0</v>
      </c>
      <c r="F268" s="88">
        <v>0</v>
      </c>
      <c r="G268" s="88">
        <v>0</v>
      </c>
      <c r="H268" s="88">
        <v>1.9999999999999997E-2</v>
      </c>
      <c r="I268" s="88">
        <v>1.6600000000000001</v>
      </c>
      <c r="J268" s="88">
        <v>4.9670000000000005</v>
      </c>
      <c r="K268" s="88">
        <v>5.8380000000000001</v>
      </c>
      <c r="L268" s="88">
        <v>6.0750000000000002</v>
      </c>
      <c r="M268" s="88">
        <v>6.0679999999999996</v>
      </c>
      <c r="N268" s="88">
        <v>6.0179999999999998</v>
      </c>
      <c r="O268" s="88">
        <v>5.9849999999999994</v>
      </c>
      <c r="P268" s="88">
        <v>5.9429999999999996</v>
      </c>
      <c r="Q268" s="88">
        <v>5.8180000000000005</v>
      </c>
      <c r="R268" s="88">
        <v>5.3959999999999999</v>
      </c>
      <c r="S268" s="88">
        <v>3.47</v>
      </c>
      <c r="T268" s="88">
        <v>0.54500000000000004</v>
      </c>
      <c r="U268" s="88">
        <v>0</v>
      </c>
      <c r="V268" s="88">
        <v>0</v>
      </c>
      <c r="W268" s="88">
        <v>0</v>
      </c>
      <c r="X268" s="88">
        <v>0</v>
      </c>
      <c r="Y268" s="88">
        <v>0</v>
      </c>
      <c r="Z268" s="88">
        <f>+'[1]Impacted Gen'!AA28</f>
        <v>0</v>
      </c>
      <c r="AA268" s="3">
        <f t="shared" si="13"/>
        <v>57.802999999999997</v>
      </c>
      <c r="AB268">
        <f t="shared" si="14"/>
        <v>9</v>
      </c>
    </row>
    <row r="269" spans="1:28" x14ac:dyDescent="0.3">
      <c r="A269" s="10">
        <f t="shared" si="15"/>
        <v>45192</v>
      </c>
      <c r="B269" s="88">
        <v>0</v>
      </c>
      <c r="C269" s="88">
        <v>0</v>
      </c>
      <c r="D269" s="88">
        <v>0</v>
      </c>
      <c r="E269" s="88">
        <v>0</v>
      </c>
      <c r="F269" s="88">
        <v>0</v>
      </c>
      <c r="G269" s="88">
        <v>0</v>
      </c>
      <c r="H269" s="88">
        <v>7.0000000000000001E-3</v>
      </c>
      <c r="I269" s="88">
        <v>0.45500000000000002</v>
      </c>
      <c r="J269" s="88">
        <v>1.879</v>
      </c>
      <c r="K269" s="88">
        <v>3.0720000000000001</v>
      </c>
      <c r="L269" s="88">
        <v>4.83</v>
      </c>
      <c r="M269" s="88">
        <v>5.484</v>
      </c>
      <c r="N269" s="88">
        <v>5.5140000000000002</v>
      </c>
      <c r="O269" s="88">
        <v>5.8559999999999999</v>
      </c>
      <c r="P269" s="88">
        <v>5.4</v>
      </c>
      <c r="Q269" s="88">
        <v>4.7249999999999996</v>
      </c>
      <c r="R269" s="88">
        <v>4.3920000000000003</v>
      </c>
      <c r="S269" s="88">
        <v>2.988</v>
      </c>
      <c r="T269" s="88">
        <v>0.379</v>
      </c>
      <c r="U269" s="88">
        <v>0</v>
      </c>
      <c r="V269" s="88">
        <v>0</v>
      </c>
      <c r="W269" s="88">
        <v>0</v>
      </c>
      <c r="X269" s="88">
        <v>0</v>
      </c>
      <c r="Y269" s="88">
        <v>0</v>
      </c>
      <c r="Z269" s="88">
        <f>+'[1]Impacted Gen'!AA29</f>
        <v>0</v>
      </c>
      <c r="AA269" s="3">
        <f t="shared" si="13"/>
        <v>44.981000000000002</v>
      </c>
      <c r="AB269">
        <f t="shared" si="14"/>
        <v>9</v>
      </c>
    </row>
    <row r="270" spans="1:28" x14ac:dyDescent="0.3">
      <c r="A270" s="10">
        <f t="shared" si="15"/>
        <v>45193</v>
      </c>
      <c r="B270" s="88">
        <v>0</v>
      </c>
      <c r="C270" s="88">
        <v>0</v>
      </c>
      <c r="D270" s="88">
        <v>0</v>
      </c>
      <c r="E270" s="88">
        <v>0</v>
      </c>
      <c r="F270" s="88">
        <v>0</v>
      </c>
      <c r="G270" s="88">
        <v>0</v>
      </c>
      <c r="H270" s="88">
        <v>0.01</v>
      </c>
      <c r="I270" s="88">
        <v>0.71199999999999997</v>
      </c>
      <c r="J270" s="88">
        <v>3.1219999999999999</v>
      </c>
      <c r="K270" s="88">
        <v>5.6739999999999995</v>
      </c>
      <c r="L270" s="88">
        <v>5.8879999999999999</v>
      </c>
      <c r="M270" s="88">
        <v>5.9390000000000001</v>
      </c>
      <c r="N270" s="88">
        <v>5.9</v>
      </c>
      <c r="O270" s="88">
        <v>5.9130000000000003</v>
      </c>
      <c r="P270" s="88">
        <v>5.8769999999999998</v>
      </c>
      <c r="Q270" s="88">
        <v>5.7029999999999994</v>
      </c>
      <c r="R270" s="88">
        <v>5.2050000000000001</v>
      </c>
      <c r="S270" s="88">
        <v>3.1550000000000002</v>
      </c>
      <c r="T270" s="88">
        <v>0.42200000000000004</v>
      </c>
      <c r="U270" s="88">
        <v>0</v>
      </c>
      <c r="V270" s="88">
        <v>0</v>
      </c>
      <c r="W270" s="88">
        <v>0</v>
      </c>
      <c r="X270" s="88">
        <v>0</v>
      </c>
      <c r="Y270" s="88">
        <v>0</v>
      </c>
      <c r="Z270" s="88">
        <f>+'[1]Impacted Gen'!AA30</f>
        <v>0</v>
      </c>
      <c r="AA270" s="3">
        <f t="shared" si="13"/>
        <v>53.519999999999996</v>
      </c>
      <c r="AB270">
        <f t="shared" si="14"/>
        <v>9</v>
      </c>
    </row>
    <row r="271" spans="1:28" x14ac:dyDescent="0.3">
      <c r="A271" s="10">
        <f t="shared" si="15"/>
        <v>45194</v>
      </c>
      <c r="B271" s="88">
        <v>0</v>
      </c>
      <c r="C271" s="88">
        <v>0</v>
      </c>
      <c r="D271" s="88">
        <v>0</v>
      </c>
      <c r="E271" s="88">
        <v>0</v>
      </c>
      <c r="F271" s="88">
        <v>0</v>
      </c>
      <c r="G271" s="88">
        <v>0</v>
      </c>
      <c r="H271" s="88">
        <v>1.4999999999999999E-2</v>
      </c>
      <c r="I271" s="88">
        <v>1.407</v>
      </c>
      <c r="J271" s="88">
        <v>4.6589999999999998</v>
      </c>
      <c r="K271" s="88">
        <v>5.68</v>
      </c>
      <c r="L271" s="88">
        <v>5.8460000000000001</v>
      </c>
      <c r="M271" s="88">
        <v>5.819</v>
      </c>
      <c r="N271" s="88">
        <v>5.7459999999999996</v>
      </c>
      <c r="O271" s="88">
        <v>5.7510000000000003</v>
      </c>
      <c r="P271" s="88">
        <v>5.7240000000000002</v>
      </c>
      <c r="Q271" s="88">
        <v>5.5670000000000002</v>
      </c>
      <c r="R271" s="88">
        <v>5.0820000000000007</v>
      </c>
      <c r="S271" s="88">
        <v>3.0300000000000002</v>
      </c>
      <c r="T271" s="88">
        <v>0.38400000000000001</v>
      </c>
      <c r="U271" s="88">
        <v>0</v>
      </c>
      <c r="V271" s="88">
        <v>0</v>
      </c>
      <c r="W271" s="88">
        <v>0</v>
      </c>
      <c r="X271" s="88">
        <v>0</v>
      </c>
      <c r="Y271" s="88">
        <v>0</v>
      </c>
      <c r="Z271" s="88">
        <f>+'[1]Impacted Gen'!AA31</f>
        <v>0</v>
      </c>
      <c r="AA271" s="3">
        <f t="shared" si="13"/>
        <v>54.709999999999994</v>
      </c>
      <c r="AB271">
        <f t="shared" si="14"/>
        <v>9</v>
      </c>
    </row>
    <row r="272" spans="1:28" x14ac:dyDescent="0.3">
      <c r="A272" s="10">
        <f t="shared" si="15"/>
        <v>45195</v>
      </c>
      <c r="B272" s="88">
        <v>0</v>
      </c>
      <c r="C272" s="88">
        <v>0</v>
      </c>
      <c r="D272" s="88">
        <v>0</v>
      </c>
      <c r="E272" s="88">
        <v>0</v>
      </c>
      <c r="F272" s="88">
        <v>0</v>
      </c>
      <c r="G272" s="88">
        <v>0</v>
      </c>
      <c r="H272" s="88">
        <v>1.2E-2</v>
      </c>
      <c r="I272" s="88">
        <v>1.3370000000000002</v>
      </c>
      <c r="J272" s="88">
        <v>4.5419999999999998</v>
      </c>
      <c r="K272" s="88">
        <v>5.5990000000000002</v>
      </c>
      <c r="L272" s="88">
        <v>5.7850000000000001</v>
      </c>
      <c r="M272" s="88">
        <v>5.7490000000000006</v>
      </c>
      <c r="N272" s="88">
        <v>5.6980000000000004</v>
      </c>
      <c r="O272" s="88">
        <v>5.6960000000000006</v>
      </c>
      <c r="P272" s="88">
        <v>5.6820000000000004</v>
      </c>
      <c r="Q272" s="88">
        <v>5.4690000000000003</v>
      </c>
      <c r="R272" s="88">
        <v>4.32</v>
      </c>
      <c r="S272" s="88">
        <v>2.5589999999999997</v>
      </c>
      <c r="T272" s="88">
        <v>0.28100000000000003</v>
      </c>
      <c r="U272" s="88">
        <v>0</v>
      </c>
      <c r="V272" s="88">
        <v>0</v>
      </c>
      <c r="W272" s="88">
        <v>0</v>
      </c>
      <c r="X272" s="88">
        <v>0</v>
      </c>
      <c r="Y272" s="88">
        <v>0</v>
      </c>
      <c r="Z272" s="88">
        <f>+'[1]Impacted Gen'!AA32</f>
        <v>0</v>
      </c>
      <c r="AA272" s="3">
        <f t="shared" si="13"/>
        <v>52.728999999999999</v>
      </c>
      <c r="AB272">
        <f t="shared" si="14"/>
        <v>9</v>
      </c>
    </row>
    <row r="273" spans="1:28" x14ac:dyDescent="0.3">
      <c r="A273" s="10">
        <f t="shared" si="15"/>
        <v>45196</v>
      </c>
      <c r="B273" s="88">
        <v>0</v>
      </c>
      <c r="C273" s="88">
        <v>0</v>
      </c>
      <c r="D273" s="88">
        <v>0</v>
      </c>
      <c r="E273" s="88">
        <v>0</v>
      </c>
      <c r="F273" s="88">
        <v>0</v>
      </c>
      <c r="G273" s="88">
        <v>0</v>
      </c>
      <c r="H273" s="88">
        <v>1.3000000000000001E-2</v>
      </c>
      <c r="I273" s="88">
        <v>1.335</v>
      </c>
      <c r="J273" s="88">
        <v>3.7650000000000001</v>
      </c>
      <c r="K273" s="88">
        <v>4.8620000000000001</v>
      </c>
      <c r="L273" s="88">
        <v>5.052999999999999</v>
      </c>
      <c r="M273" s="88">
        <v>5.7390000000000008</v>
      </c>
      <c r="N273" s="88">
        <v>5.6459999999999999</v>
      </c>
      <c r="O273" s="88">
        <v>5.6639999999999997</v>
      </c>
      <c r="P273" s="88">
        <v>5.641</v>
      </c>
      <c r="Q273" s="88">
        <v>5.5070000000000006</v>
      </c>
      <c r="R273" s="88">
        <v>5.0280000000000005</v>
      </c>
      <c r="S273" s="88">
        <v>2.8519999999999999</v>
      </c>
      <c r="T273" s="88">
        <v>0.30500000000000005</v>
      </c>
      <c r="U273" s="88">
        <v>0</v>
      </c>
      <c r="V273" s="88">
        <v>0</v>
      </c>
      <c r="W273" s="88">
        <v>0</v>
      </c>
      <c r="X273" s="88">
        <v>0</v>
      </c>
      <c r="Y273" s="88">
        <v>0</v>
      </c>
      <c r="Z273" s="88">
        <f>+'[1]Impacted Gen'!AA33</f>
        <v>0</v>
      </c>
      <c r="AA273" s="3">
        <f t="shared" si="13"/>
        <v>51.409999999999989</v>
      </c>
      <c r="AB273">
        <f t="shared" si="14"/>
        <v>9</v>
      </c>
    </row>
    <row r="274" spans="1:28" x14ac:dyDescent="0.3">
      <c r="A274" s="10">
        <f t="shared" si="15"/>
        <v>45197</v>
      </c>
      <c r="B274" s="88">
        <v>0</v>
      </c>
      <c r="C274" s="88">
        <v>0</v>
      </c>
      <c r="D274" s="88">
        <v>0</v>
      </c>
      <c r="E274" s="88">
        <v>0</v>
      </c>
      <c r="F274" s="88">
        <v>0</v>
      </c>
      <c r="G274" s="88">
        <v>0</v>
      </c>
      <c r="H274" s="88">
        <v>9.0000000000000011E-3</v>
      </c>
      <c r="I274" s="88">
        <v>1.2909999999999999</v>
      </c>
      <c r="J274" s="88">
        <v>4.4850000000000003</v>
      </c>
      <c r="K274" s="88">
        <v>5.5910000000000002</v>
      </c>
      <c r="L274" s="88">
        <v>5.7379999999999995</v>
      </c>
      <c r="M274" s="88">
        <v>5.7229999999999999</v>
      </c>
      <c r="N274" s="88">
        <v>5.165</v>
      </c>
      <c r="O274" s="88">
        <v>4.726</v>
      </c>
      <c r="P274" s="88">
        <v>5.085</v>
      </c>
      <c r="Q274" s="88">
        <v>3.758</v>
      </c>
      <c r="R274" s="88">
        <v>3.351</v>
      </c>
      <c r="S274" s="88">
        <v>1.726</v>
      </c>
      <c r="T274" s="88">
        <v>0.18099999999999999</v>
      </c>
      <c r="U274" s="88">
        <v>0</v>
      </c>
      <c r="V274" s="88">
        <v>0</v>
      </c>
      <c r="W274" s="88">
        <v>0</v>
      </c>
      <c r="X274" s="88">
        <v>0</v>
      </c>
      <c r="Y274" s="88">
        <v>0</v>
      </c>
      <c r="Z274" s="88">
        <f>+'[1]Impacted Gen'!AA34</f>
        <v>0</v>
      </c>
      <c r="AA274" s="3">
        <f t="shared" si="13"/>
        <v>46.829000000000001</v>
      </c>
      <c r="AB274">
        <f t="shared" si="14"/>
        <v>9</v>
      </c>
    </row>
    <row r="275" spans="1:28" x14ac:dyDescent="0.3">
      <c r="A275" s="10">
        <f t="shared" si="15"/>
        <v>45198</v>
      </c>
      <c r="B275" s="88">
        <v>0</v>
      </c>
      <c r="C275" s="88">
        <v>0</v>
      </c>
      <c r="D275" s="88">
        <v>0</v>
      </c>
      <c r="E275" s="88">
        <v>0</v>
      </c>
      <c r="F275" s="88">
        <v>0</v>
      </c>
      <c r="G275" s="88">
        <v>0</v>
      </c>
      <c r="H275" s="88">
        <v>7.0000000000000001E-3</v>
      </c>
      <c r="I275" s="88">
        <v>1.1739999999999999</v>
      </c>
      <c r="J275" s="88">
        <v>4.4020000000000001</v>
      </c>
      <c r="K275" s="88">
        <v>5.5380000000000003</v>
      </c>
      <c r="L275" s="88">
        <v>5.7530000000000001</v>
      </c>
      <c r="M275" s="88">
        <v>5.7119999999999997</v>
      </c>
      <c r="N275" s="88">
        <v>5.6400000000000006</v>
      </c>
      <c r="O275" s="88">
        <v>5.6009999999999991</v>
      </c>
      <c r="P275" s="88">
        <v>5.620000000000001</v>
      </c>
      <c r="Q275" s="88">
        <v>5.4810000000000008</v>
      </c>
      <c r="R275" s="88">
        <v>4.9740000000000002</v>
      </c>
      <c r="S275" s="88">
        <v>2.7030000000000003</v>
      </c>
      <c r="T275" s="88">
        <v>0.24399999999999999</v>
      </c>
      <c r="U275" s="88">
        <v>0</v>
      </c>
      <c r="V275" s="88">
        <v>0</v>
      </c>
      <c r="W275" s="88">
        <v>0</v>
      </c>
      <c r="X275" s="88">
        <v>0</v>
      </c>
      <c r="Y275" s="88">
        <v>0</v>
      </c>
      <c r="Z275" s="88">
        <f>+'[1]Impacted Gen'!AA35</f>
        <v>0</v>
      </c>
      <c r="AA275" s="3">
        <f t="shared" si="13"/>
        <v>52.849000000000004</v>
      </c>
      <c r="AB275">
        <f t="shared" si="14"/>
        <v>9</v>
      </c>
    </row>
    <row r="276" spans="1:28" x14ac:dyDescent="0.3">
      <c r="A276" s="10">
        <f t="shared" si="15"/>
        <v>45199</v>
      </c>
      <c r="B276" s="88">
        <v>0</v>
      </c>
      <c r="C276" s="88">
        <v>0</v>
      </c>
      <c r="D276" s="88">
        <v>0</v>
      </c>
      <c r="E276" s="88">
        <v>0</v>
      </c>
      <c r="F276" s="88">
        <v>0</v>
      </c>
      <c r="G276" s="88">
        <v>0</v>
      </c>
      <c r="H276" s="88">
        <v>8.0000000000000002E-3</v>
      </c>
      <c r="I276" s="88">
        <v>1.1240000000000001</v>
      </c>
      <c r="J276" s="88">
        <v>3.7710000000000004</v>
      </c>
      <c r="K276" s="88">
        <v>5.0440000000000005</v>
      </c>
      <c r="L276" s="88">
        <v>5.17</v>
      </c>
      <c r="M276" s="88">
        <v>5.3980000000000006</v>
      </c>
      <c r="N276" s="88">
        <v>5.5549999999999997</v>
      </c>
      <c r="O276" s="88">
        <v>5.1300000000000008</v>
      </c>
      <c r="P276" s="88">
        <v>4.2279999999999998</v>
      </c>
      <c r="Q276" s="88">
        <v>3.3279999999999998</v>
      </c>
      <c r="R276" s="88">
        <v>1.524</v>
      </c>
      <c r="S276" s="88">
        <v>0.47299999999999998</v>
      </c>
      <c r="T276" s="88">
        <v>2.3000000000000003E-2</v>
      </c>
      <c r="U276" s="88">
        <v>0</v>
      </c>
      <c r="V276" s="88">
        <v>0</v>
      </c>
      <c r="W276" s="88">
        <v>0</v>
      </c>
      <c r="X276" s="88">
        <v>0</v>
      </c>
      <c r="Y276" s="88">
        <v>0</v>
      </c>
      <c r="Z276" s="88">
        <f>+'[1]Impacted Gen'!AA36</f>
        <v>0</v>
      </c>
      <c r="AA276" s="3">
        <f t="shared" si="13"/>
        <v>40.77600000000001</v>
      </c>
      <c r="AB276">
        <f t="shared" si="14"/>
        <v>9</v>
      </c>
    </row>
    <row r="277" spans="1:28" x14ac:dyDescent="0.3">
      <c r="A277" s="10">
        <f t="shared" si="15"/>
        <v>45200</v>
      </c>
      <c r="B277" s="88">
        <v>0</v>
      </c>
      <c r="C277" s="88">
        <v>0</v>
      </c>
      <c r="D277" s="88">
        <v>0</v>
      </c>
      <c r="E277" s="88">
        <v>0</v>
      </c>
      <c r="F277" s="88">
        <v>0</v>
      </c>
      <c r="G277" s="88">
        <v>0</v>
      </c>
      <c r="H277" s="88">
        <v>2E-3</v>
      </c>
      <c r="I277" s="88">
        <v>0.80799999999999994</v>
      </c>
      <c r="J277" s="88">
        <v>3.177</v>
      </c>
      <c r="K277" s="88">
        <v>5.3809999999999993</v>
      </c>
      <c r="L277" s="88">
        <v>5.6050000000000004</v>
      </c>
      <c r="M277" s="88">
        <v>5.6639999999999997</v>
      </c>
      <c r="N277" s="88">
        <v>5.6650000000000009</v>
      </c>
      <c r="O277" s="88">
        <v>5.6580000000000004</v>
      </c>
      <c r="P277" s="88">
        <v>5.6440000000000001</v>
      </c>
      <c r="Q277" s="88">
        <v>5.5190000000000001</v>
      </c>
      <c r="R277" s="88">
        <v>4.3230000000000004</v>
      </c>
      <c r="S277" s="88">
        <v>1.9410000000000001</v>
      </c>
      <c r="T277" s="88">
        <v>0.12000000000000001</v>
      </c>
      <c r="U277" s="88">
        <v>0</v>
      </c>
      <c r="V277" s="88">
        <v>0</v>
      </c>
      <c r="W277" s="88">
        <v>0</v>
      </c>
      <c r="X277" s="88">
        <v>0</v>
      </c>
      <c r="Y277" s="88">
        <v>0</v>
      </c>
      <c r="Z277" s="88">
        <v>0</v>
      </c>
      <c r="AA277" s="3">
        <f t="shared" si="13"/>
        <v>49.506999999999998</v>
      </c>
      <c r="AB277">
        <f t="shared" si="14"/>
        <v>10</v>
      </c>
    </row>
    <row r="278" spans="1:28" x14ac:dyDescent="0.3">
      <c r="A278" s="10">
        <f t="shared" si="15"/>
        <v>45201</v>
      </c>
      <c r="B278" s="88">
        <v>0</v>
      </c>
      <c r="C278" s="88">
        <v>0</v>
      </c>
      <c r="D278" s="88">
        <v>0</v>
      </c>
      <c r="E278" s="88">
        <v>0</v>
      </c>
      <c r="F278" s="88">
        <v>0</v>
      </c>
      <c r="G278" s="88">
        <v>0</v>
      </c>
      <c r="H278" s="88">
        <v>1E-3</v>
      </c>
      <c r="I278" s="88">
        <v>0.92399999999999993</v>
      </c>
      <c r="J278" s="88">
        <v>3.9930000000000003</v>
      </c>
      <c r="K278" s="88">
        <v>5.2219999999999995</v>
      </c>
      <c r="L278" s="88">
        <v>5.1559999999999997</v>
      </c>
      <c r="M278" s="88">
        <v>4.8070000000000004</v>
      </c>
      <c r="N278" s="88">
        <v>4.9820000000000002</v>
      </c>
      <c r="O278" s="88">
        <v>3.2679999999999998</v>
      </c>
      <c r="P278" s="88">
        <v>3.2840000000000003</v>
      </c>
      <c r="Q278" s="88">
        <v>2.7709999999999999</v>
      </c>
      <c r="R278" s="88">
        <v>1.7919999999999998</v>
      </c>
      <c r="S278" s="88">
        <v>1.083</v>
      </c>
      <c r="T278" s="88">
        <v>7.4999999999999997E-2</v>
      </c>
      <c r="U278" s="88">
        <v>0</v>
      </c>
      <c r="V278" s="88">
        <v>0</v>
      </c>
      <c r="W278" s="88">
        <v>0</v>
      </c>
      <c r="X278" s="88">
        <v>0</v>
      </c>
      <c r="Y278" s="88">
        <v>0</v>
      </c>
      <c r="Z278" s="88">
        <v>0</v>
      </c>
      <c r="AA278" s="3">
        <f t="shared" si="13"/>
        <v>37.358000000000004</v>
      </c>
      <c r="AB278">
        <f t="shared" si="14"/>
        <v>10</v>
      </c>
    </row>
    <row r="279" spans="1:28" x14ac:dyDescent="0.3">
      <c r="A279" s="10">
        <f t="shared" si="15"/>
        <v>45202</v>
      </c>
      <c r="B279" s="88">
        <v>0</v>
      </c>
      <c r="C279" s="88">
        <v>0</v>
      </c>
      <c r="D279" s="88">
        <v>0</v>
      </c>
      <c r="E279" s="88">
        <v>0</v>
      </c>
      <c r="F279" s="88">
        <v>0</v>
      </c>
      <c r="G279" s="88">
        <v>0</v>
      </c>
      <c r="H279" s="88">
        <v>3.0000000000000001E-3</v>
      </c>
      <c r="I279" s="88">
        <v>1.069</v>
      </c>
      <c r="J279" s="88">
        <v>4.2960000000000003</v>
      </c>
      <c r="K279" s="88">
        <v>5.4370000000000012</v>
      </c>
      <c r="L279" s="88">
        <v>4.6110000000000007</v>
      </c>
      <c r="M279" s="88">
        <v>5.5990000000000002</v>
      </c>
      <c r="N279" s="88">
        <v>5.7759999999999998</v>
      </c>
      <c r="O279" s="88">
        <v>5.8250000000000002</v>
      </c>
      <c r="P279" s="88">
        <v>5.8199999999999994</v>
      </c>
      <c r="Q279" s="88">
        <v>5.6820000000000004</v>
      </c>
      <c r="R279" s="88">
        <v>4.907</v>
      </c>
      <c r="S279" s="88">
        <v>1.8550000000000002</v>
      </c>
      <c r="T279" s="88">
        <v>0.14200000000000002</v>
      </c>
      <c r="U279" s="88">
        <v>0</v>
      </c>
      <c r="V279" s="88">
        <v>0</v>
      </c>
      <c r="W279" s="88">
        <v>0</v>
      </c>
      <c r="X279" s="88">
        <v>0</v>
      </c>
      <c r="Y279" s="88">
        <v>0</v>
      </c>
      <c r="Z279" s="88">
        <v>0</v>
      </c>
      <c r="AA279" s="3">
        <f t="shared" si="13"/>
        <v>51.022000000000006</v>
      </c>
      <c r="AB279">
        <f t="shared" si="14"/>
        <v>10</v>
      </c>
    </row>
    <row r="280" spans="1:28" x14ac:dyDescent="0.3">
      <c r="A280" s="10">
        <f t="shared" si="15"/>
        <v>45203</v>
      </c>
      <c r="B280" s="88">
        <v>0</v>
      </c>
      <c r="C280" s="88">
        <v>0</v>
      </c>
      <c r="D280" s="88">
        <v>0</v>
      </c>
      <c r="E280" s="88">
        <v>0</v>
      </c>
      <c r="F280" s="88">
        <v>0</v>
      </c>
      <c r="G280" s="88">
        <v>0</v>
      </c>
      <c r="H280" s="88">
        <v>1E-3</v>
      </c>
      <c r="I280" s="88">
        <v>0.38300000000000001</v>
      </c>
      <c r="J280" s="88">
        <v>2.0840000000000001</v>
      </c>
      <c r="K280" s="88">
        <v>4.4109999999999996</v>
      </c>
      <c r="L280" s="88">
        <v>5.3159999999999998</v>
      </c>
      <c r="M280" s="88">
        <v>5.4790000000000001</v>
      </c>
      <c r="N280" s="88">
        <v>5.3389999999999995</v>
      </c>
      <c r="O280" s="88">
        <v>5.5709999999999997</v>
      </c>
      <c r="P280" s="88">
        <v>5.4740000000000002</v>
      </c>
      <c r="Q280" s="88">
        <v>5.27</v>
      </c>
      <c r="R280" s="88">
        <v>4.2450000000000001</v>
      </c>
      <c r="S280" s="88">
        <v>2.0770000000000004</v>
      </c>
      <c r="T280" s="88">
        <v>0.14399999999999999</v>
      </c>
      <c r="U280" s="88">
        <v>0</v>
      </c>
      <c r="V280" s="88">
        <v>0</v>
      </c>
      <c r="W280" s="88">
        <v>0</v>
      </c>
      <c r="X280" s="88">
        <v>0</v>
      </c>
      <c r="Y280" s="88">
        <v>0</v>
      </c>
      <c r="Z280" s="88">
        <v>0</v>
      </c>
      <c r="AA280" s="3">
        <f t="shared" si="13"/>
        <v>45.793999999999983</v>
      </c>
      <c r="AB280">
        <f t="shared" si="14"/>
        <v>10</v>
      </c>
    </row>
    <row r="281" spans="1:28" x14ac:dyDescent="0.3">
      <c r="A281" s="10">
        <f t="shared" si="15"/>
        <v>45204</v>
      </c>
      <c r="B281" s="88">
        <v>0</v>
      </c>
      <c r="C281" s="88">
        <v>0</v>
      </c>
      <c r="D281" s="88">
        <v>0</v>
      </c>
      <c r="E281" s="88">
        <v>0</v>
      </c>
      <c r="F281" s="88">
        <v>0</v>
      </c>
      <c r="G281" s="88">
        <v>0</v>
      </c>
      <c r="H281" s="88">
        <v>1E-3</v>
      </c>
      <c r="I281" s="88">
        <v>0.99699999999999989</v>
      </c>
      <c r="J281" s="88">
        <v>4.2869999999999999</v>
      </c>
      <c r="K281" s="88">
        <v>5.5069999999999997</v>
      </c>
      <c r="L281" s="88">
        <v>5.6530000000000005</v>
      </c>
      <c r="M281" s="88">
        <v>5.6710000000000003</v>
      </c>
      <c r="N281" s="88">
        <v>5.5910000000000002</v>
      </c>
      <c r="O281" s="88">
        <v>5.5500000000000007</v>
      </c>
      <c r="P281" s="88">
        <v>5.6150000000000002</v>
      </c>
      <c r="Q281" s="88">
        <v>5.4830000000000005</v>
      </c>
      <c r="R281" s="88">
        <v>4.88</v>
      </c>
      <c r="S281" s="88">
        <v>2.3460000000000001</v>
      </c>
      <c r="T281" s="88">
        <v>0.12400000000000001</v>
      </c>
      <c r="U281" s="88">
        <v>0</v>
      </c>
      <c r="V281" s="88">
        <v>0</v>
      </c>
      <c r="W281" s="88">
        <v>0</v>
      </c>
      <c r="X281" s="88">
        <v>0</v>
      </c>
      <c r="Y281" s="88">
        <v>0</v>
      </c>
      <c r="Z281" s="88">
        <v>0</v>
      </c>
      <c r="AA281" s="3">
        <f t="shared" si="13"/>
        <v>51.705000000000005</v>
      </c>
      <c r="AB281">
        <f t="shared" si="14"/>
        <v>10</v>
      </c>
    </row>
    <row r="282" spans="1:28" x14ac:dyDescent="0.3">
      <c r="A282" s="10">
        <f t="shared" si="15"/>
        <v>45205</v>
      </c>
      <c r="B282" s="88">
        <v>0</v>
      </c>
      <c r="C282" s="88">
        <v>0</v>
      </c>
      <c r="D282" s="88">
        <v>0</v>
      </c>
      <c r="E282" s="88">
        <v>0</v>
      </c>
      <c r="F282" s="88">
        <v>0</v>
      </c>
      <c r="G282" s="88">
        <v>0</v>
      </c>
      <c r="H282" s="88">
        <v>1E-3</v>
      </c>
      <c r="I282" s="88">
        <v>0.89700000000000002</v>
      </c>
      <c r="J282" s="88">
        <v>4.157</v>
      </c>
      <c r="K282" s="88">
        <v>5.5779999999999994</v>
      </c>
      <c r="L282" s="88">
        <v>5.8420000000000005</v>
      </c>
      <c r="M282" s="88">
        <v>5.4969999999999999</v>
      </c>
      <c r="N282" s="88">
        <v>3.8780000000000001</v>
      </c>
      <c r="O282" s="88">
        <v>4.0019999999999998</v>
      </c>
      <c r="P282" s="88">
        <v>3.9619999999999997</v>
      </c>
      <c r="Q282" s="88">
        <v>4.4340000000000002</v>
      </c>
      <c r="R282" s="88">
        <v>4.7589999999999995</v>
      </c>
      <c r="S282" s="88">
        <v>2.1550000000000002</v>
      </c>
      <c r="T282" s="88">
        <v>0.10500000000000001</v>
      </c>
      <c r="U282" s="88">
        <v>0</v>
      </c>
      <c r="V282" s="88">
        <v>0</v>
      </c>
      <c r="W282" s="88">
        <v>0</v>
      </c>
      <c r="X282" s="88">
        <v>0</v>
      </c>
      <c r="Y282" s="88">
        <v>0</v>
      </c>
      <c r="Z282" s="88">
        <v>0</v>
      </c>
      <c r="AA282" s="3">
        <f t="shared" si="13"/>
        <v>45.266999999999996</v>
      </c>
      <c r="AB282">
        <f t="shared" si="14"/>
        <v>10</v>
      </c>
    </row>
    <row r="283" spans="1:28" x14ac:dyDescent="0.3">
      <c r="A283" s="10">
        <f t="shared" si="15"/>
        <v>45206</v>
      </c>
      <c r="B283" s="88">
        <v>0</v>
      </c>
      <c r="C283" s="88">
        <v>0</v>
      </c>
      <c r="D283" s="88">
        <v>0</v>
      </c>
      <c r="E283" s="88">
        <v>0</v>
      </c>
      <c r="F283" s="88">
        <v>0</v>
      </c>
      <c r="G283" s="88">
        <v>0</v>
      </c>
      <c r="H283" s="88">
        <v>1E-3</v>
      </c>
      <c r="I283" s="88">
        <v>0.89999999999999991</v>
      </c>
      <c r="J283" s="88">
        <v>4.1990000000000007</v>
      </c>
      <c r="K283" s="88">
        <v>5.5569999999999995</v>
      </c>
      <c r="L283" s="88">
        <v>5.7270000000000003</v>
      </c>
      <c r="M283" s="88">
        <v>5.6369999999999996</v>
      </c>
      <c r="N283" s="88">
        <v>5.5630000000000006</v>
      </c>
      <c r="O283" s="88">
        <v>5.58</v>
      </c>
      <c r="P283" s="88">
        <v>5.593</v>
      </c>
      <c r="Q283" s="88">
        <v>5.4579999999999993</v>
      </c>
      <c r="R283" s="88">
        <v>4.8029999999999999</v>
      </c>
      <c r="S283" s="88">
        <v>2.165</v>
      </c>
      <c r="T283" s="88">
        <v>8.6000000000000007E-2</v>
      </c>
      <c r="U283" s="88">
        <v>0</v>
      </c>
      <c r="V283" s="88">
        <v>0</v>
      </c>
      <c r="W283" s="88">
        <v>0</v>
      </c>
      <c r="X283" s="88">
        <v>0</v>
      </c>
      <c r="Y283" s="88">
        <v>0</v>
      </c>
      <c r="Z283" s="88">
        <v>0</v>
      </c>
      <c r="AA283" s="3">
        <f t="shared" si="13"/>
        <v>51.268999999999998</v>
      </c>
      <c r="AB283">
        <f t="shared" si="14"/>
        <v>10</v>
      </c>
    </row>
    <row r="284" spans="1:28" x14ac:dyDescent="0.3">
      <c r="A284" s="10">
        <f t="shared" si="15"/>
        <v>45207</v>
      </c>
      <c r="B284" s="88">
        <v>0</v>
      </c>
      <c r="C284" s="88">
        <v>0</v>
      </c>
      <c r="D284" s="88">
        <v>0</v>
      </c>
      <c r="E284" s="88">
        <v>0</v>
      </c>
      <c r="F284" s="88">
        <v>0</v>
      </c>
      <c r="G284" s="88">
        <v>0</v>
      </c>
      <c r="H284" s="88">
        <v>1E-3</v>
      </c>
      <c r="I284" s="88">
        <v>0.8859999999999999</v>
      </c>
      <c r="J284" s="88">
        <v>4.1509999999999998</v>
      </c>
      <c r="K284" s="88">
        <v>5.5010000000000003</v>
      </c>
      <c r="L284" s="88">
        <v>5.6429999999999998</v>
      </c>
      <c r="M284" s="88">
        <v>5.5330000000000004</v>
      </c>
      <c r="N284" s="88">
        <v>5.4210000000000003</v>
      </c>
      <c r="O284" s="88">
        <v>5.4490000000000007</v>
      </c>
      <c r="P284" s="88">
        <v>5.4410000000000007</v>
      </c>
      <c r="Q284" s="88">
        <v>5.3239999999999998</v>
      </c>
      <c r="R284" s="88">
        <v>4.6530000000000005</v>
      </c>
      <c r="S284" s="88">
        <v>2.0379999999999998</v>
      </c>
      <c r="T284" s="88">
        <v>7.5999999999999998E-2</v>
      </c>
      <c r="U284" s="88">
        <v>0</v>
      </c>
      <c r="V284" s="88">
        <v>0</v>
      </c>
      <c r="W284" s="88">
        <v>0</v>
      </c>
      <c r="X284" s="88">
        <v>0</v>
      </c>
      <c r="Y284" s="88">
        <v>0</v>
      </c>
      <c r="Z284" s="88">
        <v>0</v>
      </c>
      <c r="AA284" s="3">
        <f t="shared" si="13"/>
        <v>50.116999999999997</v>
      </c>
      <c r="AB284">
        <f t="shared" si="14"/>
        <v>10</v>
      </c>
    </row>
    <row r="285" spans="1:28" x14ac:dyDescent="0.3">
      <c r="A285" s="10">
        <f t="shared" si="15"/>
        <v>45208</v>
      </c>
      <c r="B285" s="88">
        <v>0</v>
      </c>
      <c r="C285" s="88">
        <v>0</v>
      </c>
      <c r="D285" s="88">
        <v>0</v>
      </c>
      <c r="E285" s="88">
        <v>0</v>
      </c>
      <c r="F285" s="88">
        <v>0</v>
      </c>
      <c r="G285" s="88">
        <v>0</v>
      </c>
      <c r="H285" s="88">
        <v>1E-3</v>
      </c>
      <c r="I285" s="88">
        <v>0.82199999999999995</v>
      </c>
      <c r="J285" s="88">
        <v>4.0349999999999993</v>
      </c>
      <c r="K285" s="88">
        <v>5.3950000000000005</v>
      </c>
      <c r="L285" s="88">
        <v>5.55</v>
      </c>
      <c r="M285" s="88">
        <v>5.444</v>
      </c>
      <c r="N285" s="88">
        <v>5.375</v>
      </c>
      <c r="O285" s="88">
        <v>5.431</v>
      </c>
      <c r="P285" s="88">
        <v>5.4610000000000003</v>
      </c>
      <c r="Q285" s="88">
        <v>5.327</v>
      </c>
      <c r="R285" s="88">
        <v>4.5640000000000001</v>
      </c>
      <c r="S285" s="88">
        <v>1.6339999999999999</v>
      </c>
      <c r="T285" s="88">
        <v>5.6999999999999995E-2</v>
      </c>
      <c r="U285" s="88">
        <v>0</v>
      </c>
      <c r="V285" s="88">
        <v>0</v>
      </c>
      <c r="W285" s="88">
        <v>0</v>
      </c>
      <c r="X285" s="88">
        <v>0</v>
      </c>
      <c r="Y285" s="88">
        <v>0</v>
      </c>
      <c r="Z285" s="88">
        <v>0</v>
      </c>
      <c r="AA285" s="3">
        <f t="shared" si="13"/>
        <v>49.095999999999997</v>
      </c>
      <c r="AB285">
        <f t="shared" si="14"/>
        <v>10</v>
      </c>
    </row>
    <row r="286" spans="1:28" x14ac:dyDescent="0.3">
      <c r="A286" s="10">
        <f t="shared" si="15"/>
        <v>45209</v>
      </c>
      <c r="B286" s="88">
        <v>0</v>
      </c>
      <c r="C286" s="88">
        <v>0</v>
      </c>
      <c r="D286" s="88">
        <v>0</v>
      </c>
      <c r="E286" s="88">
        <v>0</v>
      </c>
      <c r="F286" s="88">
        <v>0</v>
      </c>
      <c r="G286" s="88">
        <v>0</v>
      </c>
      <c r="H286" s="88">
        <v>0</v>
      </c>
      <c r="I286" s="88">
        <v>0.78</v>
      </c>
      <c r="J286" s="88">
        <v>3.931</v>
      </c>
      <c r="K286" s="88">
        <v>5.4029999999999996</v>
      </c>
      <c r="L286" s="88">
        <v>5.5750000000000002</v>
      </c>
      <c r="M286" s="88">
        <v>5.4769999999999994</v>
      </c>
      <c r="N286" s="88">
        <v>5.35</v>
      </c>
      <c r="O286" s="88">
        <v>5.0570000000000004</v>
      </c>
      <c r="P286" s="88">
        <v>5.35</v>
      </c>
      <c r="Q286" s="88">
        <v>4.6929999999999996</v>
      </c>
      <c r="R286" s="88">
        <v>3.3289999999999997</v>
      </c>
      <c r="S286" s="88">
        <v>1.1600000000000001</v>
      </c>
      <c r="T286" s="88">
        <v>3.9E-2</v>
      </c>
      <c r="U286" s="88">
        <v>0</v>
      </c>
      <c r="V286" s="88">
        <v>0</v>
      </c>
      <c r="W286" s="88">
        <v>0</v>
      </c>
      <c r="X286" s="88">
        <v>0</v>
      </c>
      <c r="Y286" s="88">
        <v>0</v>
      </c>
      <c r="Z286" s="88">
        <v>0</v>
      </c>
      <c r="AA286" s="3">
        <f t="shared" si="13"/>
        <v>46.144000000000005</v>
      </c>
      <c r="AB286">
        <f t="shared" si="14"/>
        <v>10</v>
      </c>
    </row>
    <row r="287" spans="1:28" x14ac:dyDescent="0.3">
      <c r="A287" s="70">
        <f t="shared" si="15"/>
        <v>45210</v>
      </c>
      <c r="B287" s="88">
        <v>0</v>
      </c>
      <c r="C287" s="88">
        <v>0</v>
      </c>
      <c r="D287" s="88">
        <v>0</v>
      </c>
      <c r="E287" s="88">
        <v>0</v>
      </c>
      <c r="F287" s="88">
        <v>0</v>
      </c>
      <c r="G287" s="88">
        <v>0</v>
      </c>
      <c r="H287" s="88">
        <v>0</v>
      </c>
      <c r="I287" s="88">
        <v>0.71099999999999997</v>
      </c>
      <c r="J287" s="88">
        <v>3.8719999999999999</v>
      </c>
      <c r="K287" s="88">
        <v>5.306</v>
      </c>
      <c r="L287" s="88">
        <v>5.4779999999999998</v>
      </c>
      <c r="M287" s="88">
        <v>5.101</v>
      </c>
      <c r="N287" s="88">
        <v>4.093</v>
      </c>
      <c r="O287" s="88">
        <v>4.9029999999999996</v>
      </c>
      <c r="P287" s="88">
        <v>5.1210000000000004</v>
      </c>
      <c r="Q287" s="88">
        <v>3.468</v>
      </c>
      <c r="R287" s="88">
        <v>2.5499999999999998</v>
      </c>
      <c r="S287" s="88">
        <v>1.3659999999999999</v>
      </c>
      <c r="T287" s="88">
        <v>4.1999999999999996E-2</v>
      </c>
      <c r="U287" s="88">
        <v>0</v>
      </c>
      <c r="V287" s="88">
        <v>0</v>
      </c>
      <c r="W287" s="88">
        <v>0</v>
      </c>
      <c r="X287" s="88">
        <v>0</v>
      </c>
      <c r="Y287" s="88">
        <v>0</v>
      </c>
      <c r="Z287" s="88">
        <v>0</v>
      </c>
      <c r="AA287" s="3">
        <f t="shared" si="13"/>
        <v>42.010999999999996</v>
      </c>
      <c r="AB287">
        <f t="shared" si="14"/>
        <v>10</v>
      </c>
    </row>
    <row r="288" spans="1:28" x14ac:dyDescent="0.3">
      <c r="A288" s="70">
        <f t="shared" si="15"/>
        <v>45211</v>
      </c>
      <c r="B288" s="88">
        <v>0</v>
      </c>
      <c r="C288" s="88">
        <v>0</v>
      </c>
      <c r="D288" s="88">
        <v>0</v>
      </c>
      <c r="E288" s="88">
        <v>0</v>
      </c>
      <c r="F288" s="88">
        <v>0</v>
      </c>
      <c r="G288" s="88">
        <v>0</v>
      </c>
      <c r="H288" s="88">
        <v>0</v>
      </c>
      <c r="I288" s="88">
        <v>0.69300000000000006</v>
      </c>
      <c r="J288" s="88">
        <v>3.2170000000000001</v>
      </c>
      <c r="K288" s="88">
        <v>4.0380000000000003</v>
      </c>
      <c r="L288" s="88">
        <v>4.5600000000000005</v>
      </c>
      <c r="M288" s="88">
        <v>5.13</v>
      </c>
      <c r="N288" s="88">
        <v>5.4499999999999993</v>
      </c>
      <c r="O288" s="88">
        <v>4.992</v>
      </c>
      <c r="P288" s="88">
        <v>4.92</v>
      </c>
      <c r="Q288" s="88">
        <v>4.6589999999999998</v>
      </c>
      <c r="R288" s="88">
        <v>3.13</v>
      </c>
      <c r="S288" s="88">
        <v>0.98</v>
      </c>
      <c r="T288" s="88">
        <v>3.9999999999999994E-2</v>
      </c>
      <c r="U288" s="88">
        <v>0</v>
      </c>
      <c r="V288" s="88">
        <v>0</v>
      </c>
      <c r="W288" s="88">
        <v>0</v>
      </c>
      <c r="X288" s="88">
        <v>0</v>
      </c>
      <c r="Y288" s="88">
        <v>0</v>
      </c>
      <c r="Z288" s="88">
        <v>0</v>
      </c>
      <c r="AA288" s="3">
        <f t="shared" si="13"/>
        <v>41.808999999999997</v>
      </c>
      <c r="AB288">
        <f t="shared" si="14"/>
        <v>10</v>
      </c>
    </row>
    <row r="289" spans="1:28" x14ac:dyDescent="0.3">
      <c r="A289" s="70">
        <f t="shared" si="15"/>
        <v>45212</v>
      </c>
      <c r="B289" s="88">
        <v>0</v>
      </c>
      <c r="C289" s="88">
        <v>0</v>
      </c>
      <c r="D289" s="88">
        <v>0</v>
      </c>
      <c r="E289" s="88">
        <v>0</v>
      </c>
      <c r="F289" s="88">
        <v>0</v>
      </c>
      <c r="G289" s="88">
        <v>0</v>
      </c>
      <c r="H289" s="88">
        <v>0</v>
      </c>
      <c r="I289" s="88">
        <v>0.68899999999999995</v>
      </c>
      <c r="J289" s="88">
        <v>3.9989999999999997</v>
      </c>
      <c r="K289" s="88">
        <v>5.6140000000000008</v>
      </c>
      <c r="L289" s="88">
        <v>5.6489999999999991</v>
      </c>
      <c r="M289" s="88">
        <v>5.7370000000000001</v>
      </c>
      <c r="N289" s="88">
        <v>5.6010000000000009</v>
      </c>
      <c r="O289" s="88">
        <v>5.6059999999999999</v>
      </c>
      <c r="P289" s="88">
        <v>5.6550000000000002</v>
      </c>
      <c r="Q289" s="88">
        <v>5.5720000000000001</v>
      </c>
      <c r="R289" s="88">
        <v>4.734</v>
      </c>
      <c r="S289" s="88">
        <v>1.7690000000000001</v>
      </c>
      <c r="T289" s="88">
        <v>3.4000000000000002E-2</v>
      </c>
      <c r="U289" s="88">
        <v>0</v>
      </c>
      <c r="V289" s="88">
        <v>0</v>
      </c>
      <c r="W289" s="88">
        <v>0</v>
      </c>
      <c r="X289" s="88">
        <v>0</v>
      </c>
      <c r="Y289" s="88">
        <v>0</v>
      </c>
      <c r="Z289" s="88">
        <v>0</v>
      </c>
      <c r="AA289" s="3">
        <f t="shared" si="13"/>
        <v>50.659000000000006</v>
      </c>
      <c r="AB289">
        <f t="shared" si="14"/>
        <v>10</v>
      </c>
    </row>
    <row r="290" spans="1:28" x14ac:dyDescent="0.3">
      <c r="A290" s="70">
        <f t="shared" si="15"/>
        <v>45213</v>
      </c>
      <c r="B290" s="88">
        <v>0</v>
      </c>
      <c r="C290" s="88">
        <v>0</v>
      </c>
      <c r="D290" s="88">
        <v>0</v>
      </c>
      <c r="E290" s="88">
        <v>0</v>
      </c>
      <c r="F290" s="88">
        <v>0</v>
      </c>
      <c r="G290" s="88">
        <v>0</v>
      </c>
      <c r="H290" s="88">
        <v>1E-3</v>
      </c>
      <c r="I290" s="88">
        <v>0.55400000000000005</v>
      </c>
      <c r="J290" s="88">
        <v>2.234</v>
      </c>
      <c r="K290" s="88">
        <v>4.2229999999999999</v>
      </c>
      <c r="L290" s="88">
        <v>1.7459999999999998</v>
      </c>
      <c r="M290" s="88">
        <v>4.1710000000000003</v>
      </c>
      <c r="N290" s="88">
        <v>5.6070000000000002</v>
      </c>
      <c r="O290" s="88">
        <v>5.4710000000000001</v>
      </c>
      <c r="P290" s="88">
        <v>5.2560000000000002</v>
      </c>
      <c r="Q290" s="88">
        <v>4.9190000000000005</v>
      </c>
      <c r="R290" s="88">
        <v>4.1500000000000004</v>
      </c>
      <c r="S290" s="88">
        <v>1.236</v>
      </c>
      <c r="T290" s="88">
        <v>3.3000000000000002E-2</v>
      </c>
      <c r="U290" s="88">
        <v>0</v>
      </c>
      <c r="V290" s="88">
        <v>0</v>
      </c>
      <c r="W290" s="88">
        <v>0</v>
      </c>
      <c r="X290" s="88">
        <v>0</v>
      </c>
      <c r="Y290" s="88">
        <v>0</v>
      </c>
      <c r="Z290" s="88">
        <v>0</v>
      </c>
      <c r="AA290" s="3">
        <f t="shared" si="13"/>
        <v>39.600999999999999</v>
      </c>
      <c r="AB290">
        <f t="shared" si="14"/>
        <v>10</v>
      </c>
    </row>
    <row r="291" spans="1:28" x14ac:dyDescent="0.3">
      <c r="A291" s="70">
        <f t="shared" si="15"/>
        <v>45214</v>
      </c>
      <c r="B291" s="88">
        <v>0</v>
      </c>
      <c r="C291" s="88">
        <v>0</v>
      </c>
      <c r="D291" s="88">
        <v>0</v>
      </c>
      <c r="E291" s="88">
        <v>0</v>
      </c>
      <c r="F291" s="88">
        <v>0</v>
      </c>
      <c r="G291" s="88">
        <v>0</v>
      </c>
      <c r="H291" s="88">
        <v>0</v>
      </c>
      <c r="I291" s="88">
        <v>0.64599999999999991</v>
      </c>
      <c r="J291" s="88">
        <v>3.8700000000000006</v>
      </c>
      <c r="K291" s="88">
        <v>5.4660000000000011</v>
      </c>
      <c r="L291" s="88">
        <v>5.6789999999999994</v>
      </c>
      <c r="M291" s="88">
        <v>5.5640000000000001</v>
      </c>
      <c r="N291" s="88">
        <v>5.411999999999999</v>
      </c>
      <c r="O291" s="88">
        <v>5.2709999999999999</v>
      </c>
      <c r="P291" s="88">
        <v>5.1130000000000004</v>
      </c>
      <c r="Q291" s="88">
        <v>4.8740000000000006</v>
      </c>
      <c r="R291" s="88">
        <v>4.0030000000000001</v>
      </c>
      <c r="S291" s="88">
        <v>1.3490000000000002</v>
      </c>
      <c r="T291" s="88">
        <v>2.2000000000000002E-2</v>
      </c>
      <c r="U291" s="88">
        <v>0</v>
      </c>
      <c r="V291" s="88">
        <v>0</v>
      </c>
      <c r="W291" s="88">
        <v>0</v>
      </c>
      <c r="X291" s="88">
        <v>0</v>
      </c>
      <c r="Y291" s="88">
        <v>0</v>
      </c>
      <c r="Z291" s="88">
        <v>0</v>
      </c>
      <c r="AA291" s="3">
        <f t="shared" si="13"/>
        <v>47.268999999999998</v>
      </c>
      <c r="AB291">
        <f t="shared" si="14"/>
        <v>10</v>
      </c>
    </row>
    <row r="292" spans="1:28" x14ac:dyDescent="0.3">
      <c r="A292" s="70">
        <f t="shared" si="15"/>
        <v>45215</v>
      </c>
      <c r="B292" s="88">
        <v>0</v>
      </c>
      <c r="C292" s="88">
        <v>0</v>
      </c>
      <c r="D292" s="88">
        <v>0</v>
      </c>
      <c r="E292" s="88">
        <v>0</v>
      </c>
      <c r="F292" s="88">
        <v>0</v>
      </c>
      <c r="G292" s="88">
        <v>0</v>
      </c>
      <c r="H292" s="88">
        <v>0</v>
      </c>
      <c r="I292" s="88">
        <v>0.48099999999999998</v>
      </c>
      <c r="J292" s="88">
        <v>3.5089999999999995</v>
      </c>
      <c r="K292" s="88">
        <v>5.0209999999999999</v>
      </c>
      <c r="L292" s="88">
        <v>5.5229999999999997</v>
      </c>
      <c r="M292" s="88">
        <v>5.4009999999999998</v>
      </c>
      <c r="N292" s="88">
        <v>5.2569999999999997</v>
      </c>
      <c r="O292" s="88">
        <v>5.1340000000000003</v>
      </c>
      <c r="P292" s="88">
        <v>5.0249999999999995</v>
      </c>
      <c r="Q292" s="88">
        <v>4.7949999999999999</v>
      </c>
      <c r="R292" s="88">
        <v>3.9180000000000001</v>
      </c>
      <c r="S292" s="88">
        <v>1.329</v>
      </c>
      <c r="T292" s="88">
        <v>1.8000000000000002E-2</v>
      </c>
      <c r="U292" s="88">
        <v>0</v>
      </c>
      <c r="V292" s="88">
        <v>0</v>
      </c>
      <c r="W292" s="88">
        <v>0</v>
      </c>
      <c r="X292" s="88">
        <v>0</v>
      </c>
      <c r="Y292" s="88">
        <v>0</v>
      </c>
      <c r="Z292" s="88">
        <v>0</v>
      </c>
      <c r="AA292" s="3">
        <f t="shared" si="13"/>
        <v>45.411000000000001</v>
      </c>
      <c r="AB292">
        <f t="shared" si="14"/>
        <v>10</v>
      </c>
    </row>
    <row r="293" spans="1:28" x14ac:dyDescent="0.3">
      <c r="A293" s="70">
        <f t="shared" si="15"/>
        <v>45216</v>
      </c>
      <c r="B293" s="88">
        <v>0</v>
      </c>
      <c r="C293" s="88">
        <v>0</v>
      </c>
      <c r="D293" s="88">
        <v>0</v>
      </c>
      <c r="E293" s="88">
        <v>0</v>
      </c>
      <c r="F293" s="88">
        <v>0</v>
      </c>
      <c r="G293" s="88">
        <v>0</v>
      </c>
      <c r="H293" s="88">
        <v>0</v>
      </c>
      <c r="I293" s="88">
        <v>0.53300000000000003</v>
      </c>
      <c r="J293" s="88">
        <v>3.653</v>
      </c>
      <c r="K293" s="88">
        <v>5.2690000000000001</v>
      </c>
      <c r="L293" s="88">
        <v>5.4260000000000002</v>
      </c>
      <c r="M293" s="88">
        <v>5.3229999999999995</v>
      </c>
      <c r="N293" s="88">
        <v>5.1689999999999996</v>
      </c>
      <c r="O293" s="88">
        <v>5.0389999999999997</v>
      </c>
      <c r="P293" s="88">
        <v>4.907</v>
      </c>
      <c r="Q293" s="88">
        <v>4.6230000000000002</v>
      </c>
      <c r="R293" s="88">
        <v>3.7880000000000003</v>
      </c>
      <c r="S293" s="88">
        <v>1.224</v>
      </c>
      <c r="T293" s="88">
        <v>1.3999999999999999E-2</v>
      </c>
      <c r="U293" s="88">
        <v>0</v>
      </c>
      <c r="V293" s="88">
        <v>0</v>
      </c>
      <c r="W293" s="88">
        <v>0</v>
      </c>
      <c r="X293" s="88">
        <v>0</v>
      </c>
      <c r="Y293" s="88">
        <v>0</v>
      </c>
      <c r="Z293" s="88">
        <v>0</v>
      </c>
      <c r="AA293" s="3">
        <f t="shared" si="13"/>
        <v>44.968000000000004</v>
      </c>
      <c r="AB293">
        <f t="shared" si="14"/>
        <v>10</v>
      </c>
    </row>
    <row r="294" spans="1:28" x14ac:dyDescent="0.3">
      <c r="A294" s="70">
        <f t="shared" si="15"/>
        <v>45217</v>
      </c>
      <c r="B294" s="88">
        <v>0</v>
      </c>
      <c r="C294" s="88">
        <v>0</v>
      </c>
      <c r="D294" s="88">
        <v>0</v>
      </c>
      <c r="E294" s="88">
        <v>0</v>
      </c>
      <c r="F294" s="88">
        <v>0</v>
      </c>
      <c r="G294" s="88">
        <v>0</v>
      </c>
      <c r="H294" s="88">
        <v>0</v>
      </c>
      <c r="I294" s="88">
        <v>0.38599999999999995</v>
      </c>
      <c r="J294" s="88">
        <v>3.43</v>
      </c>
      <c r="K294" s="88">
        <v>5.0960000000000001</v>
      </c>
      <c r="L294" s="88">
        <v>5.4309999999999992</v>
      </c>
      <c r="M294" s="88">
        <v>5.4039999999999999</v>
      </c>
      <c r="N294" s="88">
        <v>5.1879999999999997</v>
      </c>
      <c r="O294" s="88">
        <v>5.1630000000000003</v>
      </c>
      <c r="P294" s="88">
        <v>4.2640000000000002</v>
      </c>
      <c r="Q294" s="88">
        <v>3.952</v>
      </c>
      <c r="R294" s="88">
        <v>2.8769999999999998</v>
      </c>
      <c r="S294" s="88">
        <v>1.113</v>
      </c>
      <c r="T294" s="88">
        <v>1.2E-2</v>
      </c>
      <c r="U294" s="88">
        <v>0</v>
      </c>
      <c r="V294" s="88">
        <v>0</v>
      </c>
      <c r="W294" s="88">
        <v>0</v>
      </c>
      <c r="X294" s="88">
        <v>0</v>
      </c>
      <c r="Y294" s="88">
        <v>0</v>
      </c>
      <c r="Z294" s="88">
        <v>0</v>
      </c>
      <c r="AA294" s="3">
        <f t="shared" si="13"/>
        <v>42.316000000000003</v>
      </c>
      <c r="AB294">
        <f t="shared" si="14"/>
        <v>10</v>
      </c>
    </row>
    <row r="295" spans="1:28" x14ac:dyDescent="0.3">
      <c r="A295" s="70">
        <f t="shared" si="15"/>
        <v>45218</v>
      </c>
      <c r="B295" s="88">
        <v>0</v>
      </c>
      <c r="C295" s="88">
        <v>0</v>
      </c>
      <c r="D295" s="88">
        <v>0</v>
      </c>
      <c r="E295" s="88">
        <v>0</v>
      </c>
      <c r="F295" s="88">
        <v>0</v>
      </c>
      <c r="G295" s="88">
        <v>0</v>
      </c>
      <c r="H295" s="88">
        <v>0</v>
      </c>
      <c r="I295" s="88">
        <v>0.47499999999999998</v>
      </c>
      <c r="J295" s="88">
        <v>3.5480000000000005</v>
      </c>
      <c r="K295" s="88">
        <v>5.2240000000000002</v>
      </c>
      <c r="L295" s="88">
        <v>5.3650000000000002</v>
      </c>
      <c r="M295" s="88">
        <v>5.2200000000000006</v>
      </c>
      <c r="N295" s="88">
        <v>5.0900000000000007</v>
      </c>
      <c r="O295" s="88">
        <v>4.9850000000000003</v>
      </c>
      <c r="P295" s="88">
        <v>4.8739999999999997</v>
      </c>
      <c r="Q295" s="88">
        <v>4.6479999999999997</v>
      </c>
      <c r="R295" s="88">
        <v>3.7349999999999999</v>
      </c>
      <c r="S295" s="88">
        <v>1.123</v>
      </c>
      <c r="T295" s="88">
        <v>1.1000000000000001E-2</v>
      </c>
      <c r="U295" s="88">
        <v>0</v>
      </c>
      <c r="V295" s="88">
        <v>0</v>
      </c>
      <c r="W295" s="88">
        <v>0</v>
      </c>
      <c r="X295" s="88">
        <v>0</v>
      </c>
      <c r="Y295" s="88">
        <v>0</v>
      </c>
      <c r="Z295" s="88">
        <v>0</v>
      </c>
      <c r="AA295" s="3">
        <f t="shared" si="13"/>
        <v>44.298000000000002</v>
      </c>
      <c r="AB295">
        <f t="shared" si="14"/>
        <v>10</v>
      </c>
    </row>
    <row r="296" spans="1:28" x14ac:dyDescent="0.3">
      <c r="A296" s="70">
        <f t="shared" si="15"/>
        <v>45219</v>
      </c>
      <c r="B296" s="88">
        <v>0</v>
      </c>
      <c r="C296" s="88">
        <v>0</v>
      </c>
      <c r="D296" s="88">
        <v>0</v>
      </c>
      <c r="E296" s="88">
        <v>0</v>
      </c>
      <c r="F296" s="88">
        <v>0</v>
      </c>
      <c r="G296" s="88">
        <v>0</v>
      </c>
      <c r="H296" s="88">
        <v>0</v>
      </c>
      <c r="I296" s="88">
        <v>0.47</v>
      </c>
      <c r="J296" s="88">
        <v>3.5960000000000001</v>
      </c>
      <c r="K296" s="88">
        <v>5.25</v>
      </c>
      <c r="L296" s="88">
        <v>5.0969999999999995</v>
      </c>
      <c r="M296" s="88">
        <v>5.1029999999999998</v>
      </c>
      <c r="N296" s="88">
        <v>5.0220000000000002</v>
      </c>
      <c r="O296" s="88">
        <v>5.1059999999999999</v>
      </c>
      <c r="P296" s="88">
        <v>5.1489999999999991</v>
      </c>
      <c r="Q296" s="88">
        <v>5.0220000000000002</v>
      </c>
      <c r="R296" s="88">
        <v>4.08</v>
      </c>
      <c r="S296" s="88">
        <v>1.153</v>
      </c>
      <c r="T296" s="88">
        <v>8.0000000000000002E-3</v>
      </c>
      <c r="U296" s="88">
        <v>0</v>
      </c>
      <c r="V296" s="88">
        <v>0</v>
      </c>
      <c r="W296" s="88">
        <v>0</v>
      </c>
      <c r="X296" s="88">
        <v>0</v>
      </c>
      <c r="Y296" s="88">
        <v>0</v>
      </c>
      <c r="Z296" s="88">
        <v>0</v>
      </c>
      <c r="AA296" s="3">
        <f t="shared" si="13"/>
        <v>45.055999999999997</v>
      </c>
      <c r="AB296">
        <f t="shared" si="14"/>
        <v>10</v>
      </c>
    </row>
    <row r="297" spans="1:28" x14ac:dyDescent="0.3">
      <c r="A297" s="70">
        <f t="shared" si="15"/>
        <v>45220</v>
      </c>
      <c r="B297" s="88">
        <v>0</v>
      </c>
      <c r="C297" s="88">
        <v>0</v>
      </c>
      <c r="D297" s="88">
        <v>0</v>
      </c>
      <c r="E297" s="88">
        <v>0</v>
      </c>
      <c r="F297" s="88">
        <v>0</v>
      </c>
      <c r="G297" s="88">
        <v>0</v>
      </c>
      <c r="H297" s="88">
        <v>0</v>
      </c>
      <c r="I297" s="88">
        <v>0.40900000000000003</v>
      </c>
      <c r="J297" s="88">
        <v>3.145</v>
      </c>
      <c r="K297" s="88">
        <v>4.6980000000000004</v>
      </c>
      <c r="L297" s="88">
        <v>4.9649999999999999</v>
      </c>
      <c r="M297" s="88">
        <v>4.9930000000000003</v>
      </c>
      <c r="N297" s="88">
        <v>4.9700000000000006</v>
      </c>
      <c r="O297" s="88">
        <v>5.0720000000000001</v>
      </c>
      <c r="P297" s="88">
        <v>5.117</v>
      </c>
      <c r="Q297" s="88">
        <v>4.97</v>
      </c>
      <c r="R297" s="88">
        <v>3.9140000000000006</v>
      </c>
      <c r="S297" s="88">
        <v>1.018</v>
      </c>
      <c r="T297" s="88">
        <v>6.0000000000000001E-3</v>
      </c>
      <c r="U297" s="88">
        <v>0</v>
      </c>
      <c r="V297" s="88">
        <v>0</v>
      </c>
      <c r="W297" s="88">
        <v>0</v>
      </c>
      <c r="X297" s="88">
        <v>0</v>
      </c>
      <c r="Y297" s="88">
        <v>0</v>
      </c>
      <c r="Z297" s="88">
        <v>0</v>
      </c>
      <c r="AA297" s="3">
        <f t="shared" si="13"/>
        <v>43.277000000000001</v>
      </c>
      <c r="AB297">
        <f t="shared" si="14"/>
        <v>10</v>
      </c>
    </row>
    <row r="298" spans="1:28" x14ac:dyDescent="0.3">
      <c r="A298" s="70">
        <f t="shared" si="15"/>
        <v>45221</v>
      </c>
      <c r="B298" s="88">
        <v>0</v>
      </c>
      <c r="C298" s="88">
        <v>0</v>
      </c>
      <c r="D298" s="88">
        <v>0</v>
      </c>
      <c r="E298" s="88">
        <v>0</v>
      </c>
      <c r="F298" s="88">
        <v>0</v>
      </c>
      <c r="G298" s="88">
        <v>0</v>
      </c>
      <c r="H298" s="88">
        <v>0</v>
      </c>
      <c r="I298" s="88">
        <v>0.34700000000000003</v>
      </c>
      <c r="J298" s="88">
        <v>2.9470000000000001</v>
      </c>
      <c r="K298" s="88">
        <v>4.6050000000000004</v>
      </c>
      <c r="L298" s="88">
        <v>4.923</v>
      </c>
      <c r="M298" s="88">
        <v>4.968</v>
      </c>
      <c r="N298" s="88">
        <v>4.9349999999999996</v>
      </c>
      <c r="O298" s="88">
        <v>4.9480000000000004</v>
      </c>
      <c r="P298" s="88">
        <v>5.0120000000000005</v>
      </c>
      <c r="Q298" s="88">
        <v>4.835</v>
      </c>
      <c r="R298" s="88">
        <v>3.7660000000000005</v>
      </c>
      <c r="S298" s="88">
        <v>0.91599999999999993</v>
      </c>
      <c r="T298" s="88">
        <v>5.0000000000000001E-3</v>
      </c>
      <c r="U298" s="88">
        <v>0</v>
      </c>
      <c r="V298" s="88">
        <v>0</v>
      </c>
      <c r="W298" s="88">
        <v>0</v>
      </c>
      <c r="X298" s="88">
        <v>0</v>
      </c>
      <c r="Y298" s="88">
        <v>0</v>
      </c>
      <c r="Z298" s="88">
        <v>0</v>
      </c>
      <c r="AA298" s="3">
        <f t="shared" si="13"/>
        <v>42.207000000000001</v>
      </c>
      <c r="AB298">
        <f t="shared" si="14"/>
        <v>10</v>
      </c>
    </row>
    <row r="299" spans="1:28" x14ac:dyDescent="0.3">
      <c r="A299" s="70">
        <f t="shared" si="15"/>
        <v>45222</v>
      </c>
      <c r="B299" s="88">
        <v>0</v>
      </c>
      <c r="C299" s="88">
        <v>0</v>
      </c>
      <c r="D299" s="88">
        <v>0</v>
      </c>
      <c r="E299" s="88">
        <v>0</v>
      </c>
      <c r="F299" s="88">
        <v>0</v>
      </c>
      <c r="G299" s="88">
        <v>0</v>
      </c>
      <c r="H299" s="88">
        <v>0</v>
      </c>
      <c r="I299" s="88">
        <v>0.33100000000000002</v>
      </c>
      <c r="J299" s="88">
        <v>2.8490000000000002</v>
      </c>
      <c r="K299" s="88">
        <v>4.5510000000000002</v>
      </c>
      <c r="L299" s="88">
        <v>4.8710000000000004</v>
      </c>
      <c r="M299" s="88">
        <v>4.9109999999999996</v>
      </c>
      <c r="N299" s="88">
        <v>4.8559999999999999</v>
      </c>
      <c r="O299" s="88">
        <v>4.8710000000000004</v>
      </c>
      <c r="P299" s="88">
        <v>4.9390000000000001</v>
      </c>
      <c r="Q299" s="88">
        <v>4.5389999999999997</v>
      </c>
      <c r="R299" s="88">
        <v>3.1790000000000003</v>
      </c>
      <c r="S299" s="88">
        <v>0.76600000000000001</v>
      </c>
      <c r="T299" s="88">
        <v>3.0000000000000001E-3</v>
      </c>
      <c r="U299" s="88">
        <v>0</v>
      </c>
      <c r="V299" s="88">
        <v>0</v>
      </c>
      <c r="W299" s="88">
        <v>0</v>
      </c>
      <c r="X299" s="88">
        <v>0</v>
      </c>
      <c r="Y299" s="88">
        <v>0</v>
      </c>
      <c r="Z299" s="88">
        <v>0</v>
      </c>
      <c r="AA299" s="3">
        <f t="shared" si="13"/>
        <v>40.666000000000004</v>
      </c>
      <c r="AB299">
        <f t="shared" si="14"/>
        <v>10</v>
      </c>
    </row>
    <row r="300" spans="1:28" x14ac:dyDescent="0.3">
      <c r="A300" s="10">
        <f t="shared" si="15"/>
        <v>45223</v>
      </c>
      <c r="B300" s="88">
        <v>0</v>
      </c>
      <c r="C300" s="88">
        <v>0</v>
      </c>
      <c r="D300" s="88">
        <v>0</v>
      </c>
      <c r="E300" s="88">
        <v>0</v>
      </c>
      <c r="F300" s="88">
        <v>0</v>
      </c>
      <c r="G300" s="88">
        <v>0</v>
      </c>
      <c r="H300" s="88">
        <v>0</v>
      </c>
      <c r="I300" s="88">
        <v>0.29599999999999999</v>
      </c>
      <c r="J300" s="88">
        <v>2.7199999999999998</v>
      </c>
      <c r="K300" s="88">
        <v>4.4420000000000002</v>
      </c>
      <c r="L300" s="88">
        <v>4.7080000000000002</v>
      </c>
      <c r="M300" s="88">
        <v>4.6390000000000002</v>
      </c>
      <c r="N300" s="88">
        <v>3.9060000000000001</v>
      </c>
      <c r="O300" s="88">
        <v>3.786</v>
      </c>
      <c r="P300" s="88">
        <v>3.4980000000000002</v>
      </c>
      <c r="Q300" s="88">
        <v>2.4329999999999998</v>
      </c>
      <c r="R300" s="88">
        <v>0.622</v>
      </c>
      <c r="S300" s="88">
        <v>0.23900000000000002</v>
      </c>
      <c r="T300" s="88">
        <v>0</v>
      </c>
      <c r="U300" s="88">
        <v>0</v>
      </c>
      <c r="V300" s="88">
        <v>0</v>
      </c>
      <c r="W300" s="88">
        <v>0</v>
      </c>
      <c r="X300" s="88">
        <v>0</v>
      </c>
      <c r="Y300" s="88">
        <v>0</v>
      </c>
      <c r="Z300" s="88">
        <v>0</v>
      </c>
      <c r="AA300" s="3">
        <f t="shared" si="13"/>
        <v>31.289000000000001</v>
      </c>
      <c r="AB300">
        <f t="shared" si="14"/>
        <v>10</v>
      </c>
    </row>
    <row r="301" spans="1:28" x14ac:dyDescent="0.3">
      <c r="A301" s="10">
        <f t="shared" si="15"/>
        <v>45224</v>
      </c>
      <c r="B301" s="88">
        <v>0</v>
      </c>
      <c r="C301" s="88">
        <v>0</v>
      </c>
      <c r="D301" s="88">
        <v>0</v>
      </c>
      <c r="E301" s="88">
        <v>0</v>
      </c>
      <c r="F301" s="88">
        <v>0</v>
      </c>
      <c r="G301" s="88">
        <v>0</v>
      </c>
      <c r="H301" s="88">
        <v>0</v>
      </c>
      <c r="I301" s="88">
        <v>0.104</v>
      </c>
      <c r="J301" s="88">
        <v>1.0090000000000001</v>
      </c>
      <c r="K301" s="88">
        <v>1.855</v>
      </c>
      <c r="L301" s="88">
        <v>2.786</v>
      </c>
      <c r="M301" s="88">
        <v>3.3359999999999999</v>
      </c>
      <c r="N301" s="88">
        <v>3.8090000000000002</v>
      </c>
      <c r="O301" s="88">
        <v>4.8259999999999996</v>
      </c>
      <c r="P301" s="88">
        <v>4.9629999999999992</v>
      </c>
      <c r="Q301" s="88">
        <v>4.7509999999999994</v>
      </c>
      <c r="R301" s="88">
        <v>2.9980000000000002</v>
      </c>
      <c r="S301" s="88">
        <v>0.57499999999999996</v>
      </c>
      <c r="T301" s="88">
        <v>3.0000000000000001E-3</v>
      </c>
      <c r="U301" s="88">
        <v>0</v>
      </c>
      <c r="V301" s="88">
        <v>0</v>
      </c>
      <c r="W301" s="88">
        <v>0</v>
      </c>
      <c r="X301" s="88">
        <v>0</v>
      </c>
      <c r="Y301" s="88">
        <v>0</v>
      </c>
      <c r="Z301" s="88">
        <v>0</v>
      </c>
      <c r="AA301" s="3">
        <f t="shared" si="13"/>
        <v>31.015000000000001</v>
      </c>
      <c r="AB301">
        <f t="shared" si="14"/>
        <v>10</v>
      </c>
    </row>
    <row r="302" spans="1:28" x14ac:dyDescent="0.3">
      <c r="A302" s="10">
        <f t="shared" si="15"/>
        <v>45225</v>
      </c>
      <c r="B302" s="88">
        <v>0</v>
      </c>
      <c r="C302" s="88">
        <v>0</v>
      </c>
      <c r="D302" s="88">
        <v>0</v>
      </c>
      <c r="E302" s="88">
        <v>0</v>
      </c>
      <c r="F302" s="88">
        <v>0</v>
      </c>
      <c r="G302" s="88">
        <v>0</v>
      </c>
      <c r="H302" s="88">
        <v>0</v>
      </c>
      <c r="I302" s="88">
        <v>0.312</v>
      </c>
      <c r="J302" s="88">
        <v>2.7329999999999997</v>
      </c>
      <c r="K302" s="88">
        <v>4.088000000000001</v>
      </c>
      <c r="L302" s="88">
        <v>4.3</v>
      </c>
      <c r="M302" s="88">
        <v>4.8779999999999992</v>
      </c>
      <c r="N302" s="88">
        <v>4.4260000000000002</v>
      </c>
      <c r="O302" s="88">
        <v>4.9700000000000006</v>
      </c>
      <c r="P302" s="88">
        <v>4.718</v>
      </c>
      <c r="Q302" s="88">
        <v>4.718</v>
      </c>
      <c r="R302" s="88">
        <v>3.1319999999999997</v>
      </c>
      <c r="S302" s="88">
        <v>0.622</v>
      </c>
      <c r="T302" s="88">
        <v>1E-3</v>
      </c>
      <c r="U302" s="88">
        <v>0</v>
      </c>
      <c r="V302" s="88">
        <v>0</v>
      </c>
      <c r="W302" s="88">
        <v>0</v>
      </c>
      <c r="X302" s="88">
        <v>0</v>
      </c>
      <c r="Y302" s="88">
        <v>0</v>
      </c>
      <c r="Z302" s="88">
        <v>0</v>
      </c>
      <c r="AA302" s="3">
        <f t="shared" si="13"/>
        <v>38.897999999999996</v>
      </c>
      <c r="AB302">
        <f t="shared" si="14"/>
        <v>10</v>
      </c>
    </row>
    <row r="303" spans="1:28" x14ac:dyDescent="0.3">
      <c r="A303" s="10">
        <f t="shared" si="15"/>
        <v>45226</v>
      </c>
      <c r="B303" s="88">
        <v>0</v>
      </c>
      <c r="C303" s="88">
        <v>0</v>
      </c>
      <c r="D303" s="88">
        <v>0</v>
      </c>
      <c r="E303" s="88">
        <v>0</v>
      </c>
      <c r="F303" s="88">
        <v>0</v>
      </c>
      <c r="G303" s="88">
        <v>0</v>
      </c>
      <c r="H303" s="88">
        <v>0</v>
      </c>
      <c r="I303" s="88">
        <v>0.218</v>
      </c>
      <c r="J303" s="88">
        <v>2.3340000000000001</v>
      </c>
      <c r="K303" s="88">
        <v>4.0190000000000001</v>
      </c>
      <c r="L303" s="88">
        <v>4.3650000000000002</v>
      </c>
      <c r="M303" s="88">
        <v>4.6029999999999998</v>
      </c>
      <c r="N303" s="88">
        <v>4.931</v>
      </c>
      <c r="O303" s="88">
        <v>5.1879999999999997</v>
      </c>
      <c r="P303" s="88">
        <v>5.1429999999999998</v>
      </c>
      <c r="Q303" s="88">
        <v>5.1310000000000002</v>
      </c>
      <c r="R303" s="88">
        <v>3.6850000000000001</v>
      </c>
      <c r="S303" s="88">
        <v>0.78499999999999992</v>
      </c>
      <c r="T303" s="88">
        <v>1E-3</v>
      </c>
      <c r="U303" s="88">
        <v>0</v>
      </c>
      <c r="V303" s="88">
        <v>0</v>
      </c>
      <c r="W303" s="88">
        <v>0</v>
      </c>
      <c r="X303" s="88">
        <v>0</v>
      </c>
      <c r="Y303" s="88">
        <v>0</v>
      </c>
      <c r="Z303" s="88">
        <v>0</v>
      </c>
      <c r="AA303" s="3">
        <f t="shared" si="13"/>
        <v>40.402999999999999</v>
      </c>
      <c r="AB303">
        <f t="shared" si="14"/>
        <v>10</v>
      </c>
    </row>
    <row r="304" spans="1:28" x14ac:dyDescent="0.3">
      <c r="A304" s="10">
        <f t="shared" si="15"/>
        <v>45227</v>
      </c>
      <c r="B304" s="88">
        <v>0</v>
      </c>
      <c r="C304" s="88">
        <v>0</v>
      </c>
      <c r="D304" s="88">
        <v>0</v>
      </c>
      <c r="E304" s="88">
        <v>0</v>
      </c>
      <c r="F304" s="88">
        <v>0</v>
      </c>
      <c r="G304" s="88">
        <v>0</v>
      </c>
      <c r="H304" s="88">
        <v>0</v>
      </c>
      <c r="I304" s="88">
        <v>0.26500000000000001</v>
      </c>
      <c r="J304" s="88">
        <v>2.879</v>
      </c>
      <c r="K304" s="88">
        <v>4.3450000000000006</v>
      </c>
      <c r="L304" s="88">
        <v>4.4060000000000006</v>
      </c>
      <c r="M304" s="88">
        <v>4.2990000000000004</v>
      </c>
      <c r="N304" s="88">
        <v>4.7939999999999996</v>
      </c>
      <c r="O304" s="88">
        <v>5.169999999999999</v>
      </c>
      <c r="P304" s="88">
        <v>4.9530000000000003</v>
      </c>
      <c r="Q304" s="88">
        <v>3.8440000000000003</v>
      </c>
      <c r="R304" s="88">
        <v>2.395</v>
      </c>
      <c r="S304" s="88">
        <v>0.33200000000000002</v>
      </c>
      <c r="T304" s="88">
        <v>0</v>
      </c>
      <c r="U304" s="88">
        <v>0</v>
      </c>
      <c r="V304" s="88">
        <v>0</v>
      </c>
      <c r="W304" s="88">
        <v>0</v>
      </c>
      <c r="X304" s="88">
        <v>0</v>
      </c>
      <c r="Y304" s="88">
        <v>0</v>
      </c>
      <c r="Z304" s="88">
        <v>0</v>
      </c>
      <c r="AA304" s="3">
        <f t="shared" si="13"/>
        <v>37.682000000000002</v>
      </c>
      <c r="AB304">
        <f t="shared" si="14"/>
        <v>10</v>
      </c>
    </row>
    <row r="305" spans="1:28" x14ac:dyDescent="0.3">
      <c r="A305" s="10">
        <f t="shared" si="15"/>
        <v>45228</v>
      </c>
      <c r="B305" s="88">
        <v>0</v>
      </c>
      <c r="C305" s="88">
        <v>0</v>
      </c>
      <c r="D305" s="88">
        <v>0</v>
      </c>
      <c r="E305" s="88">
        <v>0</v>
      </c>
      <c r="F305" s="88">
        <v>0</v>
      </c>
      <c r="G305" s="88">
        <v>0</v>
      </c>
      <c r="H305" s="88">
        <v>0</v>
      </c>
      <c r="I305" s="88">
        <v>0.21000000000000002</v>
      </c>
      <c r="J305" s="88">
        <v>1.448</v>
      </c>
      <c r="K305" s="88">
        <v>1.9769999999999999</v>
      </c>
      <c r="L305" s="88">
        <v>1.9539999999999997</v>
      </c>
      <c r="M305" s="88">
        <v>1.859</v>
      </c>
      <c r="N305" s="88">
        <v>1.8319999999999999</v>
      </c>
      <c r="O305" s="88">
        <v>1.954</v>
      </c>
      <c r="P305" s="88">
        <v>2.1749999999999998</v>
      </c>
      <c r="Q305" s="88">
        <v>2.181</v>
      </c>
      <c r="R305" s="88">
        <v>1.7579999999999996</v>
      </c>
      <c r="S305" s="88">
        <v>0.49199999999999999</v>
      </c>
      <c r="T305" s="88">
        <v>3.0000000000000001E-3</v>
      </c>
      <c r="U305" s="88">
        <v>0</v>
      </c>
      <c r="V305" s="88">
        <v>0</v>
      </c>
      <c r="W305" s="88">
        <v>0</v>
      </c>
      <c r="X305" s="88">
        <v>0</v>
      </c>
      <c r="Y305" s="88">
        <v>0</v>
      </c>
      <c r="Z305" s="88">
        <v>0</v>
      </c>
      <c r="AA305" s="3">
        <f t="shared" si="13"/>
        <v>17.843</v>
      </c>
      <c r="AB305">
        <f t="shared" si="14"/>
        <v>10</v>
      </c>
    </row>
    <row r="306" spans="1:28" x14ac:dyDescent="0.3">
      <c r="A306" s="10">
        <f t="shared" si="15"/>
        <v>45229</v>
      </c>
      <c r="B306" s="88">
        <v>0</v>
      </c>
      <c r="C306" s="88">
        <v>0</v>
      </c>
      <c r="D306" s="88">
        <v>0</v>
      </c>
      <c r="E306" s="88">
        <v>0</v>
      </c>
      <c r="F306" s="88">
        <v>0</v>
      </c>
      <c r="G306" s="88">
        <v>0</v>
      </c>
      <c r="H306" s="88">
        <v>0</v>
      </c>
      <c r="I306" s="88">
        <v>0.16500000000000001</v>
      </c>
      <c r="J306" s="88">
        <v>2.093</v>
      </c>
      <c r="K306" s="88">
        <v>3.5329999999999995</v>
      </c>
      <c r="L306" s="88">
        <v>3.6310000000000002</v>
      </c>
      <c r="M306" s="88">
        <v>4.085</v>
      </c>
      <c r="N306" s="88">
        <v>4.2769999999999992</v>
      </c>
      <c r="O306" s="88">
        <v>4.57</v>
      </c>
      <c r="P306" s="88">
        <v>5.1390000000000002</v>
      </c>
      <c r="Q306" s="88">
        <v>5.202</v>
      </c>
      <c r="R306" s="88">
        <v>3.8000000000000003</v>
      </c>
      <c r="S306" s="88">
        <v>0.72299999999999998</v>
      </c>
      <c r="T306" s="88">
        <v>0</v>
      </c>
      <c r="U306" s="88">
        <v>0</v>
      </c>
      <c r="V306" s="88">
        <v>0</v>
      </c>
      <c r="W306" s="88">
        <v>0</v>
      </c>
      <c r="X306" s="88">
        <v>0</v>
      </c>
      <c r="Y306" s="88">
        <v>0</v>
      </c>
      <c r="Z306" s="88">
        <v>0</v>
      </c>
      <c r="AA306" s="3">
        <f t="shared" si="13"/>
        <v>37.217999999999996</v>
      </c>
      <c r="AB306">
        <f t="shared" si="14"/>
        <v>10</v>
      </c>
    </row>
    <row r="307" spans="1:28" x14ac:dyDescent="0.3">
      <c r="A307" s="10">
        <f t="shared" si="15"/>
        <v>45230</v>
      </c>
      <c r="B307" s="88">
        <v>0</v>
      </c>
      <c r="C307" s="88">
        <v>0</v>
      </c>
      <c r="D307" s="88">
        <v>0</v>
      </c>
      <c r="E307" s="88">
        <v>0</v>
      </c>
      <c r="F307" s="88">
        <v>0</v>
      </c>
      <c r="G307" s="88">
        <v>0</v>
      </c>
      <c r="H307" s="88">
        <v>0</v>
      </c>
      <c r="I307" s="88">
        <v>0.21199999999999999</v>
      </c>
      <c r="J307" s="88">
        <v>2.7789999999999999</v>
      </c>
      <c r="K307" s="88">
        <v>4.8709999999999996</v>
      </c>
      <c r="L307" s="88">
        <v>5.2170000000000005</v>
      </c>
      <c r="M307" s="88">
        <v>5.2409999999999997</v>
      </c>
      <c r="N307" s="88">
        <v>5.202</v>
      </c>
      <c r="O307" s="88">
        <v>5.2850000000000001</v>
      </c>
      <c r="P307" s="88">
        <v>5.3069999999999995</v>
      </c>
      <c r="Q307" s="88">
        <v>5.1020000000000003</v>
      </c>
      <c r="R307" s="88">
        <v>3.68</v>
      </c>
      <c r="S307" s="88">
        <v>0.66799999999999993</v>
      </c>
      <c r="T307" s="88">
        <v>0</v>
      </c>
      <c r="U307" s="88">
        <v>0</v>
      </c>
      <c r="V307" s="88">
        <v>0</v>
      </c>
      <c r="W307" s="88">
        <v>0</v>
      </c>
      <c r="X307" s="88">
        <v>0</v>
      </c>
      <c r="Y307" s="88">
        <v>0</v>
      </c>
      <c r="Z307" s="88">
        <v>0</v>
      </c>
      <c r="AA307" s="3">
        <f t="shared" si="13"/>
        <v>43.563999999999993</v>
      </c>
      <c r="AB307">
        <f t="shared" si="14"/>
        <v>10</v>
      </c>
    </row>
    <row r="308" spans="1:28" x14ac:dyDescent="0.3">
      <c r="A308" s="10">
        <f t="shared" si="15"/>
        <v>45231</v>
      </c>
      <c r="B308" s="88">
        <v>0</v>
      </c>
      <c r="C308" s="89">
        <v>0</v>
      </c>
      <c r="D308" s="89">
        <v>0</v>
      </c>
      <c r="E308" s="89">
        <v>0</v>
      </c>
      <c r="F308" s="89">
        <v>0</v>
      </c>
      <c r="G308" s="89">
        <v>0</v>
      </c>
      <c r="H308" s="89">
        <v>0</v>
      </c>
      <c r="I308" s="89">
        <v>0.191</v>
      </c>
      <c r="J308" s="89">
        <v>1.9319999999999999</v>
      </c>
      <c r="K308" s="89">
        <v>3.698</v>
      </c>
      <c r="L308" s="89">
        <v>4.1549999999999994</v>
      </c>
      <c r="M308" s="89">
        <v>4.6720000000000006</v>
      </c>
      <c r="N308" s="89">
        <v>4.9530000000000003</v>
      </c>
      <c r="O308" s="89">
        <v>4.8970000000000002</v>
      </c>
      <c r="P308" s="89">
        <v>3.915</v>
      </c>
      <c r="Q308" s="89">
        <v>3.5859999999999994</v>
      </c>
      <c r="R308" s="89">
        <v>2.444</v>
      </c>
      <c r="S308" s="89">
        <v>0.35200000000000004</v>
      </c>
      <c r="T308" s="89">
        <v>0</v>
      </c>
      <c r="U308" s="89">
        <v>0</v>
      </c>
      <c r="V308" s="89">
        <v>0</v>
      </c>
      <c r="W308" s="89">
        <v>0</v>
      </c>
      <c r="X308" s="89">
        <v>0</v>
      </c>
      <c r="Y308" s="89">
        <v>0</v>
      </c>
      <c r="Z308" s="15">
        <v>0</v>
      </c>
      <c r="AA308" s="3">
        <f t="shared" si="13"/>
        <v>34.794999999999995</v>
      </c>
      <c r="AB308">
        <f t="shared" si="14"/>
        <v>11</v>
      </c>
    </row>
    <row r="309" spans="1:28" x14ac:dyDescent="0.3">
      <c r="A309" s="10">
        <f t="shared" si="15"/>
        <v>45232</v>
      </c>
      <c r="B309" s="88">
        <v>0</v>
      </c>
      <c r="C309" s="89">
        <v>0</v>
      </c>
      <c r="D309" s="89">
        <v>0</v>
      </c>
      <c r="E309" s="89">
        <v>0</v>
      </c>
      <c r="F309" s="89">
        <v>0</v>
      </c>
      <c r="G309" s="89">
        <v>0</v>
      </c>
      <c r="H309" s="89">
        <v>0</v>
      </c>
      <c r="I309" s="89">
        <v>0.185</v>
      </c>
      <c r="J309" s="89">
        <v>2.6219999999999999</v>
      </c>
      <c r="K309" s="89">
        <v>4.569</v>
      </c>
      <c r="L309" s="89">
        <v>4.9510000000000005</v>
      </c>
      <c r="M309" s="89">
        <v>4.968</v>
      </c>
      <c r="N309" s="89">
        <v>5.0670000000000002</v>
      </c>
      <c r="O309" s="89">
        <v>5.1389999999999993</v>
      </c>
      <c r="P309" s="89">
        <v>5.1990000000000007</v>
      </c>
      <c r="Q309" s="89">
        <v>5.077</v>
      </c>
      <c r="R309" s="89">
        <v>3.5940000000000003</v>
      </c>
      <c r="S309" s="89">
        <v>0.61399999999999999</v>
      </c>
      <c r="T309" s="89">
        <v>0</v>
      </c>
      <c r="U309" s="89">
        <v>0</v>
      </c>
      <c r="V309" s="89">
        <v>0</v>
      </c>
      <c r="W309" s="89">
        <v>0</v>
      </c>
      <c r="X309" s="89">
        <v>0</v>
      </c>
      <c r="Y309" s="89">
        <v>0</v>
      </c>
      <c r="Z309" s="15">
        <v>0</v>
      </c>
      <c r="AA309" s="3">
        <f t="shared" si="13"/>
        <v>41.984999999999999</v>
      </c>
      <c r="AB309">
        <f t="shared" si="14"/>
        <v>11</v>
      </c>
    </row>
    <row r="310" spans="1:28" x14ac:dyDescent="0.3">
      <c r="A310" s="10">
        <f t="shared" si="15"/>
        <v>45233</v>
      </c>
      <c r="B310" s="88">
        <v>0</v>
      </c>
      <c r="C310" s="89">
        <v>0</v>
      </c>
      <c r="D310" s="89">
        <v>0</v>
      </c>
      <c r="E310" s="89">
        <v>0</v>
      </c>
      <c r="F310" s="89">
        <v>0</v>
      </c>
      <c r="G310" s="89">
        <v>0</v>
      </c>
      <c r="H310" s="89">
        <v>0</v>
      </c>
      <c r="I310" s="89">
        <v>0.16999999999999998</v>
      </c>
      <c r="J310" s="89">
        <v>2.0659999999999998</v>
      </c>
      <c r="K310" s="89">
        <v>2.5569999999999999</v>
      </c>
      <c r="L310" s="89">
        <v>3.6589999999999998</v>
      </c>
      <c r="M310" s="89">
        <v>4.2549999999999999</v>
      </c>
      <c r="N310" s="89">
        <v>3.0650000000000004</v>
      </c>
      <c r="O310" s="89">
        <v>4.298</v>
      </c>
      <c r="P310" s="89">
        <v>3.3029999999999999</v>
      </c>
      <c r="Q310" s="89">
        <v>2.258</v>
      </c>
      <c r="R310" s="89">
        <v>1.0589999999999999</v>
      </c>
      <c r="S310" s="89">
        <v>0.308</v>
      </c>
      <c r="T310" s="89">
        <v>0</v>
      </c>
      <c r="U310" s="89">
        <v>0</v>
      </c>
      <c r="V310" s="89">
        <v>0</v>
      </c>
      <c r="W310" s="89">
        <v>0</v>
      </c>
      <c r="X310" s="89">
        <v>0</v>
      </c>
      <c r="Y310" s="89">
        <v>0</v>
      </c>
      <c r="Z310" s="15">
        <v>0</v>
      </c>
      <c r="AA310" s="3">
        <f t="shared" si="13"/>
        <v>26.998000000000001</v>
      </c>
      <c r="AB310">
        <f t="shared" si="14"/>
        <v>11</v>
      </c>
    </row>
    <row r="311" spans="1:28" x14ac:dyDescent="0.3">
      <c r="A311" s="10">
        <f t="shared" si="15"/>
        <v>45234</v>
      </c>
      <c r="B311" s="88">
        <v>0</v>
      </c>
      <c r="C311" s="89">
        <v>0</v>
      </c>
      <c r="D311" s="89">
        <v>0</v>
      </c>
      <c r="E311" s="89">
        <v>0</v>
      </c>
      <c r="F311" s="89">
        <v>0</v>
      </c>
      <c r="G311" s="89">
        <v>0</v>
      </c>
      <c r="H311" s="89">
        <v>0</v>
      </c>
      <c r="I311" s="89">
        <v>0.16699999999999998</v>
      </c>
      <c r="J311" s="89">
        <v>2.6019999999999999</v>
      </c>
      <c r="K311" s="89">
        <v>4.5389999999999997</v>
      </c>
      <c r="L311" s="89">
        <v>4.9980000000000002</v>
      </c>
      <c r="M311" s="89">
        <v>5.0209999999999999</v>
      </c>
      <c r="N311" s="89">
        <v>4.9370000000000003</v>
      </c>
      <c r="O311" s="89">
        <v>4.9879999999999995</v>
      </c>
      <c r="P311" s="89">
        <v>5.1259999999999994</v>
      </c>
      <c r="Q311" s="89">
        <v>4.92</v>
      </c>
      <c r="R311" s="89">
        <v>3.4190000000000005</v>
      </c>
      <c r="S311" s="89">
        <v>0.52600000000000002</v>
      </c>
      <c r="T311" s="89">
        <v>0</v>
      </c>
      <c r="U311" s="89">
        <v>0</v>
      </c>
      <c r="V311" s="89">
        <v>0</v>
      </c>
      <c r="W311" s="89">
        <v>0</v>
      </c>
      <c r="X311" s="89">
        <v>0</v>
      </c>
      <c r="Y311" s="89">
        <v>0</v>
      </c>
      <c r="Z311" s="15">
        <v>0</v>
      </c>
      <c r="AA311" s="3">
        <f t="shared" si="13"/>
        <v>41.243000000000002</v>
      </c>
      <c r="AB311">
        <f t="shared" si="14"/>
        <v>11</v>
      </c>
    </row>
    <row r="312" spans="1:28" x14ac:dyDescent="0.3">
      <c r="A312" s="10">
        <f t="shared" si="15"/>
        <v>45235</v>
      </c>
      <c r="B312" s="88">
        <v>0</v>
      </c>
      <c r="C312" s="89">
        <v>0</v>
      </c>
      <c r="D312" s="89">
        <v>0</v>
      </c>
      <c r="E312" s="89">
        <v>0</v>
      </c>
      <c r="F312" s="89">
        <v>0</v>
      </c>
      <c r="G312" s="89">
        <v>0</v>
      </c>
      <c r="H312" s="89">
        <v>0.14599999999999999</v>
      </c>
      <c r="I312" s="89">
        <v>0.75</v>
      </c>
      <c r="J312" s="89">
        <v>1.381</v>
      </c>
      <c r="K312" s="89">
        <v>2.23</v>
      </c>
      <c r="L312" s="89">
        <v>3.1829999999999998</v>
      </c>
      <c r="M312" s="89">
        <v>3.9239999999999995</v>
      </c>
      <c r="N312" s="89">
        <v>4.0449999999999999</v>
      </c>
      <c r="O312" s="89">
        <v>3.9540000000000002</v>
      </c>
      <c r="P312" s="89">
        <v>2.8929999999999998</v>
      </c>
      <c r="Q312" s="89">
        <v>1.5640000000000001</v>
      </c>
      <c r="R312" s="89">
        <v>0.34700000000000003</v>
      </c>
      <c r="S312" s="89">
        <v>0</v>
      </c>
      <c r="T312" s="89">
        <v>0</v>
      </c>
      <c r="U312" s="89">
        <v>0</v>
      </c>
      <c r="V312" s="89">
        <v>0</v>
      </c>
      <c r="W312" s="89">
        <v>0</v>
      </c>
      <c r="X312" s="89">
        <v>0</v>
      </c>
      <c r="Y312" s="89">
        <v>0</v>
      </c>
      <c r="Z312" s="15">
        <v>0</v>
      </c>
      <c r="AA312" s="3">
        <f t="shared" si="13"/>
        <v>24.417000000000002</v>
      </c>
      <c r="AB312">
        <f t="shared" si="14"/>
        <v>11</v>
      </c>
    </row>
    <row r="313" spans="1:28" x14ac:dyDescent="0.3">
      <c r="A313" s="10">
        <f t="shared" si="15"/>
        <v>45236</v>
      </c>
      <c r="B313" s="88">
        <v>0</v>
      </c>
      <c r="C313" s="89">
        <v>0</v>
      </c>
      <c r="D313" s="89">
        <v>0</v>
      </c>
      <c r="E313" s="89">
        <v>0</v>
      </c>
      <c r="F313" s="89">
        <v>0</v>
      </c>
      <c r="G313" s="89">
        <v>0</v>
      </c>
      <c r="H313" s="89">
        <v>3.4000000000000002E-2</v>
      </c>
      <c r="I313" s="89">
        <v>0.69</v>
      </c>
      <c r="J313" s="89">
        <v>2.0369999999999999</v>
      </c>
      <c r="K313" s="89">
        <v>3.8079999999999998</v>
      </c>
      <c r="L313" s="89">
        <v>4.7560000000000002</v>
      </c>
      <c r="M313" s="89">
        <v>4.6790000000000003</v>
      </c>
      <c r="N313" s="89">
        <v>4.7089999999999996</v>
      </c>
      <c r="O313" s="89">
        <v>5.1229999999999993</v>
      </c>
      <c r="P313" s="89">
        <v>4.51</v>
      </c>
      <c r="Q313" s="89">
        <v>3.202</v>
      </c>
      <c r="R313" s="89">
        <v>0.44500000000000001</v>
      </c>
      <c r="S313" s="89">
        <v>0</v>
      </c>
      <c r="T313" s="89">
        <v>0</v>
      </c>
      <c r="U313" s="89">
        <v>0</v>
      </c>
      <c r="V313" s="89">
        <v>0</v>
      </c>
      <c r="W313" s="89">
        <v>0</v>
      </c>
      <c r="X313" s="89">
        <v>0</v>
      </c>
      <c r="Y313" s="89">
        <v>0</v>
      </c>
      <c r="Z313" s="15">
        <v>0</v>
      </c>
      <c r="AA313" s="3">
        <f t="shared" si="13"/>
        <v>33.992999999999995</v>
      </c>
      <c r="AB313">
        <f t="shared" si="14"/>
        <v>11</v>
      </c>
    </row>
    <row r="314" spans="1:28" x14ac:dyDescent="0.3">
      <c r="A314" s="10">
        <f t="shared" si="15"/>
        <v>45237</v>
      </c>
      <c r="B314" s="88">
        <v>0</v>
      </c>
      <c r="C314" s="89">
        <v>0</v>
      </c>
      <c r="D314" s="89">
        <v>0</v>
      </c>
      <c r="E314" s="89">
        <v>0</v>
      </c>
      <c r="F314" s="89">
        <v>0</v>
      </c>
      <c r="G314" s="89">
        <v>0</v>
      </c>
      <c r="H314" s="89">
        <v>0.109</v>
      </c>
      <c r="I314" s="89">
        <v>2.2850000000000001</v>
      </c>
      <c r="J314" s="89">
        <v>4.5609999999999999</v>
      </c>
      <c r="K314" s="89">
        <v>4.9160000000000004</v>
      </c>
      <c r="L314" s="89">
        <v>4.9009999999999998</v>
      </c>
      <c r="M314" s="89">
        <v>4.8730000000000002</v>
      </c>
      <c r="N314" s="89">
        <v>4.9190000000000005</v>
      </c>
      <c r="O314" s="89">
        <v>5.008</v>
      </c>
      <c r="P314" s="89">
        <v>4.8040000000000003</v>
      </c>
      <c r="Q314" s="89">
        <v>2.5680000000000001</v>
      </c>
      <c r="R314" s="89">
        <v>0.33100000000000002</v>
      </c>
      <c r="S314" s="89">
        <v>0</v>
      </c>
      <c r="T314" s="89">
        <v>0</v>
      </c>
      <c r="U314" s="89">
        <v>0</v>
      </c>
      <c r="V314" s="89">
        <v>0</v>
      </c>
      <c r="W314" s="89">
        <v>0</v>
      </c>
      <c r="X314" s="89">
        <v>0</v>
      </c>
      <c r="Y314" s="89">
        <v>0</v>
      </c>
      <c r="Z314" s="15">
        <v>0</v>
      </c>
      <c r="AA314" s="3">
        <f t="shared" si="13"/>
        <v>39.274999999999999</v>
      </c>
      <c r="AB314">
        <f t="shared" si="14"/>
        <v>11</v>
      </c>
    </row>
    <row r="315" spans="1:28" x14ac:dyDescent="0.3">
      <c r="A315" s="10">
        <f t="shared" si="15"/>
        <v>45238</v>
      </c>
      <c r="B315" s="88">
        <v>0</v>
      </c>
      <c r="C315" s="89">
        <v>0</v>
      </c>
      <c r="D315" s="89">
        <v>0</v>
      </c>
      <c r="E315" s="89">
        <v>0</v>
      </c>
      <c r="F315" s="89">
        <v>0</v>
      </c>
      <c r="G315" s="89">
        <v>0</v>
      </c>
      <c r="H315" s="89">
        <v>0.10100000000000001</v>
      </c>
      <c r="I315" s="89">
        <v>2.1660000000000004</v>
      </c>
      <c r="J315" s="89">
        <v>4.5090000000000003</v>
      </c>
      <c r="K315" s="89">
        <v>4.9000000000000004</v>
      </c>
      <c r="L315" s="89">
        <v>4.9180000000000001</v>
      </c>
      <c r="M315" s="89">
        <v>4.694</v>
      </c>
      <c r="N315" s="89">
        <v>3.8760000000000003</v>
      </c>
      <c r="O315" s="89">
        <v>4.0640000000000001</v>
      </c>
      <c r="P315" s="89">
        <v>3.3239999999999998</v>
      </c>
      <c r="Q315" s="89">
        <v>0.50600000000000001</v>
      </c>
      <c r="R315" s="89">
        <v>3.3000000000000002E-2</v>
      </c>
      <c r="S315" s="89">
        <v>0</v>
      </c>
      <c r="T315" s="89">
        <v>0</v>
      </c>
      <c r="U315" s="89">
        <v>0</v>
      </c>
      <c r="V315" s="89">
        <v>0</v>
      </c>
      <c r="W315" s="89">
        <v>0</v>
      </c>
      <c r="X315" s="89">
        <v>0</v>
      </c>
      <c r="Y315" s="89">
        <v>0</v>
      </c>
      <c r="Z315" s="15">
        <v>0</v>
      </c>
      <c r="AA315" s="3">
        <f t="shared" si="13"/>
        <v>33.091000000000001</v>
      </c>
      <c r="AB315">
        <f t="shared" si="14"/>
        <v>11</v>
      </c>
    </row>
    <row r="316" spans="1:28" x14ac:dyDescent="0.3">
      <c r="A316" s="10">
        <f t="shared" si="15"/>
        <v>45239</v>
      </c>
      <c r="B316" s="88">
        <v>0</v>
      </c>
      <c r="C316" s="89">
        <v>0</v>
      </c>
      <c r="D316" s="89">
        <v>0</v>
      </c>
      <c r="E316" s="89">
        <v>0</v>
      </c>
      <c r="F316" s="89">
        <v>0</v>
      </c>
      <c r="G316" s="89">
        <v>0</v>
      </c>
      <c r="H316" s="89">
        <v>2.2000000000000002E-2</v>
      </c>
      <c r="I316" s="89">
        <v>0.64800000000000002</v>
      </c>
      <c r="J316" s="89">
        <v>2.766</v>
      </c>
      <c r="K316" s="89">
        <v>3.8679999999999994</v>
      </c>
      <c r="L316" s="89">
        <v>4.0960000000000001</v>
      </c>
      <c r="M316" s="89">
        <v>3.2869999999999999</v>
      </c>
      <c r="N316" s="89">
        <v>2.8460000000000001</v>
      </c>
      <c r="O316" s="89">
        <v>2.6280000000000001</v>
      </c>
      <c r="P316" s="89">
        <v>3.173</v>
      </c>
      <c r="Q316" s="89">
        <v>2.8289999999999997</v>
      </c>
      <c r="R316" s="89">
        <v>0.32200000000000001</v>
      </c>
      <c r="S316" s="89">
        <v>0</v>
      </c>
      <c r="T316" s="89">
        <v>0</v>
      </c>
      <c r="U316" s="89">
        <v>0</v>
      </c>
      <c r="V316" s="89">
        <v>0</v>
      </c>
      <c r="W316" s="89">
        <v>0</v>
      </c>
      <c r="X316" s="89">
        <v>0</v>
      </c>
      <c r="Y316" s="89">
        <v>0</v>
      </c>
      <c r="Z316" s="15">
        <v>0</v>
      </c>
      <c r="AA316" s="3">
        <f t="shared" si="13"/>
        <v>26.484999999999996</v>
      </c>
      <c r="AB316">
        <f t="shared" si="14"/>
        <v>11</v>
      </c>
    </row>
    <row r="317" spans="1:28" x14ac:dyDescent="0.3">
      <c r="A317" s="10">
        <f t="shared" si="15"/>
        <v>45240</v>
      </c>
      <c r="B317" s="88">
        <v>0</v>
      </c>
      <c r="C317" s="89">
        <v>0</v>
      </c>
      <c r="D317" s="89">
        <v>0</v>
      </c>
      <c r="E317" s="89">
        <v>0</v>
      </c>
      <c r="F317" s="89">
        <v>0</v>
      </c>
      <c r="G317" s="89">
        <v>0</v>
      </c>
      <c r="H317" s="89">
        <v>8.7999999999999995E-2</v>
      </c>
      <c r="I317" s="89">
        <v>2.1619999999999999</v>
      </c>
      <c r="J317" s="89">
        <v>4.5640000000000001</v>
      </c>
      <c r="K317" s="89">
        <v>4.9370000000000003</v>
      </c>
      <c r="L317" s="89">
        <v>4.9239999999999995</v>
      </c>
      <c r="M317" s="89">
        <v>4.8669999999999991</v>
      </c>
      <c r="N317" s="89">
        <v>4.91</v>
      </c>
      <c r="O317" s="89">
        <v>5</v>
      </c>
      <c r="P317" s="89">
        <v>4.8220000000000001</v>
      </c>
      <c r="Q317" s="89">
        <v>3.0709999999999997</v>
      </c>
      <c r="R317" s="89">
        <v>0.35199999999999998</v>
      </c>
      <c r="S317" s="89">
        <v>0</v>
      </c>
      <c r="T317" s="89">
        <v>0</v>
      </c>
      <c r="U317" s="89">
        <v>0</v>
      </c>
      <c r="V317" s="89">
        <v>0</v>
      </c>
      <c r="W317" s="89">
        <v>0</v>
      </c>
      <c r="X317" s="89">
        <v>0</v>
      </c>
      <c r="Y317" s="89">
        <v>0</v>
      </c>
      <c r="Z317" s="15">
        <v>0</v>
      </c>
      <c r="AA317" s="3">
        <f t="shared" si="13"/>
        <v>39.696999999999996</v>
      </c>
      <c r="AB317">
        <f t="shared" si="14"/>
        <v>11</v>
      </c>
    </row>
    <row r="318" spans="1:28" x14ac:dyDescent="0.3">
      <c r="A318" s="10">
        <f t="shared" si="15"/>
        <v>45241</v>
      </c>
      <c r="B318" s="88">
        <v>0</v>
      </c>
      <c r="C318" s="89">
        <v>0</v>
      </c>
      <c r="D318" s="89">
        <v>0</v>
      </c>
      <c r="E318" s="89">
        <v>0</v>
      </c>
      <c r="F318" s="89">
        <v>0</v>
      </c>
      <c r="G318" s="89">
        <v>0</v>
      </c>
      <c r="H318" s="89">
        <v>6.9000000000000006E-2</v>
      </c>
      <c r="I318" s="89">
        <v>2.0880000000000001</v>
      </c>
      <c r="J318" s="89">
        <v>4.5640000000000001</v>
      </c>
      <c r="K318" s="89">
        <v>4.9279999999999999</v>
      </c>
      <c r="L318" s="89">
        <v>4.8899999999999997</v>
      </c>
      <c r="M318" s="89">
        <v>4.8319999999999999</v>
      </c>
      <c r="N318" s="89">
        <v>4.8979999999999997</v>
      </c>
      <c r="O318" s="89">
        <v>5.0020000000000007</v>
      </c>
      <c r="P318" s="89">
        <v>4.8310000000000004</v>
      </c>
      <c r="Q318" s="89">
        <v>3.0690000000000004</v>
      </c>
      <c r="R318" s="89">
        <v>0.36699999999999999</v>
      </c>
      <c r="S318" s="89">
        <v>0</v>
      </c>
      <c r="T318" s="89">
        <v>0</v>
      </c>
      <c r="U318" s="89">
        <v>0</v>
      </c>
      <c r="V318" s="89">
        <v>0</v>
      </c>
      <c r="W318" s="89">
        <v>0</v>
      </c>
      <c r="X318" s="89">
        <v>0</v>
      </c>
      <c r="Y318" s="89">
        <v>0</v>
      </c>
      <c r="Z318" s="15">
        <v>0</v>
      </c>
      <c r="AA318" s="3">
        <f t="shared" si="13"/>
        <v>39.538000000000004</v>
      </c>
      <c r="AB318">
        <f t="shared" si="14"/>
        <v>11</v>
      </c>
    </row>
    <row r="319" spans="1:28" x14ac:dyDescent="0.3">
      <c r="A319" s="10">
        <f t="shared" si="15"/>
        <v>45242</v>
      </c>
      <c r="B319" s="88">
        <v>0</v>
      </c>
      <c r="C319" s="89">
        <v>0</v>
      </c>
      <c r="D319" s="89">
        <v>0</v>
      </c>
      <c r="E319" s="89">
        <v>0</v>
      </c>
      <c r="F319" s="89">
        <v>0</v>
      </c>
      <c r="G319" s="89">
        <v>0</v>
      </c>
      <c r="H319" s="89">
        <v>6.6000000000000003E-2</v>
      </c>
      <c r="I319" s="89">
        <v>2.0669999999999997</v>
      </c>
      <c r="J319" s="89">
        <v>4.5830000000000002</v>
      </c>
      <c r="K319" s="89">
        <v>4.8919999999999995</v>
      </c>
      <c r="L319" s="89">
        <v>4.8129999999999997</v>
      </c>
      <c r="M319" s="89">
        <v>4.7439999999999998</v>
      </c>
      <c r="N319" s="89">
        <v>4.8639999999999999</v>
      </c>
      <c r="O319" s="89">
        <v>4.9969999999999999</v>
      </c>
      <c r="P319" s="89">
        <v>4.8719999999999999</v>
      </c>
      <c r="Q319" s="89">
        <v>3.0610000000000004</v>
      </c>
      <c r="R319" s="89">
        <v>0.34599999999999997</v>
      </c>
      <c r="S319" s="89">
        <v>0</v>
      </c>
      <c r="T319" s="89">
        <v>0</v>
      </c>
      <c r="U319" s="89">
        <v>0</v>
      </c>
      <c r="V319" s="89">
        <v>0</v>
      </c>
      <c r="W319" s="89">
        <v>0</v>
      </c>
      <c r="X319" s="89">
        <v>0</v>
      </c>
      <c r="Y319" s="89">
        <v>0</v>
      </c>
      <c r="Z319" s="15">
        <v>0</v>
      </c>
      <c r="AA319" s="3">
        <f t="shared" si="13"/>
        <v>39.304999999999993</v>
      </c>
      <c r="AB319">
        <f t="shared" si="14"/>
        <v>11</v>
      </c>
    </row>
    <row r="320" spans="1:28" x14ac:dyDescent="0.3">
      <c r="A320" s="10">
        <f t="shared" si="15"/>
        <v>45243</v>
      </c>
      <c r="B320" s="88">
        <v>0</v>
      </c>
      <c r="C320" s="89">
        <v>0</v>
      </c>
      <c r="D320" s="89">
        <v>0</v>
      </c>
      <c r="E320" s="89">
        <v>0</v>
      </c>
      <c r="F320" s="89">
        <v>0</v>
      </c>
      <c r="G320" s="89">
        <v>0</v>
      </c>
      <c r="H320" s="89">
        <v>5.5999999999999994E-2</v>
      </c>
      <c r="I320" s="89">
        <v>1.972</v>
      </c>
      <c r="J320" s="89">
        <v>4.5229999999999997</v>
      </c>
      <c r="K320" s="89">
        <v>4.8769999999999998</v>
      </c>
      <c r="L320" s="89">
        <v>4.798</v>
      </c>
      <c r="M320" s="89">
        <v>4.726</v>
      </c>
      <c r="N320" s="89">
        <v>4.8209999999999997</v>
      </c>
      <c r="O320" s="89">
        <v>4.9569999999999999</v>
      </c>
      <c r="P320" s="89">
        <v>4.7880000000000003</v>
      </c>
      <c r="Q320" s="89">
        <v>2.9729999999999999</v>
      </c>
      <c r="R320" s="89">
        <v>0.32900000000000001</v>
      </c>
      <c r="S320" s="89">
        <v>0</v>
      </c>
      <c r="T320" s="89">
        <v>0</v>
      </c>
      <c r="U320" s="89">
        <v>0</v>
      </c>
      <c r="V320" s="89">
        <v>0</v>
      </c>
      <c r="W320" s="89">
        <v>0</v>
      </c>
      <c r="X320" s="89">
        <v>0</v>
      </c>
      <c r="Y320" s="89">
        <v>0</v>
      </c>
      <c r="Z320" s="15">
        <v>0</v>
      </c>
      <c r="AA320" s="3">
        <f t="shared" si="13"/>
        <v>38.82</v>
      </c>
      <c r="AB320">
        <f t="shared" si="14"/>
        <v>11</v>
      </c>
    </row>
    <row r="321" spans="1:28" x14ac:dyDescent="0.3">
      <c r="A321" s="10">
        <f t="shared" si="15"/>
        <v>45244</v>
      </c>
      <c r="B321" s="88">
        <v>0</v>
      </c>
      <c r="C321" s="89">
        <v>0</v>
      </c>
      <c r="D321" s="89">
        <v>0</v>
      </c>
      <c r="E321" s="89">
        <v>0</v>
      </c>
      <c r="F321" s="89">
        <v>0</v>
      </c>
      <c r="G321" s="89">
        <v>0</v>
      </c>
      <c r="H321" s="89">
        <v>6.8999999999999992E-2</v>
      </c>
      <c r="I321" s="89">
        <v>0.68600000000000005</v>
      </c>
      <c r="J321" s="89">
        <v>2.9209999999999998</v>
      </c>
      <c r="K321" s="89">
        <v>4.2690000000000001</v>
      </c>
      <c r="L321" s="89">
        <v>4.5450000000000008</v>
      </c>
      <c r="M321" s="89">
        <v>4.6769999999999996</v>
      </c>
      <c r="N321" s="89">
        <v>4.7360000000000007</v>
      </c>
      <c r="O321" s="89">
        <v>4.8179999999999996</v>
      </c>
      <c r="P321" s="89">
        <v>4.6870000000000003</v>
      </c>
      <c r="Q321" s="89">
        <v>2.9210000000000003</v>
      </c>
      <c r="R321" s="89">
        <v>0.316</v>
      </c>
      <c r="S321" s="89">
        <v>0</v>
      </c>
      <c r="T321" s="89">
        <v>0</v>
      </c>
      <c r="U321" s="89">
        <v>0</v>
      </c>
      <c r="V321" s="89">
        <v>0</v>
      </c>
      <c r="W321" s="89">
        <v>0</v>
      </c>
      <c r="X321" s="89">
        <v>0</v>
      </c>
      <c r="Y321" s="89">
        <v>0</v>
      </c>
      <c r="Z321" s="15">
        <v>0</v>
      </c>
      <c r="AA321" s="3">
        <f t="shared" si="13"/>
        <v>34.64500000000001</v>
      </c>
      <c r="AB321">
        <f t="shared" si="14"/>
        <v>11</v>
      </c>
    </row>
    <row r="322" spans="1:28" x14ac:dyDescent="0.3">
      <c r="A322" s="10">
        <f t="shared" si="15"/>
        <v>45245</v>
      </c>
      <c r="B322" s="88">
        <v>0</v>
      </c>
      <c r="C322" s="89">
        <v>0</v>
      </c>
      <c r="D322" s="89">
        <v>0</v>
      </c>
      <c r="E322" s="89">
        <v>0</v>
      </c>
      <c r="F322" s="89">
        <v>0</v>
      </c>
      <c r="G322" s="89">
        <v>0</v>
      </c>
      <c r="H322" s="89">
        <v>6.7000000000000004E-2</v>
      </c>
      <c r="I322" s="89">
        <v>1.7910000000000001</v>
      </c>
      <c r="J322" s="89">
        <v>3.883</v>
      </c>
      <c r="K322" s="89">
        <v>4.4419999999999993</v>
      </c>
      <c r="L322" s="89">
        <v>4.5060000000000002</v>
      </c>
      <c r="M322" s="89">
        <v>4.4080000000000004</v>
      </c>
      <c r="N322" s="89">
        <v>3.2270000000000003</v>
      </c>
      <c r="O322" s="89">
        <v>4.1829999999999998</v>
      </c>
      <c r="P322" s="89">
        <v>4.117</v>
      </c>
      <c r="Q322" s="89">
        <v>2.8040000000000003</v>
      </c>
      <c r="R322" s="89">
        <v>0.20400000000000001</v>
      </c>
      <c r="S322" s="89">
        <v>0</v>
      </c>
      <c r="T322" s="89">
        <v>0</v>
      </c>
      <c r="U322" s="89">
        <v>0</v>
      </c>
      <c r="V322" s="89">
        <v>0</v>
      </c>
      <c r="W322" s="89">
        <v>0</v>
      </c>
      <c r="X322" s="89">
        <v>0</v>
      </c>
      <c r="Y322" s="89">
        <v>0</v>
      </c>
      <c r="Z322" s="15">
        <v>0</v>
      </c>
      <c r="AA322" s="3">
        <f t="shared" si="13"/>
        <v>33.632000000000005</v>
      </c>
      <c r="AB322">
        <f t="shared" si="14"/>
        <v>11</v>
      </c>
    </row>
    <row r="323" spans="1:28" x14ac:dyDescent="0.3">
      <c r="A323" s="10">
        <f t="shared" si="15"/>
        <v>45246</v>
      </c>
      <c r="B323" s="88">
        <v>0</v>
      </c>
      <c r="C323" s="89">
        <v>0</v>
      </c>
      <c r="D323" s="89">
        <v>0</v>
      </c>
      <c r="E323" s="89">
        <v>0</v>
      </c>
      <c r="F323" s="89">
        <v>0</v>
      </c>
      <c r="G323" s="89">
        <v>0</v>
      </c>
      <c r="H323" s="89">
        <v>0.01</v>
      </c>
      <c r="I323" s="89">
        <v>0.57799999999999996</v>
      </c>
      <c r="J323" s="89">
        <v>2.548</v>
      </c>
      <c r="K323" s="89">
        <v>4.1230000000000002</v>
      </c>
      <c r="L323" s="89">
        <v>4.5949999999999998</v>
      </c>
      <c r="M323" s="89">
        <v>4.6429999999999998</v>
      </c>
      <c r="N323" s="89">
        <v>4.5199999999999996</v>
      </c>
      <c r="O323" s="89">
        <v>4.125</v>
      </c>
      <c r="P323" s="89">
        <v>4.5</v>
      </c>
      <c r="Q323" s="89">
        <v>2.6230000000000002</v>
      </c>
      <c r="R323" s="89">
        <v>0.153</v>
      </c>
      <c r="S323" s="89">
        <v>0</v>
      </c>
      <c r="T323" s="89">
        <v>0</v>
      </c>
      <c r="U323" s="89">
        <v>0</v>
      </c>
      <c r="V323" s="89">
        <v>0</v>
      </c>
      <c r="W323" s="89">
        <v>0</v>
      </c>
      <c r="X323" s="89">
        <v>0</v>
      </c>
      <c r="Y323" s="89">
        <v>0</v>
      </c>
      <c r="Z323" s="15">
        <v>0</v>
      </c>
      <c r="AA323" s="3">
        <f t="shared" si="13"/>
        <v>32.417999999999999</v>
      </c>
      <c r="AB323">
        <f t="shared" si="14"/>
        <v>11</v>
      </c>
    </row>
    <row r="324" spans="1:28" x14ac:dyDescent="0.3">
      <c r="A324" s="10">
        <f t="shared" si="15"/>
        <v>45247</v>
      </c>
      <c r="B324" s="88">
        <v>0</v>
      </c>
      <c r="C324" s="89">
        <v>0</v>
      </c>
      <c r="D324" s="89">
        <v>0</v>
      </c>
      <c r="E324" s="89">
        <v>0</v>
      </c>
      <c r="F324" s="89">
        <v>0</v>
      </c>
      <c r="G324" s="89">
        <v>0</v>
      </c>
      <c r="H324" s="89">
        <v>3.6999999999999998E-2</v>
      </c>
      <c r="I324" s="89">
        <v>1.6769999999999998</v>
      </c>
      <c r="J324" s="89">
        <v>4.17</v>
      </c>
      <c r="K324" s="89">
        <v>4.6050000000000004</v>
      </c>
      <c r="L324" s="89">
        <v>4.577</v>
      </c>
      <c r="M324" s="89">
        <v>4.5069999999999997</v>
      </c>
      <c r="N324" s="89">
        <v>4.5839999999999996</v>
      </c>
      <c r="O324" s="89">
        <v>4.7089999999999996</v>
      </c>
      <c r="P324" s="89">
        <v>4.5250000000000004</v>
      </c>
      <c r="Q324" s="89">
        <v>2.6910000000000003</v>
      </c>
      <c r="R324" s="89">
        <v>0.255</v>
      </c>
      <c r="S324" s="89">
        <v>0</v>
      </c>
      <c r="T324" s="89">
        <v>0</v>
      </c>
      <c r="U324" s="89">
        <v>0</v>
      </c>
      <c r="V324" s="89">
        <v>0</v>
      </c>
      <c r="W324" s="89">
        <v>0</v>
      </c>
      <c r="X324" s="89">
        <v>0</v>
      </c>
      <c r="Y324" s="89">
        <v>0</v>
      </c>
      <c r="Z324" s="15">
        <v>0</v>
      </c>
      <c r="AA324" s="3">
        <f t="shared" ref="AA324:AA368" si="16">+SUM(B324:Z324)</f>
        <v>36.337000000000003</v>
      </c>
      <c r="AB324">
        <f t="shared" ref="AB324:AB368" si="17">+MONTH(A324)</f>
        <v>11</v>
      </c>
    </row>
    <row r="325" spans="1:28" x14ac:dyDescent="0.3">
      <c r="A325" s="10">
        <f t="shared" si="15"/>
        <v>45248</v>
      </c>
      <c r="B325" s="88">
        <v>0</v>
      </c>
      <c r="C325" s="89">
        <v>0</v>
      </c>
      <c r="D325" s="89">
        <v>0</v>
      </c>
      <c r="E325" s="89">
        <v>0</v>
      </c>
      <c r="F325" s="89">
        <v>0</v>
      </c>
      <c r="G325" s="89">
        <v>0</v>
      </c>
      <c r="H325" s="89">
        <v>3.2000000000000001E-2</v>
      </c>
      <c r="I325" s="89">
        <v>1.629</v>
      </c>
      <c r="J325" s="89">
        <v>4.218</v>
      </c>
      <c r="K325" s="89">
        <v>4.5750000000000002</v>
      </c>
      <c r="L325" s="89">
        <v>4.4569999999999999</v>
      </c>
      <c r="M325" s="89">
        <v>2.9399999999999995</v>
      </c>
      <c r="N325" s="89">
        <v>2.5830000000000002</v>
      </c>
      <c r="O325" s="89">
        <v>1.8129999999999999</v>
      </c>
      <c r="P325" s="89">
        <v>0.72699999999999998</v>
      </c>
      <c r="Q325" s="89">
        <v>0.30199999999999999</v>
      </c>
      <c r="R325" s="89">
        <v>4.2000000000000003E-2</v>
      </c>
      <c r="S325" s="89">
        <v>0</v>
      </c>
      <c r="T325" s="89">
        <v>0</v>
      </c>
      <c r="U325" s="89">
        <v>0</v>
      </c>
      <c r="V325" s="89">
        <v>0</v>
      </c>
      <c r="W325" s="89">
        <v>0</v>
      </c>
      <c r="X325" s="89">
        <v>0</v>
      </c>
      <c r="Y325" s="89">
        <v>0</v>
      </c>
      <c r="Z325" s="15">
        <v>0</v>
      </c>
      <c r="AA325" s="3">
        <f t="shared" si="16"/>
        <v>23.317999999999998</v>
      </c>
      <c r="AB325">
        <f t="shared" si="17"/>
        <v>11</v>
      </c>
    </row>
    <row r="326" spans="1:28" x14ac:dyDescent="0.3">
      <c r="A326" s="10">
        <f t="shared" ref="A326:A368" si="18">A325+1</f>
        <v>45249</v>
      </c>
      <c r="B326" s="88">
        <v>0</v>
      </c>
      <c r="C326" s="89">
        <v>0</v>
      </c>
      <c r="D326" s="89">
        <v>0</v>
      </c>
      <c r="E326" s="89">
        <v>0</v>
      </c>
      <c r="F326" s="89">
        <v>0</v>
      </c>
      <c r="G326" s="89">
        <v>0</v>
      </c>
      <c r="H326" s="89">
        <v>3.1E-2</v>
      </c>
      <c r="I326" s="89">
        <v>1.4510000000000001</v>
      </c>
      <c r="J326" s="89">
        <v>3.4400000000000004</v>
      </c>
      <c r="K326" s="89">
        <v>3.9710000000000001</v>
      </c>
      <c r="L326" s="89">
        <v>3.206</v>
      </c>
      <c r="M326" s="89">
        <v>3.3929999999999998</v>
      </c>
      <c r="N326" s="89">
        <v>2.7930000000000001</v>
      </c>
      <c r="O326" s="89">
        <v>2.8319999999999999</v>
      </c>
      <c r="P326" s="89">
        <v>1.9550000000000001</v>
      </c>
      <c r="Q326" s="89">
        <v>0.54299999999999993</v>
      </c>
      <c r="R326" s="89">
        <v>8.4999999999999992E-2</v>
      </c>
      <c r="S326" s="89">
        <v>0</v>
      </c>
      <c r="T326" s="89">
        <v>0</v>
      </c>
      <c r="U326" s="89">
        <v>0</v>
      </c>
      <c r="V326" s="89">
        <v>0</v>
      </c>
      <c r="W326" s="89">
        <v>0</v>
      </c>
      <c r="X326" s="89">
        <v>0</v>
      </c>
      <c r="Y326" s="89">
        <v>0</v>
      </c>
      <c r="Z326" s="15">
        <v>0</v>
      </c>
      <c r="AA326" s="3">
        <f t="shared" si="16"/>
        <v>23.700000000000003</v>
      </c>
      <c r="AB326">
        <f t="shared" si="17"/>
        <v>11</v>
      </c>
    </row>
    <row r="327" spans="1:28" x14ac:dyDescent="0.3">
      <c r="A327" s="10">
        <f t="shared" si="18"/>
        <v>45250</v>
      </c>
      <c r="B327" s="88">
        <v>0</v>
      </c>
      <c r="C327" s="89">
        <v>0</v>
      </c>
      <c r="D327" s="89">
        <v>0</v>
      </c>
      <c r="E327" s="89">
        <v>0</v>
      </c>
      <c r="F327" s="89">
        <v>0</v>
      </c>
      <c r="G327" s="89">
        <v>0</v>
      </c>
      <c r="H327" s="89">
        <v>1.0999999999999999E-2</v>
      </c>
      <c r="I327" s="89">
        <v>1.0270000000000001</v>
      </c>
      <c r="J327" s="89">
        <v>1.41</v>
      </c>
      <c r="K327" s="89">
        <v>1.708</v>
      </c>
      <c r="L327" s="89">
        <v>3.0350000000000001</v>
      </c>
      <c r="M327" s="89">
        <v>2.83</v>
      </c>
      <c r="N327" s="89">
        <v>2.5049999999999999</v>
      </c>
      <c r="O327" s="89">
        <v>1.931</v>
      </c>
      <c r="P327" s="89">
        <v>0.83</v>
      </c>
      <c r="Q327" s="89">
        <v>0.34899999999999998</v>
      </c>
      <c r="R327" s="89">
        <v>5.2000000000000005E-2</v>
      </c>
      <c r="S327" s="89">
        <v>0</v>
      </c>
      <c r="T327" s="89">
        <v>0</v>
      </c>
      <c r="U327" s="89">
        <v>0</v>
      </c>
      <c r="V327" s="89">
        <v>0</v>
      </c>
      <c r="W327" s="89">
        <v>0</v>
      </c>
      <c r="X327" s="89">
        <v>0</v>
      </c>
      <c r="Y327" s="89">
        <v>0</v>
      </c>
      <c r="Z327" s="15">
        <v>0</v>
      </c>
      <c r="AA327" s="3">
        <f t="shared" si="16"/>
        <v>15.688000000000001</v>
      </c>
      <c r="AB327">
        <f t="shared" si="17"/>
        <v>11</v>
      </c>
    </row>
    <row r="328" spans="1:28" x14ac:dyDescent="0.3">
      <c r="A328" s="10">
        <f t="shared" si="18"/>
        <v>45251</v>
      </c>
      <c r="B328" s="88">
        <v>0</v>
      </c>
      <c r="C328" s="89">
        <v>0</v>
      </c>
      <c r="D328" s="89">
        <v>0</v>
      </c>
      <c r="E328" s="89">
        <v>0</v>
      </c>
      <c r="F328" s="89">
        <v>0</v>
      </c>
      <c r="G328" s="89">
        <v>0</v>
      </c>
      <c r="H328" s="89">
        <v>2.1000000000000001E-2</v>
      </c>
      <c r="I328" s="89">
        <v>1.4569999999999999</v>
      </c>
      <c r="J328" s="89">
        <v>4.1749999999999998</v>
      </c>
      <c r="K328" s="89">
        <v>4.6779999999999999</v>
      </c>
      <c r="L328" s="89">
        <v>4.6260000000000003</v>
      </c>
      <c r="M328" s="89">
        <v>4.516</v>
      </c>
      <c r="N328" s="89">
        <v>4.5670000000000002</v>
      </c>
      <c r="O328" s="89">
        <v>4.6959999999999997</v>
      </c>
      <c r="P328" s="89">
        <v>4.5510000000000002</v>
      </c>
      <c r="Q328" s="89">
        <v>2.556</v>
      </c>
      <c r="R328" s="89">
        <v>0.21099999999999999</v>
      </c>
      <c r="S328" s="89">
        <v>0</v>
      </c>
      <c r="T328" s="89">
        <v>0</v>
      </c>
      <c r="U328" s="89">
        <v>0</v>
      </c>
      <c r="V328" s="89">
        <v>0</v>
      </c>
      <c r="W328" s="89">
        <v>0</v>
      </c>
      <c r="X328" s="89">
        <v>0</v>
      </c>
      <c r="Y328" s="89">
        <v>0</v>
      </c>
      <c r="Z328" s="15">
        <v>0</v>
      </c>
      <c r="AA328" s="3">
        <f t="shared" si="16"/>
        <v>36.053999999999995</v>
      </c>
      <c r="AB328">
        <f t="shared" si="17"/>
        <v>11</v>
      </c>
    </row>
    <row r="329" spans="1:28" x14ac:dyDescent="0.3">
      <c r="A329" s="10">
        <f t="shared" si="18"/>
        <v>45252</v>
      </c>
      <c r="B329" s="88">
        <v>0</v>
      </c>
      <c r="C329" s="89">
        <v>0</v>
      </c>
      <c r="D329" s="89">
        <v>0</v>
      </c>
      <c r="E329" s="89">
        <v>0</v>
      </c>
      <c r="F329" s="89">
        <v>0</v>
      </c>
      <c r="G329" s="89">
        <v>0</v>
      </c>
      <c r="H329" s="89">
        <v>1.9E-2</v>
      </c>
      <c r="I329" s="89">
        <v>0.85299999999999998</v>
      </c>
      <c r="J329" s="89">
        <v>3.1850000000000001</v>
      </c>
      <c r="K329" s="89">
        <v>4.2699999999999996</v>
      </c>
      <c r="L329" s="89">
        <v>4.4589999999999996</v>
      </c>
      <c r="M329" s="89">
        <v>4.4659999999999993</v>
      </c>
      <c r="N329" s="89">
        <v>4.4729999999999999</v>
      </c>
      <c r="O329" s="89">
        <v>4.5630000000000006</v>
      </c>
      <c r="P329" s="89">
        <v>4.4049999999999994</v>
      </c>
      <c r="Q329" s="89">
        <v>2.5310000000000001</v>
      </c>
      <c r="R329" s="89">
        <v>0.20399999999999999</v>
      </c>
      <c r="S329" s="89">
        <v>0</v>
      </c>
      <c r="T329" s="89">
        <v>0</v>
      </c>
      <c r="U329" s="89">
        <v>0</v>
      </c>
      <c r="V329" s="89">
        <v>0</v>
      </c>
      <c r="W329" s="89">
        <v>0</v>
      </c>
      <c r="X329" s="89">
        <v>0</v>
      </c>
      <c r="Y329" s="89">
        <v>0</v>
      </c>
      <c r="Z329" s="15">
        <v>0</v>
      </c>
      <c r="AA329" s="3">
        <f t="shared" si="16"/>
        <v>33.427999999999997</v>
      </c>
      <c r="AB329">
        <f t="shared" si="17"/>
        <v>11</v>
      </c>
    </row>
    <row r="330" spans="1:28" x14ac:dyDescent="0.3">
      <c r="A330" s="10">
        <f t="shared" si="18"/>
        <v>45253</v>
      </c>
      <c r="B330" s="88">
        <v>0</v>
      </c>
      <c r="C330" s="89">
        <v>0</v>
      </c>
      <c r="D330" s="89">
        <v>0</v>
      </c>
      <c r="E330" s="89">
        <v>0</v>
      </c>
      <c r="F330" s="89">
        <v>0</v>
      </c>
      <c r="G330" s="89">
        <v>0</v>
      </c>
      <c r="H330" s="89">
        <v>1.2E-2</v>
      </c>
      <c r="I330" s="89">
        <v>0.60299999999999998</v>
      </c>
      <c r="J330" s="89">
        <v>2.254</v>
      </c>
      <c r="K330" s="89">
        <v>3.68</v>
      </c>
      <c r="L330" s="89">
        <v>2.9589999999999996</v>
      </c>
      <c r="M330" s="89">
        <v>2.12</v>
      </c>
      <c r="N330" s="89">
        <v>2.12</v>
      </c>
      <c r="O330" s="89">
        <v>1.6879999999999997</v>
      </c>
      <c r="P330" s="89">
        <v>0.93600000000000005</v>
      </c>
      <c r="Q330" s="89">
        <v>0.43200000000000005</v>
      </c>
      <c r="R330" s="89">
        <v>5.3000000000000005E-2</v>
      </c>
      <c r="S330" s="89">
        <v>0</v>
      </c>
      <c r="T330" s="89">
        <v>0</v>
      </c>
      <c r="U330" s="89">
        <v>0</v>
      </c>
      <c r="V330" s="89">
        <v>0</v>
      </c>
      <c r="W330" s="89">
        <v>0</v>
      </c>
      <c r="X330" s="89">
        <v>0</v>
      </c>
      <c r="Y330" s="89">
        <v>0</v>
      </c>
      <c r="Z330" s="15">
        <v>0</v>
      </c>
      <c r="AA330" s="3">
        <f t="shared" si="16"/>
        <v>16.856999999999999</v>
      </c>
      <c r="AB330">
        <f t="shared" si="17"/>
        <v>11</v>
      </c>
    </row>
    <row r="331" spans="1:28" x14ac:dyDescent="0.3">
      <c r="A331" s="10">
        <f t="shared" si="18"/>
        <v>45254</v>
      </c>
      <c r="B331" s="88">
        <v>0</v>
      </c>
      <c r="C331" s="89">
        <v>0</v>
      </c>
      <c r="D331" s="89">
        <v>0</v>
      </c>
      <c r="E331" s="89">
        <v>0</v>
      </c>
      <c r="F331" s="89">
        <v>0</v>
      </c>
      <c r="G331" s="89">
        <v>0</v>
      </c>
      <c r="H331" s="89">
        <v>1E-3</v>
      </c>
      <c r="I331" s="89">
        <v>0.17899999999999999</v>
      </c>
      <c r="J331" s="89">
        <v>0.34899999999999998</v>
      </c>
      <c r="K331" s="89">
        <v>0.44600000000000001</v>
      </c>
      <c r="L331" s="89">
        <v>0.72399999999999998</v>
      </c>
      <c r="M331" s="89">
        <v>1.0249999999999999</v>
      </c>
      <c r="N331" s="89">
        <v>0.9820000000000001</v>
      </c>
      <c r="O331" s="89">
        <v>0.76400000000000001</v>
      </c>
      <c r="P331" s="89">
        <v>0.44800000000000001</v>
      </c>
      <c r="Q331" s="89">
        <v>0.18</v>
      </c>
      <c r="R331" s="89">
        <v>1.4E-2</v>
      </c>
      <c r="S331" s="89">
        <v>0</v>
      </c>
      <c r="T331" s="89">
        <v>0</v>
      </c>
      <c r="U331" s="89">
        <v>0</v>
      </c>
      <c r="V331" s="89">
        <v>0</v>
      </c>
      <c r="W331" s="89">
        <v>0</v>
      </c>
      <c r="X331" s="89">
        <v>0</v>
      </c>
      <c r="Y331" s="89">
        <v>0</v>
      </c>
      <c r="Z331" s="15">
        <v>0</v>
      </c>
      <c r="AA331" s="3">
        <f t="shared" si="16"/>
        <v>5.1120000000000001</v>
      </c>
      <c r="AB331">
        <f t="shared" si="17"/>
        <v>11</v>
      </c>
    </row>
    <row r="332" spans="1:28" x14ac:dyDescent="0.3">
      <c r="A332" s="10">
        <f t="shared" si="18"/>
        <v>45255</v>
      </c>
      <c r="B332" s="88">
        <v>0</v>
      </c>
      <c r="C332" s="89">
        <v>0</v>
      </c>
      <c r="D332" s="89">
        <v>0</v>
      </c>
      <c r="E332" s="89">
        <v>0</v>
      </c>
      <c r="F332" s="89">
        <v>0</v>
      </c>
      <c r="G332" s="89">
        <v>0</v>
      </c>
      <c r="H332" s="89">
        <v>0</v>
      </c>
      <c r="I332" s="89">
        <v>6.4000000000000001E-2</v>
      </c>
      <c r="J332" s="89">
        <v>0.22699999999999998</v>
      </c>
      <c r="K332" s="89">
        <v>0.44700000000000001</v>
      </c>
      <c r="L332" s="89">
        <v>0.78400000000000003</v>
      </c>
      <c r="M332" s="89">
        <v>1.4549999999999998</v>
      </c>
      <c r="N332" s="89">
        <v>1.8800000000000001</v>
      </c>
      <c r="O332" s="89">
        <v>1.522</v>
      </c>
      <c r="P332" s="89">
        <v>1.4609999999999999</v>
      </c>
      <c r="Q332" s="89">
        <v>0.627</v>
      </c>
      <c r="R332" s="89">
        <v>6.8000000000000005E-2</v>
      </c>
      <c r="S332" s="89">
        <v>0</v>
      </c>
      <c r="T332" s="89">
        <v>0</v>
      </c>
      <c r="U332" s="89">
        <v>0</v>
      </c>
      <c r="V332" s="89">
        <v>0</v>
      </c>
      <c r="W332" s="89">
        <v>0</v>
      </c>
      <c r="X332" s="89">
        <v>0</v>
      </c>
      <c r="Y332" s="89">
        <v>0</v>
      </c>
      <c r="Z332" s="15">
        <v>0</v>
      </c>
      <c r="AA332" s="3">
        <f t="shared" si="16"/>
        <v>8.5350000000000001</v>
      </c>
      <c r="AB332">
        <f t="shared" si="17"/>
        <v>11</v>
      </c>
    </row>
    <row r="333" spans="1:28" x14ac:dyDescent="0.3">
      <c r="A333" s="10">
        <f t="shared" si="18"/>
        <v>45256</v>
      </c>
      <c r="B333" s="88">
        <v>0</v>
      </c>
      <c r="C333" s="89">
        <v>0</v>
      </c>
      <c r="D333" s="89">
        <v>0</v>
      </c>
      <c r="E333" s="89">
        <v>0</v>
      </c>
      <c r="F333" s="89">
        <v>0</v>
      </c>
      <c r="G333" s="89">
        <v>0</v>
      </c>
      <c r="H333" s="89">
        <v>8.0000000000000002E-3</v>
      </c>
      <c r="I333" s="89">
        <v>0.98</v>
      </c>
      <c r="J333" s="89">
        <v>3.7679999999999998</v>
      </c>
      <c r="K333" s="89">
        <v>4.2299999999999995</v>
      </c>
      <c r="L333" s="89">
        <v>4.1830000000000007</v>
      </c>
      <c r="M333" s="89">
        <v>4.6219999999999999</v>
      </c>
      <c r="N333" s="89">
        <v>4.7219999999999995</v>
      </c>
      <c r="O333" s="89">
        <v>4.8790000000000004</v>
      </c>
      <c r="P333" s="89">
        <v>4.718</v>
      </c>
      <c r="Q333" s="89">
        <v>2.6219999999999999</v>
      </c>
      <c r="R333" s="89">
        <v>0.20200000000000001</v>
      </c>
      <c r="S333" s="89">
        <v>0</v>
      </c>
      <c r="T333" s="89">
        <v>0</v>
      </c>
      <c r="U333" s="89">
        <v>0</v>
      </c>
      <c r="V333" s="89">
        <v>0</v>
      </c>
      <c r="W333" s="89">
        <v>0</v>
      </c>
      <c r="X333" s="89">
        <v>0</v>
      </c>
      <c r="Y333" s="89">
        <v>0</v>
      </c>
      <c r="Z333" s="15">
        <v>0</v>
      </c>
      <c r="AA333" s="3">
        <f t="shared" si="16"/>
        <v>34.933999999999997</v>
      </c>
      <c r="AB333">
        <f t="shared" si="17"/>
        <v>11</v>
      </c>
    </row>
    <row r="334" spans="1:28" x14ac:dyDescent="0.3">
      <c r="A334" s="10">
        <f t="shared" si="18"/>
        <v>45257</v>
      </c>
      <c r="B334" s="88">
        <v>0</v>
      </c>
      <c r="C334" s="89">
        <v>0</v>
      </c>
      <c r="D334" s="89">
        <v>0</v>
      </c>
      <c r="E334" s="89">
        <v>0</v>
      </c>
      <c r="F334" s="89">
        <v>0</v>
      </c>
      <c r="G334" s="89">
        <v>0</v>
      </c>
      <c r="H334" s="89">
        <v>1.0999999999999999E-2</v>
      </c>
      <c r="I334" s="89">
        <v>1.1970000000000001</v>
      </c>
      <c r="J334" s="89">
        <v>4.13</v>
      </c>
      <c r="K334" s="89">
        <v>4.7430000000000003</v>
      </c>
      <c r="L334" s="89">
        <v>4.6819999999999995</v>
      </c>
      <c r="M334" s="89">
        <v>4.5909999999999993</v>
      </c>
      <c r="N334" s="89">
        <v>4.6479999999999997</v>
      </c>
      <c r="O334" s="89">
        <v>4.8170000000000002</v>
      </c>
      <c r="P334" s="89">
        <v>4.645999999999999</v>
      </c>
      <c r="Q334" s="89">
        <v>2.5650000000000004</v>
      </c>
      <c r="R334" s="89">
        <v>0.19500000000000001</v>
      </c>
      <c r="S334" s="89">
        <v>0</v>
      </c>
      <c r="T334" s="89">
        <v>0</v>
      </c>
      <c r="U334" s="89">
        <v>0</v>
      </c>
      <c r="V334" s="89">
        <v>0</v>
      </c>
      <c r="W334" s="89">
        <v>0</v>
      </c>
      <c r="X334" s="89">
        <v>0</v>
      </c>
      <c r="Y334" s="89">
        <v>0</v>
      </c>
      <c r="Z334" s="15">
        <v>0</v>
      </c>
      <c r="AA334" s="3">
        <f t="shared" si="16"/>
        <v>36.224999999999994</v>
      </c>
      <c r="AB334">
        <f t="shared" si="17"/>
        <v>11</v>
      </c>
    </row>
    <row r="335" spans="1:28" x14ac:dyDescent="0.3">
      <c r="A335" s="10">
        <f t="shared" si="18"/>
        <v>45258</v>
      </c>
      <c r="B335" s="88">
        <v>0</v>
      </c>
      <c r="C335" s="89">
        <v>0</v>
      </c>
      <c r="D335" s="89">
        <v>0</v>
      </c>
      <c r="E335" s="89">
        <v>0</v>
      </c>
      <c r="F335" s="89">
        <v>0</v>
      </c>
      <c r="G335" s="89">
        <v>0</v>
      </c>
      <c r="H335" s="89">
        <v>0.01</v>
      </c>
      <c r="I335" s="89">
        <v>1.2140000000000002</v>
      </c>
      <c r="J335" s="89">
        <v>4.1720000000000006</v>
      </c>
      <c r="K335" s="89">
        <v>4.78</v>
      </c>
      <c r="L335" s="89">
        <v>4.6880000000000006</v>
      </c>
      <c r="M335" s="89">
        <v>4.55</v>
      </c>
      <c r="N335" s="89">
        <v>4.5860000000000003</v>
      </c>
      <c r="O335" s="89">
        <v>4.7250000000000005</v>
      </c>
      <c r="P335" s="89">
        <v>4.5880000000000001</v>
      </c>
      <c r="Q335" s="89">
        <v>2.5449999999999999</v>
      </c>
      <c r="R335" s="89">
        <v>0.19</v>
      </c>
      <c r="S335" s="89">
        <v>0</v>
      </c>
      <c r="T335" s="89">
        <v>0</v>
      </c>
      <c r="U335" s="89">
        <v>0</v>
      </c>
      <c r="V335" s="89">
        <v>0</v>
      </c>
      <c r="W335" s="89">
        <v>0</v>
      </c>
      <c r="X335" s="89">
        <v>0</v>
      </c>
      <c r="Y335" s="89">
        <v>0</v>
      </c>
      <c r="Z335" s="15">
        <v>0</v>
      </c>
      <c r="AA335" s="3">
        <f t="shared" si="16"/>
        <v>36.048000000000002</v>
      </c>
      <c r="AB335">
        <f t="shared" si="17"/>
        <v>11</v>
      </c>
    </row>
    <row r="336" spans="1:28" x14ac:dyDescent="0.3">
      <c r="A336" s="10">
        <f t="shared" si="18"/>
        <v>45259</v>
      </c>
      <c r="B336" s="88">
        <v>0</v>
      </c>
      <c r="C336" s="89">
        <v>0</v>
      </c>
      <c r="D336" s="89">
        <v>0</v>
      </c>
      <c r="E336" s="89">
        <v>0</v>
      </c>
      <c r="F336" s="89">
        <v>0</v>
      </c>
      <c r="G336" s="89">
        <v>0</v>
      </c>
      <c r="H336" s="89">
        <v>9.0000000000000011E-3</v>
      </c>
      <c r="I336" s="89">
        <v>1.1220000000000001</v>
      </c>
      <c r="J336" s="89">
        <v>3.7810000000000001</v>
      </c>
      <c r="K336" s="89">
        <v>4.5199999999999996</v>
      </c>
      <c r="L336" s="89">
        <v>4.468</v>
      </c>
      <c r="M336" s="89">
        <v>3.6159999999999997</v>
      </c>
      <c r="N336" s="89">
        <v>4.2709999999999999</v>
      </c>
      <c r="O336" s="89">
        <v>4.5350000000000001</v>
      </c>
      <c r="P336" s="89">
        <v>4.1610000000000005</v>
      </c>
      <c r="Q336" s="89">
        <v>2.0830000000000002</v>
      </c>
      <c r="R336" s="89">
        <v>0.14799999999999999</v>
      </c>
      <c r="S336" s="89">
        <v>0</v>
      </c>
      <c r="T336" s="89">
        <v>0</v>
      </c>
      <c r="U336" s="89">
        <v>0</v>
      </c>
      <c r="V336" s="89">
        <v>0</v>
      </c>
      <c r="W336" s="89">
        <v>0</v>
      </c>
      <c r="X336" s="89">
        <v>0</v>
      </c>
      <c r="Y336" s="89">
        <v>0</v>
      </c>
      <c r="Z336" s="15">
        <v>0</v>
      </c>
      <c r="AA336" s="3">
        <f t="shared" si="16"/>
        <v>32.714000000000006</v>
      </c>
      <c r="AB336">
        <f t="shared" si="17"/>
        <v>11</v>
      </c>
    </row>
    <row r="337" spans="1:28" x14ac:dyDescent="0.3">
      <c r="A337" s="10">
        <f t="shared" si="18"/>
        <v>45260</v>
      </c>
      <c r="B337" s="88">
        <v>0</v>
      </c>
      <c r="C337" s="89">
        <v>0</v>
      </c>
      <c r="D337" s="89">
        <v>0</v>
      </c>
      <c r="E337" s="89">
        <v>0</v>
      </c>
      <c r="F337" s="89">
        <v>0</v>
      </c>
      <c r="G337" s="89">
        <v>0</v>
      </c>
      <c r="H337" s="89">
        <v>1E-3</v>
      </c>
      <c r="I337" s="89">
        <v>0.91499999999999992</v>
      </c>
      <c r="J337" s="89">
        <v>1.8129999999999997</v>
      </c>
      <c r="K337" s="89">
        <v>2.661</v>
      </c>
      <c r="L337" s="89">
        <v>3.7160000000000002</v>
      </c>
      <c r="M337" s="89">
        <v>4.532</v>
      </c>
      <c r="N337" s="89">
        <v>4.4950000000000001</v>
      </c>
      <c r="O337" s="89">
        <v>4.4009999999999998</v>
      </c>
      <c r="P337" s="89">
        <v>2.944</v>
      </c>
      <c r="Q337" s="89">
        <v>1.5590000000000002</v>
      </c>
      <c r="R337" s="89">
        <v>0.17499999999999999</v>
      </c>
      <c r="S337" s="89">
        <v>0</v>
      </c>
      <c r="T337" s="89">
        <v>0</v>
      </c>
      <c r="U337" s="89">
        <v>0</v>
      </c>
      <c r="V337" s="89">
        <v>0</v>
      </c>
      <c r="W337" s="89">
        <v>0</v>
      </c>
      <c r="X337" s="89">
        <v>0</v>
      </c>
      <c r="Y337" s="89">
        <v>0</v>
      </c>
      <c r="Z337" s="15">
        <v>0</v>
      </c>
      <c r="AA337" s="3">
        <f t="shared" si="16"/>
        <v>27.212</v>
      </c>
      <c r="AB337">
        <f t="shared" si="17"/>
        <v>11</v>
      </c>
    </row>
    <row r="338" spans="1:28" x14ac:dyDescent="0.3">
      <c r="A338" s="10">
        <f t="shared" si="18"/>
        <v>45261</v>
      </c>
      <c r="B338" s="88">
        <v>0</v>
      </c>
      <c r="C338" s="89">
        <v>0</v>
      </c>
      <c r="D338" s="89">
        <v>0</v>
      </c>
      <c r="E338" s="89">
        <v>0</v>
      </c>
      <c r="F338" s="89">
        <v>0</v>
      </c>
      <c r="G338" s="89">
        <v>0</v>
      </c>
      <c r="H338" s="89">
        <v>0</v>
      </c>
      <c r="I338" s="89">
        <v>0.22500000000000001</v>
      </c>
      <c r="J338" s="89">
        <v>0.95399999999999996</v>
      </c>
      <c r="K338" s="89">
        <v>1.536</v>
      </c>
      <c r="L338" s="89">
        <v>2.774</v>
      </c>
      <c r="M338" s="89">
        <v>3.4290000000000003</v>
      </c>
      <c r="N338" s="89">
        <v>3.8760000000000003</v>
      </c>
      <c r="O338" s="89">
        <v>3.7109999999999999</v>
      </c>
      <c r="P338" s="89">
        <v>2.4470000000000001</v>
      </c>
      <c r="Q338" s="89">
        <v>0.70200000000000007</v>
      </c>
      <c r="R338" s="89">
        <v>7.9999999999999988E-2</v>
      </c>
      <c r="S338" s="89">
        <v>0</v>
      </c>
      <c r="T338" s="89">
        <v>0</v>
      </c>
      <c r="U338" s="89">
        <v>0</v>
      </c>
      <c r="V338" s="89">
        <v>0</v>
      </c>
      <c r="W338" s="89">
        <v>0</v>
      </c>
      <c r="X338" s="89">
        <v>0</v>
      </c>
      <c r="Y338" s="89">
        <v>0</v>
      </c>
      <c r="Z338" s="15">
        <v>0</v>
      </c>
      <c r="AA338" s="3">
        <f t="shared" si="16"/>
        <v>19.733999999999998</v>
      </c>
      <c r="AB338">
        <f t="shared" si="17"/>
        <v>12</v>
      </c>
    </row>
    <row r="339" spans="1:28" x14ac:dyDescent="0.3">
      <c r="A339" s="10">
        <f t="shared" si="18"/>
        <v>45262</v>
      </c>
      <c r="B339" s="88">
        <v>0</v>
      </c>
      <c r="C339" s="89">
        <v>0</v>
      </c>
      <c r="D339" s="89">
        <v>0</v>
      </c>
      <c r="E339" s="89">
        <v>0</v>
      </c>
      <c r="F339" s="89">
        <v>0</v>
      </c>
      <c r="G339" s="89">
        <v>0</v>
      </c>
      <c r="H339" s="89">
        <v>2E-3</v>
      </c>
      <c r="I339" s="89">
        <v>0.77900000000000003</v>
      </c>
      <c r="J339" s="89">
        <v>2.1880000000000002</v>
      </c>
      <c r="K339" s="89">
        <v>3.0529999999999999</v>
      </c>
      <c r="L339" s="89">
        <v>3.8769999999999998</v>
      </c>
      <c r="M339" s="89">
        <v>3.915</v>
      </c>
      <c r="N339" s="89">
        <v>3.7329999999999997</v>
      </c>
      <c r="O339" s="89">
        <v>4.3159999999999998</v>
      </c>
      <c r="P339" s="89">
        <v>4.6400000000000006</v>
      </c>
      <c r="Q339" s="89">
        <v>2.5149999999999997</v>
      </c>
      <c r="R339" s="89">
        <v>0.182</v>
      </c>
      <c r="S339" s="89">
        <v>0</v>
      </c>
      <c r="T339" s="89">
        <v>0</v>
      </c>
      <c r="U339" s="89">
        <v>0</v>
      </c>
      <c r="V339" s="89">
        <v>0</v>
      </c>
      <c r="W339" s="89">
        <v>0</v>
      </c>
      <c r="X339" s="89">
        <v>0</v>
      </c>
      <c r="Y339" s="89">
        <v>0</v>
      </c>
      <c r="Z339" s="15">
        <v>0</v>
      </c>
      <c r="AA339" s="3">
        <f t="shared" si="16"/>
        <v>29.2</v>
      </c>
      <c r="AB339">
        <f t="shared" si="17"/>
        <v>12</v>
      </c>
    </row>
    <row r="340" spans="1:28" x14ac:dyDescent="0.3">
      <c r="A340" s="10">
        <f t="shared" si="18"/>
        <v>45263</v>
      </c>
      <c r="B340" s="88">
        <v>0</v>
      </c>
      <c r="C340" s="89">
        <v>0</v>
      </c>
      <c r="D340" s="89">
        <v>0</v>
      </c>
      <c r="E340" s="89">
        <v>0</v>
      </c>
      <c r="F340" s="89">
        <v>0</v>
      </c>
      <c r="G340" s="89">
        <v>0</v>
      </c>
      <c r="H340" s="89">
        <v>2E-3</v>
      </c>
      <c r="I340" s="89">
        <v>0.90700000000000003</v>
      </c>
      <c r="J340" s="89">
        <v>3.7869999999999999</v>
      </c>
      <c r="K340" s="89">
        <v>4.6319999999999997</v>
      </c>
      <c r="L340" s="89">
        <v>3.464</v>
      </c>
      <c r="M340" s="89">
        <v>2.7589999999999999</v>
      </c>
      <c r="N340" s="89">
        <v>1.9400000000000002</v>
      </c>
      <c r="O340" s="89">
        <v>2.6850000000000001</v>
      </c>
      <c r="P340" s="89">
        <v>3.38</v>
      </c>
      <c r="Q340" s="89">
        <v>2.2530000000000001</v>
      </c>
      <c r="R340" s="89">
        <v>0.16300000000000001</v>
      </c>
      <c r="S340" s="89">
        <v>0</v>
      </c>
      <c r="T340" s="89">
        <v>0</v>
      </c>
      <c r="U340" s="89">
        <v>0</v>
      </c>
      <c r="V340" s="89">
        <v>0</v>
      </c>
      <c r="W340" s="89">
        <v>0</v>
      </c>
      <c r="X340" s="89">
        <v>0</v>
      </c>
      <c r="Y340" s="89">
        <v>0</v>
      </c>
      <c r="Z340" s="15">
        <v>0</v>
      </c>
      <c r="AA340" s="3">
        <f t="shared" si="16"/>
        <v>25.971999999999998</v>
      </c>
      <c r="AB340">
        <f t="shared" si="17"/>
        <v>12</v>
      </c>
    </row>
    <row r="341" spans="1:28" x14ac:dyDescent="0.3">
      <c r="A341" s="10">
        <f t="shared" si="18"/>
        <v>45264</v>
      </c>
      <c r="B341" s="88">
        <v>0</v>
      </c>
      <c r="C341" s="89">
        <v>0</v>
      </c>
      <c r="D341" s="89">
        <v>0</v>
      </c>
      <c r="E341" s="89">
        <v>0</v>
      </c>
      <c r="F341" s="89">
        <v>0</v>
      </c>
      <c r="G341" s="89">
        <v>0</v>
      </c>
      <c r="H341" s="89">
        <v>1E-3</v>
      </c>
      <c r="I341" s="89">
        <v>0.89400000000000002</v>
      </c>
      <c r="J341" s="89">
        <v>3.7799999999999994</v>
      </c>
      <c r="K341" s="89">
        <v>4.6070000000000002</v>
      </c>
      <c r="L341" s="89">
        <v>4.3650000000000002</v>
      </c>
      <c r="M341" s="89">
        <v>4.1910000000000007</v>
      </c>
      <c r="N341" s="89">
        <v>4.3949999999999996</v>
      </c>
      <c r="O341" s="89">
        <v>4.4649999999999999</v>
      </c>
      <c r="P341" s="89">
        <v>4.2669999999999995</v>
      </c>
      <c r="Q341" s="89">
        <v>2.242</v>
      </c>
      <c r="R341" s="89">
        <v>0.16900000000000001</v>
      </c>
      <c r="S341" s="89">
        <v>0</v>
      </c>
      <c r="T341" s="89">
        <v>0</v>
      </c>
      <c r="U341" s="89">
        <v>0</v>
      </c>
      <c r="V341" s="89">
        <v>0</v>
      </c>
      <c r="W341" s="89">
        <v>0</v>
      </c>
      <c r="X341" s="89">
        <v>0</v>
      </c>
      <c r="Y341" s="89">
        <v>0</v>
      </c>
      <c r="Z341" s="15">
        <v>0</v>
      </c>
      <c r="AA341" s="3">
        <f t="shared" si="16"/>
        <v>33.375999999999998</v>
      </c>
      <c r="AB341">
        <f t="shared" si="17"/>
        <v>12</v>
      </c>
    </row>
    <row r="342" spans="1:28" x14ac:dyDescent="0.3">
      <c r="A342" s="10">
        <f t="shared" si="18"/>
        <v>45265</v>
      </c>
      <c r="B342" s="88">
        <v>0</v>
      </c>
      <c r="C342" s="89">
        <v>0</v>
      </c>
      <c r="D342" s="89">
        <v>0</v>
      </c>
      <c r="E342" s="89">
        <v>0</v>
      </c>
      <c r="F342" s="89">
        <v>0</v>
      </c>
      <c r="G342" s="89">
        <v>0</v>
      </c>
      <c r="H342" s="89">
        <v>2E-3</v>
      </c>
      <c r="I342" s="89">
        <v>0.84899999999999998</v>
      </c>
      <c r="J342" s="89">
        <v>3.5549999999999997</v>
      </c>
      <c r="K342" s="89">
        <v>4.34</v>
      </c>
      <c r="L342" s="89">
        <v>4.2919999999999998</v>
      </c>
      <c r="M342" s="89">
        <v>4.1680000000000001</v>
      </c>
      <c r="N342" s="89">
        <v>4.1929999999999996</v>
      </c>
      <c r="O342" s="89">
        <v>4.319</v>
      </c>
      <c r="P342" s="89">
        <v>4.1479999999999997</v>
      </c>
      <c r="Q342" s="89">
        <v>2.2749999999999999</v>
      </c>
      <c r="R342" s="89">
        <v>0.17699999999999999</v>
      </c>
      <c r="S342" s="89">
        <v>0</v>
      </c>
      <c r="T342" s="89">
        <v>0</v>
      </c>
      <c r="U342" s="89">
        <v>0</v>
      </c>
      <c r="V342" s="89">
        <v>0</v>
      </c>
      <c r="W342" s="89">
        <v>0</v>
      </c>
      <c r="X342" s="89">
        <v>0</v>
      </c>
      <c r="Y342" s="89">
        <v>0</v>
      </c>
      <c r="Z342" s="15">
        <v>0</v>
      </c>
      <c r="AA342" s="3">
        <f t="shared" si="16"/>
        <v>32.317999999999998</v>
      </c>
      <c r="AB342">
        <f t="shared" si="17"/>
        <v>12</v>
      </c>
    </row>
    <row r="343" spans="1:28" x14ac:dyDescent="0.3">
      <c r="A343" s="10">
        <f t="shared" si="18"/>
        <v>45266</v>
      </c>
      <c r="B343" s="88">
        <v>0</v>
      </c>
      <c r="C343" s="89">
        <v>0</v>
      </c>
      <c r="D343" s="89">
        <v>0</v>
      </c>
      <c r="E343" s="89">
        <v>0</v>
      </c>
      <c r="F343" s="89">
        <v>0</v>
      </c>
      <c r="G343" s="89">
        <v>0</v>
      </c>
      <c r="H343" s="89">
        <v>1E-3</v>
      </c>
      <c r="I343" s="89">
        <v>0.82199999999999995</v>
      </c>
      <c r="J343" s="89">
        <v>3.6360000000000001</v>
      </c>
      <c r="K343" s="89">
        <v>4.4289999999999994</v>
      </c>
      <c r="L343" s="89">
        <v>4.335</v>
      </c>
      <c r="M343" s="89">
        <v>4.2059999999999995</v>
      </c>
      <c r="N343" s="89">
        <v>4.2290000000000001</v>
      </c>
      <c r="O343" s="89">
        <v>4.37</v>
      </c>
      <c r="P343" s="89">
        <v>4.2300000000000004</v>
      </c>
      <c r="Q343" s="89">
        <v>2.2960000000000003</v>
      </c>
      <c r="R343" s="89">
        <v>0.15699999999999997</v>
      </c>
      <c r="S343" s="89">
        <v>0</v>
      </c>
      <c r="T343" s="89">
        <v>0</v>
      </c>
      <c r="U343" s="89">
        <v>0</v>
      </c>
      <c r="V343" s="89">
        <v>0</v>
      </c>
      <c r="W343" s="89">
        <v>0</v>
      </c>
      <c r="X343" s="89">
        <v>0</v>
      </c>
      <c r="Y343" s="89">
        <v>0</v>
      </c>
      <c r="Z343" s="15">
        <v>0</v>
      </c>
      <c r="AA343" s="3">
        <f t="shared" si="16"/>
        <v>32.710999999999999</v>
      </c>
      <c r="AB343">
        <f t="shared" si="17"/>
        <v>12</v>
      </c>
    </row>
    <row r="344" spans="1:28" x14ac:dyDescent="0.3">
      <c r="A344" s="10">
        <f t="shared" si="18"/>
        <v>45267</v>
      </c>
      <c r="B344" s="88">
        <v>0</v>
      </c>
      <c r="C344" s="89">
        <v>0</v>
      </c>
      <c r="D344" s="89">
        <v>0</v>
      </c>
      <c r="E344" s="89">
        <v>0</v>
      </c>
      <c r="F344" s="89">
        <v>0</v>
      </c>
      <c r="G344" s="89">
        <v>0</v>
      </c>
      <c r="H344" s="89">
        <v>6.0000000000000001E-3</v>
      </c>
      <c r="I344" s="89">
        <v>0.38100000000000001</v>
      </c>
      <c r="J344" s="89">
        <v>2.141</v>
      </c>
      <c r="K344" s="89">
        <v>4.2640000000000002</v>
      </c>
      <c r="L344" s="89">
        <v>4.3120000000000003</v>
      </c>
      <c r="M344" s="89">
        <v>4.2110000000000003</v>
      </c>
      <c r="N344" s="89">
        <v>4.2619999999999996</v>
      </c>
      <c r="O344" s="89">
        <v>4.4239999999999995</v>
      </c>
      <c r="P344" s="89">
        <v>4.2730000000000006</v>
      </c>
      <c r="Q344" s="89">
        <v>2.2359999999999998</v>
      </c>
      <c r="R344" s="89">
        <v>0.126</v>
      </c>
      <c r="S344" s="89">
        <v>0</v>
      </c>
      <c r="T344" s="89">
        <v>0</v>
      </c>
      <c r="U344" s="89">
        <v>0</v>
      </c>
      <c r="V344" s="89">
        <v>0</v>
      </c>
      <c r="W344" s="89">
        <v>0</v>
      </c>
      <c r="X344" s="89">
        <v>0</v>
      </c>
      <c r="Y344" s="89">
        <v>0</v>
      </c>
      <c r="Z344" s="15">
        <v>0</v>
      </c>
      <c r="AA344" s="3">
        <f t="shared" si="16"/>
        <v>30.635999999999999</v>
      </c>
      <c r="AB344">
        <f t="shared" si="17"/>
        <v>12</v>
      </c>
    </row>
    <row r="345" spans="1:28" x14ac:dyDescent="0.3">
      <c r="A345" s="10">
        <f t="shared" si="18"/>
        <v>45268</v>
      </c>
      <c r="B345" s="88">
        <v>0</v>
      </c>
      <c r="C345" s="89">
        <v>0</v>
      </c>
      <c r="D345" s="89">
        <v>0</v>
      </c>
      <c r="E345" s="89">
        <v>0</v>
      </c>
      <c r="F345" s="89">
        <v>0</v>
      </c>
      <c r="G345" s="89">
        <v>0</v>
      </c>
      <c r="H345" s="89">
        <v>1E-3</v>
      </c>
      <c r="I345" s="89">
        <v>0.33200000000000002</v>
      </c>
      <c r="J345" s="89">
        <v>1.089</v>
      </c>
      <c r="K345" s="89">
        <v>0.85300000000000009</v>
      </c>
      <c r="L345" s="89">
        <v>1.05</v>
      </c>
      <c r="M345" s="89">
        <v>1.226</v>
      </c>
      <c r="N345" s="89">
        <v>1.8000000000000003</v>
      </c>
      <c r="O345" s="89">
        <v>1.879</v>
      </c>
      <c r="P345" s="89">
        <v>2.234</v>
      </c>
      <c r="Q345" s="89">
        <v>0.95300000000000007</v>
      </c>
      <c r="R345" s="89">
        <v>5.5999999999999994E-2</v>
      </c>
      <c r="S345" s="89">
        <v>0</v>
      </c>
      <c r="T345" s="89">
        <v>0</v>
      </c>
      <c r="U345" s="89">
        <v>0</v>
      </c>
      <c r="V345" s="89">
        <v>0</v>
      </c>
      <c r="W345" s="89">
        <v>0</v>
      </c>
      <c r="X345" s="89">
        <v>0</v>
      </c>
      <c r="Y345" s="89">
        <v>0</v>
      </c>
      <c r="Z345" s="15">
        <v>0</v>
      </c>
      <c r="AA345" s="3">
        <f t="shared" si="16"/>
        <v>11.472999999999999</v>
      </c>
      <c r="AB345">
        <f t="shared" si="17"/>
        <v>12</v>
      </c>
    </row>
    <row r="346" spans="1:28" x14ac:dyDescent="0.3">
      <c r="A346" s="10">
        <f t="shared" si="18"/>
        <v>45269</v>
      </c>
      <c r="B346" s="88">
        <v>0</v>
      </c>
      <c r="C346" s="89">
        <v>0</v>
      </c>
      <c r="D346" s="89">
        <v>0</v>
      </c>
      <c r="E346" s="89">
        <v>0</v>
      </c>
      <c r="F346" s="89">
        <v>0</v>
      </c>
      <c r="G346" s="89">
        <v>0</v>
      </c>
      <c r="H346" s="89">
        <v>0</v>
      </c>
      <c r="I346" s="89">
        <v>0.50900000000000001</v>
      </c>
      <c r="J346" s="89">
        <v>2.4079999999999999</v>
      </c>
      <c r="K346" s="89">
        <v>2.9290000000000003</v>
      </c>
      <c r="L346" s="89">
        <v>3.2460000000000004</v>
      </c>
      <c r="M346" s="89">
        <v>3.5529999999999999</v>
      </c>
      <c r="N346" s="89">
        <v>3.7749999999999999</v>
      </c>
      <c r="O346" s="89">
        <v>4.0540000000000003</v>
      </c>
      <c r="P346" s="89">
        <v>4.0670000000000002</v>
      </c>
      <c r="Q346" s="89">
        <v>2.198</v>
      </c>
      <c r="R346" s="89">
        <v>0.11299999999999999</v>
      </c>
      <c r="S346" s="89">
        <v>0</v>
      </c>
      <c r="T346" s="89">
        <v>0</v>
      </c>
      <c r="U346" s="89">
        <v>0</v>
      </c>
      <c r="V346" s="89">
        <v>0</v>
      </c>
      <c r="W346" s="89">
        <v>0</v>
      </c>
      <c r="X346" s="89">
        <v>0</v>
      </c>
      <c r="Y346" s="89">
        <v>0</v>
      </c>
      <c r="Z346" s="15">
        <v>0</v>
      </c>
      <c r="AA346" s="3">
        <f t="shared" si="16"/>
        <v>26.851999999999997</v>
      </c>
      <c r="AB346">
        <f t="shared" si="17"/>
        <v>12</v>
      </c>
    </row>
    <row r="347" spans="1:28" x14ac:dyDescent="0.3">
      <c r="A347" s="10">
        <f t="shared" si="18"/>
        <v>45270</v>
      </c>
      <c r="B347" s="88">
        <v>0</v>
      </c>
      <c r="C347" s="89">
        <v>0</v>
      </c>
      <c r="D347" s="89">
        <v>0</v>
      </c>
      <c r="E347" s="89">
        <v>0</v>
      </c>
      <c r="F347" s="89">
        <v>0</v>
      </c>
      <c r="G347" s="89">
        <v>0</v>
      </c>
      <c r="H347" s="89">
        <v>4.0000000000000001E-3</v>
      </c>
      <c r="I347" s="89">
        <v>0.48</v>
      </c>
      <c r="J347" s="89">
        <v>2.827</v>
      </c>
      <c r="K347" s="89">
        <v>3.65</v>
      </c>
      <c r="L347" s="89">
        <v>4.0679999999999996</v>
      </c>
      <c r="M347" s="89">
        <v>3.7029999999999998</v>
      </c>
      <c r="N347" s="89">
        <v>3.9740000000000002</v>
      </c>
      <c r="O347" s="89">
        <v>3.706</v>
      </c>
      <c r="P347" s="89">
        <v>2.5949999999999998</v>
      </c>
      <c r="Q347" s="89">
        <v>1.115</v>
      </c>
      <c r="R347" s="89">
        <v>0.155</v>
      </c>
      <c r="S347" s="89">
        <v>0</v>
      </c>
      <c r="T347" s="89">
        <v>0</v>
      </c>
      <c r="U347" s="89">
        <v>0</v>
      </c>
      <c r="V347" s="89">
        <v>0</v>
      </c>
      <c r="W347" s="89">
        <v>0</v>
      </c>
      <c r="X347" s="89">
        <v>0</v>
      </c>
      <c r="Y347" s="89">
        <v>0</v>
      </c>
      <c r="Z347" s="15">
        <v>0</v>
      </c>
      <c r="AA347" s="3">
        <f t="shared" si="16"/>
        <v>26.276999999999997</v>
      </c>
      <c r="AB347">
        <f t="shared" si="17"/>
        <v>12</v>
      </c>
    </row>
    <row r="348" spans="1:28" x14ac:dyDescent="0.3">
      <c r="A348" s="10">
        <f t="shared" si="18"/>
        <v>45271</v>
      </c>
      <c r="B348" s="88">
        <v>0</v>
      </c>
      <c r="C348" s="89">
        <v>0</v>
      </c>
      <c r="D348" s="89">
        <v>0</v>
      </c>
      <c r="E348" s="89">
        <v>0</v>
      </c>
      <c r="F348" s="89">
        <v>0</v>
      </c>
      <c r="G348" s="89">
        <v>0</v>
      </c>
      <c r="H348" s="89">
        <v>0</v>
      </c>
      <c r="I348" s="89">
        <v>0.56100000000000005</v>
      </c>
      <c r="J348" s="89">
        <v>3.3779999999999997</v>
      </c>
      <c r="K348" s="89">
        <v>4.2839999999999998</v>
      </c>
      <c r="L348" s="89">
        <v>4.2610000000000001</v>
      </c>
      <c r="M348" s="89">
        <v>4.1539999999999999</v>
      </c>
      <c r="N348" s="89">
        <v>4.2240000000000002</v>
      </c>
      <c r="O348" s="89">
        <v>4.3899999999999997</v>
      </c>
      <c r="P348" s="89">
        <v>4.3080000000000007</v>
      </c>
      <c r="Q348" s="89">
        <v>2.4</v>
      </c>
      <c r="R348" s="89">
        <v>0.224</v>
      </c>
      <c r="S348" s="89">
        <v>0</v>
      </c>
      <c r="T348" s="89">
        <v>0</v>
      </c>
      <c r="U348" s="89">
        <v>0</v>
      </c>
      <c r="V348" s="89">
        <v>0</v>
      </c>
      <c r="W348" s="89">
        <v>0</v>
      </c>
      <c r="X348" s="89">
        <v>0</v>
      </c>
      <c r="Y348" s="89">
        <v>0</v>
      </c>
      <c r="Z348" s="15">
        <v>0</v>
      </c>
      <c r="AA348" s="3">
        <f t="shared" si="16"/>
        <v>32.183999999999997</v>
      </c>
      <c r="AB348">
        <f t="shared" si="17"/>
        <v>12</v>
      </c>
    </row>
    <row r="349" spans="1:28" x14ac:dyDescent="0.3">
      <c r="A349" s="10">
        <f t="shared" si="18"/>
        <v>45272</v>
      </c>
      <c r="B349" s="88">
        <v>0</v>
      </c>
      <c r="C349" s="89">
        <v>0</v>
      </c>
      <c r="D349" s="89">
        <v>0</v>
      </c>
      <c r="E349" s="89">
        <v>0</v>
      </c>
      <c r="F349" s="89">
        <v>0</v>
      </c>
      <c r="G349" s="89">
        <v>0</v>
      </c>
      <c r="H349" s="89">
        <v>0</v>
      </c>
      <c r="I349" s="89">
        <v>0.11499999999999999</v>
      </c>
      <c r="J349" s="89">
        <v>0.53999999999999992</v>
      </c>
      <c r="K349" s="89">
        <v>1.2650000000000001</v>
      </c>
      <c r="L349" s="89">
        <v>1.4330000000000001</v>
      </c>
      <c r="M349" s="89">
        <v>1.5559999999999998</v>
      </c>
      <c r="N349" s="89">
        <v>1.6029999999999998</v>
      </c>
      <c r="O349" s="89">
        <v>1.2609999999999999</v>
      </c>
      <c r="P349" s="89">
        <v>0.79400000000000004</v>
      </c>
      <c r="Q349" s="89">
        <v>0.43199999999999994</v>
      </c>
      <c r="R349" s="89">
        <v>6.1999999999999993E-2</v>
      </c>
      <c r="S349" s="89">
        <v>0</v>
      </c>
      <c r="T349" s="89">
        <v>0</v>
      </c>
      <c r="U349" s="89">
        <v>0</v>
      </c>
      <c r="V349" s="89">
        <v>0</v>
      </c>
      <c r="W349" s="89">
        <v>0</v>
      </c>
      <c r="X349" s="89">
        <v>0</v>
      </c>
      <c r="Y349" s="89">
        <v>0</v>
      </c>
      <c r="Z349" s="15">
        <v>0</v>
      </c>
      <c r="AA349" s="3">
        <f t="shared" si="16"/>
        <v>9.0609999999999999</v>
      </c>
      <c r="AB349">
        <f t="shared" si="17"/>
        <v>12</v>
      </c>
    </row>
    <row r="350" spans="1:28" x14ac:dyDescent="0.3">
      <c r="A350" s="10">
        <f t="shared" si="18"/>
        <v>45273</v>
      </c>
      <c r="B350" s="88">
        <v>0</v>
      </c>
      <c r="C350" s="89">
        <v>0</v>
      </c>
      <c r="D350" s="89">
        <v>0</v>
      </c>
      <c r="E350" s="89">
        <v>0</v>
      </c>
      <c r="F350" s="89">
        <v>0</v>
      </c>
      <c r="G350" s="89">
        <v>0</v>
      </c>
      <c r="H350" s="89">
        <v>0</v>
      </c>
      <c r="I350" s="89">
        <v>0.34600000000000003</v>
      </c>
      <c r="J350" s="89">
        <v>1.4789999999999999</v>
      </c>
      <c r="K350" s="89">
        <v>2.1850000000000001</v>
      </c>
      <c r="L350" s="89">
        <v>1.7390000000000001</v>
      </c>
      <c r="M350" s="89">
        <v>1.4470000000000001</v>
      </c>
      <c r="N350" s="89">
        <v>0.83499999999999996</v>
      </c>
      <c r="O350" s="89">
        <v>0.40700000000000003</v>
      </c>
      <c r="P350" s="89">
        <v>0.18099999999999999</v>
      </c>
      <c r="Q350" s="89">
        <v>2.4E-2</v>
      </c>
      <c r="R350" s="89">
        <v>0</v>
      </c>
      <c r="S350" s="89">
        <v>0</v>
      </c>
      <c r="T350" s="89">
        <v>0</v>
      </c>
      <c r="U350" s="89">
        <v>0</v>
      </c>
      <c r="V350" s="89">
        <v>0</v>
      </c>
      <c r="W350" s="89">
        <v>0</v>
      </c>
      <c r="X350" s="89">
        <v>0</v>
      </c>
      <c r="Y350" s="89">
        <v>0</v>
      </c>
      <c r="Z350" s="15">
        <v>0</v>
      </c>
      <c r="AA350" s="3">
        <f t="shared" si="16"/>
        <v>8.6429999999999971</v>
      </c>
      <c r="AB350">
        <f t="shared" si="17"/>
        <v>12</v>
      </c>
    </row>
    <row r="351" spans="1:28" x14ac:dyDescent="0.3">
      <c r="A351" s="10">
        <f t="shared" si="18"/>
        <v>45274</v>
      </c>
      <c r="B351" s="88">
        <v>0</v>
      </c>
      <c r="C351" s="89">
        <v>0</v>
      </c>
      <c r="D351" s="89">
        <v>0</v>
      </c>
      <c r="E351" s="89">
        <v>0</v>
      </c>
      <c r="F351" s="89">
        <v>0</v>
      </c>
      <c r="G351" s="89">
        <v>0</v>
      </c>
      <c r="H351" s="89">
        <v>0</v>
      </c>
      <c r="I351" s="89">
        <v>6.0000000000000001E-3</v>
      </c>
      <c r="J351" s="89">
        <v>1.7000000000000001E-2</v>
      </c>
      <c r="K351" s="89">
        <v>0.16999999999999998</v>
      </c>
      <c r="L351" s="89">
        <v>0.35899999999999999</v>
      </c>
      <c r="M351" s="89">
        <v>0.98399999999999999</v>
      </c>
      <c r="N351" s="89">
        <v>1.5110000000000001</v>
      </c>
      <c r="O351" s="89">
        <v>1.085</v>
      </c>
      <c r="P351" s="89">
        <v>0.874</v>
      </c>
      <c r="Q351" s="89">
        <v>0.45799999999999996</v>
      </c>
      <c r="R351" s="89">
        <v>4.2999999999999997E-2</v>
      </c>
      <c r="S351" s="89">
        <v>0</v>
      </c>
      <c r="T351" s="89">
        <v>0</v>
      </c>
      <c r="U351" s="89">
        <v>0</v>
      </c>
      <c r="V351" s="89">
        <v>0</v>
      </c>
      <c r="W351" s="89">
        <v>0</v>
      </c>
      <c r="X351" s="89">
        <v>0</v>
      </c>
      <c r="Y351" s="89">
        <v>0</v>
      </c>
      <c r="Z351" s="15">
        <v>0</v>
      </c>
      <c r="AA351" s="3">
        <f t="shared" si="16"/>
        <v>5.5069999999999997</v>
      </c>
      <c r="AB351">
        <f t="shared" si="17"/>
        <v>12</v>
      </c>
    </row>
    <row r="352" spans="1:28" x14ac:dyDescent="0.3">
      <c r="A352" s="10">
        <f t="shared" si="18"/>
        <v>45275</v>
      </c>
      <c r="B352" s="88">
        <v>0</v>
      </c>
      <c r="C352" s="89">
        <v>0</v>
      </c>
      <c r="D352" s="89">
        <v>0</v>
      </c>
      <c r="E352" s="89">
        <v>0</v>
      </c>
      <c r="F352" s="89">
        <v>0</v>
      </c>
      <c r="G352" s="89">
        <v>0</v>
      </c>
      <c r="H352" s="89">
        <v>0</v>
      </c>
      <c r="I352" s="89">
        <v>0.57499999999999996</v>
      </c>
      <c r="J352" s="89">
        <v>2.7439999999999998</v>
      </c>
      <c r="K352" s="89">
        <v>4.0869999999999997</v>
      </c>
      <c r="L352" s="89">
        <v>3.9569999999999999</v>
      </c>
      <c r="M352" s="89">
        <v>3.7589999999999999</v>
      </c>
      <c r="N352" s="89">
        <v>3.8559999999999999</v>
      </c>
      <c r="O352" s="89">
        <v>3.7749999999999999</v>
      </c>
      <c r="P352" s="89">
        <v>3.101</v>
      </c>
      <c r="Q352" s="89">
        <v>1.8530000000000002</v>
      </c>
      <c r="R352" s="89">
        <v>0.152</v>
      </c>
      <c r="S352" s="89">
        <v>0</v>
      </c>
      <c r="T352" s="89">
        <v>0</v>
      </c>
      <c r="U352" s="89">
        <v>0</v>
      </c>
      <c r="V352" s="89">
        <v>0</v>
      </c>
      <c r="W352" s="89">
        <v>0</v>
      </c>
      <c r="X352" s="89">
        <v>0</v>
      </c>
      <c r="Y352" s="89">
        <v>0</v>
      </c>
      <c r="Z352" s="15">
        <v>0</v>
      </c>
      <c r="AA352" s="3">
        <f t="shared" si="16"/>
        <v>27.859000000000002</v>
      </c>
      <c r="AB352">
        <f t="shared" si="17"/>
        <v>12</v>
      </c>
    </row>
    <row r="353" spans="1:28" x14ac:dyDescent="0.3">
      <c r="A353" s="10">
        <f t="shared" si="18"/>
        <v>45276</v>
      </c>
      <c r="B353" s="88">
        <v>0</v>
      </c>
      <c r="C353" s="89">
        <v>0</v>
      </c>
      <c r="D353" s="89">
        <v>0</v>
      </c>
      <c r="E353" s="89">
        <v>0</v>
      </c>
      <c r="F353" s="89">
        <v>0</v>
      </c>
      <c r="G353" s="89">
        <v>0</v>
      </c>
      <c r="H353" s="89">
        <v>0</v>
      </c>
      <c r="I353" s="89">
        <v>0.55300000000000005</v>
      </c>
      <c r="J353" s="89">
        <v>3.2770000000000001</v>
      </c>
      <c r="K353" s="89">
        <v>4.2650000000000006</v>
      </c>
      <c r="L353" s="89">
        <v>4.1989999999999998</v>
      </c>
      <c r="M353" s="89">
        <v>4.1340000000000003</v>
      </c>
      <c r="N353" s="89">
        <v>3.802</v>
      </c>
      <c r="O353" s="89">
        <v>3.9690000000000003</v>
      </c>
      <c r="P353" s="89">
        <v>4.1890000000000001</v>
      </c>
      <c r="Q353" s="89">
        <v>2.37</v>
      </c>
      <c r="R353" s="89">
        <v>0.159</v>
      </c>
      <c r="S353" s="89">
        <v>0</v>
      </c>
      <c r="T353" s="89">
        <v>0</v>
      </c>
      <c r="U353" s="89">
        <v>0</v>
      </c>
      <c r="V353" s="89">
        <v>0</v>
      </c>
      <c r="W353" s="89">
        <v>0</v>
      </c>
      <c r="X353" s="89">
        <v>0</v>
      </c>
      <c r="Y353" s="89">
        <v>0</v>
      </c>
      <c r="Z353" s="15">
        <v>0</v>
      </c>
      <c r="AA353" s="3">
        <f t="shared" si="16"/>
        <v>30.917000000000002</v>
      </c>
      <c r="AB353">
        <f t="shared" si="17"/>
        <v>12</v>
      </c>
    </row>
    <row r="354" spans="1:28" x14ac:dyDescent="0.3">
      <c r="A354" s="10">
        <f t="shared" si="18"/>
        <v>45277</v>
      </c>
      <c r="B354" s="88">
        <v>0</v>
      </c>
      <c r="C354" s="89">
        <v>0</v>
      </c>
      <c r="D354" s="89">
        <v>0</v>
      </c>
      <c r="E354" s="89">
        <v>0</v>
      </c>
      <c r="F354" s="89">
        <v>0</v>
      </c>
      <c r="G354" s="89">
        <v>0</v>
      </c>
      <c r="H354" s="89">
        <v>0</v>
      </c>
      <c r="I354" s="89">
        <v>0.58599999999999997</v>
      </c>
      <c r="J354" s="89">
        <v>3.4049999999999994</v>
      </c>
      <c r="K354" s="89">
        <v>4.4689999999999994</v>
      </c>
      <c r="L354" s="89">
        <v>4.4049999999999994</v>
      </c>
      <c r="M354" s="89">
        <v>4.2460000000000004</v>
      </c>
      <c r="N354" s="89">
        <v>4.3089999999999993</v>
      </c>
      <c r="O354" s="89">
        <v>4.4740000000000002</v>
      </c>
      <c r="P354" s="89">
        <v>4.3639999999999999</v>
      </c>
      <c r="Q354" s="89">
        <v>2.4430000000000001</v>
      </c>
      <c r="R354" s="89">
        <v>0.17199999999999999</v>
      </c>
      <c r="S354" s="89">
        <v>0</v>
      </c>
      <c r="T354" s="89">
        <v>0</v>
      </c>
      <c r="U354" s="89">
        <v>0</v>
      </c>
      <c r="V354" s="89">
        <v>0</v>
      </c>
      <c r="W354" s="89">
        <v>0</v>
      </c>
      <c r="X354" s="89">
        <v>0</v>
      </c>
      <c r="Y354" s="89">
        <v>0</v>
      </c>
      <c r="Z354" s="15">
        <v>0</v>
      </c>
      <c r="AA354" s="3">
        <f t="shared" si="16"/>
        <v>32.87299999999999</v>
      </c>
      <c r="AB354">
        <f t="shared" si="17"/>
        <v>12</v>
      </c>
    </row>
    <row r="355" spans="1:28" x14ac:dyDescent="0.3">
      <c r="A355" s="10">
        <f t="shared" si="18"/>
        <v>45278</v>
      </c>
      <c r="B355" s="88">
        <v>0</v>
      </c>
      <c r="C355" s="89">
        <v>0</v>
      </c>
      <c r="D355" s="89">
        <v>0</v>
      </c>
      <c r="E355" s="89">
        <v>0</v>
      </c>
      <c r="F355" s="89">
        <v>0</v>
      </c>
      <c r="G355" s="89">
        <v>0</v>
      </c>
      <c r="H355" s="89">
        <v>0</v>
      </c>
      <c r="I355" s="89">
        <v>0.55500000000000005</v>
      </c>
      <c r="J355" s="89">
        <v>3.4060000000000001</v>
      </c>
      <c r="K355" s="89">
        <v>4.4030000000000005</v>
      </c>
      <c r="L355" s="89">
        <v>3.879</v>
      </c>
      <c r="M355" s="89">
        <v>3.9060000000000001</v>
      </c>
      <c r="N355" s="89">
        <v>4.3</v>
      </c>
      <c r="O355" s="89">
        <v>2.9609999999999999</v>
      </c>
      <c r="P355" s="89">
        <v>1.7649999999999999</v>
      </c>
      <c r="Q355" s="89">
        <v>1.4910000000000001</v>
      </c>
      <c r="R355" s="89">
        <v>0.14599999999999999</v>
      </c>
      <c r="S355" s="89">
        <v>0</v>
      </c>
      <c r="T355" s="89">
        <v>0</v>
      </c>
      <c r="U355" s="89">
        <v>0</v>
      </c>
      <c r="V355" s="89">
        <v>0</v>
      </c>
      <c r="W355" s="89">
        <v>0</v>
      </c>
      <c r="X355" s="89">
        <v>0</v>
      </c>
      <c r="Y355" s="89">
        <v>0</v>
      </c>
      <c r="Z355" s="15">
        <v>0</v>
      </c>
      <c r="AA355" s="3">
        <f t="shared" si="16"/>
        <v>26.812000000000001</v>
      </c>
      <c r="AB355">
        <f t="shared" si="17"/>
        <v>12</v>
      </c>
    </row>
    <row r="356" spans="1:28" x14ac:dyDescent="0.3">
      <c r="A356" s="10">
        <f t="shared" si="18"/>
        <v>45279</v>
      </c>
      <c r="B356" s="88">
        <v>0</v>
      </c>
      <c r="C356" s="89">
        <v>0</v>
      </c>
      <c r="D356" s="89">
        <v>0</v>
      </c>
      <c r="E356" s="89">
        <v>0</v>
      </c>
      <c r="F356" s="89">
        <v>0</v>
      </c>
      <c r="G356" s="89">
        <v>0</v>
      </c>
      <c r="H356" s="89">
        <v>0</v>
      </c>
      <c r="I356" s="89">
        <v>9.9000000000000005E-2</v>
      </c>
      <c r="J356" s="89">
        <v>1.131</v>
      </c>
      <c r="K356" s="89">
        <v>2.7919999999999998</v>
      </c>
      <c r="L356" s="89">
        <v>4.0709999999999997</v>
      </c>
      <c r="M356" s="89">
        <v>4.0149999999999997</v>
      </c>
      <c r="N356" s="89">
        <v>4.0060000000000002</v>
      </c>
      <c r="O356" s="89">
        <v>3.4350000000000001</v>
      </c>
      <c r="P356" s="89">
        <v>2.8949999999999996</v>
      </c>
      <c r="Q356" s="89">
        <v>1.6040000000000001</v>
      </c>
      <c r="R356" s="89">
        <v>0.16099999999999998</v>
      </c>
      <c r="S356" s="89">
        <v>0</v>
      </c>
      <c r="T356" s="89">
        <v>0</v>
      </c>
      <c r="U356" s="89">
        <v>0</v>
      </c>
      <c r="V356" s="89">
        <v>0</v>
      </c>
      <c r="W356" s="89">
        <v>0</v>
      </c>
      <c r="X356" s="89">
        <v>0</v>
      </c>
      <c r="Y356" s="89">
        <v>0</v>
      </c>
      <c r="Z356" s="15">
        <v>0</v>
      </c>
      <c r="AA356" s="3">
        <f t="shared" si="16"/>
        <v>24.209</v>
      </c>
      <c r="AB356">
        <f t="shared" si="17"/>
        <v>12</v>
      </c>
    </row>
    <row r="357" spans="1:28" x14ac:dyDescent="0.3">
      <c r="A357" s="10">
        <f t="shared" si="18"/>
        <v>45280</v>
      </c>
      <c r="B357" s="88">
        <v>0</v>
      </c>
      <c r="C357" s="89">
        <v>0</v>
      </c>
      <c r="D357" s="89">
        <v>0</v>
      </c>
      <c r="E357" s="89">
        <v>0</v>
      </c>
      <c r="F357" s="89">
        <v>0</v>
      </c>
      <c r="G357" s="89">
        <v>0</v>
      </c>
      <c r="H357" s="89">
        <v>0</v>
      </c>
      <c r="I357" s="89">
        <v>0.17799999999999999</v>
      </c>
      <c r="J357" s="89">
        <v>1.3759999999999999</v>
      </c>
      <c r="K357" s="89">
        <v>2.137</v>
      </c>
      <c r="L357" s="89">
        <v>2.6880000000000002</v>
      </c>
      <c r="M357" s="89">
        <v>3.2970000000000002</v>
      </c>
      <c r="N357" s="89">
        <v>2.8479999999999999</v>
      </c>
      <c r="O357" s="89">
        <v>3.153</v>
      </c>
      <c r="P357" s="89">
        <v>2.7890000000000001</v>
      </c>
      <c r="Q357" s="89">
        <v>1.024</v>
      </c>
      <c r="R357" s="89">
        <v>0.106</v>
      </c>
      <c r="S357" s="89">
        <v>0</v>
      </c>
      <c r="T357" s="89">
        <v>0</v>
      </c>
      <c r="U357" s="89">
        <v>0</v>
      </c>
      <c r="V357" s="89">
        <v>0</v>
      </c>
      <c r="W357" s="89">
        <v>0</v>
      </c>
      <c r="X357" s="89">
        <v>0</v>
      </c>
      <c r="Y357" s="89">
        <v>0</v>
      </c>
      <c r="Z357" s="15">
        <v>0</v>
      </c>
      <c r="AA357" s="3">
        <f t="shared" si="16"/>
        <v>19.596000000000004</v>
      </c>
      <c r="AB357">
        <f t="shared" si="17"/>
        <v>12</v>
      </c>
    </row>
    <row r="358" spans="1:28" x14ac:dyDescent="0.3">
      <c r="A358" s="10">
        <f t="shared" si="18"/>
        <v>45281</v>
      </c>
      <c r="B358" s="88">
        <v>0</v>
      </c>
      <c r="C358" s="89">
        <v>0</v>
      </c>
      <c r="D358" s="89">
        <v>0</v>
      </c>
      <c r="E358" s="89">
        <v>0</v>
      </c>
      <c r="F358" s="89">
        <v>0</v>
      </c>
      <c r="G358" s="89">
        <v>0</v>
      </c>
      <c r="H358" s="89">
        <v>0</v>
      </c>
      <c r="I358" s="89">
        <v>0.128</v>
      </c>
      <c r="J358" s="89">
        <v>1.7170000000000001</v>
      </c>
      <c r="K358" s="89">
        <v>3.9109999999999996</v>
      </c>
      <c r="L358" s="89">
        <v>2.5299999999999998</v>
      </c>
      <c r="M358" s="89">
        <v>2.6739999999999999</v>
      </c>
      <c r="N358" s="89">
        <v>3.9489999999999998</v>
      </c>
      <c r="O358" s="89">
        <v>3.883</v>
      </c>
      <c r="P358" s="89">
        <v>2.843</v>
      </c>
      <c r="Q358" s="89">
        <v>2.3130000000000002</v>
      </c>
      <c r="R358" s="89">
        <v>0.18</v>
      </c>
      <c r="S358" s="89">
        <v>0</v>
      </c>
      <c r="T358" s="89">
        <v>0</v>
      </c>
      <c r="U358" s="89">
        <v>0</v>
      </c>
      <c r="V358" s="89">
        <v>0</v>
      </c>
      <c r="W358" s="89">
        <v>0</v>
      </c>
      <c r="X358" s="89">
        <v>0</v>
      </c>
      <c r="Y358" s="89">
        <v>0</v>
      </c>
      <c r="Z358" s="15">
        <v>0</v>
      </c>
      <c r="AA358" s="3">
        <f t="shared" si="16"/>
        <v>24.127999999999997</v>
      </c>
      <c r="AB358">
        <f t="shared" si="17"/>
        <v>12</v>
      </c>
    </row>
    <row r="359" spans="1:28" x14ac:dyDescent="0.3">
      <c r="A359" s="10">
        <f t="shared" si="18"/>
        <v>45282</v>
      </c>
      <c r="B359" s="88">
        <v>0</v>
      </c>
      <c r="C359" s="89">
        <v>0</v>
      </c>
      <c r="D359" s="89">
        <v>0</v>
      </c>
      <c r="E359" s="89">
        <v>0</v>
      </c>
      <c r="F359" s="89">
        <v>0</v>
      </c>
      <c r="G359" s="89">
        <v>0</v>
      </c>
      <c r="H359" s="89">
        <v>0</v>
      </c>
      <c r="I359" s="89">
        <v>0.48799999999999999</v>
      </c>
      <c r="J359" s="89">
        <v>3.0850000000000004</v>
      </c>
      <c r="K359" s="89">
        <v>4.133</v>
      </c>
      <c r="L359" s="89">
        <v>3.871</v>
      </c>
      <c r="M359" s="89">
        <v>3.7039999999999997</v>
      </c>
      <c r="N359" s="89">
        <v>3.9909999999999997</v>
      </c>
      <c r="O359" s="89">
        <v>4.3280000000000003</v>
      </c>
      <c r="P359" s="89">
        <v>4.13</v>
      </c>
      <c r="Q359" s="89">
        <v>1.7629999999999999</v>
      </c>
      <c r="R359" s="89">
        <v>0.153</v>
      </c>
      <c r="S359" s="89">
        <v>0</v>
      </c>
      <c r="T359" s="89">
        <v>0</v>
      </c>
      <c r="U359" s="89">
        <v>0</v>
      </c>
      <c r="V359" s="89">
        <v>0</v>
      </c>
      <c r="W359" s="89">
        <v>0</v>
      </c>
      <c r="X359" s="89">
        <v>0</v>
      </c>
      <c r="Y359" s="89">
        <v>0</v>
      </c>
      <c r="Z359" s="15">
        <v>0</v>
      </c>
      <c r="AA359" s="3">
        <f t="shared" si="16"/>
        <v>29.645999999999994</v>
      </c>
      <c r="AB359">
        <f t="shared" si="17"/>
        <v>12</v>
      </c>
    </row>
    <row r="360" spans="1:28" x14ac:dyDescent="0.3">
      <c r="A360" s="10">
        <f t="shared" si="18"/>
        <v>45283</v>
      </c>
      <c r="B360" s="88">
        <v>0</v>
      </c>
      <c r="C360" s="89">
        <v>0</v>
      </c>
      <c r="D360" s="89">
        <v>0</v>
      </c>
      <c r="E360" s="89">
        <v>0</v>
      </c>
      <c r="F360" s="89">
        <v>0</v>
      </c>
      <c r="G360" s="89">
        <v>0</v>
      </c>
      <c r="H360" s="89">
        <v>0</v>
      </c>
      <c r="I360" s="89">
        <v>0.154</v>
      </c>
      <c r="J360" s="89">
        <v>1.9670000000000001</v>
      </c>
      <c r="K360" s="89">
        <v>2.5289999999999999</v>
      </c>
      <c r="L360" s="89">
        <v>2.0529999999999999</v>
      </c>
      <c r="M360" s="89">
        <v>2.4279999999999999</v>
      </c>
      <c r="N360" s="89">
        <v>2.5789999999999997</v>
      </c>
      <c r="O360" s="89">
        <v>3.665</v>
      </c>
      <c r="P360" s="89">
        <v>2.6440000000000001</v>
      </c>
      <c r="Q360" s="89">
        <v>0.78400000000000003</v>
      </c>
      <c r="R360" s="89">
        <v>9.1000000000000011E-2</v>
      </c>
      <c r="S360" s="89">
        <v>0</v>
      </c>
      <c r="T360" s="89">
        <v>0</v>
      </c>
      <c r="U360" s="89">
        <v>0</v>
      </c>
      <c r="V360" s="89">
        <v>0</v>
      </c>
      <c r="W360" s="89">
        <v>0</v>
      </c>
      <c r="X360" s="89">
        <v>0</v>
      </c>
      <c r="Y360" s="89">
        <v>0</v>
      </c>
      <c r="Z360" s="15">
        <v>0</v>
      </c>
      <c r="AA360" s="3">
        <f t="shared" si="16"/>
        <v>18.893999999999998</v>
      </c>
      <c r="AB360">
        <f t="shared" si="17"/>
        <v>12</v>
      </c>
    </row>
    <row r="361" spans="1:28" x14ac:dyDescent="0.3">
      <c r="A361" s="10">
        <f t="shared" si="18"/>
        <v>45284</v>
      </c>
      <c r="B361" s="88">
        <v>0</v>
      </c>
      <c r="C361" s="89">
        <v>0</v>
      </c>
      <c r="D361" s="89">
        <v>0</v>
      </c>
      <c r="E361" s="89">
        <v>0</v>
      </c>
      <c r="F361" s="89">
        <v>0</v>
      </c>
      <c r="G361" s="89">
        <v>0</v>
      </c>
      <c r="H361" s="89">
        <v>0</v>
      </c>
      <c r="I361" s="89">
        <v>5.4999999999999993E-2</v>
      </c>
      <c r="J361" s="89">
        <v>0.51200000000000001</v>
      </c>
      <c r="K361" s="89">
        <v>1.198</v>
      </c>
      <c r="L361" s="89">
        <v>1.4890000000000001</v>
      </c>
      <c r="M361" s="89">
        <v>2.6680000000000001</v>
      </c>
      <c r="N361" s="89">
        <v>2.4489999999999998</v>
      </c>
      <c r="O361" s="89">
        <v>2.2960000000000003</v>
      </c>
      <c r="P361" s="89">
        <v>1.5180000000000002</v>
      </c>
      <c r="Q361" s="89">
        <v>0.51200000000000001</v>
      </c>
      <c r="R361" s="89">
        <v>5.7999999999999996E-2</v>
      </c>
      <c r="S361" s="89">
        <v>0</v>
      </c>
      <c r="T361" s="89">
        <v>0</v>
      </c>
      <c r="U361" s="89">
        <v>0</v>
      </c>
      <c r="V361" s="89">
        <v>0</v>
      </c>
      <c r="W361" s="89">
        <v>0</v>
      </c>
      <c r="X361" s="89">
        <v>0</v>
      </c>
      <c r="Y361" s="89">
        <v>0</v>
      </c>
      <c r="Z361" s="15">
        <v>0</v>
      </c>
      <c r="AA361" s="3">
        <f t="shared" si="16"/>
        <v>12.755000000000003</v>
      </c>
      <c r="AB361">
        <f t="shared" si="17"/>
        <v>12</v>
      </c>
    </row>
    <row r="362" spans="1:28" x14ac:dyDescent="0.3">
      <c r="A362" s="10">
        <f t="shared" si="18"/>
        <v>45285</v>
      </c>
      <c r="B362" s="88">
        <v>0</v>
      </c>
      <c r="C362" s="89">
        <v>0</v>
      </c>
      <c r="D362" s="89">
        <v>0</v>
      </c>
      <c r="E362" s="89">
        <v>0</v>
      </c>
      <c r="F362" s="89">
        <v>0</v>
      </c>
      <c r="G362" s="89">
        <v>0</v>
      </c>
      <c r="H362" s="89">
        <v>0</v>
      </c>
      <c r="I362" s="89">
        <v>0.20700000000000002</v>
      </c>
      <c r="J362" s="89">
        <v>1.411</v>
      </c>
      <c r="K362" s="89">
        <v>2.2090000000000001</v>
      </c>
      <c r="L362" s="89">
        <v>3.5350000000000001</v>
      </c>
      <c r="M362" s="89">
        <v>3.6189999999999998</v>
      </c>
      <c r="N362" s="89">
        <v>3.7869999999999999</v>
      </c>
      <c r="O362" s="89">
        <v>4.2939999999999996</v>
      </c>
      <c r="P362" s="89">
        <v>4.2650000000000006</v>
      </c>
      <c r="Q362" s="89">
        <v>2.0590000000000002</v>
      </c>
      <c r="R362" s="89">
        <v>0.16</v>
      </c>
      <c r="S362" s="89">
        <v>0</v>
      </c>
      <c r="T362" s="89">
        <v>0</v>
      </c>
      <c r="U362" s="89">
        <v>0</v>
      </c>
      <c r="V362" s="89">
        <v>0</v>
      </c>
      <c r="W362" s="89">
        <v>0</v>
      </c>
      <c r="X362" s="89">
        <v>0</v>
      </c>
      <c r="Y362" s="89">
        <v>0</v>
      </c>
      <c r="Z362" s="15">
        <v>0</v>
      </c>
      <c r="AA362" s="3">
        <f t="shared" si="16"/>
        <v>25.546000000000003</v>
      </c>
      <c r="AB362">
        <f t="shared" si="17"/>
        <v>12</v>
      </c>
    </row>
    <row r="363" spans="1:28" x14ac:dyDescent="0.3">
      <c r="A363" s="10">
        <f t="shared" si="18"/>
        <v>45286</v>
      </c>
      <c r="B363" s="88">
        <v>0</v>
      </c>
      <c r="C363" s="89">
        <v>0</v>
      </c>
      <c r="D363" s="89">
        <v>0</v>
      </c>
      <c r="E363" s="89">
        <v>0</v>
      </c>
      <c r="F363" s="89">
        <v>0</v>
      </c>
      <c r="G363" s="89">
        <v>0</v>
      </c>
      <c r="H363" s="89">
        <v>0</v>
      </c>
      <c r="I363" s="89">
        <v>0.11499999999999999</v>
      </c>
      <c r="J363" s="89">
        <v>0.872</v>
      </c>
      <c r="K363" s="89">
        <v>1.5859999999999999</v>
      </c>
      <c r="L363" s="89">
        <v>1.821</v>
      </c>
      <c r="M363" s="89">
        <v>2.1539999999999999</v>
      </c>
      <c r="N363" s="89">
        <v>2.2290000000000001</v>
      </c>
      <c r="O363" s="89">
        <v>2.4160000000000004</v>
      </c>
      <c r="P363" s="89">
        <v>1.3129999999999999</v>
      </c>
      <c r="Q363" s="89">
        <v>0.70399999999999996</v>
      </c>
      <c r="R363" s="89">
        <v>7.8000000000000014E-2</v>
      </c>
      <c r="S363" s="89">
        <v>0</v>
      </c>
      <c r="T363" s="89">
        <v>0</v>
      </c>
      <c r="U363" s="89">
        <v>0</v>
      </c>
      <c r="V363" s="89">
        <v>0</v>
      </c>
      <c r="W363" s="89">
        <v>0</v>
      </c>
      <c r="X363" s="89">
        <v>0</v>
      </c>
      <c r="Y363" s="89">
        <v>0</v>
      </c>
      <c r="Z363" s="15">
        <v>0</v>
      </c>
      <c r="AA363" s="3">
        <f t="shared" si="16"/>
        <v>13.288000000000002</v>
      </c>
      <c r="AB363">
        <f t="shared" si="17"/>
        <v>12</v>
      </c>
    </row>
    <row r="364" spans="1:28" x14ac:dyDescent="0.3">
      <c r="A364" s="10">
        <f t="shared" si="18"/>
        <v>45287</v>
      </c>
      <c r="B364" s="88">
        <v>0</v>
      </c>
      <c r="C364" s="89">
        <v>0</v>
      </c>
      <c r="D364" s="89">
        <v>0</v>
      </c>
      <c r="E364" s="89">
        <v>0</v>
      </c>
      <c r="F364" s="89">
        <v>0</v>
      </c>
      <c r="G364" s="89">
        <v>0</v>
      </c>
      <c r="H364" s="89">
        <v>0</v>
      </c>
      <c r="I364" s="89">
        <v>8.900000000000001E-2</v>
      </c>
      <c r="J364" s="89">
        <v>0.443</v>
      </c>
      <c r="K364" s="89">
        <v>0.97799999999999998</v>
      </c>
      <c r="L364" s="89">
        <v>1.004</v>
      </c>
      <c r="M364" s="89">
        <v>2.0870000000000002</v>
      </c>
      <c r="N364" s="89">
        <v>2.7430000000000003</v>
      </c>
      <c r="O364" s="89">
        <v>2.2290000000000001</v>
      </c>
      <c r="P364" s="89">
        <v>1.903</v>
      </c>
      <c r="Q364" s="89">
        <v>1.5599999999999998</v>
      </c>
      <c r="R364" s="89">
        <v>0.16200000000000001</v>
      </c>
      <c r="S364" s="89">
        <v>0</v>
      </c>
      <c r="T364" s="89">
        <v>0</v>
      </c>
      <c r="U364" s="89">
        <v>0</v>
      </c>
      <c r="V364" s="89">
        <v>0</v>
      </c>
      <c r="W364" s="89">
        <v>0</v>
      </c>
      <c r="X364" s="89">
        <v>0</v>
      </c>
      <c r="Y364" s="89">
        <v>0</v>
      </c>
      <c r="Z364" s="15">
        <v>0</v>
      </c>
      <c r="AA364" s="3">
        <f t="shared" si="16"/>
        <v>13.198000000000002</v>
      </c>
      <c r="AB364">
        <f t="shared" si="17"/>
        <v>12</v>
      </c>
    </row>
    <row r="365" spans="1:28" x14ac:dyDescent="0.3">
      <c r="A365" s="10">
        <f t="shared" si="18"/>
        <v>45288</v>
      </c>
      <c r="B365" s="88">
        <v>0</v>
      </c>
      <c r="C365" s="89">
        <v>0</v>
      </c>
      <c r="D365" s="89">
        <v>0</v>
      </c>
      <c r="E365" s="89">
        <v>0</v>
      </c>
      <c r="F365" s="89">
        <v>0</v>
      </c>
      <c r="G365" s="89">
        <v>0</v>
      </c>
      <c r="H365" s="89">
        <v>0</v>
      </c>
      <c r="I365" s="89">
        <v>0.17799999999999999</v>
      </c>
      <c r="J365" s="89">
        <v>1.232</v>
      </c>
      <c r="K365" s="89">
        <v>2.2939999999999996</v>
      </c>
      <c r="L365" s="89">
        <v>3.9550000000000001</v>
      </c>
      <c r="M365" s="89">
        <v>4.3529999999999998</v>
      </c>
      <c r="N365" s="89">
        <v>4.423</v>
      </c>
      <c r="O365" s="89">
        <v>4.6100000000000003</v>
      </c>
      <c r="P365" s="89">
        <v>4.585</v>
      </c>
      <c r="Q365" s="89">
        <v>2.8599999999999994</v>
      </c>
      <c r="R365" s="89">
        <v>0.28100000000000003</v>
      </c>
      <c r="S365" s="89">
        <v>0</v>
      </c>
      <c r="T365" s="89">
        <v>0</v>
      </c>
      <c r="U365" s="89">
        <v>0</v>
      </c>
      <c r="V365" s="89">
        <v>0</v>
      </c>
      <c r="W365" s="89">
        <v>0</v>
      </c>
      <c r="X365" s="89">
        <v>0</v>
      </c>
      <c r="Y365" s="89">
        <v>0</v>
      </c>
      <c r="Z365" s="15">
        <v>0</v>
      </c>
      <c r="AA365" s="3">
        <f t="shared" si="16"/>
        <v>28.771000000000001</v>
      </c>
      <c r="AB365">
        <f t="shared" si="17"/>
        <v>12</v>
      </c>
    </row>
    <row r="366" spans="1:28" x14ac:dyDescent="0.3">
      <c r="A366" s="10">
        <f t="shared" si="18"/>
        <v>45289</v>
      </c>
      <c r="B366" s="88">
        <v>0</v>
      </c>
      <c r="C366" s="89">
        <v>0</v>
      </c>
      <c r="D366" s="89">
        <v>0</v>
      </c>
      <c r="E366" s="89">
        <v>0</v>
      </c>
      <c r="F366" s="89">
        <v>0</v>
      </c>
      <c r="G366" s="89">
        <v>0</v>
      </c>
      <c r="H366" s="89">
        <v>0</v>
      </c>
      <c r="I366" s="89">
        <v>0.44</v>
      </c>
      <c r="J366" s="89">
        <v>3.214</v>
      </c>
      <c r="K366" s="89">
        <v>4.5490000000000004</v>
      </c>
      <c r="L366" s="89">
        <v>4.5350000000000001</v>
      </c>
      <c r="M366" s="89">
        <v>4.2930000000000001</v>
      </c>
      <c r="N366" s="89">
        <v>4.3209999999999997</v>
      </c>
      <c r="O366" s="89">
        <v>4.4939999999999998</v>
      </c>
      <c r="P366" s="89">
        <v>4.4770000000000003</v>
      </c>
      <c r="Q366" s="89">
        <v>2.8250000000000002</v>
      </c>
      <c r="R366" s="89">
        <v>0.29499999999999998</v>
      </c>
      <c r="S366" s="89">
        <v>0</v>
      </c>
      <c r="T366" s="89">
        <v>0</v>
      </c>
      <c r="U366" s="89">
        <v>0</v>
      </c>
      <c r="V366" s="89">
        <v>0</v>
      </c>
      <c r="W366" s="89">
        <v>0</v>
      </c>
      <c r="X366" s="89">
        <v>0</v>
      </c>
      <c r="Y366" s="89">
        <v>0</v>
      </c>
      <c r="Z366" s="15">
        <v>0</v>
      </c>
      <c r="AA366" s="3">
        <f t="shared" si="16"/>
        <v>33.442999999999998</v>
      </c>
      <c r="AB366">
        <f t="shared" si="17"/>
        <v>12</v>
      </c>
    </row>
    <row r="367" spans="1:28" x14ac:dyDescent="0.3">
      <c r="A367" s="10">
        <f t="shared" si="18"/>
        <v>45290</v>
      </c>
      <c r="B367" s="88">
        <v>0</v>
      </c>
      <c r="C367" s="89">
        <v>0</v>
      </c>
      <c r="D367" s="89">
        <v>0</v>
      </c>
      <c r="E367" s="89">
        <v>0</v>
      </c>
      <c r="F367" s="89">
        <v>0</v>
      </c>
      <c r="G367" s="89">
        <v>0</v>
      </c>
      <c r="H367" s="89">
        <v>0</v>
      </c>
      <c r="I367" s="89">
        <v>0.437</v>
      </c>
      <c r="J367" s="89">
        <v>3.2150000000000003</v>
      </c>
      <c r="K367" s="89">
        <v>4.5289999999999999</v>
      </c>
      <c r="L367" s="89">
        <v>4.4950000000000001</v>
      </c>
      <c r="M367" s="89">
        <v>4.3310000000000004</v>
      </c>
      <c r="N367" s="89">
        <v>4.3490000000000002</v>
      </c>
      <c r="O367" s="89">
        <v>4.4889999999999999</v>
      </c>
      <c r="P367" s="89">
        <v>4.5409999999999995</v>
      </c>
      <c r="Q367" s="89">
        <v>2.8119999999999998</v>
      </c>
      <c r="R367" s="89">
        <v>0.23799999999999999</v>
      </c>
      <c r="S367" s="89">
        <v>0</v>
      </c>
      <c r="T367" s="89">
        <v>0</v>
      </c>
      <c r="U367" s="89">
        <v>0</v>
      </c>
      <c r="V367" s="89">
        <v>0</v>
      </c>
      <c r="W367" s="89">
        <v>0</v>
      </c>
      <c r="X367" s="89">
        <v>0</v>
      </c>
      <c r="Y367" s="89">
        <v>0</v>
      </c>
      <c r="Z367" s="15">
        <v>0</v>
      </c>
      <c r="AA367" s="3">
        <f t="shared" si="16"/>
        <v>33.436</v>
      </c>
      <c r="AB367">
        <f t="shared" si="17"/>
        <v>12</v>
      </c>
    </row>
    <row r="368" spans="1:28" ht="15" thickBot="1" x14ac:dyDescent="0.35">
      <c r="A368" s="11">
        <f t="shared" si="18"/>
        <v>45291</v>
      </c>
      <c r="B368" s="90">
        <v>0</v>
      </c>
      <c r="C368" s="91">
        <v>0</v>
      </c>
      <c r="D368" s="91">
        <v>0</v>
      </c>
      <c r="E368" s="91">
        <v>0</v>
      </c>
      <c r="F368" s="91">
        <v>0</v>
      </c>
      <c r="G368" s="91">
        <v>0</v>
      </c>
      <c r="H368" s="91">
        <v>0</v>
      </c>
      <c r="I368" s="91">
        <v>0.10200000000000001</v>
      </c>
      <c r="J368" s="91">
        <v>0.73399999999999999</v>
      </c>
      <c r="K368" s="91">
        <v>1.4950000000000001</v>
      </c>
      <c r="L368" s="91">
        <v>2.0920000000000001</v>
      </c>
      <c r="M368" s="91">
        <v>2.6189999999999998</v>
      </c>
      <c r="N368" s="91">
        <v>3.0469999999999997</v>
      </c>
      <c r="O368" s="91">
        <v>2.0430000000000001</v>
      </c>
      <c r="P368" s="91">
        <v>1.2989999999999999</v>
      </c>
      <c r="Q368" s="91">
        <v>1.1680000000000001</v>
      </c>
      <c r="R368" s="91">
        <v>0.23900000000000002</v>
      </c>
      <c r="S368" s="91">
        <v>0</v>
      </c>
      <c r="T368" s="91">
        <v>0</v>
      </c>
      <c r="U368" s="91">
        <v>0</v>
      </c>
      <c r="V368" s="91">
        <v>0</v>
      </c>
      <c r="W368" s="91">
        <v>0</v>
      </c>
      <c r="X368" s="91">
        <v>0</v>
      </c>
      <c r="Y368" s="91">
        <v>0</v>
      </c>
      <c r="Z368" s="17">
        <v>0</v>
      </c>
      <c r="AA368" s="3">
        <f t="shared" si="16"/>
        <v>14.837999999999997</v>
      </c>
      <c r="AB368">
        <f t="shared" si="17"/>
        <v>12</v>
      </c>
    </row>
    <row r="369" spans="27:27" x14ac:dyDescent="0.3">
      <c r="AA369"/>
    </row>
  </sheetData>
  <customSheetViews>
    <customSheetView guid="{8A8105C0-83EB-4A44-B7A3-B214DE87C003}">
      <pane ySplit="3" topLeftCell="A4" activePane="bottomLeft" state="frozen"/>
      <selection pane="bottomLeft" activeCell="B4" sqref="B4:Y368"/>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1307E1D6-ACEF-4F46-83D5-A3F0C39E4213}">
      <pane ySplit="3" topLeftCell="A4" activePane="bottomLeft" state="frozen"/>
      <selection pane="bottomLeft" activeCell="P27" sqref="P27"/>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924B6936-F263-4DDF-95E6-12DA4520B93E}">
      <pane ySplit="3" topLeftCell="A4" activePane="bottomLeft" state="frozen"/>
      <selection pane="bottomLeft" activeCell="B4" sqref="B4:Z368"/>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CD7E2741-FF9A-4F6E-9EC3-3FF260E78826}">
      <pane ySplit="3" topLeftCell="A4" activePane="bottomLeft" state="frozen"/>
      <selection pane="bottomLeft" activeCell="B4" sqref="B4:Z368"/>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AC9F2D5D-A7EC-41E8-8331-3D5BEDB4E5E1}">
      <pane ySplit="3" topLeftCell="A4" activePane="bottomLeft" state="frozen"/>
      <selection pane="bottomLeft" activeCell="B4" sqref="B4:Z368"/>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60FA64A9-FB06-4F85-81F4-EBABEFBFEB4C}">
      <pane ySplit="3" topLeftCell="A4" activePane="bottomLeft" state="frozen"/>
      <selection pane="bottomLeft" activeCell="P37" sqref="P37"/>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A1:E1"/>
  </mergeCell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502DA-1369-40B3-B875-D4BC29D30497}">
  <sheetPr>
    <tabColor theme="5" tint="0.39997558519241921"/>
  </sheetPr>
  <dimension ref="A1:AA368"/>
  <sheetViews>
    <sheetView workbookViewId="0">
      <pane xSplit="1" ySplit="3" topLeftCell="B226" activePane="bottomRight" state="frozen"/>
      <selection pane="topRight" activeCell="B1" sqref="B1"/>
      <selection pane="bottomLeft" activeCell="A4" sqref="A4"/>
      <selection pane="bottomRight" activeCell="AE249" sqref="AE249"/>
    </sheetView>
  </sheetViews>
  <sheetFormatPr defaultRowHeight="14.4" x14ac:dyDescent="0.3"/>
  <cols>
    <col min="1" max="1" width="10.77734375" bestFit="1" customWidth="1"/>
    <col min="2" max="4" width="5.77734375" style="4" bestFit="1" customWidth="1"/>
    <col min="5" max="5" width="6.44140625" style="4" customWidth="1"/>
    <col min="6" max="26" width="5.77734375" style="4" bestFit="1" customWidth="1"/>
    <col min="27" max="27" width="9.21875" style="4"/>
  </cols>
  <sheetData>
    <row r="1" spans="1:27" ht="16.2" thickBot="1" x14ac:dyDescent="0.35">
      <c r="A1" s="125" t="s">
        <v>27</v>
      </c>
      <c r="B1" s="126"/>
      <c r="C1" s="126"/>
      <c r="D1" s="126"/>
      <c r="E1" s="127"/>
      <c r="G1" s="49" t="s">
        <v>28</v>
      </c>
    </row>
    <row r="2" spans="1:27" ht="15" thickBot="1" x14ac:dyDescent="0.35"/>
    <row r="3" spans="1:27" s="1" customFormat="1" ht="15" thickBot="1" x14ac:dyDescent="0.35">
      <c r="A3" s="27" t="s">
        <v>1</v>
      </c>
      <c r="B3" s="64">
        <v>1</v>
      </c>
      <c r="C3" s="64">
        <v>2</v>
      </c>
      <c r="D3" s="64">
        <v>3</v>
      </c>
      <c r="E3" s="64">
        <v>4</v>
      </c>
      <c r="F3" s="64">
        <v>5</v>
      </c>
      <c r="G3" s="64">
        <v>6</v>
      </c>
      <c r="H3" s="64">
        <v>7</v>
      </c>
      <c r="I3" s="64">
        <v>8</v>
      </c>
      <c r="J3" s="64">
        <v>9</v>
      </c>
      <c r="K3" s="64">
        <v>10</v>
      </c>
      <c r="L3" s="64">
        <v>11</v>
      </c>
      <c r="M3" s="64">
        <v>12</v>
      </c>
      <c r="N3" s="64">
        <v>13</v>
      </c>
      <c r="O3" s="64">
        <v>14</v>
      </c>
      <c r="P3" s="64">
        <v>15</v>
      </c>
      <c r="Q3" s="64">
        <v>16</v>
      </c>
      <c r="R3" s="64">
        <v>17</v>
      </c>
      <c r="S3" s="64">
        <v>18</v>
      </c>
      <c r="T3" s="64">
        <v>19</v>
      </c>
      <c r="U3" s="64">
        <v>20</v>
      </c>
      <c r="V3" s="64">
        <v>21</v>
      </c>
      <c r="W3" s="64">
        <v>22</v>
      </c>
      <c r="X3" s="64">
        <v>23</v>
      </c>
      <c r="Y3" s="64">
        <v>24</v>
      </c>
      <c r="Z3" s="64">
        <v>25</v>
      </c>
    </row>
    <row r="4" spans="1:27" x14ac:dyDescent="0.3">
      <c r="A4" s="32">
        <f>'3.Total System Load Calc'!B6</f>
        <v>44927</v>
      </c>
      <c r="B4" s="30">
        <f>'5a. FNO'!B4+'5b. FNO Impacted Gen'!B4</f>
        <v>11.489634279999999</v>
      </c>
      <c r="C4" s="30">
        <f>'5a. FNO'!C4+'5b. FNO Impacted Gen'!C4</f>
        <v>11.290683767999999</v>
      </c>
      <c r="D4" s="30">
        <f>'5a. FNO'!D4+'5b. FNO Impacted Gen'!D4</f>
        <v>11.337623623999999</v>
      </c>
      <c r="E4" s="30">
        <f>'5a. FNO'!E4+'5b. FNO Impacted Gen'!E4</f>
        <v>11.347706296000002</v>
      </c>
      <c r="F4" s="30">
        <f>'5a. FNO'!F4+'5b. FNO Impacted Gen'!F4</f>
        <v>11.50465236</v>
      </c>
      <c r="G4" s="30">
        <f>'5a. FNO'!G4+'5b. FNO Impacted Gen'!G4</f>
        <v>11.614591536000001</v>
      </c>
      <c r="H4" s="30">
        <f>'5a. FNO'!H4+'5b. FNO Impacted Gen'!H4</f>
        <v>12.118179872000001</v>
      </c>
      <c r="I4" s="30">
        <f>'5a. FNO'!I4+'5b. FNO Impacted Gen'!I4</f>
        <v>12.613863104</v>
      </c>
      <c r="J4" s="30">
        <f>'5a. FNO'!J4+'5b. FNO Impacted Gen'!J4</f>
        <v>12.777618392000003</v>
      </c>
      <c r="K4" s="30">
        <f>'5a. FNO'!K4+'5b. FNO Impacted Gen'!K4</f>
        <v>12.510792711999999</v>
      </c>
      <c r="L4" s="30">
        <f>'5a. FNO'!L4+'5b. FNO Impacted Gen'!L4</f>
        <v>12.283754496</v>
      </c>
      <c r="M4" s="30">
        <f>'5a. FNO'!M4+'5b. FNO Impacted Gen'!M4</f>
        <v>11.774926928000001</v>
      </c>
      <c r="N4" s="30">
        <f>'5a. FNO'!N4+'5b. FNO Impacted Gen'!N4</f>
        <v>11.424265247999999</v>
      </c>
      <c r="O4" s="30">
        <f>'5a. FNO'!O4+'5b. FNO Impacted Gen'!O4</f>
        <v>11.412505248</v>
      </c>
      <c r="P4" s="30">
        <f>'5a. FNO'!P4+'5b. FNO Impacted Gen'!P4</f>
        <v>11.824662456</v>
      </c>
      <c r="Q4" s="30">
        <f>'5a. FNO'!Q4+'5b. FNO Impacted Gen'!Q4</f>
        <v>12.292521560000001</v>
      </c>
      <c r="R4" s="30">
        <f>'5a. FNO'!R4+'5b. FNO Impacted Gen'!R4</f>
        <v>12.669034952000002</v>
      </c>
      <c r="S4" s="30">
        <f>'5a. FNO'!S4+'5b. FNO Impacted Gen'!S4</f>
        <v>13.471241152000001</v>
      </c>
      <c r="T4" s="30">
        <f>'5a. FNO'!T4+'5b. FNO Impacted Gen'!T4</f>
        <v>13.336945663999998</v>
      </c>
      <c r="U4" s="30">
        <f>'5a. FNO'!U4+'5b. FNO Impacted Gen'!U4</f>
        <v>13.089798752</v>
      </c>
      <c r="V4" s="30">
        <f>'5a. FNO'!V4+'5b. FNO Impacted Gen'!V4</f>
        <v>12.946457991999999</v>
      </c>
      <c r="W4" s="30">
        <f>'5a. FNO'!W4+'5b. FNO Impacted Gen'!W4</f>
        <v>12.443083152</v>
      </c>
      <c r="X4" s="30">
        <f>'5a. FNO'!X4+'5b. FNO Impacted Gen'!X4</f>
        <v>12.365725232000001</v>
      </c>
      <c r="Y4" s="30">
        <f>'5a. FNO'!Y4+'5b. FNO Impacted Gen'!Y4</f>
        <v>11.905364296</v>
      </c>
      <c r="Z4" s="30">
        <f>'5a. FNO'!Z4+'5b. FNO Impacted Gen'!Z4</f>
        <v>0</v>
      </c>
      <c r="AA4"/>
    </row>
    <row r="5" spans="1:27" x14ac:dyDescent="0.3">
      <c r="A5" s="10">
        <f>A4+1</f>
        <v>44928</v>
      </c>
      <c r="B5" s="31">
        <f>'5a. FNO'!B5+'5b. FNO Impacted Gen'!B5</f>
        <v>11.569974119999999</v>
      </c>
      <c r="C5" s="14">
        <f>'5a. FNO'!C5+'5b. FNO Impacted Gen'!C5</f>
        <v>11.382332399999997</v>
      </c>
      <c r="D5" s="14">
        <f>'5a. FNO'!D5+'5b. FNO Impacted Gen'!D5</f>
        <v>11.393516064</v>
      </c>
      <c r="E5" s="14">
        <f>'5a. FNO'!E5+'5b. FNO Impacted Gen'!E5</f>
        <v>11.433940408</v>
      </c>
      <c r="F5" s="14">
        <f>'5a. FNO'!F5+'5b. FNO Impacted Gen'!F5</f>
        <v>11.542842472</v>
      </c>
      <c r="G5" s="14">
        <f>'5a. FNO'!G5+'5b. FNO Impacted Gen'!G5</f>
        <v>11.9694208</v>
      </c>
      <c r="H5" s="14">
        <f>'5a. FNO'!H5+'5b. FNO Impacted Gen'!H5</f>
        <v>12.413280071999997</v>
      </c>
      <c r="I5" s="14">
        <f>'5a. FNO'!I5+'5b. FNO Impacted Gen'!I5</f>
        <v>12.988496695999999</v>
      </c>
      <c r="J5" s="14">
        <f>'5a. FNO'!J5+'5b. FNO Impacted Gen'!J5</f>
        <v>13.481251824000003</v>
      </c>
      <c r="K5" s="14">
        <f>'5a. FNO'!K5+'5b. FNO Impacted Gen'!K5</f>
        <v>13.376490647999999</v>
      </c>
      <c r="L5" s="14">
        <f>'5a. FNO'!L5+'5b. FNO Impacted Gen'!L5</f>
        <v>13.351431888000002</v>
      </c>
      <c r="M5" s="14">
        <f>'5a. FNO'!M5+'5b. FNO Impacted Gen'!M5</f>
        <v>13.311209488000003</v>
      </c>
      <c r="N5" s="14">
        <f>'5a. FNO'!N5+'5b. FNO Impacted Gen'!N5</f>
        <v>13.156512831999997</v>
      </c>
      <c r="O5" s="14">
        <f>'5a. FNO'!O5+'5b. FNO Impacted Gen'!O5</f>
        <v>13.116800336000001</v>
      </c>
      <c r="P5" s="14">
        <f>'5a. FNO'!P5+'5b. FNO Impacted Gen'!P5</f>
        <v>12.948706335999999</v>
      </c>
      <c r="Q5" s="14">
        <f>'5a. FNO'!Q5+'5b. FNO Impacted Gen'!Q5</f>
        <v>13.125474544000001</v>
      </c>
      <c r="R5" s="14">
        <f>'5a. FNO'!R5+'5b. FNO Impacted Gen'!R5</f>
        <v>13.487994151999999</v>
      </c>
      <c r="S5" s="14">
        <f>'5a. FNO'!S5+'5b. FNO Impacted Gen'!S5</f>
        <v>14.450530968000001</v>
      </c>
      <c r="T5" s="14">
        <f>'5a. FNO'!T5+'5b. FNO Impacted Gen'!T5</f>
        <v>14.461236871999999</v>
      </c>
      <c r="U5" s="14">
        <f>'5a. FNO'!U5+'5b. FNO Impacted Gen'!U5</f>
        <v>14.08920492</v>
      </c>
      <c r="V5" s="14">
        <f>'5a. FNO'!V5+'5b. FNO Impacted Gen'!V5</f>
        <v>13.826682687999998</v>
      </c>
      <c r="W5" s="14">
        <f>'5a. FNO'!W5+'5b. FNO Impacted Gen'!W5</f>
        <v>13.44184248</v>
      </c>
      <c r="X5" s="14">
        <f>'5a. FNO'!X5+'5b. FNO Impacted Gen'!X5</f>
        <v>13.500044144000002</v>
      </c>
      <c r="Y5" s="14">
        <f>'5a. FNO'!Y5+'5b. FNO Impacted Gen'!Y5</f>
        <v>12.860044183999999</v>
      </c>
      <c r="Z5" s="15">
        <f>'5a. FNO'!Z5+'5b. FNO Impacted Gen'!Z5</f>
        <v>0</v>
      </c>
      <c r="AA5"/>
    </row>
    <row r="6" spans="1:27" x14ac:dyDescent="0.3">
      <c r="A6" s="10">
        <f t="shared" ref="A6:A69" si="0">A5+1</f>
        <v>44929</v>
      </c>
      <c r="B6" s="31">
        <f>'5a. FNO'!B6+'5b. FNO Impacted Gen'!B6</f>
        <v>12.577606896000001</v>
      </c>
      <c r="C6" s="14">
        <f>'5a. FNO'!C6+'5b. FNO Impacted Gen'!C6</f>
        <v>12.472628815999999</v>
      </c>
      <c r="D6" s="14">
        <f>'5a. FNO'!D6+'5b. FNO Impacted Gen'!D6</f>
        <v>12.48549948</v>
      </c>
      <c r="E6" s="14">
        <f>'5a. FNO'!E6+'5b. FNO Impacted Gen'!E6</f>
        <v>12.599392528000001</v>
      </c>
      <c r="F6" s="14">
        <f>'5a. FNO'!F6+'5b. FNO Impacted Gen'!F6</f>
        <v>12.985960152000001</v>
      </c>
      <c r="G6" s="14">
        <f>'5a. FNO'!G6+'5b. FNO Impacted Gen'!G6</f>
        <v>13.410200847999999</v>
      </c>
      <c r="H6" s="14">
        <f>'5a. FNO'!H6+'5b. FNO Impacted Gen'!H6</f>
        <v>14.25622568</v>
      </c>
      <c r="I6" s="14">
        <f>'5a. FNO'!I6+'5b. FNO Impacted Gen'!I6</f>
        <v>15.011412463999999</v>
      </c>
      <c r="J6" s="14">
        <f>'5a. FNO'!J6+'5b. FNO Impacted Gen'!J6</f>
        <v>14.796589607999998</v>
      </c>
      <c r="K6" s="14">
        <f>'5a. FNO'!K6+'5b. FNO Impacted Gen'!K6</f>
        <v>14.284912839999997</v>
      </c>
      <c r="L6" s="14">
        <f>'5a. FNO'!L6+'5b. FNO Impacted Gen'!L6</f>
        <v>13.915670999999998</v>
      </c>
      <c r="M6" s="14">
        <f>'5a. FNO'!M6+'5b. FNO Impacted Gen'!M6</f>
        <v>13.433974392</v>
      </c>
      <c r="N6" s="14">
        <f>'5a. FNO'!N6+'5b. FNO Impacted Gen'!N6</f>
        <v>13.182914160000003</v>
      </c>
      <c r="O6" s="14">
        <f>'5a. FNO'!O6+'5b. FNO Impacted Gen'!O6</f>
        <v>13.227125240000001</v>
      </c>
      <c r="P6" s="14">
        <f>'5a. FNO'!P6+'5b. FNO Impacted Gen'!P6</f>
        <v>13.273516736000001</v>
      </c>
      <c r="Q6" s="14">
        <f>'5a. FNO'!Q6+'5b. FNO Impacted Gen'!Q6</f>
        <v>13.754050592000002</v>
      </c>
      <c r="R6" s="14">
        <f>'5a. FNO'!R6+'5b. FNO Impacted Gen'!R6</f>
        <v>14.197162488000002</v>
      </c>
      <c r="S6" s="14">
        <f>'5a. FNO'!S6+'5b. FNO Impacted Gen'!S6</f>
        <v>14.843321680000003</v>
      </c>
      <c r="T6" s="14">
        <f>'5a. FNO'!T6+'5b. FNO Impacted Gen'!T6</f>
        <v>14.772993544</v>
      </c>
      <c r="U6" s="14">
        <f>'5a. FNO'!U6+'5b. FNO Impacted Gen'!U6</f>
        <v>14.501373240000001</v>
      </c>
      <c r="V6" s="14">
        <f>'5a. FNO'!V6+'5b. FNO Impacted Gen'!V6</f>
        <v>14.278955984</v>
      </c>
      <c r="W6" s="14">
        <f>'5a. FNO'!W6+'5b. FNO Impacted Gen'!W6</f>
        <v>13.721288304000002</v>
      </c>
      <c r="X6" s="14">
        <f>'5a. FNO'!X6+'5b. FNO Impacted Gen'!X6</f>
        <v>13.735511439999998</v>
      </c>
      <c r="Y6" s="14">
        <f>'5a. FNO'!Y6+'5b. FNO Impacted Gen'!Y6</f>
        <v>13.070824368000004</v>
      </c>
      <c r="Z6" s="15">
        <f>'5a. FNO'!Z6+'5b. FNO Impacted Gen'!Z6</f>
        <v>0</v>
      </c>
      <c r="AA6"/>
    </row>
    <row r="7" spans="1:27" x14ac:dyDescent="0.3">
      <c r="A7" s="10">
        <f t="shared" si="0"/>
        <v>44930</v>
      </c>
      <c r="B7" s="31">
        <f>'5a. FNO'!B7+'5b. FNO Impacted Gen'!B7</f>
        <v>12.827905728000001</v>
      </c>
      <c r="C7" s="14">
        <f>'5a. FNO'!C7+'5b. FNO Impacted Gen'!C7</f>
        <v>12.875832544</v>
      </c>
      <c r="D7" s="14">
        <f>'5a. FNO'!D7+'5b. FNO Impacted Gen'!D7</f>
        <v>13.030702880000002</v>
      </c>
      <c r="E7" s="14">
        <f>'5a. FNO'!E7+'5b. FNO Impacted Gen'!E7</f>
        <v>13.11642208</v>
      </c>
      <c r="F7" s="14">
        <f>'5a. FNO'!F7+'5b. FNO Impacted Gen'!F7</f>
        <v>13.288197136000003</v>
      </c>
      <c r="G7" s="14">
        <f>'5a. FNO'!G7+'5b. FNO Impacted Gen'!G7</f>
        <v>13.806724200000001</v>
      </c>
      <c r="H7" s="14">
        <f>'5a. FNO'!H7+'5b. FNO Impacted Gen'!H7</f>
        <v>14.487941999999999</v>
      </c>
      <c r="I7" s="14">
        <f>'5a. FNO'!I7+'5b. FNO Impacted Gen'!I7</f>
        <v>15.138691080000001</v>
      </c>
      <c r="J7" s="14">
        <f>'5a. FNO'!J7+'5b. FNO Impacted Gen'!J7</f>
        <v>15.067666336</v>
      </c>
      <c r="K7" s="14">
        <f>'5a. FNO'!K7+'5b. FNO Impacted Gen'!K7</f>
        <v>14.227377224</v>
      </c>
      <c r="L7" s="14">
        <f>'5a. FNO'!L7+'5b. FNO Impacted Gen'!L7</f>
        <v>13.400745504</v>
      </c>
      <c r="M7" s="14">
        <f>'5a. FNO'!M7+'5b. FNO Impacted Gen'!M7</f>
        <v>12.815437375999998</v>
      </c>
      <c r="N7" s="14">
        <f>'5a. FNO'!N7+'5b. FNO Impacted Gen'!N7</f>
        <v>12.704656375999999</v>
      </c>
      <c r="O7" s="14">
        <f>'5a. FNO'!O7+'5b. FNO Impacted Gen'!O7</f>
        <v>12.466665928000001</v>
      </c>
      <c r="P7" s="14">
        <f>'5a. FNO'!P7+'5b. FNO Impacted Gen'!P7</f>
        <v>12.544974008000001</v>
      </c>
      <c r="Q7" s="14">
        <f>'5a. FNO'!Q7+'5b. FNO Impacted Gen'!Q7</f>
        <v>12.681715680000003</v>
      </c>
      <c r="R7" s="14">
        <f>'5a. FNO'!R7+'5b. FNO Impacted Gen'!R7</f>
        <v>13.158485208</v>
      </c>
      <c r="S7" s="14">
        <f>'5a. FNO'!S7+'5b. FNO Impacted Gen'!S7</f>
        <v>14.331995752000001</v>
      </c>
      <c r="T7" s="14">
        <f>'5a. FNO'!T7+'5b. FNO Impacted Gen'!T7</f>
        <v>14.548364464</v>
      </c>
      <c r="U7" s="14">
        <f>'5a. FNO'!U7+'5b. FNO Impacted Gen'!U7</f>
        <v>14.289451632</v>
      </c>
      <c r="V7" s="14">
        <f>'5a. FNO'!V7+'5b. FNO Impacted Gen'!V7</f>
        <v>14.223704703999998</v>
      </c>
      <c r="W7" s="14">
        <f>'5a. FNO'!W7+'5b. FNO Impacted Gen'!W7</f>
        <v>13.94388416</v>
      </c>
      <c r="X7" s="14">
        <f>'5a. FNO'!X7+'5b. FNO Impacted Gen'!X7</f>
        <v>14.126272496000002</v>
      </c>
      <c r="Y7" s="14">
        <f>'5a. FNO'!Y7+'5b. FNO Impacted Gen'!Y7</f>
        <v>13.621096040000001</v>
      </c>
      <c r="Z7" s="15">
        <f>'5a. FNO'!Z7+'5b. FNO Impacted Gen'!Z7</f>
        <v>0</v>
      </c>
      <c r="AA7"/>
    </row>
    <row r="8" spans="1:27" x14ac:dyDescent="0.3">
      <c r="A8" s="10">
        <f t="shared" si="0"/>
        <v>44931</v>
      </c>
      <c r="B8" s="31">
        <f>'5a. FNO'!B8+'5b. FNO Impacted Gen'!B8</f>
        <v>13.410429479999999</v>
      </c>
      <c r="C8" s="14">
        <f>'5a. FNO'!C8+'5b. FNO Impacted Gen'!C8</f>
        <v>13.278786631999999</v>
      </c>
      <c r="D8" s="14">
        <f>'5a. FNO'!D8+'5b. FNO Impacted Gen'!D8</f>
        <v>13.336312240000002</v>
      </c>
      <c r="E8" s="14">
        <f>'5a. FNO'!E8+'5b. FNO Impacted Gen'!E8</f>
        <v>13.533530359999997</v>
      </c>
      <c r="F8" s="14">
        <f>'5a. FNO'!F8+'5b. FNO Impacted Gen'!F8</f>
        <v>13.747445576000002</v>
      </c>
      <c r="G8" s="14">
        <f>'5a. FNO'!G8+'5b. FNO Impacted Gen'!G8</f>
        <v>14.213936911999999</v>
      </c>
      <c r="H8" s="14">
        <f>'5a. FNO'!H8+'5b. FNO Impacted Gen'!H8</f>
        <v>14.966248144000003</v>
      </c>
      <c r="I8" s="14">
        <f>'5a. FNO'!I8+'5b. FNO Impacted Gen'!I8</f>
        <v>15.661191407999999</v>
      </c>
      <c r="J8" s="14">
        <f>'5a. FNO'!J8+'5b. FNO Impacted Gen'!J8</f>
        <v>15.731353207999998</v>
      </c>
      <c r="K8" s="14">
        <f>'5a. FNO'!K8+'5b. FNO Impacted Gen'!K8</f>
        <v>14.605258328000001</v>
      </c>
      <c r="L8" s="14">
        <f>'5a. FNO'!L8+'5b. FNO Impacted Gen'!L8</f>
        <v>13.754355607999999</v>
      </c>
      <c r="M8" s="14">
        <f>'5a. FNO'!M8+'5b. FNO Impacted Gen'!M8</f>
        <v>12.955945752</v>
      </c>
      <c r="N8" s="14">
        <f>'5a. FNO'!N8+'5b. FNO Impacted Gen'!N8</f>
        <v>12.385033872000001</v>
      </c>
      <c r="O8" s="14">
        <f>'5a. FNO'!O8+'5b. FNO Impacted Gen'!O8</f>
        <v>12.029718384000001</v>
      </c>
      <c r="P8" s="14">
        <f>'5a. FNO'!P8+'5b. FNO Impacted Gen'!P8</f>
        <v>11.584959024</v>
      </c>
      <c r="Q8" s="14">
        <f>'5a. FNO'!Q8+'5b. FNO Impacted Gen'!Q8</f>
        <v>11.899646815999999</v>
      </c>
      <c r="R8" s="14">
        <f>'5a. FNO'!R8+'5b. FNO Impacted Gen'!R8</f>
        <v>12.659446320000002</v>
      </c>
      <c r="S8" s="14">
        <f>'5a. FNO'!S8+'5b. FNO Impacted Gen'!S8</f>
        <v>13.667498696000003</v>
      </c>
      <c r="T8" s="14">
        <f>'5a. FNO'!T8+'5b. FNO Impacted Gen'!T8</f>
        <v>13.932955671999997</v>
      </c>
      <c r="U8" s="14">
        <f>'5a. FNO'!U8+'5b. FNO Impacted Gen'!U8</f>
        <v>13.603828072000001</v>
      </c>
      <c r="V8" s="14">
        <f>'5a. FNO'!V8+'5b. FNO Impacted Gen'!V8</f>
        <v>13.442600824000001</v>
      </c>
      <c r="W8" s="14">
        <f>'5a. FNO'!W8+'5b. FNO Impacted Gen'!W8</f>
        <v>13.216203655999999</v>
      </c>
      <c r="X8" s="14">
        <f>'5a. FNO'!X8+'5b. FNO Impacted Gen'!X8</f>
        <v>13.01874952</v>
      </c>
      <c r="Y8" s="14">
        <f>'5a. FNO'!Y8+'5b. FNO Impacted Gen'!Y8</f>
        <v>12.469413352</v>
      </c>
      <c r="Z8" s="15">
        <f>'5a. FNO'!Z8+'5b. FNO Impacted Gen'!Z8</f>
        <v>0</v>
      </c>
      <c r="AA8"/>
    </row>
    <row r="9" spans="1:27" x14ac:dyDescent="0.3">
      <c r="A9" s="10">
        <f t="shared" si="0"/>
        <v>44932</v>
      </c>
      <c r="B9" s="31">
        <f>'5a. FNO'!B9+'5b. FNO Impacted Gen'!B9</f>
        <v>12.118190719999999</v>
      </c>
      <c r="C9" s="14">
        <f>'5a. FNO'!C9+'5b. FNO Impacted Gen'!C9</f>
        <v>11.99749916</v>
      </c>
      <c r="D9" s="14">
        <f>'5a. FNO'!D9+'5b. FNO Impacted Gen'!D9</f>
        <v>11.976709904</v>
      </c>
      <c r="E9" s="14">
        <f>'5a. FNO'!E9+'5b. FNO Impacted Gen'!E9</f>
        <v>11.974870416</v>
      </c>
      <c r="F9" s="14">
        <f>'5a. FNO'!F9+'5b. FNO Impacted Gen'!F9</f>
        <v>12.277019391999998</v>
      </c>
      <c r="G9" s="14">
        <f>'5a. FNO'!G9+'5b. FNO Impacted Gen'!G9</f>
        <v>12.839560271999998</v>
      </c>
      <c r="H9" s="14">
        <f>'5a. FNO'!H9+'5b. FNO Impacted Gen'!H9</f>
        <v>13.603329367999999</v>
      </c>
      <c r="I9" s="14">
        <f>'5a. FNO'!I9+'5b. FNO Impacted Gen'!I9</f>
        <v>14.056023440000001</v>
      </c>
      <c r="J9" s="14">
        <f>'5a. FNO'!J9+'5b. FNO Impacted Gen'!J9</f>
        <v>13.57164032</v>
      </c>
      <c r="K9" s="14">
        <f>'5a. FNO'!K9+'5b. FNO Impacted Gen'!K9</f>
        <v>12.516356528000001</v>
      </c>
      <c r="L9" s="14">
        <f>'5a. FNO'!L9+'5b. FNO Impacted Gen'!L9</f>
        <v>11.912725256</v>
      </c>
      <c r="M9" s="14">
        <f>'5a. FNO'!M9+'5b. FNO Impacted Gen'!M9</f>
        <v>11.278866591999998</v>
      </c>
      <c r="N9" s="14">
        <f>'5a. FNO'!N9+'5b. FNO Impacted Gen'!N9</f>
        <v>10.903345336000001</v>
      </c>
      <c r="O9" s="14">
        <f>'5a. FNO'!O9+'5b. FNO Impacted Gen'!O9</f>
        <v>10.792084544</v>
      </c>
      <c r="P9" s="14">
        <f>'5a. FNO'!P9+'5b. FNO Impacted Gen'!P9</f>
        <v>10.711925104000001</v>
      </c>
      <c r="Q9" s="14">
        <f>'5a. FNO'!Q9+'5b. FNO Impacted Gen'!Q9</f>
        <v>11.144988920000001</v>
      </c>
      <c r="R9" s="14">
        <f>'5a. FNO'!R9+'5b. FNO Impacted Gen'!R9</f>
        <v>12.159196679999999</v>
      </c>
      <c r="S9" s="14">
        <f>'5a. FNO'!S9+'5b. FNO Impacted Gen'!S9</f>
        <v>13.281086607999999</v>
      </c>
      <c r="T9" s="14">
        <f>'5a. FNO'!T9+'5b. FNO Impacted Gen'!T9</f>
        <v>13.483191288000002</v>
      </c>
      <c r="U9" s="14">
        <f>'5a. FNO'!U9+'5b. FNO Impacted Gen'!U9</f>
        <v>13.129112127999999</v>
      </c>
      <c r="V9" s="14">
        <f>'5a. FNO'!V9+'5b. FNO Impacted Gen'!V9</f>
        <v>12.979736280000001</v>
      </c>
      <c r="W9" s="14">
        <f>'5a. FNO'!W9+'5b. FNO Impacted Gen'!W9</f>
        <v>12.749891200000002</v>
      </c>
      <c r="X9" s="14">
        <f>'5a. FNO'!X9+'5b. FNO Impacted Gen'!X9</f>
        <v>12.856609896000002</v>
      </c>
      <c r="Y9" s="14">
        <f>'5a. FNO'!Y9+'5b. FNO Impacted Gen'!Y9</f>
        <v>12.295254400000001</v>
      </c>
      <c r="Z9" s="15">
        <f>'5a. FNO'!Z9+'5b. FNO Impacted Gen'!Z9</f>
        <v>0</v>
      </c>
      <c r="AA9"/>
    </row>
    <row r="10" spans="1:27" x14ac:dyDescent="0.3">
      <c r="A10" s="10">
        <f t="shared" si="0"/>
        <v>44933</v>
      </c>
      <c r="B10" s="31">
        <f>'5a. FNO'!B10+'5b. FNO Impacted Gen'!B10</f>
        <v>12.085472623999999</v>
      </c>
      <c r="C10" s="14">
        <f>'5a. FNO'!C10+'5b. FNO Impacted Gen'!C10</f>
        <v>12.090569456000001</v>
      </c>
      <c r="D10" s="14">
        <f>'5a. FNO'!D10+'5b. FNO Impacted Gen'!D10</f>
        <v>12.208991016000001</v>
      </c>
      <c r="E10" s="14">
        <f>'5a. FNO'!E10+'5b. FNO Impacted Gen'!E10</f>
        <v>12.38510312</v>
      </c>
      <c r="F10" s="14">
        <f>'5a. FNO'!F10+'5b. FNO Impacted Gen'!F10</f>
        <v>12.558660216</v>
      </c>
      <c r="G10" s="14">
        <f>'5a. FNO'!G10+'5b. FNO Impacted Gen'!G10</f>
        <v>12.871759960000004</v>
      </c>
      <c r="H10" s="14">
        <f>'5a. FNO'!H10+'5b. FNO Impacted Gen'!H10</f>
        <v>13.413315280000001</v>
      </c>
      <c r="I10" s="14">
        <f>'5a. FNO'!I10+'5b. FNO Impacted Gen'!I10</f>
        <v>14.067804912</v>
      </c>
      <c r="J10" s="14">
        <f>'5a. FNO'!J10+'5b. FNO Impacted Gen'!J10</f>
        <v>13.655225576000001</v>
      </c>
      <c r="K10" s="14">
        <f>'5a. FNO'!K10+'5b. FNO Impacted Gen'!K10</f>
        <v>12.769676024000001</v>
      </c>
      <c r="L10" s="14">
        <f>'5a. FNO'!L10+'5b. FNO Impacted Gen'!L10</f>
        <v>12.136625695999999</v>
      </c>
      <c r="M10" s="14">
        <f>'5a. FNO'!M10+'5b. FNO Impacted Gen'!M10</f>
        <v>11.541067303999998</v>
      </c>
      <c r="N10" s="14">
        <f>'5a. FNO'!N10+'5b. FNO Impacted Gen'!N10</f>
        <v>11.04191236</v>
      </c>
      <c r="O10" s="14">
        <f>'5a. FNO'!O10+'5b. FNO Impacted Gen'!O10</f>
        <v>10.714810183999997</v>
      </c>
      <c r="P10" s="14">
        <f>'5a. FNO'!P10+'5b. FNO Impacted Gen'!P10</f>
        <v>10.531897727999999</v>
      </c>
      <c r="Q10" s="14">
        <f>'5a. FNO'!Q10+'5b. FNO Impacted Gen'!Q10</f>
        <v>10.869403935999999</v>
      </c>
      <c r="R10" s="14">
        <f>'5a. FNO'!R10+'5b. FNO Impacted Gen'!R10</f>
        <v>11.817397359999999</v>
      </c>
      <c r="S10" s="14">
        <f>'5a. FNO'!S10+'5b. FNO Impacted Gen'!S10</f>
        <v>13.082714335999999</v>
      </c>
      <c r="T10" s="14">
        <f>'5a. FNO'!T10+'5b. FNO Impacted Gen'!T10</f>
        <v>13.526888639999999</v>
      </c>
      <c r="U10" s="14">
        <f>'5a. FNO'!U10+'5b. FNO Impacted Gen'!U10</f>
        <v>13.187316520000001</v>
      </c>
      <c r="V10" s="14">
        <f>'5a. FNO'!V10+'5b. FNO Impacted Gen'!V10</f>
        <v>13.075629719999998</v>
      </c>
      <c r="W10" s="14">
        <f>'5a. FNO'!W10+'5b. FNO Impacted Gen'!W10</f>
        <v>12.990514775999999</v>
      </c>
      <c r="X10" s="14">
        <f>'5a. FNO'!X10+'5b. FNO Impacted Gen'!X10</f>
        <v>13.283767448000001</v>
      </c>
      <c r="Y10" s="14">
        <f>'5a. FNO'!Y10+'5b. FNO Impacted Gen'!Y10</f>
        <v>12.728273575999999</v>
      </c>
      <c r="Z10" s="15">
        <f>'5a. FNO'!Z10+'5b. FNO Impacted Gen'!Z10</f>
        <v>0</v>
      </c>
      <c r="AA10"/>
    </row>
    <row r="11" spans="1:27" x14ac:dyDescent="0.3">
      <c r="A11" s="10">
        <f t="shared" si="0"/>
        <v>44934</v>
      </c>
      <c r="B11" s="31">
        <f>'5a. FNO'!B11+'5b. FNO Impacted Gen'!B11</f>
        <v>12.465157567999999</v>
      </c>
      <c r="C11" s="14">
        <f>'5a. FNO'!C11+'5b. FNO Impacted Gen'!C11</f>
        <v>12.356806551999997</v>
      </c>
      <c r="D11" s="14">
        <f>'5a. FNO'!D11+'5b. FNO Impacted Gen'!D11</f>
        <v>12.334576847999999</v>
      </c>
      <c r="E11" s="14">
        <f>'5a. FNO'!E11+'5b. FNO Impacted Gen'!E11</f>
        <v>12.450315471999996</v>
      </c>
      <c r="F11" s="14">
        <f>'5a. FNO'!F11+'5b. FNO Impacted Gen'!F11</f>
        <v>12.608199927999999</v>
      </c>
      <c r="G11" s="14">
        <f>'5a. FNO'!G11+'5b. FNO Impacted Gen'!G11</f>
        <v>12.886340735999998</v>
      </c>
      <c r="H11" s="14">
        <f>'5a. FNO'!H11+'5b. FNO Impacted Gen'!H11</f>
        <v>13.451758928</v>
      </c>
      <c r="I11" s="14">
        <f>'5a. FNO'!I11+'5b. FNO Impacted Gen'!I11</f>
        <v>14.116357511999999</v>
      </c>
      <c r="J11" s="14">
        <f>'5a. FNO'!J11+'5b. FNO Impacted Gen'!J11</f>
        <v>14.005233215999999</v>
      </c>
      <c r="K11" s="14">
        <f>'5a. FNO'!K11+'5b. FNO Impacted Gen'!K11</f>
        <v>12.924417439999999</v>
      </c>
      <c r="L11" s="14">
        <f>'5a. FNO'!L11+'5b. FNO Impacted Gen'!L11</f>
        <v>12.068757247999999</v>
      </c>
      <c r="M11" s="14">
        <f>'5a. FNO'!M11+'5b. FNO Impacted Gen'!M11</f>
        <v>11.446455136000001</v>
      </c>
      <c r="N11" s="14">
        <f>'5a. FNO'!N11+'5b. FNO Impacted Gen'!N11</f>
        <v>10.946862103999999</v>
      </c>
      <c r="O11" s="14">
        <f>'5a. FNO'!O11+'5b. FNO Impacted Gen'!O11</f>
        <v>10.647111848</v>
      </c>
      <c r="P11" s="14">
        <f>'5a. FNO'!P11+'5b. FNO Impacted Gen'!P11</f>
        <v>10.495165984</v>
      </c>
      <c r="Q11" s="14">
        <f>'5a. FNO'!Q11+'5b. FNO Impacted Gen'!Q11</f>
        <v>10.789939607999999</v>
      </c>
      <c r="R11" s="14">
        <f>'5a. FNO'!R11+'5b. FNO Impacted Gen'!R11</f>
        <v>11.496660808</v>
      </c>
      <c r="S11" s="14">
        <f>'5a. FNO'!S11+'5b. FNO Impacted Gen'!S11</f>
        <v>12.842825432000001</v>
      </c>
      <c r="T11" s="14">
        <f>'5a. FNO'!T11+'5b. FNO Impacted Gen'!T11</f>
        <v>13.324775552</v>
      </c>
      <c r="U11" s="14">
        <f>'5a. FNO'!U11+'5b. FNO Impacted Gen'!U11</f>
        <v>12.975298864000001</v>
      </c>
      <c r="V11" s="14">
        <f>'5a. FNO'!V11+'5b. FNO Impacted Gen'!V11</f>
        <v>12.717532671999999</v>
      </c>
      <c r="W11" s="14">
        <f>'5a. FNO'!W11+'5b. FNO Impacted Gen'!W11</f>
        <v>12.356152359999999</v>
      </c>
      <c r="X11" s="14">
        <f>'5a. FNO'!X11+'5b. FNO Impacted Gen'!X11</f>
        <v>12.206809912000001</v>
      </c>
      <c r="Y11" s="14">
        <f>'5a. FNO'!Y11+'5b. FNO Impacted Gen'!Y11</f>
        <v>11.745547904</v>
      </c>
      <c r="Z11" s="15">
        <f>'5a. FNO'!Z11+'5b. FNO Impacted Gen'!Z11</f>
        <v>0</v>
      </c>
      <c r="AA11"/>
    </row>
    <row r="12" spans="1:27" x14ac:dyDescent="0.3">
      <c r="A12" s="10">
        <f t="shared" si="0"/>
        <v>44935</v>
      </c>
      <c r="B12" s="31">
        <f>'5a. FNO'!B12+'5b. FNO Impacted Gen'!B12</f>
        <v>11.443339407999998</v>
      </c>
      <c r="C12" s="14">
        <f>'5a. FNO'!C12+'5b. FNO Impacted Gen'!C12</f>
        <v>11.425498712000001</v>
      </c>
      <c r="D12" s="14">
        <f>'5a. FNO'!D12+'5b. FNO Impacted Gen'!D12</f>
        <v>11.441800839999999</v>
      </c>
      <c r="E12" s="14">
        <f>'5a. FNO'!E12+'5b. FNO Impacted Gen'!E12</f>
        <v>11.397962536</v>
      </c>
      <c r="F12" s="14">
        <f>'5a. FNO'!F12+'5b. FNO Impacted Gen'!F12</f>
        <v>11.632426815999999</v>
      </c>
      <c r="G12" s="14">
        <f>'5a. FNO'!G12+'5b. FNO Impacted Gen'!G12</f>
        <v>12.219370815999998</v>
      </c>
      <c r="H12" s="14">
        <f>'5a. FNO'!H12+'5b. FNO Impacted Gen'!H12</f>
        <v>13.208749736000001</v>
      </c>
      <c r="I12" s="14">
        <f>'5a. FNO'!I12+'5b. FNO Impacted Gen'!I12</f>
        <v>13.907106024000001</v>
      </c>
      <c r="J12" s="14">
        <f>'5a. FNO'!J12+'5b. FNO Impacted Gen'!J12</f>
        <v>13.444644816</v>
      </c>
      <c r="K12" s="14">
        <f>'5a. FNO'!K12+'5b. FNO Impacted Gen'!K12</f>
        <v>12.522600272</v>
      </c>
      <c r="L12" s="14">
        <f>'5a. FNO'!L12+'5b. FNO Impacted Gen'!L12</f>
        <v>11.904572671999999</v>
      </c>
      <c r="M12" s="14">
        <f>'5a. FNO'!M12+'5b. FNO Impacted Gen'!M12</f>
        <v>11.417399247999999</v>
      </c>
      <c r="N12" s="14">
        <f>'5a. FNO'!N12+'5b. FNO Impacted Gen'!N12</f>
        <v>11.331572656000001</v>
      </c>
      <c r="O12" s="14">
        <f>'5a. FNO'!O12+'5b. FNO Impacted Gen'!O12</f>
        <v>11.308420376000001</v>
      </c>
      <c r="P12" s="14">
        <f>'5a. FNO'!P12+'5b. FNO Impacted Gen'!P12</f>
        <v>11.22803072</v>
      </c>
      <c r="Q12" s="14">
        <f>'5a. FNO'!Q12+'5b. FNO Impacted Gen'!Q12</f>
        <v>11.429738896</v>
      </c>
      <c r="R12" s="14">
        <f>'5a. FNO'!R12+'5b. FNO Impacted Gen'!R12</f>
        <v>11.970855583999999</v>
      </c>
      <c r="S12" s="14">
        <f>'5a. FNO'!S12+'5b. FNO Impacted Gen'!S12</f>
        <v>12.844966360000001</v>
      </c>
      <c r="T12" s="14">
        <f>'5a. FNO'!T12+'5b. FNO Impacted Gen'!T12</f>
        <v>13.072844360000001</v>
      </c>
      <c r="U12" s="14">
        <f>'5a. FNO'!U12+'5b. FNO Impacted Gen'!U12</f>
        <v>12.615711512000003</v>
      </c>
      <c r="V12" s="14">
        <f>'5a. FNO'!V12+'5b. FNO Impacted Gen'!V12</f>
        <v>12.373548752000003</v>
      </c>
      <c r="W12" s="14">
        <f>'5a. FNO'!W12+'5b. FNO Impacted Gen'!W12</f>
        <v>11.987037399999998</v>
      </c>
      <c r="X12" s="14">
        <f>'5a. FNO'!X12+'5b. FNO Impacted Gen'!X12</f>
        <v>11.530043296000001</v>
      </c>
      <c r="Y12" s="14">
        <f>'5a. FNO'!Y12+'5b. FNO Impacted Gen'!Y12</f>
        <v>11.146571807999999</v>
      </c>
      <c r="Z12" s="15">
        <f>'5a. FNO'!Z12+'5b. FNO Impacted Gen'!Z12</f>
        <v>0</v>
      </c>
      <c r="AA12"/>
    </row>
    <row r="13" spans="1:27" x14ac:dyDescent="0.3">
      <c r="A13" s="10">
        <f t="shared" si="0"/>
        <v>44936</v>
      </c>
      <c r="B13" s="31">
        <f>'5a. FNO'!B13+'5b. FNO Impacted Gen'!B13</f>
        <v>11.025687288</v>
      </c>
      <c r="C13" s="14">
        <f>'5a. FNO'!C13+'5b. FNO Impacted Gen'!C13</f>
        <v>10.942962696000002</v>
      </c>
      <c r="D13" s="14">
        <f>'5a. FNO'!D13+'5b. FNO Impacted Gen'!D13</f>
        <v>11.016646143999999</v>
      </c>
      <c r="E13" s="14">
        <f>'5a. FNO'!E13+'5b. FNO Impacted Gen'!E13</f>
        <v>11.028025776</v>
      </c>
      <c r="F13" s="14">
        <f>'5a. FNO'!F13+'5b. FNO Impacted Gen'!F13</f>
        <v>11.205218320000002</v>
      </c>
      <c r="G13" s="14">
        <f>'5a. FNO'!G13+'5b. FNO Impacted Gen'!G13</f>
        <v>11.768265080000001</v>
      </c>
      <c r="H13" s="14">
        <f>'5a. FNO'!H13+'5b. FNO Impacted Gen'!H13</f>
        <v>12.949327551999998</v>
      </c>
      <c r="I13" s="14">
        <f>'5a. FNO'!I13+'5b. FNO Impacted Gen'!I13</f>
        <v>13.577555503999999</v>
      </c>
      <c r="J13" s="14">
        <f>'5a. FNO'!J13+'5b. FNO Impacted Gen'!J13</f>
        <v>13.095767304000001</v>
      </c>
      <c r="K13" s="14">
        <f>'5a. FNO'!K13+'5b. FNO Impacted Gen'!K13</f>
        <v>11.991107656000001</v>
      </c>
      <c r="L13" s="14">
        <f>'5a. FNO'!L13+'5b. FNO Impacted Gen'!L13</f>
        <v>10.963061336000001</v>
      </c>
      <c r="M13" s="14">
        <f>'5a. FNO'!M13+'5b. FNO Impacted Gen'!M13</f>
        <v>10.500063775999999</v>
      </c>
      <c r="N13" s="14">
        <f>'5a. FNO'!N13+'5b. FNO Impacted Gen'!N13</f>
        <v>10.083757463999998</v>
      </c>
      <c r="O13" s="14">
        <f>'5a. FNO'!O13+'5b. FNO Impacted Gen'!O13</f>
        <v>10.153129263999999</v>
      </c>
      <c r="P13" s="14">
        <f>'5a. FNO'!P13+'5b. FNO Impacted Gen'!P13</f>
        <v>9.9998787119999992</v>
      </c>
      <c r="Q13" s="14">
        <f>'5a. FNO'!Q13+'5b. FNO Impacted Gen'!Q13</f>
        <v>10.377481464000001</v>
      </c>
      <c r="R13" s="14">
        <f>'5a. FNO'!R13+'5b. FNO Impacted Gen'!R13</f>
        <v>11.178906200000002</v>
      </c>
      <c r="S13" s="14">
        <f>'5a. FNO'!S13+'5b. FNO Impacted Gen'!S13</f>
        <v>12.124634656</v>
      </c>
      <c r="T13" s="14">
        <f>'5a. FNO'!T13+'5b. FNO Impacted Gen'!T13</f>
        <v>12.463908152000002</v>
      </c>
      <c r="U13" s="14">
        <f>'5a. FNO'!U13+'5b. FNO Impacted Gen'!U13</f>
        <v>12.06512596</v>
      </c>
      <c r="V13" s="14">
        <f>'5a. FNO'!V13+'5b. FNO Impacted Gen'!V13</f>
        <v>11.99629056</v>
      </c>
      <c r="W13" s="14">
        <f>'5a. FNO'!W13+'5b. FNO Impacted Gen'!W13</f>
        <v>11.751929168</v>
      </c>
      <c r="X13" s="14">
        <f>'5a. FNO'!X13+'5b. FNO Impacted Gen'!X13</f>
        <v>11.522427247999998</v>
      </c>
      <c r="Y13" s="14">
        <f>'5a. FNO'!Y13+'5b. FNO Impacted Gen'!Y13</f>
        <v>10.966218375999999</v>
      </c>
      <c r="Z13" s="15">
        <f>'5a. FNO'!Z13+'5b. FNO Impacted Gen'!Z13</f>
        <v>0</v>
      </c>
      <c r="AA13"/>
    </row>
    <row r="14" spans="1:27" x14ac:dyDescent="0.3">
      <c r="A14" s="10">
        <f t="shared" si="0"/>
        <v>44937</v>
      </c>
      <c r="B14" s="31">
        <f>'5a. FNO'!B14+'5b. FNO Impacted Gen'!B14</f>
        <v>10.693392575999999</v>
      </c>
      <c r="C14" s="14">
        <f>'5a. FNO'!C14+'5b. FNO Impacted Gen'!C14</f>
        <v>10.689466976000002</v>
      </c>
      <c r="D14" s="14">
        <f>'5a. FNO'!D14+'5b. FNO Impacted Gen'!D14</f>
        <v>10.832359520000002</v>
      </c>
      <c r="E14" s="14">
        <f>'5a. FNO'!E14+'5b. FNO Impacted Gen'!E14</f>
        <v>10.777118784000002</v>
      </c>
      <c r="F14" s="14">
        <f>'5a. FNO'!F14+'5b. FNO Impacted Gen'!F14</f>
        <v>11.065902392000002</v>
      </c>
      <c r="G14" s="14">
        <f>'5a. FNO'!G14+'5b. FNO Impacted Gen'!G14</f>
        <v>11.659346336</v>
      </c>
      <c r="H14" s="14">
        <f>'5a. FNO'!H14+'5b. FNO Impacted Gen'!H14</f>
        <v>12.51024608</v>
      </c>
      <c r="I14" s="14">
        <f>'5a. FNO'!I14+'5b. FNO Impacted Gen'!I14</f>
        <v>13.06019264</v>
      </c>
      <c r="J14" s="14">
        <f>'5a. FNO'!J14+'5b. FNO Impacted Gen'!J14</f>
        <v>12.890756719999999</v>
      </c>
      <c r="K14" s="14">
        <f>'5a. FNO'!K14+'5b. FNO Impacted Gen'!K14</f>
        <v>12.80235776</v>
      </c>
      <c r="L14" s="14">
        <f>'5a. FNO'!L14+'5b. FNO Impacted Gen'!L14</f>
        <v>12.705908271999997</v>
      </c>
      <c r="M14" s="14">
        <f>'5a. FNO'!M14+'5b. FNO Impacted Gen'!M14</f>
        <v>12.576145080000002</v>
      </c>
      <c r="N14" s="14">
        <f>'5a. FNO'!N14+'5b. FNO Impacted Gen'!N14</f>
        <v>12.312964632000002</v>
      </c>
      <c r="O14" s="14">
        <f>'5a. FNO'!O14+'5b. FNO Impacted Gen'!O14</f>
        <v>12.174843863999998</v>
      </c>
      <c r="P14" s="14">
        <f>'5a. FNO'!P14+'5b. FNO Impacted Gen'!P14</f>
        <v>12.093337863999999</v>
      </c>
      <c r="Q14" s="14">
        <f>'5a. FNO'!Q14+'5b. FNO Impacted Gen'!Q14</f>
        <v>12.14659868</v>
      </c>
      <c r="R14" s="14">
        <f>'5a. FNO'!R14+'5b. FNO Impacted Gen'!R14</f>
        <v>12.612895071999999</v>
      </c>
      <c r="S14" s="14">
        <f>'5a. FNO'!S14+'5b. FNO Impacted Gen'!S14</f>
        <v>13.649404095999998</v>
      </c>
      <c r="T14" s="14">
        <f>'5a. FNO'!T14+'5b. FNO Impacted Gen'!T14</f>
        <v>13.742182808000001</v>
      </c>
      <c r="U14" s="14">
        <f>'5a. FNO'!U14+'5b. FNO Impacted Gen'!U14</f>
        <v>13.379084279999997</v>
      </c>
      <c r="V14" s="14">
        <f>'5a. FNO'!V14+'5b. FNO Impacted Gen'!V14</f>
        <v>12.979724199999998</v>
      </c>
      <c r="W14" s="14">
        <f>'5a. FNO'!W14+'5b. FNO Impacted Gen'!W14</f>
        <v>12.581885376000001</v>
      </c>
      <c r="X14" s="14">
        <f>'5a. FNO'!X14+'5b. FNO Impacted Gen'!X14</f>
        <v>12.715421471999997</v>
      </c>
      <c r="Y14" s="14">
        <f>'5a. FNO'!Y14+'5b. FNO Impacted Gen'!Y14</f>
        <v>12.176010631999999</v>
      </c>
      <c r="Z14" s="15">
        <f>'5a. FNO'!Z14+'5b. FNO Impacted Gen'!Z14</f>
        <v>0</v>
      </c>
      <c r="AA14"/>
    </row>
    <row r="15" spans="1:27" x14ac:dyDescent="0.3">
      <c r="A15" s="10">
        <f t="shared" si="0"/>
        <v>44938</v>
      </c>
      <c r="B15" s="31">
        <f>'5a. FNO'!B15+'5b. FNO Impacted Gen'!B15</f>
        <v>12.011220767999999</v>
      </c>
      <c r="C15" s="14">
        <f>'5a. FNO'!C15+'5b. FNO Impacted Gen'!C15</f>
        <v>11.849586168</v>
      </c>
      <c r="D15" s="14">
        <f>'5a. FNO'!D15+'5b. FNO Impacted Gen'!D15</f>
        <v>12.019702143999998</v>
      </c>
      <c r="E15" s="14">
        <f>'5a. FNO'!E15+'5b. FNO Impacted Gen'!E15</f>
        <v>12.135787031999998</v>
      </c>
      <c r="F15" s="14">
        <f>'5a. FNO'!F15+'5b. FNO Impacted Gen'!F15</f>
        <v>12.494678424000002</v>
      </c>
      <c r="G15" s="14">
        <f>'5a. FNO'!G15+'5b. FNO Impacted Gen'!G15</f>
        <v>13.068138407999999</v>
      </c>
      <c r="H15" s="14">
        <f>'5a. FNO'!H15+'5b. FNO Impacted Gen'!H15</f>
        <v>14.040947504000002</v>
      </c>
      <c r="I15" s="14">
        <f>'5a. FNO'!I15+'5b. FNO Impacted Gen'!I15</f>
        <v>14.490376240000002</v>
      </c>
      <c r="J15" s="14">
        <f>'5a. FNO'!J15+'5b. FNO Impacted Gen'!J15</f>
        <v>14.018345480000001</v>
      </c>
      <c r="K15" s="14">
        <f>'5a. FNO'!K15+'5b. FNO Impacted Gen'!K15</f>
        <v>13.092836216</v>
      </c>
      <c r="L15" s="14">
        <f>'5a. FNO'!L15+'5b. FNO Impacted Gen'!L15</f>
        <v>12.209167279999999</v>
      </c>
      <c r="M15" s="14">
        <f>'5a. FNO'!M15+'5b. FNO Impacted Gen'!M15</f>
        <v>11.469523560000001</v>
      </c>
      <c r="N15" s="14">
        <f>'5a. FNO'!N15+'5b. FNO Impacted Gen'!N15</f>
        <v>11.194322447999999</v>
      </c>
      <c r="O15" s="14">
        <f>'5a. FNO'!O15+'5b. FNO Impacted Gen'!O15</f>
        <v>10.930008856000001</v>
      </c>
      <c r="P15" s="14">
        <f>'5a. FNO'!P15+'5b. FNO Impacted Gen'!P15</f>
        <v>10.535926784000001</v>
      </c>
      <c r="Q15" s="14">
        <f>'5a. FNO'!Q15+'5b. FNO Impacted Gen'!Q15</f>
        <v>10.727557408000001</v>
      </c>
      <c r="R15" s="14">
        <f>'5a. FNO'!R15+'5b. FNO Impacted Gen'!R15</f>
        <v>11.480413071999999</v>
      </c>
      <c r="S15" s="14">
        <f>'5a. FNO'!S15+'5b. FNO Impacted Gen'!S15</f>
        <v>12.563481864</v>
      </c>
      <c r="T15" s="14">
        <f>'5a. FNO'!T15+'5b. FNO Impacted Gen'!T15</f>
        <v>12.723897927999998</v>
      </c>
      <c r="U15" s="14">
        <f>'5a. FNO'!U15+'5b. FNO Impacted Gen'!U15</f>
        <v>12.575990464</v>
      </c>
      <c r="V15" s="14">
        <f>'5a. FNO'!V15+'5b. FNO Impacted Gen'!V15</f>
        <v>12.542817744000001</v>
      </c>
      <c r="W15" s="14">
        <f>'5a. FNO'!W15+'5b. FNO Impacted Gen'!W15</f>
        <v>12.401376200000001</v>
      </c>
      <c r="X15" s="14">
        <f>'5a. FNO'!X15+'5b. FNO Impacted Gen'!X15</f>
        <v>12.461136335999999</v>
      </c>
      <c r="Y15" s="14">
        <f>'5a. FNO'!Y15+'5b. FNO Impacted Gen'!Y15</f>
        <v>11.878682688</v>
      </c>
      <c r="Z15" s="15">
        <f>'5a. FNO'!Z15+'5b. FNO Impacted Gen'!Z15</f>
        <v>0</v>
      </c>
      <c r="AA15"/>
    </row>
    <row r="16" spans="1:27" x14ac:dyDescent="0.3">
      <c r="A16" s="10">
        <f t="shared" si="0"/>
        <v>44939</v>
      </c>
      <c r="B16" s="31">
        <f>'5a. FNO'!B16+'5b. FNO Impacted Gen'!B16</f>
        <v>11.598032064</v>
      </c>
      <c r="C16" s="14">
        <f>'5a. FNO'!C16+'5b. FNO Impacted Gen'!C16</f>
        <v>11.547677375999999</v>
      </c>
      <c r="D16" s="14">
        <f>'5a. FNO'!D16+'5b. FNO Impacted Gen'!D16</f>
        <v>11.65197564</v>
      </c>
      <c r="E16" s="14">
        <f>'5a. FNO'!E16+'5b. FNO Impacted Gen'!E16</f>
        <v>11.775459632</v>
      </c>
      <c r="F16" s="14">
        <f>'5a. FNO'!F16+'5b. FNO Impacted Gen'!F16</f>
        <v>12.034282887999998</v>
      </c>
      <c r="G16" s="14">
        <f>'5a. FNO'!G16+'5b. FNO Impacted Gen'!G16</f>
        <v>12.523719159999999</v>
      </c>
      <c r="H16" s="14">
        <f>'5a. FNO'!H16+'5b. FNO Impacted Gen'!H16</f>
        <v>13.136733888</v>
      </c>
      <c r="I16" s="14">
        <f>'5a. FNO'!I16+'5b. FNO Impacted Gen'!I16</f>
        <v>13.783410664</v>
      </c>
      <c r="J16" s="14">
        <f>'5a. FNO'!J16+'5b. FNO Impacted Gen'!J16</f>
        <v>13.673275592</v>
      </c>
      <c r="K16" s="14">
        <f>'5a. FNO'!K16+'5b. FNO Impacted Gen'!K16</f>
        <v>12.790183959999998</v>
      </c>
      <c r="L16" s="14">
        <f>'5a. FNO'!L16+'5b. FNO Impacted Gen'!L16</f>
        <v>11.948656399999999</v>
      </c>
      <c r="M16" s="14">
        <f>'5a. FNO'!M16+'5b. FNO Impacted Gen'!M16</f>
        <v>11.12213384</v>
      </c>
      <c r="N16" s="14">
        <f>'5a. FNO'!N16+'5b. FNO Impacted Gen'!N16</f>
        <v>10.815101567999999</v>
      </c>
      <c r="O16" s="14">
        <f>'5a. FNO'!O16+'5b. FNO Impacted Gen'!O16</f>
        <v>10.268231480000001</v>
      </c>
      <c r="P16" s="14">
        <f>'5a. FNO'!P16+'5b. FNO Impacted Gen'!P16</f>
        <v>9.846800695999999</v>
      </c>
      <c r="Q16" s="14">
        <f>'5a. FNO'!Q16+'5b. FNO Impacted Gen'!Q16</f>
        <v>10.250925936</v>
      </c>
      <c r="R16" s="14">
        <f>'5a. FNO'!R16+'5b. FNO Impacted Gen'!R16</f>
        <v>10.840171824</v>
      </c>
      <c r="S16" s="14">
        <f>'5a. FNO'!S16+'5b. FNO Impacted Gen'!S16</f>
        <v>11.876703223999998</v>
      </c>
      <c r="T16" s="14">
        <f>'5a. FNO'!T16+'5b. FNO Impacted Gen'!T16</f>
        <v>12.288956096000001</v>
      </c>
      <c r="U16" s="14">
        <f>'5a. FNO'!U16+'5b. FNO Impacted Gen'!U16</f>
        <v>12.178477655999998</v>
      </c>
      <c r="V16" s="14">
        <f>'5a. FNO'!V16+'5b. FNO Impacted Gen'!V16</f>
        <v>12.059593039999999</v>
      </c>
      <c r="W16" s="14">
        <f>'5a. FNO'!W16+'5b. FNO Impacted Gen'!W16</f>
        <v>12.052749808</v>
      </c>
      <c r="X16" s="14">
        <f>'5a. FNO'!X16+'5b. FNO Impacted Gen'!X16</f>
        <v>12.047285728</v>
      </c>
      <c r="Y16" s="14">
        <f>'5a. FNO'!Y16+'5b. FNO Impacted Gen'!Y16</f>
        <v>11.594133727999999</v>
      </c>
      <c r="Z16" s="15">
        <f>'5a. FNO'!Z16+'5b. FNO Impacted Gen'!Z16</f>
        <v>0</v>
      </c>
      <c r="AA16"/>
    </row>
    <row r="17" spans="1:27" x14ac:dyDescent="0.3">
      <c r="A17" s="10">
        <f t="shared" si="0"/>
        <v>44940</v>
      </c>
      <c r="B17" s="31">
        <f>'5a. FNO'!B17+'5b. FNO Impacted Gen'!B17</f>
        <v>11.213761783999999</v>
      </c>
      <c r="C17" s="14">
        <f>'5a. FNO'!C17+'5b. FNO Impacted Gen'!C17</f>
        <v>10.99825332</v>
      </c>
      <c r="D17" s="14">
        <f>'5a. FNO'!D17+'5b. FNO Impacted Gen'!D17</f>
        <v>10.975593288000001</v>
      </c>
      <c r="E17" s="14">
        <f>'5a. FNO'!E17+'5b. FNO Impacted Gen'!E17</f>
        <v>10.993521352000002</v>
      </c>
      <c r="F17" s="14">
        <f>'5a. FNO'!F17+'5b. FNO Impacted Gen'!F17</f>
        <v>11.05803472</v>
      </c>
      <c r="G17" s="14">
        <f>'5a. FNO'!G17+'5b. FNO Impacted Gen'!G17</f>
        <v>11.471158751999999</v>
      </c>
      <c r="H17" s="14">
        <f>'5a. FNO'!H17+'5b. FNO Impacted Gen'!H17</f>
        <v>12.148899352000001</v>
      </c>
      <c r="I17" s="14">
        <f>'5a. FNO'!I17+'5b. FNO Impacted Gen'!I17</f>
        <v>12.696553736000002</v>
      </c>
      <c r="J17" s="14">
        <f>'5a. FNO'!J17+'5b. FNO Impacted Gen'!J17</f>
        <v>12.692807776000002</v>
      </c>
      <c r="K17" s="14">
        <f>'5a. FNO'!K17+'5b. FNO Impacted Gen'!K17</f>
        <v>12.178399271999998</v>
      </c>
      <c r="L17" s="14">
        <f>'5a. FNO'!L17+'5b. FNO Impacted Gen'!L17</f>
        <v>11.594348175999999</v>
      </c>
      <c r="M17" s="14">
        <f>'5a. FNO'!M17+'5b. FNO Impacted Gen'!M17</f>
        <v>10.976736240000001</v>
      </c>
      <c r="N17" s="14">
        <f>'5a. FNO'!N17+'5b. FNO Impacted Gen'!N17</f>
        <v>10.66893752</v>
      </c>
      <c r="O17" s="14">
        <f>'5a. FNO'!O17+'5b. FNO Impacted Gen'!O17</f>
        <v>10.689114144000001</v>
      </c>
      <c r="P17" s="14">
        <f>'5a. FNO'!P17+'5b. FNO Impacted Gen'!P17</f>
        <v>10.394360888000001</v>
      </c>
      <c r="Q17" s="14">
        <f>'5a. FNO'!Q17+'5b. FNO Impacted Gen'!Q17</f>
        <v>10.542633576000002</v>
      </c>
      <c r="R17" s="14">
        <f>'5a. FNO'!R17+'5b. FNO Impacted Gen'!R17</f>
        <v>11.218185752</v>
      </c>
      <c r="S17" s="14">
        <f>'5a. FNO'!S17+'5b. FNO Impacted Gen'!S17</f>
        <v>12.201813064</v>
      </c>
      <c r="T17" s="14">
        <f>'5a. FNO'!T17+'5b. FNO Impacted Gen'!T17</f>
        <v>12.626630344000001</v>
      </c>
      <c r="U17" s="14">
        <f>'5a. FNO'!U17+'5b. FNO Impacted Gen'!U17</f>
        <v>12.256270367999999</v>
      </c>
      <c r="V17" s="14">
        <f>'5a. FNO'!V17+'5b. FNO Impacted Gen'!V17</f>
        <v>12.120711400000001</v>
      </c>
      <c r="W17" s="14">
        <f>'5a. FNO'!W17+'5b. FNO Impacted Gen'!W17</f>
        <v>11.842320792000001</v>
      </c>
      <c r="X17" s="14">
        <f>'5a. FNO'!X17+'5b. FNO Impacted Gen'!X17</f>
        <v>11.541081703999998</v>
      </c>
      <c r="Y17" s="14">
        <f>'5a. FNO'!Y17+'5b. FNO Impacted Gen'!Y17</f>
        <v>10.954204727999999</v>
      </c>
      <c r="Z17" s="15">
        <f>'5a. FNO'!Z17+'5b. FNO Impacted Gen'!Z17</f>
        <v>0</v>
      </c>
      <c r="AA17"/>
    </row>
    <row r="18" spans="1:27" x14ac:dyDescent="0.3">
      <c r="A18" s="10">
        <f t="shared" si="0"/>
        <v>44941</v>
      </c>
      <c r="B18" s="31">
        <f>'5a. FNO'!B18+'5b. FNO Impacted Gen'!B18</f>
        <v>10.682867224000001</v>
      </c>
      <c r="C18" s="14">
        <f>'5a. FNO'!C18+'5b. FNO Impacted Gen'!C18</f>
        <v>10.500156375999998</v>
      </c>
      <c r="D18" s="14">
        <f>'5a. FNO'!D18+'5b. FNO Impacted Gen'!D18</f>
        <v>10.606910704000002</v>
      </c>
      <c r="E18" s="14">
        <f>'5a. FNO'!E18+'5b. FNO Impacted Gen'!E18</f>
        <v>10.663399984</v>
      </c>
      <c r="F18" s="14">
        <f>'5a. FNO'!F18+'5b. FNO Impacted Gen'!F18</f>
        <v>10.765287496000001</v>
      </c>
      <c r="G18" s="14">
        <f>'5a. FNO'!G18+'5b. FNO Impacted Gen'!G18</f>
        <v>11.061028991999999</v>
      </c>
      <c r="H18" s="14">
        <f>'5a. FNO'!H18+'5b. FNO Impacted Gen'!H18</f>
        <v>11.784600824000002</v>
      </c>
      <c r="I18" s="14">
        <f>'5a. FNO'!I18+'5b. FNO Impacted Gen'!I18</f>
        <v>12.381190567999999</v>
      </c>
      <c r="J18" s="14">
        <f>'5a. FNO'!J18+'5b. FNO Impacted Gen'!J18</f>
        <v>12.574336623999999</v>
      </c>
      <c r="K18" s="14">
        <f>'5a. FNO'!K18+'5b. FNO Impacted Gen'!K18</f>
        <v>12.067782984000001</v>
      </c>
      <c r="L18" s="14">
        <f>'5a. FNO'!L18+'5b. FNO Impacted Gen'!L18</f>
        <v>11.480816151999999</v>
      </c>
      <c r="M18" s="14">
        <f>'5a. FNO'!M18+'5b. FNO Impacted Gen'!M18</f>
        <v>11.150445383999999</v>
      </c>
      <c r="N18" s="14">
        <f>'5a. FNO'!N18+'5b. FNO Impacted Gen'!N18</f>
        <v>10.846350247999998</v>
      </c>
      <c r="O18" s="14">
        <f>'5a. FNO'!O18+'5b. FNO Impacted Gen'!O18</f>
        <v>11.166547248000001</v>
      </c>
      <c r="P18" s="14">
        <f>'5a. FNO'!P18+'5b. FNO Impacted Gen'!P18</f>
        <v>11.14179732</v>
      </c>
      <c r="Q18" s="14">
        <f>'5a. FNO'!Q18+'5b. FNO Impacted Gen'!Q18</f>
        <v>11.660195375999999</v>
      </c>
      <c r="R18" s="14">
        <f>'5a. FNO'!R18+'5b. FNO Impacted Gen'!R18</f>
        <v>12.182305768000003</v>
      </c>
      <c r="S18" s="14">
        <f>'5a. FNO'!S18+'5b. FNO Impacted Gen'!S18</f>
        <v>12.999465848000002</v>
      </c>
      <c r="T18" s="14">
        <f>'5a. FNO'!T18+'5b. FNO Impacted Gen'!T18</f>
        <v>13.148405904000001</v>
      </c>
      <c r="U18" s="14">
        <f>'5a. FNO'!U18+'5b. FNO Impacted Gen'!U18</f>
        <v>12.859501463999999</v>
      </c>
      <c r="V18" s="14">
        <f>'5a. FNO'!V18+'5b. FNO Impacted Gen'!V18</f>
        <v>12.659639288000001</v>
      </c>
      <c r="W18" s="14">
        <f>'5a. FNO'!W18+'5b. FNO Impacted Gen'!W18</f>
        <v>12.223946384000003</v>
      </c>
      <c r="X18" s="14">
        <f>'5a. FNO'!X18+'5b. FNO Impacted Gen'!X18</f>
        <v>12.221403343999999</v>
      </c>
      <c r="Y18" s="14">
        <f>'5a. FNO'!Y18+'5b. FNO Impacted Gen'!Y18</f>
        <v>11.670619416000001</v>
      </c>
      <c r="Z18" s="15">
        <f>'5a. FNO'!Z18+'5b. FNO Impacted Gen'!Z18</f>
        <v>0</v>
      </c>
      <c r="AA18"/>
    </row>
    <row r="19" spans="1:27" x14ac:dyDescent="0.3">
      <c r="A19" s="10">
        <f t="shared" si="0"/>
        <v>44942</v>
      </c>
      <c r="B19" s="31">
        <f>'5a. FNO'!B19+'5b. FNO Impacted Gen'!B19</f>
        <v>11.295229583999999</v>
      </c>
      <c r="C19" s="14">
        <f>'5a. FNO'!C19+'5b. FNO Impacted Gen'!C19</f>
        <v>11.279953615999998</v>
      </c>
      <c r="D19" s="14">
        <f>'5a. FNO'!D19+'5b. FNO Impacted Gen'!D19</f>
        <v>11.30542412</v>
      </c>
      <c r="E19" s="14">
        <f>'5a. FNO'!E19+'5b. FNO Impacted Gen'!E19</f>
        <v>11.427148320000001</v>
      </c>
      <c r="F19" s="14">
        <f>'5a. FNO'!F19+'5b. FNO Impacted Gen'!F19</f>
        <v>11.546447712000001</v>
      </c>
      <c r="G19" s="14">
        <f>'5a. FNO'!G19+'5b. FNO Impacted Gen'!G19</f>
        <v>12.07857044</v>
      </c>
      <c r="H19" s="14">
        <f>'5a. FNO'!H19+'5b. FNO Impacted Gen'!H19</f>
        <v>13.013175199999999</v>
      </c>
      <c r="I19" s="14">
        <f>'5a. FNO'!I19+'5b. FNO Impacted Gen'!I19</f>
        <v>13.771603208000002</v>
      </c>
      <c r="J19" s="14">
        <f>'5a. FNO'!J19+'5b. FNO Impacted Gen'!J19</f>
        <v>13.654398016</v>
      </c>
      <c r="K19" s="14">
        <f>'5a. FNO'!K19+'5b. FNO Impacted Gen'!K19</f>
        <v>12.787055592</v>
      </c>
      <c r="L19" s="14">
        <f>'5a. FNO'!L19+'5b. FNO Impacted Gen'!L19</f>
        <v>12.007967696</v>
      </c>
      <c r="M19" s="14">
        <f>'5a. FNO'!M19+'5b. FNO Impacted Gen'!M19</f>
        <v>11.217314720000001</v>
      </c>
      <c r="N19" s="14">
        <f>'5a. FNO'!N19+'5b. FNO Impacted Gen'!N19</f>
        <v>10.767842479999999</v>
      </c>
      <c r="O19" s="14">
        <f>'5a. FNO'!O19+'5b. FNO Impacted Gen'!O19</f>
        <v>10.636125240000002</v>
      </c>
      <c r="P19" s="14">
        <f>'5a. FNO'!P19+'5b. FNO Impacted Gen'!P19</f>
        <v>10.793994072</v>
      </c>
      <c r="Q19" s="14">
        <f>'5a. FNO'!Q19+'5b. FNO Impacted Gen'!Q19</f>
        <v>11.281659711999998</v>
      </c>
      <c r="R19" s="14">
        <f>'5a. FNO'!R19+'5b. FNO Impacted Gen'!R19</f>
        <v>11.955549943999998</v>
      </c>
      <c r="S19" s="14">
        <f>'5a. FNO'!S19+'5b. FNO Impacted Gen'!S19</f>
        <v>12.875404679999999</v>
      </c>
      <c r="T19" s="14">
        <f>'5a. FNO'!T19+'5b. FNO Impacted Gen'!T19</f>
        <v>13.061276776000001</v>
      </c>
      <c r="U19" s="14">
        <f>'5a. FNO'!U19+'5b. FNO Impacted Gen'!U19</f>
        <v>12.674268392</v>
      </c>
      <c r="V19" s="14">
        <f>'5a. FNO'!V19+'5b. FNO Impacted Gen'!V19</f>
        <v>12.527626207999997</v>
      </c>
      <c r="W19" s="14">
        <f>'5a. FNO'!W19+'5b. FNO Impacted Gen'!W19</f>
        <v>12.240847872</v>
      </c>
      <c r="X19" s="14">
        <f>'5a. FNO'!X19+'5b. FNO Impacted Gen'!X19</f>
        <v>12.1733662</v>
      </c>
      <c r="Y19" s="14">
        <f>'5a. FNO'!Y19+'5b. FNO Impacted Gen'!Y19</f>
        <v>11.578845864000002</v>
      </c>
      <c r="Z19" s="15">
        <f>'5a. FNO'!Z19+'5b. FNO Impacted Gen'!Z19</f>
        <v>0</v>
      </c>
      <c r="AA19"/>
    </row>
    <row r="20" spans="1:27" x14ac:dyDescent="0.3">
      <c r="A20" s="10">
        <f t="shared" si="0"/>
        <v>44943</v>
      </c>
      <c r="B20" s="31">
        <f>'5a. FNO'!B20+'5b. FNO Impacted Gen'!B20</f>
        <v>11.288135791999999</v>
      </c>
      <c r="C20" s="14">
        <f>'5a. FNO'!C20+'5b. FNO Impacted Gen'!C20</f>
        <v>11.267773455999999</v>
      </c>
      <c r="D20" s="14">
        <f>'5a. FNO'!D20+'5b. FNO Impacted Gen'!D20</f>
        <v>11.310866960000002</v>
      </c>
      <c r="E20" s="14">
        <f>'5a. FNO'!E20+'5b. FNO Impacted Gen'!E20</f>
        <v>11.451692744000002</v>
      </c>
      <c r="F20" s="14">
        <f>'5a. FNO'!F20+'5b. FNO Impacted Gen'!F20</f>
        <v>11.693808232000002</v>
      </c>
      <c r="G20" s="14">
        <f>'5a. FNO'!G20+'5b. FNO Impacted Gen'!G20</f>
        <v>12.396818816</v>
      </c>
      <c r="H20" s="14">
        <f>'5a. FNO'!H20+'5b. FNO Impacted Gen'!H20</f>
        <v>13.531013304</v>
      </c>
      <c r="I20" s="14">
        <f>'5a. FNO'!I20+'5b. FNO Impacted Gen'!I20</f>
        <v>14.352436263999998</v>
      </c>
      <c r="J20" s="14">
        <f>'5a. FNO'!J20+'5b. FNO Impacted Gen'!J20</f>
        <v>14.130034759999999</v>
      </c>
      <c r="K20" s="14">
        <f>'5a. FNO'!K20+'5b. FNO Impacted Gen'!K20</f>
        <v>13.106062528000002</v>
      </c>
      <c r="L20" s="14">
        <f>'5a. FNO'!L20+'5b. FNO Impacted Gen'!L20</f>
        <v>12.344552591999999</v>
      </c>
      <c r="M20" s="14">
        <f>'5a. FNO'!M20+'5b. FNO Impacted Gen'!M20</f>
        <v>12.07192424</v>
      </c>
      <c r="N20" s="14">
        <f>'5a. FNO'!N20+'5b. FNO Impacted Gen'!N20</f>
        <v>12.007595823999999</v>
      </c>
      <c r="O20" s="14">
        <f>'5a. FNO'!O20+'5b. FNO Impacted Gen'!O20</f>
        <v>12.307098040000001</v>
      </c>
      <c r="P20" s="14">
        <f>'5a. FNO'!P20+'5b. FNO Impacted Gen'!P20</f>
        <v>12.603482248000001</v>
      </c>
      <c r="Q20" s="14">
        <f>'5a. FNO'!Q20+'5b. FNO Impacted Gen'!Q20</f>
        <v>12.952218776000002</v>
      </c>
      <c r="R20" s="14">
        <f>'5a. FNO'!R20+'5b. FNO Impacted Gen'!R20</f>
        <v>13.362440280000001</v>
      </c>
      <c r="S20" s="14">
        <f>'5a. FNO'!S20+'5b. FNO Impacted Gen'!S20</f>
        <v>13.978034976</v>
      </c>
      <c r="T20" s="14">
        <f>'5a. FNO'!T20+'5b. FNO Impacted Gen'!T20</f>
        <v>14.149605880000003</v>
      </c>
      <c r="U20" s="14">
        <f>'5a. FNO'!U20+'5b. FNO Impacted Gen'!U20</f>
        <v>13.790190880000003</v>
      </c>
      <c r="V20" s="14">
        <f>'5a. FNO'!V20+'5b. FNO Impacted Gen'!V20</f>
        <v>13.417485255999999</v>
      </c>
      <c r="W20" s="14">
        <f>'5a. FNO'!W20+'5b. FNO Impacted Gen'!W20</f>
        <v>13.109803376</v>
      </c>
      <c r="X20" s="14">
        <f>'5a. FNO'!X20+'5b. FNO Impacted Gen'!X20</f>
        <v>13.085544584000001</v>
      </c>
      <c r="Y20" s="14">
        <f>'5a. FNO'!Y20+'5b. FNO Impacted Gen'!Y20</f>
        <v>12.522375544000001</v>
      </c>
      <c r="Z20" s="15">
        <f>'5a. FNO'!Z20+'5b. FNO Impacted Gen'!Z20</f>
        <v>0</v>
      </c>
      <c r="AA20"/>
    </row>
    <row r="21" spans="1:27" x14ac:dyDescent="0.3">
      <c r="A21" s="10">
        <f t="shared" si="0"/>
        <v>44944</v>
      </c>
      <c r="B21" s="31">
        <f>'5a. FNO'!B21+'5b. FNO Impacted Gen'!B21</f>
        <v>12.064372367999999</v>
      </c>
      <c r="C21" s="14">
        <f>'5a. FNO'!C21+'5b. FNO Impacted Gen'!C21</f>
        <v>11.921319903999999</v>
      </c>
      <c r="D21" s="14">
        <f>'5a. FNO'!D21+'5b. FNO Impacted Gen'!D21</f>
        <v>11.901787272000002</v>
      </c>
      <c r="E21" s="14">
        <f>'5a. FNO'!E21+'5b. FNO Impacted Gen'!E21</f>
        <v>11.904804168</v>
      </c>
      <c r="F21" s="14">
        <f>'5a. FNO'!F21+'5b. FNO Impacted Gen'!F21</f>
        <v>12.13481284</v>
      </c>
      <c r="G21" s="14">
        <f>'5a. FNO'!G21+'5b. FNO Impacted Gen'!G21</f>
        <v>12.758934992</v>
      </c>
      <c r="H21" s="14">
        <f>'5a. FNO'!H21+'5b. FNO Impacted Gen'!H21</f>
        <v>13.803372136</v>
      </c>
      <c r="I21" s="14">
        <f>'5a. FNO'!I21+'5b. FNO Impacted Gen'!I21</f>
        <v>14.424537848000002</v>
      </c>
      <c r="J21" s="14">
        <f>'5a. FNO'!J21+'5b. FNO Impacted Gen'!J21</f>
        <v>14.554441080000002</v>
      </c>
      <c r="K21" s="14">
        <f>'5a. FNO'!K21+'5b. FNO Impacted Gen'!K21</f>
        <v>14.306831183999998</v>
      </c>
      <c r="L21" s="14">
        <f>'5a. FNO'!L21+'5b. FNO Impacted Gen'!L21</f>
        <v>14.293523503999999</v>
      </c>
      <c r="M21" s="14">
        <f>'5a. FNO'!M21+'5b. FNO Impacted Gen'!M21</f>
        <v>13.862000703999998</v>
      </c>
      <c r="N21" s="14">
        <f>'5a. FNO'!N21+'5b. FNO Impacted Gen'!N21</f>
        <v>13.441052504</v>
      </c>
      <c r="O21" s="14">
        <f>'5a. FNO'!O21+'5b. FNO Impacted Gen'!O21</f>
        <v>13.667544304</v>
      </c>
      <c r="P21" s="14">
        <f>'5a. FNO'!P21+'5b. FNO Impacted Gen'!P21</f>
        <v>13.97447064</v>
      </c>
      <c r="Q21" s="14">
        <f>'5a. FNO'!Q21+'5b. FNO Impacted Gen'!Q21</f>
        <v>14.207454183999999</v>
      </c>
      <c r="R21" s="14">
        <f>'5a. FNO'!R21+'5b. FNO Impacted Gen'!R21</f>
        <v>14.443836727999999</v>
      </c>
      <c r="S21" s="14">
        <f>'5a. FNO'!S21+'5b. FNO Impacted Gen'!S21</f>
        <v>14.965185472000002</v>
      </c>
      <c r="T21" s="14">
        <f>'5a. FNO'!T21+'5b. FNO Impacted Gen'!T21</f>
        <v>14.918070423999998</v>
      </c>
      <c r="U21" s="14">
        <f>'5a. FNO'!U21+'5b. FNO Impacted Gen'!U21</f>
        <v>14.437499312</v>
      </c>
      <c r="V21" s="14">
        <f>'5a. FNO'!V21+'5b. FNO Impacted Gen'!V21</f>
        <v>14.257639800000002</v>
      </c>
      <c r="W21" s="14">
        <f>'5a. FNO'!W21+'5b. FNO Impacted Gen'!W21</f>
        <v>13.718069655999999</v>
      </c>
      <c r="X21" s="14">
        <f>'5a. FNO'!X21+'5b. FNO Impacted Gen'!X21</f>
        <v>13.949915352</v>
      </c>
      <c r="Y21" s="14">
        <f>'5a. FNO'!Y21+'5b. FNO Impacted Gen'!Y21</f>
        <v>13.417887623999999</v>
      </c>
      <c r="Z21" s="15">
        <f>'5a. FNO'!Z21+'5b. FNO Impacted Gen'!Z21</f>
        <v>0</v>
      </c>
      <c r="AA21"/>
    </row>
    <row r="22" spans="1:27" x14ac:dyDescent="0.3">
      <c r="A22" s="10">
        <f t="shared" si="0"/>
        <v>44945</v>
      </c>
      <c r="B22" s="31">
        <f>'5a. FNO'!B22+'5b. FNO Impacted Gen'!B22</f>
        <v>13.059534263999998</v>
      </c>
      <c r="C22" s="14">
        <f>'5a. FNO'!C22+'5b. FNO Impacted Gen'!C22</f>
        <v>13.011933568</v>
      </c>
      <c r="D22" s="14">
        <f>'5a. FNO'!D22+'5b. FNO Impacted Gen'!D22</f>
        <v>13.054937663999999</v>
      </c>
      <c r="E22" s="14">
        <f>'5a. FNO'!E22+'5b. FNO Impacted Gen'!E22</f>
        <v>13.198269567999999</v>
      </c>
      <c r="F22" s="14">
        <f>'5a. FNO'!F22+'5b. FNO Impacted Gen'!F22</f>
        <v>13.494412103999997</v>
      </c>
      <c r="G22" s="14">
        <f>'5a. FNO'!G22+'5b. FNO Impacted Gen'!G22</f>
        <v>14.116431320000002</v>
      </c>
      <c r="H22" s="14">
        <f>'5a. FNO'!H22+'5b. FNO Impacted Gen'!H22</f>
        <v>15.045500472000001</v>
      </c>
      <c r="I22" s="14">
        <f>'5a. FNO'!I22+'5b. FNO Impacted Gen'!I22</f>
        <v>15.708739848</v>
      </c>
      <c r="J22" s="14">
        <f>'5a. FNO'!J22+'5b. FNO Impacted Gen'!J22</f>
        <v>15.226656591999999</v>
      </c>
      <c r="K22" s="14">
        <f>'5a. FNO'!K22+'5b. FNO Impacted Gen'!K22</f>
        <v>14.125062023999998</v>
      </c>
      <c r="L22" s="14">
        <f>'5a. FNO'!L22+'5b. FNO Impacted Gen'!L22</f>
        <v>13.251490856</v>
      </c>
      <c r="M22" s="14">
        <f>'5a. FNO'!M22+'5b. FNO Impacted Gen'!M22</f>
        <v>12.453960287999998</v>
      </c>
      <c r="N22" s="14">
        <f>'5a. FNO'!N22+'5b. FNO Impacted Gen'!N22</f>
        <v>11.853929232</v>
      </c>
      <c r="O22" s="14">
        <f>'5a. FNO'!O22+'5b. FNO Impacted Gen'!O22</f>
        <v>11.556901600000002</v>
      </c>
      <c r="P22" s="14">
        <f>'5a. FNO'!P22+'5b. FNO Impacted Gen'!P22</f>
        <v>11.437436351999999</v>
      </c>
      <c r="Q22" s="14">
        <f>'5a. FNO'!Q22+'5b. FNO Impacted Gen'!Q22</f>
        <v>11.626861104</v>
      </c>
      <c r="R22" s="14">
        <f>'5a. FNO'!R22+'5b. FNO Impacted Gen'!R22</f>
        <v>12.191021976</v>
      </c>
      <c r="S22" s="14">
        <f>'5a. FNO'!S22+'5b. FNO Impacted Gen'!S22</f>
        <v>13.431025616000001</v>
      </c>
      <c r="T22" s="14">
        <f>'5a. FNO'!T22+'5b. FNO Impacted Gen'!T22</f>
        <v>13.856025343999999</v>
      </c>
      <c r="U22" s="14">
        <f>'5a. FNO'!U22+'5b. FNO Impacted Gen'!U22</f>
        <v>13.703010544000001</v>
      </c>
      <c r="V22" s="14">
        <f>'5a. FNO'!V22+'5b. FNO Impacted Gen'!V22</f>
        <v>13.634048544000001</v>
      </c>
      <c r="W22" s="14">
        <f>'5a. FNO'!W22+'5b. FNO Impacted Gen'!W22</f>
        <v>13.278248735999998</v>
      </c>
      <c r="X22" s="14">
        <f>'5a. FNO'!X22+'5b. FNO Impacted Gen'!X22</f>
        <v>13.517115111999999</v>
      </c>
      <c r="Y22" s="14">
        <f>'5a. FNO'!Y22+'5b. FNO Impacted Gen'!Y22</f>
        <v>12.940422016000001</v>
      </c>
      <c r="Z22" s="15">
        <f>'5a. FNO'!Z22+'5b. FNO Impacted Gen'!Z22</f>
        <v>0</v>
      </c>
      <c r="AA22"/>
    </row>
    <row r="23" spans="1:27" x14ac:dyDescent="0.3">
      <c r="A23" s="10">
        <f t="shared" si="0"/>
        <v>44946</v>
      </c>
      <c r="B23" s="31">
        <f>'5a. FNO'!B23+'5b. FNO Impacted Gen'!B23</f>
        <v>12.455628672000003</v>
      </c>
      <c r="C23" s="14">
        <f>'5a. FNO'!C23+'5b. FNO Impacted Gen'!C23</f>
        <v>12.428087184000001</v>
      </c>
      <c r="D23" s="14">
        <f>'5a. FNO'!D23+'5b. FNO Impacted Gen'!D23</f>
        <v>12.529700519999999</v>
      </c>
      <c r="E23" s="14">
        <f>'5a. FNO'!E23+'5b. FNO Impacted Gen'!E23</f>
        <v>12.723453456000001</v>
      </c>
      <c r="F23" s="14">
        <f>'5a. FNO'!F23+'5b. FNO Impacted Gen'!F23</f>
        <v>12.985416128000001</v>
      </c>
      <c r="G23" s="14">
        <f>'5a. FNO'!G23+'5b. FNO Impacted Gen'!G23</f>
        <v>13.586085240000001</v>
      </c>
      <c r="H23" s="14">
        <f>'5a. FNO'!H23+'5b. FNO Impacted Gen'!H23</f>
        <v>14.438253240000002</v>
      </c>
      <c r="I23" s="14">
        <f>'5a. FNO'!I23+'5b. FNO Impacted Gen'!I23</f>
        <v>15.105107863999995</v>
      </c>
      <c r="J23" s="14">
        <f>'5a. FNO'!J23+'5b. FNO Impacted Gen'!J23</f>
        <v>14.585716816000001</v>
      </c>
      <c r="K23" s="14">
        <f>'5a. FNO'!K23+'5b. FNO Impacted Gen'!K23</f>
        <v>13.712274944000001</v>
      </c>
      <c r="L23" s="14">
        <f>'5a. FNO'!L23+'5b. FNO Impacted Gen'!L23</f>
        <v>12.881803776</v>
      </c>
      <c r="M23" s="14">
        <f>'5a. FNO'!M23+'5b. FNO Impacted Gen'!M23</f>
        <v>12.398737407999999</v>
      </c>
      <c r="N23" s="14">
        <f>'5a. FNO'!N23+'5b. FNO Impacted Gen'!N23</f>
        <v>12.352679896000003</v>
      </c>
      <c r="O23" s="14">
        <f>'5a. FNO'!O23+'5b. FNO Impacted Gen'!O23</f>
        <v>12.814934575999999</v>
      </c>
      <c r="P23" s="14">
        <f>'5a. FNO'!P23+'5b. FNO Impacted Gen'!P23</f>
        <v>13.243401624000004</v>
      </c>
      <c r="Q23" s="14">
        <f>'5a. FNO'!Q23+'5b. FNO Impacted Gen'!Q23</f>
        <v>13.796973880000001</v>
      </c>
      <c r="R23" s="14">
        <f>'5a. FNO'!R23+'5b. FNO Impacted Gen'!R23</f>
        <v>14.084103967999999</v>
      </c>
      <c r="S23" s="14">
        <f>'5a. FNO'!S23+'5b. FNO Impacted Gen'!S23</f>
        <v>15.091369144</v>
      </c>
      <c r="T23" s="14">
        <f>'5a. FNO'!T23+'5b. FNO Impacted Gen'!T23</f>
        <v>15.296770712000001</v>
      </c>
      <c r="U23" s="14">
        <f>'5a. FNO'!U23+'5b. FNO Impacted Gen'!U23</f>
        <v>14.925723831999999</v>
      </c>
      <c r="V23" s="14">
        <f>'5a. FNO'!V23+'5b. FNO Impacted Gen'!V23</f>
        <v>14.645152376</v>
      </c>
      <c r="W23" s="14">
        <f>'5a. FNO'!W23+'5b. FNO Impacted Gen'!W23</f>
        <v>14.138795687999998</v>
      </c>
      <c r="X23" s="14">
        <f>'5a. FNO'!X23+'5b. FNO Impacted Gen'!X23</f>
        <v>14.40149508</v>
      </c>
      <c r="Y23" s="14">
        <f>'5a. FNO'!Y23+'5b. FNO Impacted Gen'!Y23</f>
        <v>13.687588416000001</v>
      </c>
      <c r="Z23" s="15">
        <f>'5a. FNO'!Z23+'5b. FNO Impacted Gen'!Z23</f>
        <v>0</v>
      </c>
      <c r="AA23"/>
    </row>
    <row r="24" spans="1:27" x14ac:dyDescent="0.3">
      <c r="A24" s="10">
        <f t="shared" si="0"/>
        <v>44947</v>
      </c>
      <c r="B24" s="31">
        <f>'5a. FNO'!B24+'5b. FNO Impacted Gen'!B24</f>
        <v>13.173446567999997</v>
      </c>
      <c r="C24" s="14">
        <f>'5a. FNO'!C24+'5b. FNO Impacted Gen'!C24</f>
        <v>13.044364256</v>
      </c>
      <c r="D24" s="14">
        <f>'5a. FNO'!D24+'5b. FNO Impacted Gen'!D24</f>
        <v>13.0372824</v>
      </c>
      <c r="E24" s="14">
        <f>'5a. FNO'!E24+'5b. FNO Impacted Gen'!E24</f>
        <v>13.198319040000003</v>
      </c>
      <c r="F24" s="14">
        <f>'5a. FNO'!F24+'5b. FNO Impacted Gen'!F24</f>
        <v>13.429726479999999</v>
      </c>
      <c r="G24" s="14">
        <f>'5a. FNO'!G24+'5b. FNO Impacted Gen'!G24</f>
        <v>13.745843303999997</v>
      </c>
      <c r="H24" s="14">
        <f>'5a. FNO'!H24+'5b. FNO Impacted Gen'!H24</f>
        <v>14.393049056000001</v>
      </c>
      <c r="I24" s="14">
        <f>'5a. FNO'!I24+'5b. FNO Impacted Gen'!I24</f>
        <v>14.946588336000003</v>
      </c>
      <c r="J24" s="14">
        <f>'5a. FNO'!J24+'5b. FNO Impacted Gen'!J24</f>
        <v>15.312417680000003</v>
      </c>
      <c r="K24" s="14">
        <f>'5a. FNO'!K24+'5b. FNO Impacted Gen'!K24</f>
        <v>15.200931472000002</v>
      </c>
      <c r="L24" s="14">
        <f>'5a. FNO'!L24+'5b. FNO Impacted Gen'!L24</f>
        <v>14.782507647999999</v>
      </c>
      <c r="M24" s="14">
        <f>'5a. FNO'!M24+'5b. FNO Impacted Gen'!M24</f>
        <v>14.342350024</v>
      </c>
      <c r="N24" s="14">
        <f>'5a. FNO'!N24+'5b. FNO Impacted Gen'!N24</f>
        <v>13.796801</v>
      </c>
      <c r="O24" s="14">
        <f>'5a. FNO'!O24+'5b. FNO Impacted Gen'!O24</f>
        <v>13.326491008</v>
      </c>
      <c r="P24" s="14">
        <f>'5a. FNO'!P24+'5b. FNO Impacted Gen'!P24</f>
        <v>13.124514432</v>
      </c>
      <c r="Q24" s="14">
        <f>'5a. FNO'!Q24+'5b. FNO Impacted Gen'!Q24</f>
        <v>13.603267896000002</v>
      </c>
      <c r="R24" s="14">
        <f>'5a. FNO'!R24+'5b. FNO Impacted Gen'!R24</f>
        <v>14.128681984</v>
      </c>
      <c r="S24" s="14">
        <f>'5a. FNO'!S24+'5b. FNO Impacted Gen'!S24</f>
        <v>14.796156344000003</v>
      </c>
      <c r="T24" s="14">
        <f>'5a. FNO'!T24+'5b. FNO Impacted Gen'!T24</f>
        <v>15.040135624000003</v>
      </c>
      <c r="U24" s="14">
        <f>'5a. FNO'!U24+'5b. FNO Impacted Gen'!U24</f>
        <v>14.548345560000001</v>
      </c>
      <c r="V24" s="14">
        <f>'5a. FNO'!V24+'5b. FNO Impacted Gen'!V24</f>
        <v>14.498318040000001</v>
      </c>
      <c r="W24" s="14">
        <f>'5a. FNO'!W24+'5b. FNO Impacted Gen'!W24</f>
        <v>14.102254824000001</v>
      </c>
      <c r="X24" s="14">
        <f>'5a. FNO'!X24+'5b. FNO Impacted Gen'!X24</f>
        <v>14.458210231999999</v>
      </c>
      <c r="Y24" s="14">
        <f>'5a. FNO'!Y24+'5b. FNO Impacted Gen'!Y24</f>
        <v>13.984498432000002</v>
      </c>
      <c r="Z24" s="15">
        <f>'5a. FNO'!Z24+'5b. FNO Impacted Gen'!Z24</f>
        <v>0</v>
      </c>
      <c r="AA24"/>
    </row>
    <row r="25" spans="1:27" x14ac:dyDescent="0.3">
      <c r="A25" s="10">
        <f t="shared" si="0"/>
        <v>44948</v>
      </c>
      <c r="B25" s="31">
        <f>'5a. FNO'!B25+'5b. FNO Impacted Gen'!B25</f>
        <v>13.474844423999999</v>
      </c>
      <c r="C25" s="14">
        <f>'5a. FNO'!C25+'5b. FNO Impacted Gen'!C25</f>
        <v>13.331672359999999</v>
      </c>
      <c r="D25" s="14">
        <f>'5a. FNO'!D25+'5b. FNO Impacted Gen'!D25</f>
        <v>13.198986576000001</v>
      </c>
      <c r="E25" s="14">
        <f>'5a. FNO'!E25+'5b. FNO Impacted Gen'!E25</f>
        <v>13.295032984000001</v>
      </c>
      <c r="F25" s="14">
        <f>'5a. FNO'!F25+'5b. FNO Impacted Gen'!F25</f>
        <v>13.470160975999997</v>
      </c>
      <c r="G25" s="14">
        <f>'5a. FNO'!G25+'5b. FNO Impacted Gen'!G25</f>
        <v>13.877920936000001</v>
      </c>
      <c r="H25" s="14">
        <f>'5a. FNO'!H25+'5b. FNO Impacted Gen'!H25</f>
        <v>14.625431232</v>
      </c>
      <c r="I25" s="14">
        <f>'5a. FNO'!I25+'5b. FNO Impacted Gen'!I25</f>
        <v>15.183266927999998</v>
      </c>
      <c r="J25" s="14">
        <f>'5a. FNO'!J25+'5b. FNO Impacted Gen'!J25</f>
        <v>14.860032079999998</v>
      </c>
      <c r="K25" s="14">
        <f>'5a. FNO'!K25+'5b. FNO Impacted Gen'!K25</f>
        <v>13.985011415999997</v>
      </c>
      <c r="L25" s="14">
        <f>'5a. FNO'!L25+'5b. FNO Impacted Gen'!L25</f>
        <v>13.238164455999996</v>
      </c>
      <c r="M25" s="14">
        <f>'5a. FNO'!M25+'5b. FNO Impacted Gen'!M25</f>
        <v>12.666875360000001</v>
      </c>
      <c r="N25" s="14">
        <f>'5a. FNO'!N25+'5b. FNO Impacted Gen'!N25</f>
        <v>12.151834864000001</v>
      </c>
      <c r="O25" s="14">
        <f>'5a. FNO'!O25+'5b. FNO Impacted Gen'!O25</f>
        <v>11.631639488000003</v>
      </c>
      <c r="P25" s="14">
        <f>'5a. FNO'!P25+'5b. FNO Impacted Gen'!P25</f>
        <v>11.592386376</v>
      </c>
      <c r="Q25" s="14">
        <f>'5a. FNO'!Q25+'5b. FNO Impacted Gen'!Q25</f>
        <v>12.161766487999998</v>
      </c>
      <c r="R25" s="14">
        <f>'5a. FNO'!R25+'5b. FNO Impacted Gen'!R25</f>
        <v>12.773019535999996</v>
      </c>
      <c r="S25" s="14">
        <f>'5a. FNO'!S25+'5b. FNO Impacted Gen'!S25</f>
        <v>14.047531416</v>
      </c>
      <c r="T25" s="14">
        <f>'5a. FNO'!T25+'5b. FNO Impacted Gen'!T25</f>
        <v>14.507571056000002</v>
      </c>
      <c r="U25" s="14">
        <f>'5a. FNO'!U25+'5b. FNO Impacted Gen'!U25</f>
        <v>14.304158447999999</v>
      </c>
      <c r="V25" s="14">
        <f>'5a. FNO'!V25+'5b. FNO Impacted Gen'!V25</f>
        <v>14.137291920000001</v>
      </c>
      <c r="W25" s="14">
        <f>'5a. FNO'!W25+'5b. FNO Impacted Gen'!W25</f>
        <v>13.82694804</v>
      </c>
      <c r="X25" s="14">
        <f>'5a. FNO'!X25+'5b. FNO Impacted Gen'!X25</f>
        <v>13.951233088</v>
      </c>
      <c r="Y25" s="14">
        <f>'5a. FNO'!Y25+'5b. FNO Impacted Gen'!Y25</f>
        <v>13.249605768000002</v>
      </c>
      <c r="Z25" s="15">
        <f>'5a. FNO'!Z25+'5b. FNO Impacted Gen'!Z25</f>
        <v>0</v>
      </c>
      <c r="AA25"/>
    </row>
    <row r="26" spans="1:27" x14ac:dyDescent="0.3">
      <c r="A26" s="10">
        <f t="shared" si="0"/>
        <v>44949</v>
      </c>
      <c r="B26" s="31">
        <f>'5a. FNO'!B26+'5b. FNO Impacted Gen'!B26</f>
        <v>12.737094448000001</v>
      </c>
      <c r="C26" s="14">
        <f>'5a. FNO'!C26+'5b. FNO Impacted Gen'!C26</f>
        <v>12.713516439999999</v>
      </c>
      <c r="D26" s="14">
        <f>'5a. FNO'!D26+'5b. FNO Impacted Gen'!D26</f>
        <v>12.748181247999998</v>
      </c>
      <c r="E26" s="14">
        <f>'5a. FNO'!E26+'5b. FNO Impacted Gen'!E26</f>
        <v>12.73543068</v>
      </c>
      <c r="F26" s="14">
        <f>'5a. FNO'!F26+'5b. FNO Impacted Gen'!F26</f>
        <v>12.979507168000001</v>
      </c>
      <c r="G26" s="14">
        <f>'5a. FNO'!G26+'5b. FNO Impacted Gen'!G26</f>
        <v>13.513601368</v>
      </c>
      <c r="H26" s="14">
        <f>'5a. FNO'!H26+'5b. FNO Impacted Gen'!H26</f>
        <v>14.396106983999999</v>
      </c>
      <c r="I26" s="14">
        <f>'5a. FNO'!I26+'5b. FNO Impacted Gen'!I26</f>
        <v>14.933845311999999</v>
      </c>
      <c r="J26" s="14">
        <f>'5a. FNO'!J26+'5b. FNO Impacted Gen'!J26</f>
        <v>15.071647336</v>
      </c>
      <c r="K26" s="14">
        <f>'5a. FNO'!K26+'5b. FNO Impacted Gen'!K26</f>
        <v>15.05709096</v>
      </c>
      <c r="L26" s="14">
        <f>'5a. FNO'!L26+'5b. FNO Impacted Gen'!L26</f>
        <v>14.951384183999998</v>
      </c>
      <c r="M26" s="14">
        <f>'5a. FNO'!M26+'5b. FNO Impacted Gen'!M26</f>
        <v>14.408905536000002</v>
      </c>
      <c r="N26" s="14">
        <f>'5a. FNO'!N26+'5b. FNO Impacted Gen'!N26</f>
        <v>13.740591983999998</v>
      </c>
      <c r="O26" s="14">
        <f>'5a. FNO'!O26+'5b. FNO Impacted Gen'!O26</f>
        <v>13.404333871999999</v>
      </c>
      <c r="P26" s="14">
        <f>'5a. FNO'!P26+'5b. FNO Impacted Gen'!P26</f>
        <v>13.222422512</v>
      </c>
      <c r="Q26" s="14">
        <f>'5a. FNO'!Q26+'5b. FNO Impacted Gen'!Q26</f>
        <v>13.417829304</v>
      </c>
      <c r="R26" s="14">
        <f>'5a. FNO'!R26+'5b. FNO Impacted Gen'!R26</f>
        <v>13.562326992000003</v>
      </c>
      <c r="S26" s="14">
        <f>'5a. FNO'!S26+'5b. FNO Impacted Gen'!S26</f>
        <v>14.656972568</v>
      </c>
      <c r="T26" s="14">
        <f>'5a. FNO'!T26+'5b. FNO Impacted Gen'!T26</f>
        <v>15.285688048000003</v>
      </c>
      <c r="U26" s="14">
        <f>'5a. FNO'!U26+'5b. FNO Impacted Gen'!U26</f>
        <v>15.020392527999997</v>
      </c>
      <c r="V26" s="14">
        <f>'5a. FNO'!V26+'5b. FNO Impacted Gen'!V26</f>
        <v>14.76748808</v>
      </c>
      <c r="W26" s="14">
        <f>'5a. FNO'!W26+'5b. FNO Impacted Gen'!W26</f>
        <v>14.382296272000001</v>
      </c>
      <c r="X26" s="14">
        <f>'5a. FNO'!X26+'5b. FNO Impacted Gen'!X26</f>
        <v>14.654655784000001</v>
      </c>
      <c r="Y26" s="14">
        <f>'5a. FNO'!Y26+'5b. FNO Impacted Gen'!Y26</f>
        <v>14.101929944000002</v>
      </c>
      <c r="Z26" s="15">
        <f>'5a. FNO'!Z26+'5b. FNO Impacted Gen'!Z26</f>
        <v>0</v>
      </c>
      <c r="AA26"/>
    </row>
    <row r="27" spans="1:27" x14ac:dyDescent="0.3">
      <c r="A27" s="10">
        <f t="shared" si="0"/>
        <v>44950</v>
      </c>
      <c r="B27" s="31">
        <f>'5a. FNO'!B27+'5b. FNO Impacted Gen'!B27</f>
        <v>13.741293495999999</v>
      </c>
      <c r="C27" s="14">
        <f>'5a. FNO'!C27+'5b. FNO Impacted Gen'!C27</f>
        <v>13.685948239999998</v>
      </c>
      <c r="D27" s="14">
        <f>'5a. FNO'!D27+'5b. FNO Impacted Gen'!D27</f>
        <v>13.76231832</v>
      </c>
      <c r="E27" s="14">
        <f>'5a. FNO'!E27+'5b. FNO Impacted Gen'!E27</f>
        <v>13.705430351999999</v>
      </c>
      <c r="F27" s="14">
        <f>'5a. FNO'!F27+'5b. FNO Impacted Gen'!F27</f>
        <v>14.049144968</v>
      </c>
      <c r="G27" s="14">
        <f>'5a. FNO'!G27+'5b. FNO Impacted Gen'!G27</f>
        <v>14.692359071999999</v>
      </c>
      <c r="H27" s="14">
        <f>'5a. FNO'!H27+'5b. FNO Impacted Gen'!H27</f>
        <v>15.654062136</v>
      </c>
      <c r="I27" s="14">
        <f>'5a. FNO'!I27+'5b. FNO Impacted Gen'!I27</f>
        <v>16.143510248000002</v>
      </c>
      <c r="J27" s="14">
        <f>'5a. FNO'!J27+'5b. FNO Impacted Gen'!J27</f>
        <v>15.637608615999998</v>
      </c>
      <c r="K27" s="14">
        <f>'5a. FNO'!K27+'5b. FNO Impacted Gen'!K27</f>
        <v>15.079609128</v>
      </c>
      <c r="L27" s="14">
        <f>'5a. FNO'!L27+'5b. FNO Impacted Gen'!L27</f>
        <v>14.460117919999998</v>
      </c>
      <c r="M27" s="14">
        <f>'5a. FNO'!M27+'5b. FNO Impacted Gen'!M27</f>
        <v>13.600701048000001</v>
      </c>
      <c r="N27" s="14">
        <f>'5a. FNO'!N27+'5b. FNO Impacted Gen'!N27</f>
        <v>13.324800719999997</v>
      </c>
      <c r="O27" s="14">
        <f>'5a. FNO'!O27+'5b. FNO Impacted Gen'!O27</f>
        <v>13.136797896000001</v>
      </c>
      <c r="P27" s="14">
        <f>'5a. FNO'!P27+'5b. FNO Impacted Gen'!P27</f>
        <v>12.943339719999999</v>
      </c>
      <c r="Q27" s="14">
        <f>'5a. FNO'!Q27+'5b. FNO Impacted Gen'!Q27</f>
        <v>13.094118024000004</v>
      </c>
      <c r="R27" s="14">
        <f>'5a. FNO'!R27+'5b. FNO Impacted Gen'!R27</f>
        <v>13.573795088000001</v>
      </c>
      <c r="S27" s="14">
        <f>'5a. FNO'!S27+'5b. FNO Impacted Gen'!S27</f>
        <v>14.573560456000001</v>
      </c>
      <c r="T27" s="14">
        <f>'5a. FNO'!T27+'5b. FNO Impacted Gen'!T27</f>
        <v>15.10358364</v>
      </c>
      <c r="U27" s="14">
        <f>'5a. FNO'!U27+'5b. FNO Impacted Gen'!U27</f>
        <v>14.678097656</v>
      </c>
      <c r="V27" s="14">
        <f>'5a. FNO'!V27+'5b. FNO Impacted Gen'!V27</f>
        <v>14.391503136000001</v>
      </c>
      <c r="W27" s="14">
        <f>'5a. FNO'!W27+'5b. FNO Impacted Gen'!W27</f>
        <v>13.894594319999998</v>
      </c>
      <c r="X27" s="14">
        <f>'5a. FNO'!X27+'5b. FNO Impacted Gen'!X27</f>
        <v>14.023416464</v>
      </c>
      <c r="Y27" s="14">
        <f>'5a. FNO'!Y27+'5b. FNO Impacted Gen'!Y27</f>
        <v>13.516546167999998</v>
      </c>
      <c r="Z27" s="15">
        <f>'5a. FNO'!Z27+'5b. FNO Impacted Gen'!Z27</f>
        <v>0</v>
      </c>
      <c r="AA27"/>
    </row>
    <row r="28" spans="1:27" x14ac:dyDescent="0.3">
      <c r="A28" s="10">
        <f t="shared" si="0"/>
        <v>44951</v>
      </c>
      <c r="B28" s="31">
        <f>'5a. FNO'!B28+'5b. FNO Impacted Gen'!B28</f>
        <v>13.103900192000001</v>
      </c>
      <c r="C28" s="14">
        <f>'5a. FNO'!C28+'5b. FNO Impacted Gen'!C28</f>
        <v>13.034838872000002</v>
      </c>
      <c r="D28" s="14">
        <f>'5a. FNO'!D28+'5b. FNO Impacted Gen'!D28</f>
        <v>13.151756991999999</v>
      </c>
      <c r="E28" s="14">
        <f>'5a. FNO'!E28+'5b. FNO Impacted Gen'!E28</f>
        <v>13.242349496000001</v>
      </c>
      <c r="F28" s="14">
        <f>'5a. FNO'!F28+'5b. FNO Impacted Gen'!F28</f>
        <v>13.520765447999999</v>
      </c>
      <c r="G28" s="14">
        <f>'5a. FNO'!G28+'5b. FNO Impacted Gen'!G28</f>
        <v>14.145528319999997</v>
      </c>
      <c r="H28" s="14">
        <f>'5a. FNO'!H28+'5b. FNO Impacted Gen'!H28</f>
        <v>15.200125543999999</v>
      </c>
      <c r="I28" s="14">
        <f>'5a. FNO'!I28+'5b. FNO Impacted Gen'!I28</f>
        <v>15.564529968</v>
      </c>
      <c r="J28" s="14">
        <f>'5a. FNO'!J28+'5b. FNO Impacted Gen'!J28</f>
        <v>15.324070704</v>
      </c>
      <c r="K28" s="14">
        <f>'5a. FNO'!K28+'5b. FNO Impacted Gen'!K28</f>
        <v>14.59570096</v>
      </c>
      <c r="L28" s="14">
        <f>'5a. FNO'!L28+'5b. FNO Impacted Gen'!L28</f>
        <v>13.793850296</v>
      </c>
      <c r="M28" s="14">
        <f>'5a. FNO'!M28+'5b. FNO Impacted Gen'!M28</f>
        <v>13.226866376</v>
      </c>
      <c r="N28" s="14">
        <f>'5a. FNO'!N28+'5b. FNO Impacted Gen'!N28</f>
        <v>12.902115591999998</v>
      </c>
      <c r="O28" s="14">
        <f>'5a. FNO'!O28+'5b. FNO Impacted Gen'!O28</f>
        <v>12.784312904</v>
      </c>
      <c r="P28" s="14">
        <f>'5a. FNO'!P28+'5b. FNO Impacted Gen'!P28</f>
        <v>12.816952888000001</v>
      </c>
      <c r="Q28" s="14">
        <f>'5a. FNO'!Q28+'5b. FNO Impacted Gen'!Q28</f>
        <v>13.244524584000001</v>
      </c>
      <c r="R28" s="14">
        <f>'5a. FNO'!R28+'5b. FNO Impacted Gen'!R28</f>
        <v>13.839567887999998</v>
      </c>
      <c r="S28" s="14">
        <f>'5a. FNO'!S28+'5b. FNO Impacted Gen'!S28</f>
        <v>14.738659783999999</v>
      </c>
      <c r="T28" s="14">
        <f>'5a. FNO'!T28+'5b. FNO Impacted Gen'!T28</f>
        <v>15.250143064</v>
      </c>
      <c r="U28" s="14">
        <f>'5a. FNO'!U28+'5b. FNO Impacted Gen'!U28</f>
        <v>14.860569007999999</v>
      </c>
      <c r="V28" s="14">
        <f>'5a. FNO'!V28+'5b. FNO Impacted Gen'!V28</f>
        <v>14.841485944000002</v>
      </c>
      <c r="W28" s="14">
        <f>'5a. FNO'!W28+'5b. FNO Impacted Gen'!W28</f>
        <v>14.489348728</v>
      </c>
      <c r="X28" s="14">
        <f>'5a. FNO'!X28+'5b. FNO Impacted Gen'!X28</f>
        <v>14.729836920000002</v>
      </c>
      <c r="Y28" s="14">
        <f>'5a. FNO'!Y28+'5b. FNO Impacted Gen'!Y28</f>
        <v>14.256086503999999</v>
      </c>
      <c r="Z28" s="15">
        <f>'5a. FNO'!Z28+'5b. FNO Impacted Gen'!Z28</f>
        <v>0</v>
      </c>
      <c r="AA28"/>
    </row>
    <row r="29" spans="1:27" x14ac:dyDescent="0.3">
      <c r="A29" s="10">
        <f t="shared" si="0"/>
        <v>44952</v>
      </c>
      <c r="B29" s="31">
        <f>'5a. FNO'!B29+'5b. FNO Impacted Gen'!B29</f>
        <v>13.920487488000001</v>
      </c>
      <c r="C29" s="14">
        <f>'5a. FNO'!C29+'5b. FNO Impacted Gen'!C29</f>
        <v>13.946724527999999</v>
      </c>
      <c r="D29" s="14">
        <f>'5a. FNO'!D29+'5b. FNO Impacted Gen'!D29</f>
        <v>14.002941847999999</v>
      </c>
      <c r="E29" s="14">
        <f>'5a. FNO'!E29+'5b. FNO Impacted Gen'!E29</f>
        <v>14.166517191999999</v>
      </c>
      <c r="F29" s="14">
        <f>'5a. FNO'!F29+'5b. FNO Impacted Gen'!F29</f>
        <v>14.366401311999999</v>
      </c>
      <c r="G29" s="14">
        <f>'5a. FNO'!G29+'5b. FNO Impacted Gen'!G29</f>
        <v>14.92667868</v>
      </c>
      <c r="H29" s="14">
        <f>'5a. FNO'!H29+'5b. FNO Impacted Gen'!H29</f>
        <v>16.131623943999998</v>
      </c>
      <c r="I29" s="14">
        <f>'5a. FNO'!I29+'5b. FNO Impacted Gen'!I29</f>
        <v>16.449692071999998</v>
      </c>
      <c r="J29" s="14">
        <f>'5a. FNO'!J29+'5b. FNO Impacted Gen'!J29</f>
        <v>15.68909712</v>
      </c>
      <c r="K29" s="14">
        <f>'5a. FNO'!K29+'5b. FNO Impacted Gen'!K29</f>
        <v>14.698131311999999</v>
      </c>
      <c r="L29" s="14">
        <f>'5a. FNO'!L29+'5b. FNO Impacted Gen'!L29</f>
        <v>13.880539839999999</v>
      </c>
      <c r="M29" s="14">
        <f>'5a. FNO'!M29+'5b. FNO Impacted Gen'!M29</f>
        <v>13.155762544</v>
      </c>
      <c r="N29" s="14">
        <f>'5a. FNO'!N29+'5b. FNO Impacted Gen'!N29</f>
        <v>12.654272607999999</v>
      </c>
      <c r="O29" s="14">
        <f>'5a. FNO'!O29+'5b. FNO Impacted Gen'!O29</f>
        <v>12.260215015999998</v>
      </c>
      <c r="P29" s="14">
        <f>'5a. FNO'!P29+'5b. FNO Impacted Gen'!P29</f>
        <v>11.981516328000001</v>
      </c>
      <c r="Q29" s="14">
        <f>'5a. FNO'!Q29+'5b. FNO Impacted Gen'!Q29</f>
        <v>12.324290703999999</v>
      </c>
      <c r="R29" s="14">
        <f>'5a. FNO'!R29+'5b. FNO Impacted Gen'!R29</f>
        <v>12.933654975999998</v>
      </c>
      <c r="S29" s="14">
        <f>'5a. FNO'!S29+'5b. FNO Impacted Gen'!S29</f>
        <v>14.254543608000002</v>
      </c>
      <c r="T29" s="14">
        <f>'5a. FNO'!T29+'5b. FNO Impacted Gen'!T29</f>
        <v>14.932506919999998</v>
      </c>
      <c r="U29" s="14">
        <f>'5a. FNO'!U29+'5b. FNO Impacted Gen'!U29</f>
        <v>14.874735024000001</v>
      </c>
      <c r="V29" s="14">
        <f>'5a. FNO'!V29+'5b. FNO Impacted Gen'!V29</f>
        <v>14.742605727999999</v>
      </c>
      <c r="W29" s="14">
        <f>'5a. FNO'!W29+'5b. FNO Impacted Gen'!W29</f>
        <v>14.440914976</v>
      </c>
      <c r="X29" s="14">
        <f>'5a. FNO'!X29+'5b. FNO Impacted Gen'!X29</f>
        <v>14.582749911999997</v>
      </c>
      <c r="Y29" s="14">
        <f>'5a. FNO'!Y29+'5b. FNO Impacted Gen'!Y29</f>
        <v>13.904532208000001</v>
      </c>
      <c r="Z29" s="15">
        <f>'5a. FNO'!Z29+'5b. FNO Impacted Gen'!Z29</f>
        <v>0</v>
      </c>
      <c r="AA29"/>
    </row>
    <row r="30" spans="1:27" x14ac:dyDescent="0.3">
      <c r="A30" s="10">
        <f t="shared" si="0"/>
        <v>44953</v>
      </c>
      <c r="B30" s="31">
        <f>'5a. FNO'!B30+'5b. FNO Impacted Gen'!B30</f>
        <v>13.455973536</v>
      </c>
      <c r="C30" s="14">
        <f>'5a. FNO'!C30+'5b. FNO Impacted Gen'!C30</f>
        <v>13.270819752000001</v>
      </c>
      <c r="D30" s="14">
        <f>'5a. FNO'!D30+'5b. FNO Impacted Gen'!D30</f>
        <v>13.249593808000002</v>
      </c>
      <c r="E30" s="14">
        <f>'5a. FNO'!E30+'5b. FNO Impacted Gen'!E30</f>
        <v>13.333613400000001</v>
      </c>
      <c r="F30" s="14">
        <f>'5a. FNO'!F30+'5b. FNO Impacted Gen'!F30</f>
        <v>13.735694864000001</v>
      </c>
      <c r="G30" s="14">
        <f>'5a. FNO'!G30+'5b. FNO Impacted Gen'!G30</f>
        <v>14.152825719999999</v>
      </c>
      <c r="H30" s="14">
        <f>'5a. FNO'!H30+'5b. FNO Impacted Gen'!H30</f>
        <v>15.255671216000001</v>
      </c>
      <c r="I30" s="14">
        <f>'5a. FNO'!I30+'5b. FNO Impacted Gen'!I30</f>
        <v>15.445062991999999</v>
      </c>
      <c r="J30" s="14">
        <f>'5a. FNO'!J30+'5b. FNO Impacted Gen'!J30</f>
        <v>14.815413248</v>
      </c>
      <c r="K30" s="14">
        <f>'5a. FNO'!K30+'5b. FNO Impacted Gen'!K30</f>
        <v>13.626532952000002</v>
      </c>
      <c r="L30" s="14">
        <f>'5a. FNO'!L30+'5b. FNO Impacted Gen'!L30</f>
        <v>12.767968807999999</v>
      </c>
      <c r="M30" s="14">
        <f>'5a. FNO'!M30+'5b. FNO Impacted Gen'!M30</f>
        <v>12.165876872</v>
      </c>
      <c r="N30" s="14">
        <f>'5a. FNO'!N30+'5b. FNO Impacted Gen'!N30</f>
        <v>11.694580799999999</v>
      </c>
      <c r="O30" s="14">
        <f>'5a. FNO'!O30+'5b. FNO Impacted Gen'!O30</f>
        <v>11.452107152</v>
      </c>
      <c r="P30" s="14">
        <f>'5a. FNO'!P30+'5b. FNO Impacted Gen'!P30</f>
        <v>11.54973496</v>
      </c>
      <c r="Q30" s="14">
        <f>'5a. FNO'!Q30+'5b. FNO Impacted Gen'!Q30</f>
        <v>12.026484703999998</v>
      </c>
      <c r="R30" s="14">
        <f>'5a. FNO'!R30+'5b. FNO Impacted Gen'!R30</f>
        <v>12.74928184</v>
      </c>
      <c r="S30" s="14">
        <f>'5a. FNO'!S30+'5b. FNO Impacted Gen'!S30</f>
        <v>13.884886895999999</v>
      </c>
      <c r="T30" s="14">
        <f>'5a. FNO'!T30+'5b. FNO Impacted Gen'!T30</f>
        <v>14.312087952000001</v>
      </c>
      <c r="U30" s="14">
        <f>'5a. FNO'!U30+'5b. FNO Impacted Gen'!U30</f>
        <v>14.082181127999998</v>
      </c>
      <c r="V30" s="14">
        <f>'5a. FNO'!V30+'5b. FNO Impacted Gen'!V30</f>
        <v>14.043112136</v>
      </c>
      <c r="W30" s="14">
        <f>'5a. FNO'!W30+'5b. FNO Impacted Gen'!W30</f>
        <v>13.709326128000001</v>
      </c>
      <c r="X30" s="14">
        <f>'5a. FNO'!X30+'5b. FNO Impacted Gen'!X30</f>
        <v>13.632167264</v>
      </c>
      <c r="Y30" s="14">
        <f>'5a. FNO'!Y30+'5b. FNO Impacted Gen'!Y30</f>
        <v>13.093830175999999</v>
      </c>
      <c r="Z30" s="15">
        <f>'5a. FNO'!Z30+'5b. FNO Impacted Gen'!Z30</f>
        <v>0</v>
      </c>
      <c r="AA30"/>
    </row>
    <row r="31" spans="1:27" x14ac:dyDescent="0.3">
      <c r="A31" s="10">
        <f t="shared" si="0"/>
        <v>44954</v>
      </c>
      <c r="B31" s="31">
        <f>'5a. FNO'!B31+'5b. FNO Impacted Gen'!B31</f>
        <v>12.546031975999998</v>
      </c>
      <c r="C31" s="14">
        <f>'5a. FNO'!C31+'5b. FNO Impacted Gen'!C31</f>
        <v>12.440206272000001</v>
      </c>
      <c r="D31" s="14">
        <f>'5a. FNO'!D31+'5b. FNO Impacted Gen'!D31</f>
        <v>12.437517143999997</v>
      </c>
      <c r="E31" s="14">
        <f>'5a. FNO'!E31+'5b. FNO Impacted Gen'!E31</f>
        <v>12.472241816000002</v>
      </c>
      <c r="F31" s="14">
        <f>'5a. FNO'!F31+'5b. FNO Impacted Gen'!F31</f>
        <v>12.718441471999999</v>
      </c>
      <c r="G31" s="14">
        <f>'5a. FNO'!G31+'5b. FNO Impacted Gen'!G31</f>
        <v>13.013229096000002</v>
      </c>
      <c r="H31" s="14">
        <f>'5a. FNO'!H31+'5b. FNO Impacted Gen'!H31</f>
        <v>13.774987175999998</v>
      </c>
      <c r="I31" s="14">
        <f>'5a. FNO'!I31+'5b. FNO Impacted Gen'!I31</f>
        <v>14.194711359999999</v>
      </c>
      <c r="J31" s="14">
        <f>'5a. FNO'!J31+'5b. FNO Impacted Gen'!J31</f>
        <v>13.846709232</v>
      </c>
      <c r="K31" s="14">
        <f>'5a. FNO'!K31+'5b. FNO Impacted Gen'!K31</f>
        <v>13.007654256</v>
      </c>
      <c r="L31" s="14">
        <f>'5a. FNO'!L31+'5b. FNO Impacted Gen'!L31</f>
        <v>12.522490584000002</v>
      </c>
      <c r="M31" s="14">
        <f>'5a. FNO'!M31+'5b. FNO Impacted Gen'!M31</f>
        <v>12.058962304000001</v>
      </c>
      <c r="N31" s="14">
        <f>'5a. FNO'!N31+'5b. FNO Impacted Gen'!N31</f>
        <v>11.910565496</v>
      </c>
      <c r="O31" s="14">
        <f>'5a. FNO'!O31+'5b. FNO Impacted Gen'!O31</f>
        <v>11.676317407999999</v>
      </c>
      <c r="P31" s="14">
        <f>'5a. FNO'!P31+'5b. FNO Impacted Gen'!P31</f>
        <v>11.880434424000001</v>
      </c>
      <c r="Q31" s="14">
        <f>'5a. FNO'!Q31+'5b. FNO Impacted Gen'!Q31</f>
        <v>12.367668991999999</v>
      </c>
      <c r="R31" s="14">
        <f>'5a. FNO'!R31+'5b. FNO Impacted Gen'!R31</f>
        <v>13.102292735999999</v>
      </c>
      <c r="S31" s="14">
        <f>'5a. FNO'!S31+'5b. FNO Impacted Gen'!S31</f>
        <v>14.353691608000002</v>
      </c>
      <c r="T31" s="14">
        <f>'5a. FNO'!T31+'5b. FNO Impacted Gen'!T31</f>
        <v>14.632273679999999</v>
      </c>
      <c r="U31" s="14">
        <f>'5a. FNO'!U31+'5b. FNO Impacted Gen'!U31</f>
        <v>14.292588223999999</v>
      </c>
      <c r="V31" s="14">
        <f>'5a. FNO'!V31+'5b. FNO Impacted Gen'!V31</f>
        <v>14.188396064000003</v>
      </c>
      <c r="W31" s="14">
        <f>'5a. FNO'!W31+'5b. FNO Impacted Gen'!W31</f>
        <v>13.960946712</v>
      </c>
      <c r="X31" s="14">
        <f>'5a. FNO'!X31+'5b. FNO Impacted Gen'!X31</f>
        <v>14.196418767999999</v>
      </c>
      <c r="Y31" s="14">
        <f>'5a. FNO'!Y31+'5b. FNO Impacted Gen'!Y31</f>
        <v>13.819664752</v>
      </c>
      <c r="Z31" s="15">
        <f>'5a. FNO'!Z31+'5b. FNO Impacted Gen'!Z31</f>
        <v>0</v>
      </c>
      <c r="AA31"/>
    </row>
    <row r="32" spans="1:27" x14ac:dyDescent="0.3">
      <c r="A32" s="10">
        <f t="shared" si="0"/>
        <v>44955</v>
      </c>
      <c r="B32" s="31">
        <f>'5a. FNO'!B32+'5b. FNO Impacted Gen'!B32</f>
        <v>13.254385544</v>
      </c>
      <c r="C32" s="14">
        <f>'5a. FNO'!C32+'5b. FNO Impacted Gen'!C32</f>
        <v>13.126527664000001</v>
      </c>
      <c r="D32" s="14">
        <f>'5a. FNO'!D32+'5b. FNO Impacted Gen'!D32</f>
        <v>13.158617143999999</v>
      </c>
      <c r="E32" s="14">
        <f>'5a. FNO'!E32+'5b. FNO Impacted Gen'!E32</f>
        <v>13.246814672000003</v>
      </c>
      <c r="F32" s="14">
        <f>'5a. FNO'!F32+'5b. FNO Impacted Gen'!F32</f>
        <v>13.459030160000001</v>
      </c>
      <c r="G32" s="14">
        <f>'5a. FNO'!G32+'5b. FNO Impacted Gen'!G32</f>
        <v>13.788348856000001</v>
      </c>
      <c r="H32" s="14">
        <f>'5a. FNO'!H32+'5b. FNO Impacted Gen'!H32</f>
        <v>14.648496456</v>
      </c>
      <c r="I32" s="14">
        <f>'5a. FNO'!I32+'5b. FNO Impacted Gen'!I32</f>
        <v>15.272637208000001</v>
      </c>
      <c r="J32" s="14">
        <f>'5a. FNO'!J32+'5b. FNO Impacted Gen'!J32</f>
        <v>15.351775712000004</v>
      </c>
      <c r="K32" s="14">
        <f>'5a. FNO'!K32+'5b. FNO Impacted Gen'!K32</f>
        <v>14.869238728000001</v>
      </c>
      <c r="L32" s="14">
        <f>'5a. FNO'!L32+'5b. FNO Impacted Gen'!L32</f>
        <v>14.365814239999999</v>
      </c>
      <c r="M32" s="14">
        <f>'5a. FNO'!M32+'5b. FNO Impacted Gen'!M32</f>
        <v>13.950204032000002</v>
      </c>
      <c r="N32" s="14">
        <f>'5a. FNO'!N32+'5b. FNO Impacted Gen'!N32</f>
        <v>13.917446087999997</v>
      </c>
      <c r="O32" s="14">
        <f>'5a. FNO'!O32+'5b. FNO Impacted Gen'!O32</f>
        <v>13.774775023999998</v>
      </c>
      <c r="P32" s="14">
        <f>'5a. FNO'!P32+'5b. FNO Impacted Gen'!P32</f>
        <v>13.701300368</v>
      </c>
      <c r="Q32" s="14">
        <f>'5a. FNO'!Q32+'5b. FNO Impacted Gen'!Q32</f>
        <v>14.04328072</v>
      </c>
      <c r="R32" s="14">
        <f>'5a. FNO'!R32+'5b. FNO Impacted Gen'!R32</f>
        <v>14.748085296000001</v>
      </c>
      <c r="S32" s="14">
        <f>'5a. FNO'!S32+'5b. FNO Impacted Gen'!S32</f>
        <v>15.769006632</v>
      </c>
      <c r="T32" s="14">
        <f>'5a. FNO'!T32+'5b. FNO Impacted Gen'!T32</f>
        <v>16.313706016000001</v>
      </c>
      <c r="U32" s="14">
        <f>'5a. FNO'!U32+'5b. FNO Impacted Gen'!U32</f>
        <v>15.839824423999998</v>
      </c>
      <c r="V32" s="14">
        <f>'5a. FNO'!V32+'5b. FNO Impacted Gen'!V32</f>
        <v>15.646517351999998</v>
      </c>
      <c r="W32" s="14">
        <f>'5a. FNO'!W32+'5b. FNO Impacted Gen'!W32</f>
        <v>15.352976783999999</v>
      </c>
      <c r="X32" s="14">
        <f>'5a. FNO'!X32+'5b. FNO Impacted Gen'!X32</f>
        <v>15.403418168</v>
      </c>
      <c r="Y32" s="14">
        <f>'5a. FNO'!Y32+'5b. FNO Impacted Gen'!Y32</f>
        <v>14.811695448</v>
      </c>
      <c r="Z32" s="15">
        <f>'5a. FNO'!Z32+'5b. FNO Impacted Gen'!Z32</f>
        <v>0</v>
      </c>
      <c r="AA32"/>
    </row>
    <row r="33" spans="1:27" x14ac:dyDescent="0.3">
      <c r="A33" s="10">
        <f t="shared" si="0"/>
        <v>44956</v>
      </c>
      <c r="B33" s="31">
        <f>'5a. FNO'!B33+'5b. FNO Impacted Gen'!B33</f>
        <v>14.388113175999999</v>
      </c>
      <c r="C33" s="14">
        <f>'5a. FNO'!C33+'5b. FNO Impacted Gen'!C33</f>
        <v>14.282529032000001</v>
      </c>
      <c r="D33" s="14">
        <f>'5a. FNO'!D33+'5b. FNO Impacted Gen'!D33</f>
        <v>14.268352023999999</v>
      </c>
      <c r="E33" s="14">
        <f>'5a. FNO'!E33+'5b. FNO Impacted Gen'!E33</f>
        <v>14.31840332</v>
      </c>
      <c r="F33" s="14">
        <f>'5a. FNO'!F33+'5b. FNO Impacted Gen'!F33</f>
        <v>14.531556440000003</v>
      </c>
      <c r="G33" s="14">
        <f>'5a. FNO'!G33+'5b. FNO Impacted Gen'!G33</f>
        <v>15.023056272</v>
      </c>
      <c r="H33" s="14">
        <f>'5a. FNO'!H33+'5b. FNO Impacted Gen'!H33</f>
        <v>15.918182255999998</v>
      </c>
      <c r="I33" s="14">
        <f>'5a. FNO'!I33+'5b. FNO Impacted Gen'!I33</f>
        <v>16.412553080000002</v>
      </c>
      <c r="J33" s="14">
        <f>'5a. FNO'!J33+'5b. FNO Impacted Gen'!J33</f>
        <v>16.182374432</v>
      </c>
      <c r="K33" s="14">
        <f>'5a. FNO'!K33+'5b. FNO Impacted Gen'!K33</f>
        <v>15.624286128000003</v>
      </c>
      <c r="L33" s="14">
        <f>'5a. FNO'!L33+'5b. FNO Impacted Gen'!L33</f>
        <v>15.177724120000002</v>
      </c>
      <c r="M33" s="14">
        <f>'5a. FNO'!M33+'5b. FNO Impacted Gen'!M33</f>
        <v>14.973894335999999</v>
      </c>
      <c r="N33" s="14">
        <f>'5a. FNO'!N33+'5b. FNO Impacted Gen'!N33</f>
        <v>14.836366631999999</v>
      </c>
      <c r="O33" s="14">
        <f>'5a. FNO'!O33+'5b. FNO Impacted Gen'!O33</f>
        <v>14.747642288000002</v>
      </c>
      <c r="P33" s="14">
        <f>'5a. FNO'!P33+'5b. FNO Impacted Gen'!P33</f>
        <v>14.908626471999996</v>
      </c>
      <c r="Q33" s="14">
        <f>'5a. FNO'!Q33+'5b. FNO Impacted Gen'!Q33</f>
        <v>15.17271832</v>
      </c>
      <c r="R33" s="14">
        <f>'5a. FNO'!R33+'5b. FNO Impacted Gen'!R33</f>
        <v>15.545111952000001</v>
      </c>
      <c r="S33" s="14">
        <f>'5a. FNO'!S33+'5b. FNO Impacted Gen'!S33</f>
        <v>16.380997536000002</v>
      </c>
      <c r="T33" s="14">
        <f>'5a. FNO'!T33+'5b. FNO Impacted Gen'!T33</f>
        <v>16.501243504000001</v>
      </c>
      <c r="U33" s="14">
        <f>'5a. FNO'!U33+'5b. FNO Impacted Gen'!U33</f>
        <v>16.08693452</v>
      </c>
      <c r="V33" s="14">
        <f>'5a. FNO'!V33+'5b. FNO Impacted Gen'!V33</f>
        <v>15.847525023999999</v>
      </c>
      <c r="W33" s="14">
        <f>'5a. FNO'!W33+'5b. FNO Impacted Gen'!W33</f>
        <v>15.509180552000002</v>
      </c>
      <c r="X33" s="14">
        <f>'5a. FNO'!X33+'5b. FNO Impacted Gen'!X33</f>
        <v>15.470997376000001</v>
      </c>
      <c r="Y33" s="14">
        <f>'5a. FNO'!Y33+'5b. FNO Impacted Gen'!Y33</f>
        <v>14.961534087999999</v>
      </c>
      <c r="Z33" s="15">
        <f>'5a. FNO'!Z33+'5b. FNO Impacted Gen'!Z33</f>
        <v>0</v>
      </c>
      <c r="AA33"/>
    </row>
    <row r="34" spans="1:27" x14ac:dyDescent="0.3">
      <c r="A34" s="10">
        <f t="shared" si="0"/>
        <v>44957</v>
      </c>
      <c r="B34" s="31">
        <f>'5a. FNO'!B34+'5b. FNO Impacted Gen'!B34</f>
        <v>14.616810655999998</v>
      </c>
      <c r="C34" s="14">
        <f>'5a. FNO'!C34+'5b. FNO Impacted Gen'!C34</f>
        <v>14.619757207999998</v>
      </c>
      <c r="D34" s="14">
        <f>'5a. FNO'!D34+'5b. FNO Impacted Gen'!D34</f>
        <v>14.688987839999999</v>
      </c>
      <c r="E34" s="14">
        <f>'5a. FNO'!E34+'5b. FNO Impacted Gen'!E34</f>
        <v>14.756139991999996</v>
      </c>
      <c r="F34" s="14">
        <f>'5a. FNO'!F34+'5b. FNO Impacted Gen'!F34</f>
        <v>15.056086535999999</v>
      </c>
      <c r="G34" s="14">
        <f>'5a. FNO'!G34+'5b. FNO Impacted Gen'!G34</f>
        <v>15.586705864000001</v>
      </c>
      <c r="H34" s="14">
        <f>'5a. FNO'!H34+'5b. FNO Impacted Gen'!H34</f>
        <v>16.661880992</v>
      </c>
      <c r="I34" s="14">
        <f>'5a. FNO'!I34+'5b. FNO Impacted Gen'!I34</f>
        <v>17.185541424</v>
      </c>
      <c r="J34" s="14">
        <f>'5a. FNO'!J34+'5b. FNO Impacted Gen'!J34</f>
        <v>16.537847783999997</v>
      </c>
      <c r="K34" s="14">
        <f>'5a. FNO'!K34+'5b. FNO Impacted Gen'!K34</f>
        <v>15.514777976000001</v>
      </c>
      <c r="L34" s="14">
        <f>'5a. FNO'!L34+'5b. FNO Impacted Gen'!L34</f>
        <v>14.506285655999999</v>
      </c>
      <c r="M34" s="14">
        <f>'5a. FNO'!M34+'5b. FNO Impacted Gen'!M34</f>
        <v>13.818547032000001</v>
      </c>
      <c r="N34" s="14">
        <f>'5a. FNO'!N34+'5b. FNO Impacted Gen'!N34</f>
        <v>13.084582247999998</v>
      </c>
      <c r="O34" s="14">
        <f>'5a. FNO'!O34+'5b. FNO Impacted Gen'!O34</f>
        <v>12.534506799999999</v>
      </c>
      <c r="P34" s="14">
        <f>'5a. FNO'!P34+'5b. FNO Impacted Gen'!P34</f>
        <v>12.171941192000002</v>
      </c>
      <c r="Q34" s="14">
        <f>'5a. FNO'!Q34+'5b. FNO Impacted Gen'!Q34</f>
        <v>12.564867888</v>
      </c>
      <c r="R34" s="14">
        <f>'5a. FNO'!R34+'5b. FNO Impacted Gen'!R34</f>
        <v>13.282110752000001</v>
      </c>
      <c r="S34" s="14">
        <f>'5a. FNO'!S34+'5b. FNO Impacted Gen'!S34</f>
        <v>14.566071808</v>
      </c>
      <c r="T34" s="14">
        <f>'5a. FNO'!T34+'5b. FNO Impacted Gen'!T34</f>
        <v>15.310963351999998</v>
      </c>
      <c r="U34" s="14">
        <f>'5a. FNO'!U34+'5b. FNO Impacted Gen'!U34</f>
        <v>15.30479132</v>
      </c>
      <c r="V34" s="14">
        <f>'5a. FNO'!V34+'5b. FNO Impacted Gen'!V34</f>
        <v>15.175192087999999</v>
      </c>
      <c r="W34" s="14">
        <f>'5a. FNO'!W34+'5b. FNO Impacted Gen'!W34</f>
        <v>15.072024224</v>
      </c>
      <c r="X34" s="14">
        <f>'5a. FNO'!X34+'5b. FNO Impacted Gen'!X34</f>
        <v>15.221323463999999</v>
      </c>
      <c r="Y34" s="14">
        <f>'5a. FNO'!Y34+'5b. FNO Impacted Gen'!Y34</f>
        <v>14.687108567999999</v>
      </c>
      <c r="Z34" s="15">
        <f>'5a. FNO'!Z34+'5b. FNO Impacted Gen'!Z34</f>
        <v>0</v>
      </c>
      <c r="AA34"/>
    </row>
    <row r="35" spans="1:27" x14ac:dyDescent="0.3">
      <c r="A35" s="10">
        <f t="shared" si="0"/>
        <v>44958</v>
      </c>
      <c r="B35" s="31">
        <f>'5a. FNO'!B35+'5b. FNO Impacted Gen'!B35</f>
        <v>14.310133303999999</v>
      </c>
      <c r="C35" s="14">
        <f>'5a. FNO'!C35+'5b. FNO Impacted Gen'!C35</f>
        <v>14.037627744</v>
      </c>
      <c r="D35" s="14">
        <f>'5a. FNO'!D35+'5b. FNO Impacted Gen'!D35</f>
        <v>14.037207143999996</v>
      </c>
      <c r="E35" s="14">
        <f>'5a. FNO'!E35+'5b. FNO Impacted Gen'!E35</f>
        <v>14.175832528000001</v>
      </c>
      <c r="F35" s="14">
        <f>'5a. FNO'!F35+'5b. FNO Impacted Gen'!F35</f>
        <v>14.460704288000001</v>
      </c>
      <c r="G35" s="14">
        <f>'5a. FNO'!G35+'5b. FNO Impacted Gen'!G35</f>
        <v>15.086213175999998</v>
      </c>
      <c r="H35" s="14">
        <f>'5a. FNO'!H35+'5b. FNO Impacted Gen'!H35</f>
        <v>16.022293216000001</v>
      </c>
      <c r="I35" s="14">
        <f>'5a. FNO'!I35+'5b. FNO Impacted Gen'!I35</f>
        <v>16.448129911999999</v>
      </c>
      <c r="J35" s="14">
        <f>'5a. FNO'!J35+'5b. FNO Impacted Gen'!J35</f>
        <v>15.612653064000002</v>
      </c>
      <c r="K35" s="14">
        <f>'5a. FNO'!K35+'5b. FNO Impacted Gen'!K35</f>
        <v>14.385180072000001</v>
      </c>
      <c r="L35" s="14">
        <f>'5a. FNO'!L35+'5b. FNO Impacted Gen'!L35</f>
        <v>13.378938591999997</v>
      </c>
      <c r="M35" s="14">
        <f>'5a. FNO'!M35+'5b. FNO Impacted Gen'!M35</f>
        <v>12.479619</v>
      </c>
      <c r="N35" s="14">
        <f>'5a. FNO'!N35+'5b. FNO Impacted Gen'!N35</f>
        <v>11.892154183999999</v>
      </c>
      <c r="O35" s="14">
        <f>'5a. FNO'!O35+'5b. FNO Impacted Gen'!O35</f>
        <v>11.662145039999999</v>
      </c>
      <c r="P35" s="14">
        <f>'5a. FNO'!P35+'5b. FNO Impacted Gen'!P35</f>
        <v>11.388336279999999</v>
      </c>
      <c r="Q35" s="14">
        <f>'5a. FNO'!Q35+'5b. FNO Impacted Gen'!Q35</f>
        <v>11.5006118</v>
      </c>
      <c r="R35" s="14">
        <f>'5a. FNO'!R35+'5b. FNO Impacted Gen'!R35</f>
        <v>12.233696328000001</v>
      </c>
      <c r="S35" s="14">
        <f>'5a. FNO'!S35+'5b. FNO Impacted Gen'!S35</f>
        <v>13.314479784000001</v>
      </c>
      <c r="T35" s="14">
        <f>'5a. FNO'!T35+'5b. FNO Impacted Gen'!T35</f>
        <v>14.233886415999999</v>
      </c>
      <c r="U35" s="14">
        <f>'5a. FNO'!U35+'5b. FNO Impacted Gen'!U35</f>
        <v>14.158490592</v>
      </c>
      <c r="V35" s="14">
        <f>'5a. FNO'!V35+'5b. FNO Impacted Gen'!V35</f>
        <v>14.122614712000001</v>
      </c>
      <c r="W35" s="14">
        <f>'5a. FNO'!W35+'5b. FNO Impacted Gen'!W35</f>
        <v>13.912028207999997</v>
      </c>
      <c r="X35" s="14">
        <f>'5a. FNO'!X35+'5b. FNO Impacted Gen'!X35</f>
        <v>14.056812184</v>
      </c>
      <c r="Y35" s="14">
        <f>'5a. FNO'!Y35+'5b. FNO Impacted Gen'!Y35</f>
        <v>13.50532688</v>
      </c>
      <c r="Z35" s="15">
        <f>'5a. FNO'!Z35+'5b. FNO Impacted Gen'!Z35</f>
        <v>0</v>
      </c>
    </row>
    <row r="36" spans="1:27" x14ac:dyDescent="0.3">
      <c r="A36" s="10">
        <f t="shared" si="0"/>
        <v>44959</v>
      </c>
      <c r="B36" s="31">
        <f>'5a. FNO'!B36+'5b. FNO Impacted Gen'!B36</f>
        <v>13.179142640000002</v>
      </c>
      <c r="C36" s="14">
        <f>'5a. FNO'!C36+'5b. FNO Impacted Gen'!C36</f>
        <v>13.162518967999999</v>
      </c>
      <c r="D36" s="14">
        <f>'5a. FNO'!D36+'5b. FNO Impacted Gen'!D36</f>
        <v>13.252930640000001</v>
      </c>
      <c r="E36" s="14">
        <f>'5a. FNO'!E36+'5b. FNO Impacted Gen'!E36</f>
        <v>13.392873648000002</v>
      </c>
      <c r="F36" s="14">
        <f>'5a. FNO'!F36+'5b. FNO Impacted Gen'!F36</f>
        <v>13.775492376000003</v>
      </c>
      <c r="G36" s="14">
        <f>'5a. FNO'!G36+'5b. FNO Impacted Gen'!G36</f>
        <v>14.319837968</v>
      </c>
      <c r="H36" s="14">
        <f>'5a. FNO'!H36+'5b. FNO Impacted Gen'!H36</f>
        <v>15.298725935999999</v>
      </c>
      <c r="I36" s="14">
        <f>'5a. FNO'!I36+'5b. FNO Impacted Gen'!I36</f>
        <v>15.380360968000002</v>
      </c>
      <c r="J36" s="14">
        <f>'5a. FNO'!J36+'5b. FNO Impacted Gen'!J36</f>
        <v>14.504742407999998</v>
      </c>
      <c r="K36" s="14">
        <f>'5a. FNO'!K36+'5b. FNO Impacted Gen'!K36</f>
        <v>13.424189744</v>
      </c>
      <c r="L36" s="14">
        <f>'5a. FNO'!L36+'5b. FNO Impacted Gen'!L36</f>
        <v>12.319040031999998</v>
      </c>
      <c r="M36" s="14">
        <f>'5a. FNO'!M36+'5b. FNO Impacted Gen'!M36</f>
        <v>11.629277984</v>
      </c>
      <c r="N36" s="14">
        <f>'5a. FNO'!N36+'5b. FNO Impacted Gen'!N36</f>
        <v>11.181311991999999</v>
      </c>
      <c r="O36" s="14">
        <f>'5a. FNO'!O36+'5b. FNO Impacted Gen'!O36</f>
        <v>10.974872136</v>
      </c>
      <c r="P36" s="14">
        <f>'5a. FNO'!P36+'5b. FNO Impacted Gen'!P36</f>
        <v>10.784137224</v>
      </c>
      <c r="Q36" s="14">
        <f>'5a. FNO'!Q36+'5b. FNO Impacted Gen'!Q36</f>
        <v>11.181365408000001</v>
      </c>
      <c r="R36" s="14">
        <f>'5a. FNO'!R36+'5b. FNO Impacted Gen'!R36</f>
        <v>11.645622088000001</v>
      </c>
      <c r="S36" s="14">
        <f>'5a. FNO'!S36+'5b. FNO Impacted Gen'!S36</f>
        <v>12.802314319999997</v>
      </c>
      <c r="T36" s="14">
        <f>'5a. FNO'!T36+'5b. FNO Impacted Gen'!T36</f>
        <v>13.389704312000001</v>
      </c>
      <c r="U36" s="14">
        <f>'5a. FNO'!U36+'5b. FNO Impacted Gen'!U36</f>
        <v>13.384906367999998</v>
      </c>
      <c r="V36" s="14">
        <f>'5a. FNO'!V36+'5b. FNO Impacted Gen'!V36</f>
        <v>13.341232128</v>
      </c>
      <c r="W36" s="14">
        <f>'5a. FNO'!W36+'5b. FNO Impacted Gen'!W36</f>
        <v>13.248923447999998</v>
      </c>
      <c r="X36" s="14">
        <f>'5a. FNO'!X36+'5b. FNO Impacted Gen'!X36</f>
        <v>13.323139623999998</v>
      </c>
      <c r="Y36" s="14">
        <f>'5a. FNO'!Y36+'5b. FNO Impacted Gen'!Y36</f>
        <v>12.682814967999999</v>
      </c>
      <c r="Z36" s="15">
        <f>'5a. FNO'!Z36+'5b. FNO Impacted Gen'!Z36</f>
        <v>0</v>
      </c>
    </row>
    <row r="37" spans="1:27" x14ac:dyDescent="0.3">
      <c r="A37" s="10">
        <f t="shared" si="0"/>
        <v>44960</v>
      </c>
      <c r="B37" s="31">
        <f>'5a. FNO'!B37+'5b. FNO Impacted Gen'!B37</f>
        <v>12.440897919999999</v>
      </c>
      <c r="C37" s="14">
        <f>'5a. FNO'!C37+'5b. FNO Impacted Gen'!C37</f>
        <v>12.469827887999999</v>
      </c>
      <c r="D37" s="14">
        <f>'5a. FNO'!D37+'5b. FNO Impacted Gen'!D37</f>
        <v>12.53180712</v>
      </c>
      <c r="E37" s="14">
        <f>'5a. FNO'!E37+'5b. FNO Impacted Gen'!E37</f>
        <v>12.768911576000001</v>
      </c>
      <c r="F37" s="14">
        <f>'5a. FNO'!F37+'5b. FNO Impacted Gen'!F37</f>
        <v>12.979693344000001</v>
      </c>
      <c r="G37" s="14">
        <f>'5a. FNO'!G37+'5b. FNO Impacted Gen'!G37</f>
        <v>13.530624855999998</v>
      </c>
      <c r="H37" s="14">
        <f>'5a. FNO'!H37+'5b. FNO Impacted Gen'!H37</f>
        <v>14.550372712</v>
      </c>
      <c r="I37" s="14">
        <f>'5a. FNO'!I37+'5b. FNO Impacted Gen'!I37</f>
        <v>14.76580016</v>
      </c>
      <c r="J37" s="14">
        <f>'5a. FNO'!J37+'5b. FNO Impacted Gen'!J37</f>
        <v>14.261700896000001</v>
      </c>
      <c r="K37" s="14">
        <f>'5a. FNO'!K37+'5b. FNO Impacted Gen'!K37</f>
        <v>13.151089352</v>
      </c>
      <c r="L37" s="14">
        <f>'5a. FNO'!L37+'5b. FNO Impacted Gen'!L37</f>
        <v>12.22971716</v>
      </c>
      <c r="M37" s="14">
        <f>'5a. FNO'!M37+'5b. FNO Impacted Gen'!M37</f>
        <v>11.467810224000001</v>
      </c>
      <c r="N37" s="14">
        <f>'5a. FNO'!N37+'5b. FNO Impacted Gen'!N37</f>
        <v>10.802552344</v>
      </c>
      <c r="O37" s="14">
        <f>'5a. FNO'!O37+'5b. FNO Impacted Gen'!O37</f>
        <v>10.473169208</v>
      </c>
      <c r="P37" s="14">
        <f>'5a. FNO'!P37+'5b. FNO Impacted Gen'!P37</f>
        <v>10.448817136000001</v>
      </c>
      <c r="Q37" s="14">
        <f>'5a. FNO'!Q37+'5b. FNO Impacted Gen'!Q37</f>
        <v>10.64279236</v>
      </c>
      <c r="R37" s="14">
        <f>'5a. FNO'!R37+'5b. FNO Impacted Gen'!R37</f>
        <v>11.213353432</v>
      </c>
      <c r="S37" s="14">
        <f>'5a. FNO'!S37+'5b. FNO Impacted Gen'!S37</f>
        <v>12.040485408</v>
      </c>
      <c r="T37" s="14">
        <f>'5a. FNO'!T37+'5b. FNO Impacted Gen'!T37</f>
        <v>12.728437672</v>
      </c>
      <c r="U37" s="14">
        <f>'5a. FNO'!U37+'5b. FNO Impacted Gen'!U37</f>
        <v>12.653962608000001</v>
      </c>
      <c r="V37" s="14">
        <f>'5a. FNO'!V37+'5b. FNO Impacted Gen'!V37</f>
        <v>12.486495799999998</v>
      </c>
      <c r="W37" s="14">
        <f>'5a. FNO'!W37+'5b. FNO Impacted Gen'!W37</f>
        <v>12.476136768</v>
      </c>
      <c r="X37" s="14">
        <f>'5a. FNO'!X37+'5b. FNO Impacted Gen'!X37</f>
        <v>12.475293048000001</v>
      </c>
      <c r="Y37" s="14">
        <f>'5a. FNO'!Y37+'5b. FNO Impacted Gen'!Y37</f>
        <v>12.026992544000001</v>
      </c>
      <c r="Z37" s="15">
        <f>'5a. FNO'!Z37+'5b. FNO Impacted Gen'!Z37</f>
        <v>0</v>
      </c>
    </row>
    <row r="38" spans="1:27" x14ac:dyDescent="0.3">
      <c r="A38" s="10">
        <f t="shared" si="0"/>
        <v>44961</v>
      </c>
      <c r="B38" s="31">
        <f>'5a. FNO'!B38+'5b. FNO Impacted Gen'!B38</f>
        <v>11.741713632000002</v>
      </c>
      <c r="C38" s="14">
        <f>'5a. FNO'!C38+'5b. FNO Impacted Gen'!C38</f>
        <v>11.636354592</v>
      </c>
      <c r="D38" s="14">
        <f>'5a. FNO'!D38+'5b. FNO Impacted Gen'!D38</f>
        <v>11.753818959999998</v>
      </c>
      <c r="E38" s="14">
        <f>'5a. FNO'!E38+'5b. FNO Impacted Gen'!E38</f>
        <v>11.76823976</v>
      </c>
      <c r="F38" s="14">
        <f>'5a. FNO'!F38+'5b. FNO Impacted Gen'!F38</f>
        <v>11.900918480000001</v>
      </c>
      <c r="G38" s="14">
        <f>'5a. FNO'!G38+'5b. FNO Impacted Gen'!G38</f>
        <v>12.282298912</v>
      </c>
      <c r="H38" s="14">
        <f>'5a. FNO'!H38+'5b. FNO Impacted Gen'!H38</f>
        <v>13.047861712</v>
      </c>
      <c r="I38" s="14">
        <f>'5a. FNO'!I38+'5b. FNO Impacted Gen'!I38</f>
        <v>13.353789055999998</v>
      </c>
      <c r="J38" s="14">
        <f>'5a. FNO'!J38+'5b. FNO Impacted Gen'!J38</f>
        <v>13.183606712000001</v>
      </c>
      <c r="K38" s="14">
        <f>'5a. FNO'!K38+'5b. FNO Impacted Gen'!K38</f>
        <v>12.410610064</v>
      </c>
      <c r="L38" s="14">
        <f>'5a. FNO'!L38+'5b. FNO Impacted Gen'!L38</f>
        <v>11.598798264000001</v>
      </c>
      <c r="M38" s="14">
        <f>'5a. FNO'!M38+'5b. FNO Impacted Gen'!M38</f>
        <v>10.975910912</v>
      </c>
      <c r="N38" s="14">
        <f>'5a. FNO'!N38+'5b. FNO Impacted Gen'!N38</f>
        <v>10.308199640000002</v>
      </c>
      <c r="O38" s="14">
        <f>'5a. FNO'!O38+'5b. FNO Impacted Gen'!O38</f>
        <v>10.007409184</v>
      </c>
      <c r="P38" s="14">
        <f>'5a. FNO'!P38+'5b. FNO Impacted Gen'!P38</f>
        <v>9.9250046800000007</v>
      </c>
      <c r="Q38" s="14">
        <f>'5a. FNO'!Q38+'5b. FNO Impacted Gen'!Q38</f>
        <v>10.181680184000003</v>
      </c>
      <c r="R38" s="14">
        <f>'5a. FNO'!R38+'5b. FNO Impacted Gen'!R38</f>
        <v>10.778789399999997</v>
      </c>
      <c r="S38" s="14">
        <f>'5a. FNO'!S38+'5b. FNO Impacted Gen'!S38</f>
        <v>11.92294264</v>
      </c>
      <c r="T38" s="14">
        <f>'5a. FNO'!T38+'5b. FNO Impacted Gen'!T38</f>
        <v>12.526326751999999</v>
      </c>
      <c r="U38" s="14">
        <f>'5a. FNO'!U38+'5b. FNO Impacted Gen'!U38</f>
        <v>12.366098303999999</v>
      </c>
      <c r="V38" s="14">
        <f>'5a. FNO'!V38+'5b. FNO Impacted Gen'!V38</f>
        <v>12.215102384</v>
      </c>
      <c r="W38" s="14">
        <f>'5a. FNO'!W38+'5b. FNO Impacted Gen'!W38</f>
        <v>12.112147511999998</v>
      </c>
      <c r="X38" s="14">
        <f>'5a. FNO'!X38+'5b. FNO Impacted Gen'!X38</f>
        <v>12.130620199999997</v>
      </c>
      <c r="Y38" s="14">
        <f>'5a. FNO'!Y38+'5b. FNO Impacted Gen'!Y38</f>
        <v>11.638376696000002</v>
      </c>
      <c r="Z38" s="15">
        <f>'5a. FNO'!Z38+'5b. FNO Impacted Gen'!Z38</f>
        <v>0</v>
      </c>
    </row>
    <row r="39" spans="1:27" x14ac:dyDescent="0.3">
      <c r="A39" s="10">
        <f t="shared" si="0"/>
        <v>44962</v>
      </c>
      <c r="B39" s="31">
        <f>'5a. FNO'!B39+'5b. FNO Impacted Gen'!B39</f>
        <v>11.279259207999999</v>
      </c>
      <c r="C39" s="14">
        <f>'5a. FNO'!C39+'5b. FNO Impacted Gen'!C39</f>
        <v>11.179138856000002</v>
      </c>
      <c r="D39" s="14">
        <f>'5a. FNO'!D39+'5b. FNO Impacted Gen'!D39</f>
        <v>11.242914303999999</v>
      </c>
      <c r="E39" s="14">
        <f>'5a. FNO'!E39+'5b. FNO Impacted Gen'!E39</f>
        <v>11.35826288</v>
      </c>
      <c r="F39" s="14">
        <f>'5a. FNO'!F39+'5b. FNO Impacted Gen'!F39</f>
        <v>11.582802767999999</v>
      </c>
      <c r="G39" s="14">
        <f>'5a. FNO'!G39+'5b. FNO Impacted Gen'!G39</f>
        <v>12.044838376</v>
      </c>
      <c r="H39" s="14">
        <f>'5a. FNO'!H39+'5b. FNO Impacted Gen'!H39</f>
        <v>12.820439711999999</v>
      </c>
      <c r="I39" s="14">
        <f>'5a. FNO'!I39+'5b. FNO Impacted Gen'!I39</f>
        <v>13.218129911999998</v>
      </c>
      <c r="J39" s="14">
        <f>'5a. FNO'!J39+'5b. FNO Impacted Gen'!J39</f>
        <v>12.884379312</v>
      </c>
      <c r="K39" s="14">
        <f>'5a. FNO'!K39+'5b. FNO Impacted Gen'!K39</f>
        <v>11.921876760000002</v>
      </c>
      <c r="L39" s="14">
        <f>'5a. FNO'!L39+'5b. FNO Impacted Gen'!L39</f>
        <v>11.248625615999998</v>
      </c>
      <c r="M39" s="14">
        <f>'5a. FNO'!M39+'5b. FNO Impacted Gen'!M39</f>
        <v>10.611171391999999</v>
      </c>
      <c r="N39" s="14">
        <f>'5a. FNO'!N39+'5b. FNO Impacted Gen'!N39</f>
        <v>10.239067184</v>
      </c>
      <c r="O39" s="14">
        <f>'5a. FNO'!O39+'5b. FNO Impacted Gen'!O39</f>
        <v>9.8873560239999989</v>
      </c>
      <c r="P39" s="14">
        <f>'5a. FNO'!P39+'5b. FNO Impacted Gen'!P39</f>
        <v>9.7738687760000005</v>
      </c>
      <c r="Q39" s="14">
        <f>'5a. FNO'!Q39+'5b. FNO Impacted Gen'!Q39</f>
        <v>10.098661</v>
      </c>
      <c r="R39" s="14">
        <f>'5a. FNO'!R39+'5b. FNO Impacted Gen'!R39</f>
        <v>10.761830336000001</v>
      </c>
      <c r="S39" s="14">
        <f>'5a. FNO'!S39+'5b. FNO Impacted Gen'!S39</f>
        <v>11.756097344000001</v>
      </c>
      <c r="T39" s="14">
        <f>'5a. FNO'!T39+'5b. FNO Impacted Gen'!T39</f>
        <v>12.390368287999999</v>
      </c>
      <c r="U39" s="14">
        <f>'5a. FNO'!U39+'5b. FNO Impacted Gen'!U39</f>
        <v>12.135365287999999</v>
      </c>
      <c r="V39" s="14">
        <f>'5a. FNO'!V39+'5b. FNO Impacted Gen'!V39</f>
        <v>12.137856352</v>
      </c>
      <c r="W39" s="14">
        <f>'5a. FNO'!W39+'5b. FNO Impacted Gen'!W39</f>
        <v>11.885289256</v>
      </c>
      <c r="X39" s="14">
        <f>'5a. FNO'!X39+'5b. FNO Impacted Gen'!X39</f>
        <v>11.654927704</v>
      </c>
      <c r="Y39" s="14">
        <f>'5a. FNO'!Y39+'5b. FNO Impacted Gen'!Y39</f>
        <v>11.045317919999999</v>
      </c>
      <c r="Z39" s="15">
        <f>'5a. FNO'!Z39+'5b. FNO Impacted Gen'!Z39</f>
        <v>0</v>
      </c>
    </row>
    <row r="40" spans="1:27" x14ac:dyDescent="0.3">
      <c r="A40" s="10">
        <f t="shared" si="0"/>
        <v>44963</v>
      </c>
      <c r="B40" s="31">
        <f>'5a. FNO'!B40+'5b. FNO Impacted Gen'!B40</f>
        <v>10.726828528</v>
      </c>
      <c r="C40" s="14">
        <f>'5a. FNO'!C40+'5b. FNO Impacted Gen'!C40</f>
        <v>10.821870592000002</v>
      </c>
      <c r="D40" s="14">
        <f>'5a. FNO'!D40+'5b. FNO Impacted Gen'!D40</f>
        <v>10.962322295999998</v>
      </c>
      <c r="E40" s="14">
        <f>'5a. FNO'!E40+'5b. FNO Impacted Gen'!E40</f>
        <v>10.945516311999999</v>
      </c>
      <c r="F40" s="14">
        <f>'5a. FNO'!F40+'5b. FNO Impacted Gen'!F40</f>
        <v>11.151249208000001</v>
      </c>
      <c r="G40" s="14">
        <f>'5a. FNO'!G40+'5b. FNO Impacted Gen'!G40</f>
        <v>11.745211919999999</v>
      </c>
      <c r="H40" s="14">
        <f>'5a. FNO'!H40+'5b. FNO Impacted Gen'!H40</f>
        <v>12.820498431999999</v>
      </c>
      <c r="I40" s="14">
        <f>'5a. FNO'!I40+'5b. FNO Impacted Gen'!I40</f>
        <v>13.047113088</v>
      </c>
      <c r="J40" s="14">
        <f>'5a. FNO'!J40+'5b. FNO Impacted Gen'!J40</f>
        <v>12.678558944000001</v>
      </c>
      <c r="K40" s="14">
        <f>'5a. FNO'!K40+'5b. FNO Impacted Gen'!K40</f>
        <v>11.988425488000001</v>
      </c>
      <c r="L40" s="14">
        <f>'5a. FNO'!L40+'5b. FNO Impacted Gen'!L40</f>
        <v>11.241681856</v>
      </c>
      <c r="M40" s="14">
        <f>'5a. FNO'!M40+'5b. FNO Impacted Gen'!M40</f>
        <v>10.802697551999998</v>
      </c>
      <c r="N40" s="14">
        <f>'5a. FNO'!N40+'5b. FNO Impacted Gen'!N40</f>
        <v>10.677482272000001</v>
      </c>
      <c r="O40" s="14">
        <f>'5a. FNO'!O40+'5b. FNO Impacted Gen'!O40</f>
        <v>10.710059928</v>
      </c>
      <c r="P40" s="14">
        <f>'5a. FNO'!P40+'5b. FNO Impacted Gen'!P40</f>
        <v>10.84065644</v>
      </c>
      <c r="Q40" s="14">
        <f>'5a. FNO'!Q40+'5b. FNO Impacted Gen'!Q40</f>
        <v>11.472732488000002</v>
      </c>
      <c r="R40" s="14">
        <f>'5a. FNO'!R40+'5b. FNO Impacted Gen'!R40</f>
        <v>12.023768328000001</v>
      </c>
      <c r="S40" s="14">
        <f>'5a. FNO'!S40+'5b. FNO Impacted Gen'!S40</f>
        <v>12.824006024000001</v>
      </c>
      <c r="T40" s="14">
        <f>'5a. FNO'!T40+'5b. FNO Impacted Gen'!T40</f>
        <v>13.44031884</v>
      </c>
      <c r="U40" s="14">
        <f>'5a. FNO'!U40+'5b. FNO Impacted Gen'!U40</f>
        <v>13.312635808</v>
      </c>
      <c r="V40" s="14">
        <f>'5a. FNO'!V40+'5b. FNO Impacted Gen'!V40</f>
        <v>13.20435664</v>
      </c>
      <c r="W40" s="14">
        <f>'5a. FNO'!W40+'5b. FNO Impacted Gen'!W40</f>
        <v>12.830619215999999</v>
      </c>
      <c r="X40" s="14">
        <f>'5a. FNO'!X40+'5b. FNO Impacted Gen'!X40</f>
        <v>12.971076135999997</v>
      </c>
      <c r="Y40" s="14">
        <f>'5a. FNO'!Y40+'5b. FNO Impacted Gen'!Y40</f>
        <v>12.372392352000002</v>
      </c>
      <c r="Z40" s="15">
        <f>'5a. FNO'!Z40+'5b. FNO Impacted Gen'!Z40</f>
        <v>0</v>
      </c>
    </row>
    <row r="41" spans="1:27" x14ac:dyDescent="0.3">
      <c r="A41" s="10">
        <f t="shared" si="0"/>
        <v>44964</v>
      </c>
      <c r="B41" s="31">
        <f>'5a. FNO'!B41+'5b. FNO Impacted Gen'!B41</f>
        <v>12.160874592000001</v>
      </c>
      <c r="C41" s="14">
        <f>'5a. FNO'!C41+'5b. FNO Impacted Gen'!C41</f>
        <v>12.127063424000001</v>
      </c>
      <c r="D41" s="14">
        <f>'5a. FNO'!D41+'5b. FNO Impacted Gen'!D41</f>
        <v>12.184018424</v>
      </c>
      <c r="E41" s="14">
        <f>'5a. FNO'!E41+'5b. FNO Impacted Gen'!E41</f>
        <v>12.303110848000001</v>
      </c>
      <c r="F41" s="14">
        <f>'5a. FNO'!F41+'5b. FNO Impacted Gen'!F41</f>
        <v>12.649857912</v>
      </c>
      <c r="G41" s="14">
        <f>'5a. FNO'!G41+'5b. FNO Impacted Gen'!G41</f>
        <v>13.218384656000001</v>
      </c>
      <c r="H41" s="14">
        <f>'5a. FNO'!H41+'5b. FNO Impacted Gen'!H41</f>
        <v>14.473648175999999</v>
      </c>
      <c r="I41" s="14">
        <f>'5a. FNO'!I41+'5b. FNO Impacted Gen'!I41</f>
        <v>14.626744959999998</v>
      </c>
      <c r="J41" s="14">
        <f>'5a. FNO'!J41+'5b. FNO Impacted Gen'!J41</f>
        <v>13.616363096000001</v>
      </c>
      <c r="K41" s="14">
        <f>'5a. FNO'!K41+'5b. FNO Impacted Gen'!K41</f>
        <v>12.703560535999999</v>
      </c>
      <c r="L41" s="14">
        <f>'5a. FNO'!L41+'5b. FNO Impacted Gen'!L41</f>
        <v>11.718299696000001</v>
      </c>
      <c r="M41" s="14">
        <f>'5a. FNO'!M41+'5b. FNO Impacted Gen'!M41</f>
        <v>11.042063023999999</v>
      </c>
      <c r="N41" s="14">
        <f>'5a. FNO'!N41+'5b. FNO Impacted Gen'!N41</f>
        <v>10.446874536000001</v>
      </c>
      <c r="O41" s="14">
        <f>'5a. FNO'!O41+'5b. FNO Impacted Gen'!O41</f>
        <v>10.122519464</v>
      </c>
      <c r="P41" s="14">
        <f>'5a. FNO'!P41+'5b. FNO Impacted Gen'!P41</f>
        <v>9.9464685520000007</v>
      </c>
      <c r="Q41" s="14">
        <f>'5a. FNO'!Q41+'5b. FNO Impacted Gen'!Q41</f>
        <v>10.143023095999999</v>
      </c>
      <c r="R41" s="14">
        <f>'5a. FNO'!R41+'5b. FNO Impacted Gen'!R41</f>
        <v>10.918175648</v>
      </c>
      <c r="S41" s="14">
        <f>'5a. FNO'!S41+'5b. FNO Impacted Gen'!S41</f>
        <v>12.168266864</v>
      </c>
      <c r="T41" s="14">
        <f>'5a. FNO'!T41+'5b. FNO Impacted Gen'!T41</f>
        <v>13.009815207999999</v>
      </c>
      <c r="U41" s="14">
        <f>'5a. FNO'!U41+'5b. FNO Impacted Gen'!U41</f>
        <v>13.03144356</v>
      </c>
      <c r="V41" s="14">
        <f>'5a. FNO'!V41+'5b. FNO Impacted Gen'!V41</f>
        <v>12.946938136</v>
      </c>
      <c r="W41" s="14">
        <f>'5a. FNO'!W41+'5b. FNO Impacted Gen'!W41</f>
        <v>12.822585671999999</v>
      </c>
      <c r="X41" s="14">
        <f>'5a. FNO'!X41+'5b. FNO Impacted Gen'!X41</f>
        <v>12.932165487999997</v>
      </c>
      <c r="Y41" s="14">
        <f>'5a. FNO'!Y41+'5b. FNO Impacted Gen'!Y41</f>
        <v>12.391029687999998</v>
      </c>
      <c r="Z41" s="15">
        <f>'5a. FNO'!Z41+'5b. FNO Impacted Gen'!Z41</f>
        <v>0</v>
      </c>
    </row>
    <row r="42" spans="1:27" x14ac:dyDescent="0.3">
      <c r="A42" s="10">
        <f t="shared" si="0"/>
        <v>44965</v>
      </c>
      <c r="B42" s="31">
        <f>'5a. FNO'!B42+'5b. FNO Impacted Gen'!B42</f>
        <v>12.214925352</v>
      </c>
      <c r="C42" s="14">
        <f>'5a. FNO'!C42+'5b. FNO Impacted Gen'!C42</f>
        <v>12.189355136</v>
      </c>
      <c r="D42" s="14">
        <f>'5a. FNO'!D42+'5b. FNO Impacted Gen'!D42</f>
        <v>12.369018416000001</v>
      </c>
      <c r="E42" s="14">
        <f>'5a. FNO'!E42+'5b. FNO Impacted Gen'!E42</f>
        <v>12.506296000000001</v>
      </c>
      <c r="F42" s="14">
        <f>'5a. FNO'!F42+'5b. FNO Impacted Gen'!F42</f>
        <v>12.816658271999996</v>
      </c>
      <c r="G42" s="14">
        <f>'5a. FNO'!G42+'5b. FNO Impacted Gen'!G42</f>
        <v>13.550316240000001</v>
      </c>
      <c r="H42" s="14">
        <f>'5a. FNO'!H42+'5b. FNO Impacted Gen'!H42</f>
        <v>14.594987128000001</v>
      </c>
      <c r="I42" s="14">
        <f>'5a. FNO'!I42+'5b. FNO Impacted Gen'!I42</f>
        <v>14.558670063999999</v>
      </c>
      <c r="J42" s="14">
        <f>'5a. FNO'!J42+'5b. FNO Impacted Gen'!J42</f>
        <v>13.642127840000001</v>
      </c>
      <c r="K42" s="14">
        <f>'5a. FNO'!K42+'5b. FNO Impacted Gen'!K42</f>
        <v>12.724681936000001</v>
      </c>
      <c r="L42" s="14">
        <f>'5a. FNO'!L42+'5b. FNO Impacted Gen'!L42</f>
        <v>11.726589096</v>
      </c>
      <c r="M42" s="14">
        <f>'5a. FNO'!M42+'5b. FNO Impacted Gen'!M42</f>
        <v>10.813857688000001</v>
      </c>
      <c r="N42" s="14">
        <f>'5a. FNO'!N42+'5b. FNO Impacted Gen'!N42</f>
        <v>10.374273287999999</v>
      </c>
      <c r="O42" s="14">
        <f>'5a. FNO'!O42+'5b. FNO Impacted Gen'!O42</f>
        <v>10.12664788</v>
      </c>
      <c r="P42" s="14">
        <f>'5a. FNO'!P42+'5b. FNO Impacted Gen'!P42</f>
        <v>10.196117335999999</v>
      </c>
      <c r="Q42" s="14">
        <f>'5a. FNO'!Q42+'5b. FNO Impacted Gen'!Q42</f>
        <v>10.399331088</v>
      </c>
      <c r="R42" s="14">
        <f>'5a. FNO'!R42+'5b. FNO Impacted Gen'!R42</f>
        <v>10.756444439999999</v>
      </c>
      <c r="S42" s="14">
        <f>'5a. FNO'!S42+'5b. FNO Impacted Gen'!S42</f>
        <v>12.014887216</v>
      </c>
      <c r="T42" s="14">
        <f>'5a. FNO'!T42+'5b. FNO Impacted Gen'!T42</f>
        <v>12.799665112</v>
      </c>
      <c r="U42" s="14">
        <f>'5a. FNO'!U42+'5b. FNO Impacted Gen'!U42</f>
        <v>12.925318063999999</v>
      </c>
      <c r="V42" s="14">
        <f>'5a. FNO'!V42+'5b. FNO Impacted Gen'!V42</f>
        <v>12.727391648000001</v>
      </c>
      <c r="W42" s="14">
        <f>'5a. FNO'!W42+'5b. FNO Impacted Gen'!W42</f>
        <v>12.468043175999998</v>
      </c>
      <c r="X42" s="14">
        <f>'5a. FNO'!X42+'5b. FNO Impacted Gen'!X42</f>
        <v>12.429641007999999</v>
      </c>
      <c r="Y42" s="14">
        <f>'5a. FNO'!Y42+'5b. FNO Impacted Gen'!Y42</f>
        <v>11.904576432000002</v>
      </c>
      <c r="Z42" s="15">
        <f>'5a. FNO'!Z42+'5b. FNO Impacted Gen'!Z42</f>
        <v>0</v>
      </c>
    </row>
    <row r="43" spans="1:27" x14ac:dyDescent="0.3">
      <c r="A43" s="10">
        <f t="shared" si="0"/>
        <v>44966</v>
      </c>
      <c r="B43" s="31">
        <f>'5a. FNO'!B43+'5b. FNO Impacted Gen'!B43</f>
        <v>11.719757048</v>
      </c>
      <c r="C43" s="14">
        <f>'5a. FNO'!C43+'5b. FNO Impacted Gen'!C43</f>
        <v>11.769045048000002</v>
      </c>
      <c r="D43" s="14">
        <f>'5a. FNO'!D43+'5b. FNO Impacted Gen'!D43</f>
        <v>11.896731520000001</v>
      </c>
      <c r="E43" s="14">
        <f>'5a. FNO'!E43+'5b. FNO Impacted Gen'!E43</f>
        <v>11.973267288000001</v>
      </c>
      <c r="F43" s="14">
        <f>'5a. FNO'!F43+'5b. FNO Impacted Gen'!F43</f>
        <v>12.275607392000001</v>
      </c>
      <c r="G43" s="14">
        <f>'5a. FNO'!G43+'5b. FNO Impacted Gen'!G43</f>
        <v>13.008438816</v>
      </c>
      <c r="H43" s="14">
        <f>'5a. FNO'!H43+'5b. FNO Impacted Gen'!H43</f>
        <v>14.105518872000003</v>
      </c>
      <c r="I43" s="14">
        <f>'5a. FNO'!I43+'5b. FNO Impacted Gen'!I43</f>
        <v>14.612634192000002</v>
      </c>
      <c r="J43" s="14">
        <f>'5a. FNO'!J43+'5b. FNO Impacted Gen'!J43</f>
        <v>14.598823088000001</v>
      </c>
      <c r="K43" s="14">
        <f>'5a. FNO'!K43+'5b. FNO Impacted Gen'!K43</f>
        <v>14.638850408</v>
      </c>
      <c r="L43" s="14">
        <f>'5a. FNO'!L43+'5b. FNO Impacted Gen'!L43</f>
        <v>14.063762448000002</v>
      </c>
      <c r="M43" s="14">
        <f>'5a. FNO'!M43+'5b. FNO Impacted Gen'!M43</f>
        <v>13.746669384</v>
      </c>
      <c r="N43" s="14">
        <f>'5a. FNO'!N43+'5b. FNO Impacted Gen'!N43</f>
        <v>13.268227784</v>
      </c>
      <c r="O43" s="14">
        <f>'5a. FNO'!O43+'5b. FNO Impacted Gen'!O43</f>
        <v>13.019551183999999</v>
      </c>
      <c r="P43" s="14">
        <f>'5a. FNO'!P43+'5b. FNO Impacted Gen'!P43</f>
        <v>12.945746656000001</v>
      </c>
      <c r="Q43" s="14">
        <f>'5a. FNO'!Q43+'5b. FNO Impacted Gen'!Q43</f>
        <v>13.083825616000002</v>
      </c>
      <c r="R43" s="14">
        <f>'5a. FNO'!R43+'5b. FNO Impacted Gen'!R43</f>
        <v>13.506690824</v>
      </c>
      <c r="S43" s="14">
        <f>'5a. FNO'!S43+'5b. FNO Impacted Gen'!S43</f>
        <v>14.188485455999999</v>
      </c>
      <c r="T43" s="14">
        <f>'5a. FNO'!T43+'5b. FNO Impacted Gen'!T43</f>
        <v>14.551434199999999</v>
      </c>
      <c r="U43" s="14">
        <f>'5a. FNO'!U43+'5b. FNO Impacted Gen'!U43</f>
        <v>14.365646688</v>
      </c>
      <c r="V43" s="14">
        <f>'5a. FNO'!V43+'5b. FNO Impacted Gen'!V43</f>
        <v>14.192660424000001</v>
      </c>
      <c r="W43" s="14">
        <f>'5a. FNO'!W43+'5b. FNO Impacted Gen'!W43</f>
        <v>13.860838448000001</v>
      </c>
      <c r="X43" s="14">
        <f>'5a. FNO'!X43+'5b. FNO Impacted Gen'!X43</f>
        <v>14.133812784</v>
      </c>
      <c r="Y43" s="14">
        <f>'5a. FNO'!Y43+'5b. FNO Impacted Gen'!Y43</f>
        <v>13.648776624000003</v>
      </c>
      <c r="Z43" s="15">
        <f>'5a. FNO'!Z43+'5b. FNO Impacted Gen'!Z43</f>
        <v>0</v>
      </c>
    </row>
    <row r="44" spans="1:27" x14ac:dyDescent="0.3">
      <c r="A44" s="10">
        <f t="shared" si="0"/>
        <v>44967</v>
      </c>
      <c r="B44" s="31">
        <f>'5a. FNO'!B44+'5b. FNO Impacted Gen'!B44</f>
        <v>13.321546312000001</v>
      </c>
      <c r="C44" s="14">
        <f>'5a. FNO'!C44+'5b. FNO Impacted Gen'!C44</f>
        <v>13.311267488</v>
      </c>
      <c r="D44" s="14">
        <f>'5a. FNO'!D44+'5b. FNO Impacted Gen'!D44</f>
        <v>13.442256160000001</v>
      </c>
      <c r="E44" s="14">
        <f>'5a. FNO'!E44+'5b. FNO Impacted Gen'!E44</f>
        <v>13.620711544000001</v>
      </c>
      <c r="F44" s="14">
        <f>'5a. FNO'!F44+'5b. FNO Impacted Gen'!F44</f>
        <v>13.874996984000001</v>
      </c>
      <c r="G44" s="14">
        <f>'5a. FNO'!G44+'5b. FNO Impacted Gen'!G44</f>
        <v>14.5242872</v>
      </c>
      <c r="H44" s="14">
        <f>'5a. FNO'!H44+'5b. FNO Impacted Gen'!H44</f>
        <v>15.59047472</v>
      </c>
      <c r="I44" s="14">
        <f>'5a. FNO'!I44+'5b. FNO Impacted Gen'!I44</f>
        <v>15.801267735999998</v>
      </c>
      <c r="J44" s="14">
        <f>'5a. FNO'!J44+'5b. FNO Impacted Gen'!J44</f>
        <v>15.359935799999999</v>
      </c>
      <c r="K44" s="14">
        <f>'5a. FNO'!K44+'5b. FNO Impacted Gen'!K44</f>
        <v>14.435348976000002</v>
      </c>
      <c r="L44" s="14">
        <f>'5a. FNO'!L44+'5b. FNO Impacted Gen'!L44</f>
        <v>13.443589215999999</v>
      </c>
      <c r="M44" s="14">
        <f>'5a. FNO'!M44+'5b. FNO Impacted Gen'!M44</f>
        <v>12.541694952000002</v>
      </c>
      <c r="N44" s="14">
        <f>'5a. FNO'!N44+'5b. FNO Impacted Gen'!N44</f>
        <v>11.824671408</v>
      </c>
      <c r="O44" s="14">
        <f>'5a. FNO'!O44+'5b. FNO Impacted Gen'!O44</f>
        <v>11.480001184000002</v>
      </c>
      <c r="P44" s="14">
        <f>'5a. FNO'!P44+'5b. FNO Impacted Gen'!P44</f>
        <v>11.262384679999998</v>
      </c>
      <c r="Q44" s="14">
        <f>'5a. FNO'!Q44+'5b. FNO Impacted Gen'!Q44</f>
        <v>11.338202944000001</v>
      </c>
      <c r="R44" s="14">
        <f>'5a. FNO'!R44+'5b. FNO Impacted Gen'!R44</f>
        <v>11.676419280000001</v>
      </c>
      <c r="S44" s="14">
        <f>'5a. FNO'!S44+'5b. FNO Impacted Gen'!S44</f>
        <v>12.326024479999999</v>
      </c>
      <c r="T44" s="14">
        <f>'5a. FNO'!T44+'5b. FNO Impacted Gen'!T44</f>
        <v>13.081070584000001</v>
      </c>
      <c r="U44" s="14">
        <f>'5a. FNO'!U44+'5b. FNO Impacted Gen'!U44</f>
        <v>12.907886199999998</v>
      </c>
      <c r="V44" s="14">
        <f>'5a. FNO'!V44+'5b. FNO Impacted Gen'!V44</f>
        <v>12.922048103999998</v>
      </c>
      <c r="W44" s="14">
        <f>'5a. FNO'!W44+'5b. FNO Impacted Gen'!W44</f>
        <v>12.843023704000002</v>
      </c>
      <c r="X44" s="14">
        <f>'5a. FNO'!X44+'5b. FNO Impacted Gen'!X44</f>
        <v>12.933806295999998</v>
      </c>
      <c r="Y44" s="14">
        <f>'5a. FNO'!Y44+'5b. FNO Impacted Gen'!Y44</f>
        <v>12.43621216</v>
      </c>
      <c r="Z44" s="15">
        <f>'5a. FNO'!Z44+'5b. FNO Impacted Gen'!Z44</f>
        <v>0</v>
      </c>
    </row>
    <row r="45" spans="1:27" x14ac:dyDescent="0.3">
      <c r="A45" s="10">
        <f t="shared" si="0"/>
        <v>44968</v>
      </c>
      <c r="B45" s="31">
        <f>'5a. FNO'!B45+'5b. FNO Impacted Gen'!B45</f>
        <v>12.098255240000002</v>
      </c>
      <c r="C45" s="14">
        <f>'5a. FNO'!C45+'5b. FNO Impacted Gen'!C45</f>
        <v>12.049950912</v>
      </c>
      <c r="D45" s="14">
        <f>'5a. FNO'!D45+'5b. FNO Impacted Gen'!D45</f>
        <v>12.150630095999999</v>
      </c>
      <c r="E45" s="14">
        <f>'5a. FNO'!E45+'5b. FNO Impacted Gen'!E45</f>
        <v>12.214488743999999</v>
      </c>
      <c r="F45" s="14">
        <f>'5a. FNO'!F45+'5b. FNO Impacted Gen'!F45</f>
        <v>12.400199447999999</v>
      </c>
      <c r="G45" s="14">
        <f>'5a. FNO'!G45+'5b. FNO Impacted Gen'!G45</f>
        <v>12.836117752000002</v>
      </c>
      <c r="H45" s="14">
        <f>'5a. FNO'!H45+'5b. FNO Impacted Gen'!H45</f>
        <v>13.674055456</v>
      </c>
      <c r="I45" s="14">
        <f>'5a. FNO'!I45+'5b. FNO Impacted Gen'!I45</f>
        <v>13.826624832000002</v>
      </c>
      <c r="J45" s="14">
        <f>'5a. FNO'!J45+'5b. FNO Impacted Gen'!J45</f>
        <v>13.217099416000002</v>
      </c>
      <c r="K45" s="14">
        <f>'5a. FNO'!K45+'5b. FNO Impacted Gen'!K45</f>
        <v>12.064834183999997</v>
      </c>
      <c r="L45" s="14">
        <f>'5a. FNO'!L45+'5b. FNO Impacted Gen'!L45</f>
        <v>11.340334584000001</v>
      </c>
      <c r="M45" s="14">
        <f>'5a. FNO'!M45+'5b. FNO Impacted Gen'!M45</f>
        <v>10.602721560000003</v>
      </c>
      <c r="N45" s="14">
        <f>'5a. FNO'!N45+'5b. FNO Impacted Gen'!N45</f>
        <v>10.249886679999998</v>
      </c>
      <c r="O45" s="14">
        <f>'5a. FNO'!O45+'5b. FNO Impacted Gen'!O45</f>
        <v>10.009528208000001</v>
      </c>
      <c r="P45" s="14">
        <f>'5a. FNO'!P45+'5b. FNO Impacted Gen'!P45</f>
        <v>9.7652160080000012</v>
      </c>
      <c r="Q45" s="14">
        <f>'5a. FNO'!Q45+'5b. FNO Impacted Gen'!Q45</f>
        <v>10.220015183999999</v>
      </c>
      <c r="R45" s="14">
        <f>'5a. FNO'!R45+'5b. FNO Impacted Gen'!R45</f>
        <v>10.701222831999999</v>
      </c>
      <c r="S45" s="14">
        <f>'5a. FNO'!S45+'5b. FNO Impacted Gen'!S45</f>
        <v>11.564822271999999</v>
      </c>
      <c r="T45" s="14">
        <f>'5a. FNO'!T45+'5b. FNO Impacted Gen'!T45</f>
        <v>12.275031088</v>
      </c>
      <c r="U45" s="14">
        <f>'5a. FNO'!U45+'5b. FNO Impacted Gen'!U45</f>
        <v>12.061857096000001</v>
      </c>
      <c r="V45" s="14">
        <f>'5a. FNO'!V45+'5b. FNO Impacted Gen'!V45</f>
        <v>12.055986983999999</v>
      </c>
      <c r="W45" s="14">
        <f>'5a. FNO'!W45+'5b. FNO Impacted Gen'!W45</f>
        <v>11.927044103999998</v>
      </c>
      <c r="X45" s="14">
        <f>'5a. FNO'!X45+'5b. FNO Impacted Gen'!X45</f>
        <v>11.817957304</v>
      </c>
      <c r="Y45" s="14">
        <f>'5a. FNO'!Y45+'5b. FNO Impacted Gen'!Y45</f>
        <v>11.323181456</v>
      </c>
      <c r="Z45" s="15">
        <f>'5a. FNO'!Z45+'5b. FNO Impacted Gen'!Z45</f>
        <v>0</v>
      </c>
    </row>
    <row r="46" spans="1:27" x14ac:dyDescent="0.3">
      <c r="A46" s="10">
        <f t="shared" si="0"/>
        <v>44969</v>
      </c>
      <c r="B46" s="31">
        <f>'5a. FNO'!B46+'5b. FNO Impacted Gen'!B46</f>
        <v>10.902769600000003</v>
      </c>
      <c r="C46" s="14">
        <f>'5a. FNO'!C46+'5b. FNO Impacted Gen'!C46</f>
        <v>10.727742599999999</v>
      </c>
      <c r="D46" s="14">
        <f>'5a. FNO'!D46+'5b. FNO Impacted Gen'!D46</f>
        <v>10.841424127999998</v>
      </c>
      <c r="E46" s="14">
        <f>'5a. FNO'!E46+'5b. FNO Impacted Gen'!E46</f>
        <v>10.994421183999998</v>
      </c>
      <c r="F46" s="14">
        <f>'5a. FNO'!F46+'5b. FNO Impacted Gen'!F46</f>
        <v>11.085334383999999</v>
      </c>
      <c r="G46" s="14">
        <f>'5a. FNO'!G46+'5b. FNO Impacted Gen'!G46</f>
        <v>11.503047408000002</v>
      </c>
      <c r="H46" s="14">
        <f>'5a. FNO'!H46+'5b. FNO Impacted Gen'!H46</f>
        <v>12.253676848000001</v>
      </c>
      <c r="I46" s="14">
        <f>'5a. FNO'!I46+'5b. FNO Impacted Gen'!I46</f>
        <v>12.793833216000001</v>
      </c>
      <c r="J46" s="14">
        <f>'5a. FNO'!J46+'5b. FNO Impacted Gen'!J46</f>
        <v>12.34488004</v>
      </c>
      <c r="K46" s="14">
        <f>'5a. FNO'!K46+'5b. FNO Impacted Gen'!K46</f>
        <v>11.240866384</v>
      </c>
      <c r="L46" s="14">
        <f>'5a. FNO'!L46+'5b. FNO Impacted Gen'!L46</f>
        <v>10.456157984000001</v>
      </c>
      <c r="M46" s="14">
        <f>'5a. FNO'!M46+'5b. FNO Impacted Gen'!M46</f>
        <v>10.069023455999998</v>
      </c>
      <c r="N46" s="14">
        <f>'5a. FNO'!N46+'5b. FNO Impacted Gen'!N46</f>
        <v>9.8914514239999995</v>
      </c>
      <c r="O46" s="14">
        <f>'5a. FNO'!O46+'5b. FNO Impacted Gen'!O46</f>
        <v>9.6640830479999984</v>
      </c>
      <c r="P46" s="14">
        <f>'5a. FNO'!P46+'5b. FNO Impacted Gen'!P46</f>
        <v>9.6161152160000007</v>
      </c>
      <c r="Q46" s="14">
        <f>'5a. FNO'!Q46+'5b. FNO Impacted Gen'!Q46</f>
        <v>10.094774639999999</v>
      </c>
      <c r="R46" s="14">
        <f>'5a. FNO'!R46+'5b. FNO Impacted Gen'!R46</f>
        <v>10.648285951999998</v>
      </c>
      <c r="S46" s="14">
        <f>'5a. FNO'!S46+'5b. FNO Impacted Gen'!S46</f>
        <v>11.093330759999999</v>
      </c>
      <c r="T46" s="14">
        <f>'5a. FNO'!T46+'5b. FNO Impacted Gen'!T46</f>
        <v>11.640113655999999</v>
      </c>
      <c r="U46" s="14">
        <f>'5a. FNO'!U46+'5b. FNO Impacted Gen'!U46</f>
        <v>11.559503144000001</v>
      </c>
      <c r="V46" s="14">
        <f>'5a. FNO'!V46+'5b. FNO Impacted Gen'!V46</f>
        <v>11.749634655999998</v>
      </c>
      <c r="W46" s="14">
        <f>'5a. FNO'!W46+'5b. FNO Impacted Gen'!W46</f>
        <v>11.777672608</v>
      </c>
      <c r="X46" s="14">
        <f>'5a. FNO'!X46+'5b. FNO Impacted Gen'!X46</f>
        <v>11.87469952</v>
      </c>
      <c r="Y46" s="14">
        <f>'5a. FNO'!Y46+'5b. FNO Impacted Gen'!Y46</f>
        <v>11.300195135999999</v>
      </c>
      <c r="Z46" s="15">
        <f>'5a. FNO'!Z46+'5b. FNO Impacted Gen'!Z46</f>
        <v>0</v>
      </c>
    </row>
    <row r="47" spans="1:27" x14ac:dyDescent="0.3">
      <c r="A47" s="10">
        <f t="shared" si="0"/>
        <v>44970</v>
      </c>
      <c r="B47" s="31">
        <f>'5a. FNO'!B47+'5b. FNO Impacted Gen'!B47</f>
        <v>11.042997088000002</v>
      </c>
      <c r="C47" s="14">
        <f>'5a. FNO'!C47+'5b. FNO Impacted Gen'!C47</f>
        <v>11.193418703999999</v>
      </c>
      <c r="D47" s="14">
        <f>'5a. FNO'!D47+'5b. FNO Impacted Gen'!D47</f>
        <v>11.269964584000002</v>
      </c>
      <c r="E47" s="14">
        <f>'5a. FNO'!E47+'5b. FNO Impacted Gen'!E47</f>
        <v>11.446507960000002</v>
      </c>
      <c r="F47" s="14">
        <f>'5a. FNO'!F47+'5b. FNO Impacted Gen'!F47</f>
        <v>11.799820168</v>
      </c>
      <c r="G47" s="14">
        <f>'5a. FNO'!G47+'5b. FNO Impacted Gen'!G47</f>
        <v>12.370859271999997</v>
      </c>
      <c r="H47" s="14">
        <f>'5a. FNO'!H47+'5b. FNO Impacted Gen'!H47</f>
        <v>13.588554848000001</v>
      </c>
      <c r="I47" s="14">
        <f>'5a. FNO'!I47+'5b. FNO Impacted Gen'!I47</f>
        <v>13.922579415999998</v>
      </c>
      <c r="J47" s="14">
        <f>'5a. FNO'!J47+'5b. FNO Impacted Gen'!J47</f>
        <v>13.211277096000002</v>
      </c>
      <c r="K47" s="14">
        <f>'5a. FNO'!K47+'5b. FNO Impacted Gen'!K47</f>
        <v>12.245317048</v>
      </c>
      <c r="L47" s="14">
        <f>'5a. FNO'!L47+'5b. FNO Impacted Gen'!L47</f>
        <v>11.481787704</v>
      </c>
      <c r="M47" s="14">
        <f>'5a. FNO'!M47+'5b. FNO Impacted Gen'!M47</f>
        <v>11.271308736000002</v>
      </c>
      <c r="N47" s="14">
        <f>'5a. FNO'!N47+'5b. FNO Impacted Gen'!N47</f>
        <v>10.896250920000002</v>
      </c>
      <c r="O47" s="14">
        <f>'5a. FNO'!O47+'5b. FNO Impacted Gen'!O47</f>
        <v>10.838868496</v>
      </c>
      <c r="P47" s="14">
        <f>'5a. FNO'!P47+'5b. FNO Impacted Gen'!P47</f>
        <v>10.692183984</v>
      </c>
      <c r="Q47" s="14">
        <f>'5a. FNO'!Q47+'5b. FNO Impacted Gen'!Q47</f>
        <v>10.772693272</v>
      </c>
      <c r="R47" s="14">
        <f>'5a. FNO'!R47+'5b. FNO Impacted Gen'!R47</f>
        <v>11.27614996</v>
      </c>
      <c r="S47" s="14">
        <f>'5a. FNO'!S47+'5b. FNO Impacted Gen'!S47</f>
        <v>12.201808895999999</v>
      </c>
      <c r="T47" s="14">
        <f>'5a. FNO'!T47+'5b. FNO Impacted Gen'!T47</f>
        <v>12.550942056</v>
      </c>
      <c r="U47" s="14">
        <f>'5a. FNO'!U47+'5b. FNO Impacted Gen'!U47</f>
        <v>12.344120999999999</v>
      </c>
      <c r="V47" s="14">
        <f>'5a. FNO'!V47+'5b. FNO Impacted Gen'!V47</f>
        <v>12.069828983999999</v>
      </c>
      <c r="W47" s="14">
        <f>'5a. FNO'!W47+'5b. FNO Impacted Gen'!W47</f>
        <v>11.687714095999997</v>
      </c>
      <c r="X47" s="14">
        <f>'5a. FNO'!X47+'5b. FNO Impacted Gen'!X47</f>
        <v>11.425614567999999</v>
      </c>
      <c r="Y47" s="14">
        <f>'5a. FNO'!Y47+'5b. FNO Impacted Gen'!Y47</f>
        <v>10.971647736</v>
      </c>
      <c r="Z47" s="15">
        <f>'5a. FNO'!Z47+'5b. FNO Impacted Gen'!Z47</f>
        <v>0</v>
      </c>
    </row>
    <row r="48" spans="1:27" x14ac:dyDescent="0.3">
      <c r="A48" s="10">
        <f t="shared" si="0"/>
        <v>44971</v>
      </c>
      <c r="B48" s="31">
        <f>'5a. FNO'!B48+'5b. FNO Impacted Gen'!B48</f>
        <v>10.607942152</v>
      </c>
      <c r="C48" s="14">
        <f>'5a. FNO'!C48+'5b. FNO Impacted Gen'!C48</f>
        <v>10.679191768000001</v>
      </c>
      <c r="D48" s="14">
        <f>'5a. FNO'!D48+'5b. FNO Impacted Gen'!D48</f>
        <v>10.793676184000001</v>
      </c>
      <c r="E48" s="14">
        <f>'5a. FNO'!E48+'5b. FNO Impacted Gen'!E48</f>
        <v>10.996653040000002</v>
      </c>
      <c r="F48" s="14">
        <f>'5a. FNO'!F48+'5b. FNO Impacted Gen'!F48</f>
        <v>11.262315839999999</v>
      </c>
      <c r="G48" s="14">
        <f>'5a. FNO'!G48+'5b. FNO Impacted Gen'!G48</f>
        <v>11.835856296000001</v>
      </c>
      <c r="H48" s="14">
        <f>'5a. FNO'!H48+'5b. FNO Impacted Gen'!H48</f>
        <v>12.977871479999999</v>
      </c>
      <c r="I48" s="14">
        <f>'5a. FNO'!I48+'5b. FNO Impacted Gen'!I48</f>
        <v>13.232091944</v>
      </c>
      <c r="J48" s="14">
        <f>'5a. FNO'!J48+'5b. FNO Impacted Gen'!J48</f>
        <v>13.031489456000001</v>
      </c>
      <c r="K48" s="14">
        <f>'5a. FNO'!K48+'5b. FNO Impacted Gen'!K48</f>
        <v>12.119852760000001</v>
      </c>
      <c r="L48" s="14">
        <f>'5a. FNO'!L48+'5b. FNO Impacted Gen'!L48</f>
        <v>11.544859704</v>
      </c>
      <c r="M48" s="14">
        <f>'5a. FNO'!M48+'5b. FNO Impacted Gen'!M48</f>
        <v>11.326483687999998</v>
      </c>
      <c r="N48" s="14">
        <f>'5a. FNO'!N48+'5b. FNO Impacted Gen'!N48</f>
        <v>11.001671343999998</v>
      </c>
      <c r="O48" s="14">
        <f>'5a. FNO'!O48+'5b. FNO Impacted Gen'!O48</f>
        <v>11.061024463999999</v>
      </c>
      <c r="P48" s="14">
        <f>'5a. FNO'!P48+'5b. FNO Impacted Gen'!P48</f>
        <v>11.322135672</v>
      </c>
      <c r="Q48" s="14">
        <f>'5a. FNO'!Q48+'5b. FNO Impacted Gen'!Q48</f>
        <v>11.631904927999999</v>
      </c>
      <c r="R48" s="14">
        <f>'5a. FNO'!R48+'5b. FNO Impacted Gen'!R48</f>
        <v>12.116075287999999</v>
      </c>
      <c r="S48" s="14">
        <f>'5a. FNO'!S48+'5b. FNO Impacted Gen'!S48</f>
        <v>12.904280223999997</v>
      </c>
      <c r="T48" s="14">
        <f>'5a. FNO'!T48+'5b. FNO Impacted Gen'!T48</f>
        <v>13.522413783999998</v>
      </c>
      <c r="U48" s="14">
        <f>'5a. FNO'!U48+'5b. FNO Impacted Gen'!U48</f>
        <v>13.373674535999999</v>
      </c>
      <c r="V48" s="14">
        <f>'5a. FNO'!V48+'5b. FNO Impacted Gen'!V48</f>
        <v>13.186818552</v>
      </c>
      <c r="W48" s="14">
        <f>'5a. FNO'!W48+'5b. FNO Impacted Gen'!W48</f>
        <v>12.858253855999999</v>
      </c>
      <c r="X48" s="14">
        <f>'5a. FNO'!X48+'5b. FNO Impacted Gen'!X48</f>
        <v>12.824037640000002</v>
      </c>
      <c r="Y48" s="14">
        <f>'5a. FNO'!Y48+'5b. FNO Impacted Gen'!Y48</f>
        <v>12.475408935999999</v>
      </c>
      <c r="Z48" s="15">
        <f>'5a. FNO'!Z48+'5b. FNO Impacted Gen'!Z48</f>
        <v>0</v>
      </c>
    </row>
    <row r="49" spans="1:26" x14ac:dyDescent="0.3">
      <c r="A49" s="10">
        <f t="shared" si="0"/>
        <v>44972</v>
      </c>
      <c r="B49" s="31">
        <f>'5a. FNO'!B49+'5b. FNO Impacted Gen'!B49</f>
        <v>12.156319351999999</v>
      </c>
      <c r="C49" s="14">
        <f>'5a. FNO'!C49+'5b. FNO Impacted Gen'!C49</f>
        <v>12.031194535999999</v>
      </c>
      <c r="D49" s="14">
        <f>'5a. FNO'!D49+'5b. FNO Impacted Gen'!D49</f>
        <v>12.064490559999998</v>
      </c>
      <c r="E49" s="14">
        <f>'5a. FNO'!E49+'5b. FNO Impacted Gen'!E49</f>
        <v>12.225186047999999</v>
      </c>
      <c r="F49" s="14">
        <f>'5a. FNO'!F49+'5b. FNO Impacted Gen'!F49</f>
        <v>12.382612072000001</v>
      </c>
      <c r="G49" s="14">
        <f>'5a. FNO'!G49+'5b. FNO Impacted Gen'!G49</f>
        <v>12.966530104</v>
      </c>
      <c r="H49" s="14">
        <f>'5a. FNO'!H49+'5b. FNO Impacted Gen'!H49</f>
        <v>14.034773959999999</v>
      </c>
      <c r="I49" s="14">
        <f>'5a. FNO'!I49+'5b. FNO Impacted Gen'!I49</f>
        <v>14.790248711999997</v>
      </c>
      <c r="J49" s="14">
        <f>'5a. FNO'!J49+'5b. FNO Impacted Gen'!J49</f>
        <v>15.155162512</v>
      </c>
      <c r="K49" s="14">
        <f>'5a. FNO'!K49+'5b. FNO Impacted Gen'!K49</f>
        <v>15.366768488000002</v>
      </c>
      <c r="L49" s="14">
        <f>'5a. FNO'!L49+'5b. FNO Impacted Gen'!L49</f>
        <v>15.024310799999999</v>
      </c>
      <c r="M49" s="14">
        <f>'5a. FNO'!M49+'5b. FNO Impacted Gen'!M49</f>
        <v>15.070768776</v>
      </c>
      <c r="N49" s="14">
        <f>'5a. FNO'!N49+'5b. FNO Impacted Gen'!N49</f>
        <v>14.898359824000002</v>
      </c>
      <c r="O49" s="14">
        <f>'5a. FNO'!O49+'5b. FNO Impacted Gen'!O49</f>
        <v>14.893661376000001</v>
      </c>
      <c r="P49" s="14">
        <f>'5a. FNO'!P49+'5b. FNO Impacted Gen'!P49</f>
        <v>14.905962727999999</v>
      </c>
      <c r="Q49" s="14">
        <f>'5a. FNO'!Q49+'5b. FNO Impacted Gen'!Q49</f>
        <v>15.138792488</v>
      </c>
      <c r="R49" s="14">
        <f>'5a. FNO'!R49+'5b. FNO Impacted Gen'!R49</f>
        <v>15.071497815999999</v>
      </c>
      <c r="S49" s="14">
        <f>'5a. FNO'!S49+'5b. FNO Impacted Gen'!S49</f>
        <v>15.804189439999998</v>
      </c>
      <c r="T49" s="14">
        <f>'5a. FNO'!T49+'5b. FNO Impacted Gen'!T49</f>
        <v>15.962228296000001</v>
      </c>
      <c r="U49" s="14">
        <f>'5a. FNO'!U49+'5b. FNO Impacted Gen'!U49</f>
        <v>15.912830896000001</v>
      </c>
      <c r="V49" s="14">
        <f>'5a. FNO'!V49+'5b. FNO Impacted Gen'!V49</f>
        <v>15.424226904000001</v>
      </c>
      <c r="W49" s="14">
        <f>'5a. FNO'!W49+'5b. FNO Impacted Gen'!W49</f>
        <v>14.547446032</v>
      </c>
      <c r="X49" s="14">
        <f>'5a. FNO'!X49+'5b. FNO Impacted Gen'!X49</f>
        <v>14.853489696</v>
      </c>
      <c r="Y49" s="14">
        <f>'5a. FNO'!Y49+'5b. FNO Impacted Gen'!Y49</f>
        <v>14.479323168000001</v>
      </c>
      <c r="Z49" s="15">
        <f>'5a. FNO'!Z49+'5b. FNO Impacted Gen'!Z49</f>
        <v>0</v>
      </c>
    </row>
    <row r="50" spans="1:26" x14ac:dyDescent="0.3">
      <c r="A50" s="10">
        <f t="shared" si="0"/>
        <v>44973</v>
      </c>
      <c r="B50" s="31">
        <f>'5a. FNO'!B50+'5b. FNO Impacted Gen'!B50</f>
        <v>14.123063807999999</v>
      </c>
      <c r="C50" s="14">
        <f>'5a. FNO'!C50+'5b. FNO Impacted Gen'!C50</f>
        <v>14.033428008000003</v>
      </c>
      <c r="D50" s="14">
        <f>'5a. FNO'!D50+'5b. FNO Impacted Gen'!D50</f>
        <v>14.097172064000002</v>
      </c>
      <c r="E50" s="14">
        <f>'5a. FNO'!E50+'5b. FNO Impacted Gen'!E50</f>
        <v>14.246020295999999</v>
      </c>
      <c r="F50" s="14">
        <f>'5a. FNO'!F50+'5b. FNO Impacted Gen'!F50</f>
        <v>14.477067952000001</v>
      </c>
      <c r="G50" s="14">
        <f>'5a. FNO'!G50+'5b. FNO Impacted Gen'!G50</f>
        <v>15.061637704000002</v>
      </c>
      <c r="H50" s="14">
        <f>'5a. FNO'!H50+'5b. FNO Impacted Gen'!H50</f>
        <v>16.207288735999999</v>
      </c>
      <c r="I50" s="14">
        <f>'5a. FNO'!I50+'5b. FNO Impacted Gen'!I50</f>
        <v>16.600613360000001</v>
      </c>
      <c r="J50" s="14">
        <f>'5a. FNO'!J50+'5b. FNO Impacted Gen'!J50</f>
        <v>16.234270144000003</v>
      </c>
      <c r="K50" s="14">
        <f>'5a. FNO'!K50+'5b. FNO Impacted Gen'!K50</f>
        <v>15.630495408</v>
      </c>
      <c r="L50" s="14">
        <f>'5a. FNO'!L50+'5b. FNO Impacted Gen'!L50</f>
        <v>15.038420184</v>
      </c>
      <c r="M50" s="14">
        <f>'5a. FNO'!M50+'5b. FNO Impacted Gen'!M50</f>
        <v>14.296450544000001</v>
      </c>
      <c r="N50" s="14">
        <f>'5a. FNO'!N50+'5b. FNO Impacted Gen'!N50</f>
        <v>13.479639975999998</v>
      </c>
      <c r="O50" s="14">
        <f>'5a. FNO'!O50+'5b. FNO Impacted Gen'!O50</f>
        <v>12.888241743999998</v>
      </c>
      <c r="P50" s="14">
        <f>'5a. FNO'!P50+'5b. FNO Impacted Gen'!P50</f>
        <v>12.873552624</v>
      </c>
      <c r="Q50" s="14">
        <f>'5a. FNO'!Q50+'5b. FNO Impacted Gen'!Q50</f>
        <v>13.021588855999999</v>
      </c>
      <c r="R50" s="14">
        <f>'5a. FNO'!R50+'5b. FNO Impacted Gen'!R50</f>
        <v>13.355513952000003</v>
      </c>
      <c r="S50" s="14">
        <f>'5a. FNO'!S50+'5b. FNO Impacted Gen'!S50</f>
        <v>14.362722664000001</v>
      </c>
      <c r="T50" s="14">
        <f>'5a. FNO'!T50+'5b. FNO Impacted Gen'!T50</f>
        <v>15.117521815999998</v>
      </c>
      <c r="U50" s="14">
        <f>'5a. FNO'!U50+'5b. FNO Impacted Gen'!U50</f>
        <v>15.029101647999999</v>
      </c>
      <c r="V50" s="14">
        <f>'5a. FNO'!V50+'5b. FNO Impacted Gen'!V50</f>
        <v>14.843214775999998</v>
      </c>
      <c r="W50" s="14">
        <f>'5a. FNO'!W50+'5b. FNO Impacted Gen'!W50</f>
        <v>14.697004304</v>
      </c>
      <c r="X50" s="14">
        <f>'5a. FNO'!X50+'5b. FNO Impacted Gen'!X50</f>
        <v>14.807369919999999</v>
      </c>
      <c r="Y50" s="14">
        <f>'5a. FNO'!Y50+'5b. FNO Impacted Gen'!Y50</f>
        <v>14.311316280000002</v>
      </c>
      <c r="Z50" s="15">
        <f>'5a. FNO'!Z50+'5b. FNO Impacted Gen'!Z50</f>
        <v>0</v>
      </c>
    </row>
    <row r="51" spans="1:26" x14ac:dyDescent="0.3">
      <c r="A51" s="10">
        <f t="shared" si="0"/>
        <v>44974</v>
      </c>
      <c r="B51" s="31">
        <f>'5a. FNO'!B51+'5b. FNO Impacted Gen'!B51</f>
        <v>14.070240952000002</v>
      </c>
      <c r="C51" s="14">
        <f>'5a. FNO'!C51+'5b. FNO Impacted Gen'!C51</f>
        <v>13.860524120000003</v>
      </c>
      <c r="D51" s="14">
        <f>'5a. FNO'!D51+'5b. FNO Impacted Gen'!D51</f>
        <v>13.956931455999998</v>
      </c>
      <c r="E51" s="14">
        <f>'5a. FNO'!E51+'5b. FNO Impacted Gen'!E51</f>
        <v>14.030306280000001</v>
      </c>
      <c r="F51" s="14">
        <f>'5a. FNO'!F51+'5b. FNO Impacted Gen'!F51</f>
        <v>14.267882512</v>
      </c>
      <c r="G51" s="14">
        <f>'5a. FNO'!G51+'5b. FNO Impacted Gen'!G51</f>
        <v>14.816291311999997</v>
      </c>
      <c r="H51" s="14">
        <f>'5a. FNO'!H51+'5b. FNO Impacted Gen'!H51</f>
        <v>15.719535272</v>
      </c>
      <c r="I51" s="14">
        <f>'5a. FNO'!I51+'5b. FNO Impacted Gen'!I51</f>
        <v>16.057164424</v>
      </c>
      <c r="J51" s="14">
        <f>'5a. FNO'!J51+'5b. FNO Impacted Gen'!J51</f>
        <v>15.425999079999999</v>
      </c>
      <c r="K51" s="14">
        <f>'5a. FNO'!K51+'5b. FNO Impacted Gen'!K51</f>
        <v>14.519219048</v>
      </c>
      <c r="L51" s="14">
        <f>'5a. FNO'!L51+'5b. FNO Impacted Gen'!L51</f>
        <v>13.670516967999999</v>
      </c>
      <c r="M51" s="14">
        <f>'5a. FNO'!M51+'5b. FNO Impacted Gen'!M51</f>
        <v>13.012369368</v>
      </c>
      <c r="N51" s="14">
        <f>'5a. FNO'!N51+'5b. FNO Impacted Gen'!N51</f>
        <v>11.950241872000001</v>
      </c>
      <c r="O51" s="14">
        <f>'5a. FNO'!O51+'5b. FNO Impacted Gen'!O51</f>
        <v>11.737922432</v>
      </c>
      <c r="P51" s="14">
        <f>'5a. FNO'!P51+'5b. FNO Impacted Gen'!P51</f>
        <v>11.286839927999999</v>
      </c>
      <c r="Q51" s="14">
        <f>'5a. FNO'!Q51+'5b. FNO Impacted Gen'!Q51</f>
        <v>11.439689808000001</v>
      </c>
      <c r="R51" s="14">
        <f>'5a. FNO'!R51+'5b. FNO Impacted Gen'!R51</f>
        <v>11.651607368000001</v>
      </c>
      <c r="S51" s="14">
        <f>'5a. FNO'!S51+'5b. FNO Impacted Gen'!S51</f>
        <v>12.713541776</v>
      </c>
      <c r="T51" s="14">
        <f>'5a. FNO'!T51+'5b. FNO Impacted Gen'!T51</f>
        <v>13.396485640000002</v>
      </c>
      <c r="U51" s="14">
        <f>'5a. FNO'!U51+'5b. FNO Impacted Gen'!U51</f>
        <v>13.515566399999997</v>
      </c>
      <c r="V51" s="14">
        <f>'5a. FNO'!V51+'5b. FNO Impacted Gen'!V51</f>
        <v>13.486625375999999</v>
      </c>
      <c r="W51" s="14">
        <f>'5a. FNO'!W51+'5b. FNO Impacted Gen'!W51</f>
        <v>13.21286544</v>
      </c>
      <c r="X51" s="14">
        <f>'5a. FNO'!X51+'5b. FNO Impacted Gen'!X51</f>
        <v>13.185789320000001</v>
      </c>
      <c r="Y51" s="14">
        <f>'5a. FNO'!Y51+'5b. FNO Impacted Gen'!Y51</f>
        <v>12.752306216000001</v>
      </c>
      <c r="Z51" s="15">
        <f>'5a. FNO'!Z51+'5b. FNO Impacted Gen'!Z51</f>
        <v>0</v>
      </c>
    </row>
    <row r="52" spans="1:26" x14ac:dyDescent="0.3">
      <c r="A52" s="10">
        <f t="shared" si="0"/>
        <v>44975</v>
      </c>
      <c r="B52" s="31">
        <f>'5a. FNO'!B52+'5b. FNO Impacted Gen'!B52</f>
        <v>12.463037168000001</v>
      </c>
      <c r="C52" s="14">
        <f>'5a. FNO'!C52+'5b. FNO Impacted Gen'!C52</f>
        <v>12.257755504000002</v>
      </c>
      <c r="D52" s="14">
        <f>'5a. FNO'!D52+'5b. FNO Impacted Gen'!D52</f>
        <v>12.388864608000004</v>
      </c>
      <c r="E52" s="14">
        <f>'5a. FNO'!E52+'5b. FNO Impacted Gen'!E52</f>
        <v>12.511403032</v>
      </c>
      <c r="F52" s="14">
        <f>'5a. FNO'!F52+'5b. FNO Impacted Gen'!F52</f>
        <v>12.664169176000001</v>
      </c>
      <c r="G52" s="14">
        <f>'5a. FNO'!G52+'5b. FNO Impacted Gen'!G52</f>
        <v>13.193468591999999</v>
      </c>
      <c r="H52" s="14">
        <f>'5a. FNO'!H52+'5b. FNO Impacted Gen'!H52</f>
        <v>13.991884568000001</v>
      </c>
      <c r="I52" s="14">
        <f>'5a. FNO'!I52+'5b. FNO Impacted Gen'!I52</f>
        <v>14.575741880000001</v>
      </c>
      <c r="J52" s="14">
        <f>'5a. FNO'!J52+'5b. FNO Impacted Gen'!J52</f>
        <v>14.20174684</v>
      </c>
      <c r="K52" s="14">
        <f>'5a. FNO'!K52+'5b. FNO Impacted Gen'!K52</f>
        <v>13.145903183999998</v>
      </c>
      <c r="L52" s="14">
        <f>'5a. FNO'!L52+'5b. FNO Impacted Gen'!L52</f>
        <v>12.687632111999999</v>
      </c>
      <c r="M52" s="14">
        <f>'5a. FNO'!M52+'5b. FNO Impacted Gen'!M52</f>
        <v>11.980430351999999</v>
      </c>
      <c r="N52" s="14">
        <f>'5a. FNO'!N52+'5b. FNO Impacted Gen'!N52</f>
        <v>11.51799452</v>
      </c>
      <c r="O52" s="14">
        <f>'5a. FNO'!O52+'5b. FNO Impacted Gen'!O52</f>
        <v>11.170029856000001</v>
      </c>
      <c r="P52" s="14">
        <f>'5a. FNO'!P52+'5b. FNO Impacted Gen'!P52</f>
        <v>11.089606576</v>
      </c>
      <c r="Q52" s="14">
        <f>'5a. FNO'!Q52+'5b. FNO Impacted Gen'!Q52</f>
        <v>10.796127415999999</v>
      </c>
      <c r="R52" s="14">
        <f>'5a. FNO'!R52+'5b. FNO Impacted Gen'!R52</f>
        <v>11.008335264000001</v>
      </c>
      <c r="S52" s="14">
        <f>'5a. FNO'!S52+'5b. FNO Impacted Gen'!S52</f>
        <v>12.08047028</v>
      </c>
      <c r="T52" s="14">
        <f>'5a. FNO'!T52+'5b. FNO Impacted Gen'!T52</f>
        <v>12.871117168000001</v>
      </c>
      <c r="U52" s="14">
        <f>'5a. FNO'!U52+'5b. FNO Impacted Gen'!U52</f>
        <v>12.945740519999999</v>
      </c>
      <c r="V52" s="14">
        <f>'5a. FNO'!V52+'5b. FNO Impacted Gen'!V52</f>
        <v>12.885107136000002</v>
      </c>
      <c r="W52" s="14">
        <f>'5a. FNO'!W52+'5b. FNO Impacted Gen'!W52</f>
        <v>12.614502408</v>
      </c>
      <c r="X52" s="14">
        <f>'5a. FNO'!X52+'5b. FNO Impacted Gen'!X52</f>
        <v>12.62757124</v>
      </c>
      <c r="Y52" s="14">
        <f>'5a. FNO'!Y52+'5b. FNO Impacted Gen'!Y52</f>
        <v>12.097370856000001</v>
      </c>
      <c r="Z52" s="15">
        <f>'5a. FNO'!Z52+'5b. FNO Impacted Gen'!Z52</f>
        <v>0</v>
      </c>
    </row>
    <row r="53" spans="1:26" x14ac:dyDescent="0.3">
      <c r="A53" s="10">
        <f t="shared" si="0"/>
        <v>44976</v>
      </c>
      <c r="B53" s="31">
        <f>'5a. FNO'!B53+'5b. FNO Impacted Gen'!B53</f>
        <v>11.841400391999999</v>
      </c>
      <c r="C53" s="14">
        <f>'5a. FNO'!C53+'5b. FNO Impacted Gen'!C53</f>
        <v>11.760656208</v>
      </c>
      <c r="D53" s="14">
        <f>'5a. FNO'!D53+'5b. FNO Impacted Gen'!D53</f>
        <v>11.864156128000001</v>
      </c>
      <c r="E53" s="14">
        <f>'5a. FNO'!E53+'5b. FNO Impacted Gen'!E53</f>
        <v>11.804910936000001</v>
      </c>
      <c r="F53" s="14">
        <f>'5a. FNO'!F53+'5b. FNO Impacted Gen'!F53</f>
        <v>11.979762095999998</v>
      </c>
      <c r="G53" s="14">
        <f>'5a. FNO'!G53+'5b. FNO Impacted Gen'!G53</f>
        <v>12.27009556</v>
      </c>
      <c r="H53" s="14">
        <f>'5a. FNO'!H53+'5b. FNO Impacted Gen'!H53</f>
        <v>13.038647864000001</v>
      </c>
      <c r="I53" s="14">
        <f>'5a. FNO'!I53+'5b. FNO Impacted Gen'!I53</f>
        <v>13.240020319999998</v>
      </c>
      <c r="J53" s="14">
        <f>'5a. FNO'!J53+'5b. FNO Impacted Gen'!J53</f>
        <v>12.769733336000002</v>
      </c>
      <c r="K53" s="14">
        <f>'5a. FNO'!K53+'5b. FNO Impacted Gen'!K53</f>
        <v>11.969091064000001</v>
      </c>
      <c r="L53" s="14">
        <f>'5a. FNO'!L53+'5b. FNO Impacted Gen'!L53</f>
        <v>11.386954856000001</v>
      </c>
      <c r="M53" s="14">
        <f>'5a. FNO'!M53+'5b. FNO Impacted Gen'!M53</f>
        <v>10.973196551999999</v>
      </c>
      <c r="N53" s="14">
        <f>'5a. FNO'!N53+'5b. FNO Impacted Gen'!N53</f>
        <v>10.770194992</v>
      </c>
      <c r="O53" s="14">
        <f>'5a. FNO'!O53+'5b. FNO Impacted Gen'!O53</f>
        <v>10.691311232</v>
      </c>
      <c r="P53" s="14">
        <f>'5a. FNO'!P53+'5b. FNO Impacted Gen'!P53</f>
        <v>10.769219191999998</v>
      </c>
      <c r="Q53" s="14">
        <f>'5a. FNO'!Q53+'5b. FNO Impacted Gen'!Q53</f>
        <v>11.025796608</v>
      </c>
      <c r="R53" s="14">
        <f>'5a. FNO'!R53+'5b. FNO Impacted Gen'!R53</f>
        <v>11.310794552000001</v>
      </c>
      <c r="S53" s="14">
        <f>'5a. FNO'!S53+'5b. FNO Impacted Gen'!S53</f>
        <v>12.244219855999997</v>
      </c>
      <c r="T53" s="14">
        <f>'5a. FNO'!T53+'5b. FNO Impacted Gen'!T53</f>
        <v>13.031643255999999</v>
      </c>
      <c r="U53" s="14">
        <f>'5a. FNO'!U53+'5b. FNO Impacted Gen'!U53</f>
        <v>12.892021472000001</v>
      </c>
      <c r="V53" s="14">
        <f>'5a. FNO'!V53+'5b. FNO Impacted Gen'!V53</f>
        <v>12.667540592</v>
      </c>
      <c r="W53" s="14">
        <f>'5a. FNO'!W53+'5b. FNO Impacted Gen'!W53</f>
        <v>12.508132767999999</v>
      </c>
      <c r="X53" s="14">
        <f>'5a. FNO'!X53+'5b. FNO Impacted Gen'!X53</f>
        <v>12.560113159999997</v>
      </c>
      <c r="Y53" s="14">
        <f>'5a. FNO'!Y53+'5b. FNO Impacted Gen'!Y53</f>
        <v>11.837658711999998</v>
      </c>
      <c r="Z53" s="15">
        <f>'5a. FNO'!Z53+'5b. FNO Impacted Gen'!Z53</f>
        <v>0</v>
      </c>
    </row>
    <row r="54" spans="1:26" x14ac:dyDescent="0.3">
      <c r="A54" s="10">
        <f t="shared" si="0"/>
        <v>44977</v>
      </c>
      <c r="B54" s="31">
        <f>'5a. FNO'!B54+'5b. FNO Impacted Gen'!B54</f>
        <v>11.566780928</v>
      </c>
      <c r="C54" s="14">
        <f>'5a. FNO'!C54+'5b. FNO Impacted Gen'!C54</f>
        <v>11.550586392000001</v>
      </c>
      <c r="D54" s="14">
        <f>'5a. FNO'!D54+'5b. FNO Impacted Gen'!D54</f>
        <v>11.652840080000001</v>
      </c>
      <c r="E54" s="14">
        <f>'5a. FNO'!E54+'5b. FNO Impacted Gen'!E54</f>
        <v>11.737760335999999</v>
      </c>
      <c r="F54" s="14">
        <f>'5a. FNO'!F54+'5b. FNO Impacted Gen'!F54</f>
        <v>11.7299352</v>
      </c>
      <c r="G54" s="14">
        <f>'5a. FNO'!G54+'5b. FNO Impacted Gen'!G54</f>
        <v>12.216635872000001</v>
      </c>
      <c r="H54" s="14">
        <f>'5a. FNO'!H54+'5b. FNO Impacted Gen'!H54</f>
        <v>13.056971152000001</v>
      </c>
      <c r="I54" s="14">
        <f>'5a. FNO'!I54+'5b. FNO Impacted Gen'!I54</f>
        <v>13.257571008000001</v>
      </c>
      <c r="J54" s="14">
        <f>'5a. FNO'!J54+'5b. FNO Impacted Gen'!J54</f>
        <v>12.399429055999999</v>
      </c>
      <c r="K54" s="14">
        <f>'5a. FNO'!K54+'5b. FNO Impacted Gen'!K54</f>
        <v>11.761181072000001</v>
      </c>
      <c r="L54" s="14">
        <f>'5a. FNO'!L54+'5b. FNO Impacted Gen'!L54</f>
        <v>11.219052072</v>
      </c>
      <c r="M54" s="14">
        <f>'5a. FNO'!M54+'5b. FNO Impacted Gen'!M54</f>
        <v>11.004004335999999</v>
      </c>
      <c r="N54" s="14">
        <f>'5a. FNO'!N54+'5b. FNO Impacted Gen'!N54</f>
        <v>10.635562712</v>
      </c>
      <c r="O54" s="14">
        <f>'5a. FNO'!O54+'5b. FNO Impacted Gen'!O54</f>
        <v>10.559123807999999</v>
      </c>
      <c r="P54" s="14">
        <f>'5a. FNO'!P54+'5b. FNO Impacted Gen'!P54</f>
        <v>10.406018264</v>
      </c>
      <c r="Q54" s="14">
        <f>'5a. FNO'!Q54+'5b. FNO Impacted Gen'!Q54</f>
        <v>10.387608759999999</v>
      </c>
      <c r="R54" s="14">
        <f>'5a. FNO'!R54+'5b. FNO Impacted Gen'!R54</f>
        <v>10.810785304000001</v>
      </c>
      <c r="S54" s="14">
        <f>'5a. FNO'!S54+'5b. FNO Impacted Gen'!S54</f>
        <v>11.784708888000001</v>
      </c>
      <c r="T54" s="14">
        <f>'5a. FNO'!T54+'5b. FNO Impacted Gen'!T54</f>
        <v>12.125393496000001</v>
      </c>
      <c r="U54" s="14">
        <f>'5a. FNO'!U54+'5b. FNO Impacted Gen'!U54</f>
        <v>12.050669176</v>
      </c>
      <c r="V54" s="14">
        <f>'5a. FNO'!V54+'5b. FNO Impacted Gen'!V54</f>
        <v>11.923193392000002</v>
      </c>
      <c r="W54" s="14">
        <f>'5a. FNO'!W54+'5b. FNO Impacted Gen'!W54</f>
        <v>11.645540368000001</v>
      </c>
      <c r="X54" s="14">
        <f>'5a. FNO'!X54+'5b. FNO Impacted Gen'!X54</f>
        <v>11.526772455999998</v>
      </c>
      <c r="Y54" s="14">
        <f>'5a. FNO'!Y54+'5b. FNO Impacted Gen'!Y54</f>
        <v>11.024265888</v>
      </c>
      <c r="Z54" s="15">
        <f>'5a. FNO'!Z54+'5b. FNO Impacted Gen'!Z54</f>
        <v>0</v>
      </c>
    </row>
    <row r="55" spans="1:26" x14ac:dyDescent="0.3">
      <c r="A55" s="10">
        <f t="shared" si="0"/>
        <v>44978</v>
      </c>
      <c r="B55" s="31">
        <f>'5a. FNO'!B55+'5b. FNO Impacted Gen'!B55</f>
        <v>10.761680279999998</v>
      </c>
      <c r="C55" s="14">
        <f>'5a. FNO'!C55+'5b. FNO Impacted Gen'!C55</f>
        <v>10.722145895999999</v>
      </c>
      <c r="D55" s="14">
        <f>'5a. FNO'!D55+'5b. FNO Impacted Gen'!D55</f>
        <v>10.830339184</v>
      </c>
      <c r="E55" s="14">
        <f>'5a. FNO'!E55+'5b. FNO Impacted Gen'!E55</f>
        <v>10.861094928</v>
      </c>
      <c r="F55" s="14">
        <f>'5a. FNO'!F55+'5b. FNO Impacted Gen'!F55</f>
        <v>11.191993783999999</v>
      </c>
      <c r="G55" s="14">
        <f>'5a. FNO'!G55+'5b. FNO Impacted Gen'!G55</f>
        <v>11.701698936</v>
      </c>
      <c r="H55" s="14">
        <f>'5a. FNO'!H55+'5b. FNO Impacted Gen'!H55</f>
        <v>13.003272248000002</v>
      </c>
      <c r="I55" s="14">
        <f>'5a. FNO'!I55+'5b. FNO Impacted Gen'!I55</f>
        <v>13.199518096</v>
      </c>
      <c r="J55" s="14">
        <f>'5a. FNO'!J55+'5b. FNO Impacted Gen'!J55</f>
        <v>12.385099856</v>
      </c>
      <c r="K55" s="14">
        <f>'5a. FNO'!K55+'5b. FNO Impacted Gen'!K55</f>
        <v>11.338441128000001</v>
      </c>
      <c r="L55" s="14">
        <f>'5a. FNO'!L55+'5b. FNO Impacted Gen'!L55</f>
        <v>10.488802</v>
      </c>
      <c r="M55" s="14">
        <f>'5a. FNO'!M55+'5b. FNO Impacted Gen'!M55</f>
        <v>9.994297512000001</v>
      </c>
      <c r="N55" s="14">
        <f>'5a. FNO'!N55+'5b. FNO Impacted Gen'!N55</f>
        <v>9.9713860640000007</v>
      </c>
      <c r="O55" s="14">
        <f>'5a. FNO'!O55+'5b. FNO Impacted Gen'!O55</f>
        <v>9.9204217920000008</v>
      </c>
      <c r="P55" s="14">
        <f>'5a. FNO'!P55+'5b. FNO Impacted Gen'!P55</f>
        <v>9.6576345920000009</v>
      </c>
      <c r="Q55" s="14">
        <f>'5a. FNO'!Q55+'5b. FNO Impacted Gen'!Q55</f>
        <v>9.4447154800000011</v>
      </c>
      <c r="R55" s="14">
        <f>'5a. FNO'!R55+'5b. FNO Impacted Gen'!R55</f>
        <v>9.7668502320000012</v>
      </c>
      <c r="S55" s="14">
        <f>'5a. FNO'!S55+'5b. FNO Impacted Gen'!S55</f>
        <v>10.572872439999999</v>
      </c>
      <c r="T55" s="14">
        <f>'5a. FNO'!T55+'5b. FNO Impacted Gen'!T55</f>
        <v>11.043417223999999</v>
      </c>
      <c r="U55" s="14">
        <f>'5a. FNO'!U55+'5b. FNO Impacted Gen'!U55</f>
        <v>10.931566263999999</v>
      </c>
      <c r="V55" s="14">
        <f>'5a. FNO'!V55+'5b. FNO Impacted Gen'!V55</f>
        <v>10.774539519999998</v>
      </c>
      <c r="W55" s="14">
        <f>'5a. FNO'!W55+'5b. FNO Impacted Gen'!W55</f>
        <v>10.477934952</v>
      </c>
      <c r="X55" s="14">
        <f>'5a. FNO'!X55+'5b. FNO Impacted Gen'!X55</f>
        <v>10.184666655999999</v>
      </c>
      <c r="Y55" s="14">
        <f>'5a. FNO'!Y55+'5b. FNO Impacted Gen'!Y55</f>
        <v>9.6007029760000027</v>
      </c>
      <c r="Z55" s="15">
        <f>'5a. FNO'!Z55+'5b. FNO Impacted Gen'!Z55</f>
        <v>0</v>
      </c>
    </row>
    <row r="56" spans="1:26" x14ac:dyDescent="0.3">
      <c r="A56" s="10">
        <f t="shared" si="0"/>
        <v>44979</v>
      </c>
      <c r="B56" s="31">
        <f>'5a. FNO'!B56+'5b. FNO Impacted Gen'!B56</f>
        <v>10.269282368000001</v>
      </c>
      <c r="C56" s="14">
        <f>'5a. FNO'!C56+'5b. FNO Impacted Gen'!C56</f>
        <v>10.097361960000001</v>
      </c>
      <c r="D56" s="14">
        <f>'5a. FNO'!D56+'5b. FNO Impacted Gen'!D56</f>
        <v>10.258978184</v>
      </c>
      <c r="E56" s="14">
        <f>'5a. FNO'!E56+'5b. FNO Impacted Gen'!E56</f>
        <v>10.307928408</v>
      </c>
      <c r="F56" s="14">
        <f>'5a. FNO'!F56+'5b. FNO Impacted Gen'!F56</f>
        <v>10.764615248000002</v>
      </c>
      <c r="G56" s="14">
        <f>'5a. FNO'!G56+'5b. FNO Impacted Gen'!G56</f>
        <v>11.495961368</v>
      </c>
      <c r="H56" s="14">
        <f>'5a. FNO'!H56+'5b. FNO Impacted Gen'!H56</f>
        <v>12.452723632</v>
      </c>
      <c r="I56" s="14">
        <f>'5a. FNO'!I56+'5b. FNO Impacted Gen'!I56</f>
        <v>13.235164431999999</v>
      </c>
      <c r="J56" s="14">
        <f>'5a. FNO'!J56+'5b. FNO Impacted Gen'!J56</f>
        <v>13.495560560000001</v>
      </c>
      <c r="K56" s="14">
        <f>'5a. FNO'!K56+'5b. FNO Impacted Gen'!K56</f>
        <v>13.62209288</v>
      </c>
      <c r="L56" s="14">
        <f>'5a. FNO'!L56+'5b. FNO Impacted Gen'!L56</f>
        <v>13.671707384000001</v>
      </c>
      <c r="M56" s="14">
        <f>'5a. FNO'!M56+'5b. FNO Impacted Gen'!M56</f>
        <v>13.591892168000001</v>
      </c>
      <c r="N56" s="14">
        <f>'5a. FNO'!N56+'5b. FNO Impacted Gen'!N56</f>
        <v>13.726652776000003</v>
      </c>
      <c r="O56" s="14">
        <f>'5a. FNO'!O56+'5b. FNO Impacted Gen'!O56</f>
        <v>14.024792159999999</v>
      </c>
      <c r="P56" s="14">
        <f>'5a. FNO'!P56+'5b. FNO Impacted Gen'!P56</f>
        <v>14.283739175999997</v>
      </c>
      <c r="Q56" s="14">
        <f>'5a. FNO'!Q56+'5b. FNO Impacted Gen'!Q56</f>
        <v>14.434588456</v>
      </c>
      <c r="R56" s="14">
        <f>'5a. FNO'!R56+'5b. FNO Impacted Gen'!R56</f>
        <v>14.372794288</v>
      </c>
      <c r="S56" s="14">
        <f>'5a. FNO'!S56+'5b. FNO Impacted Gen'!S56</f>
        <v>15.030270584000004</v>
      </c>
      <c r="T56" s="14">
        <f>'5a. FNO'!T56+'5b. FNO Impacted Gen'!T56</f>
        <v>15.476102575999997</v>
      </c>
      <c r="U56" s="14">
        <f>'5a. FNO'!U56+'5b. FNO Impacted Gen'!U56</f>
        <v>15.275306248</v>
      </c>
      <c r="V56" s="14">
        <f>'5a. FNO'!V56+'5b. FNO Impacted Gen'!V56</f>
        <v>14.960652640000001</v>
      </c>
      <c r="W56" s="14">
        <f>'5a. FNO'!W56+'5b. FNO Impacted Gen'!W56</f>
        <v>14.510140088000002</v>
      </c>
      <c r="X56" s="14">
        <f>'5a. FNO'!X56+'5b. FNO Impacted Gen'!X56</f>
        <v>14.605168296</v>
      </c>
      <c r="Y56" s="14">
        <f>'5a. FNO'!Y56+'5b. FNO Impacted Gen'!Y56</f>
        <v>14.162164736000001</v>
      </c>
      <c r="Z56" s="15">
        <f>'5a. FNO'!Z56+'5b. FNO Impacted Gen'!Z56</f>
        <v>0</v>
      </c>
    </row>
    <row r="57" spans="1:26" x14ac:dyDescent="0.3">
      <c r="A57" s="10">
        <f t="shared" si="0"/>
        <v>44980</v>
      </c>
      <c r="B57" s="31">
        <f>'5a. FNO'!B57+'5b. FNO Impacted Gen'!B57</f>
        <v>13.802562239999999</v>
      </c>
      <c r="C57" s="14">
        <f>'5a. FNO'!C57+'5b. FNO Impacted Gen'!C57</f>
        <v>13.709314984000001</v>
      </c>
      <c r="D57" s="14">
        <f>'5a. FNO'!D57+'5b. FNO Impacted Gen'!D57</f>
        <v>13.751455096000001</v>
      </c>
      <c r="E57" s="14">
        <f>'5a. FNO'!E57+'5b. FNO Impacted Gen'!E57</f>
        <v>13.706912824</v>
      </c>
      <c r="F57" s="14">
        <f>'5a. FNO'!F57+'5b. FNO Impacted Gen'!F57</f>
        <v>14.149387047999998</v>
      </c>
      <c r="G57" s="14">
        <f>'5a. FNO'!G57+'5b. FNO Impacted Gen'!G57</f>
        <v>14.724846200000002</v>
      </c>
      <c r="H57" s="14">
        <f>'5a. FNO'!H57+'5b. FNO Impacted Gen'!H57</f>
        <v>15.749448744</v>
      </c>
      <c r="I57" s="14">
        <f>'5a. FNO'!I57+'5b. FNO Impacted Gen'!I57</f>
        <v>15.930644088000001</v>
      </c>
      <c r="J57" s="14">
        <f>'5a. FNO'!J57+'5b. FNO Impacted Gen'!J57</f>
        <v>15.213265632000001</v>
      </c>
      <c r="K57" s="14">
        <f>'5a. FNO'!K57+'5b. FNO Impacted Gen'!K57</f>
        <v>14.320597544000002</v>
      </c>
      <c r="L57" s="14">
        <f>'5a. FNO'!L57+'5b. FNO Impacted Gen'!L57</f>
        <v>13.555746983999999</v>
      </c>
      <c r="M57" s="14">
        <f>'5a. FNO'!M57+'5b. FNO Impacted Gen'!M57</f>
        <v>13.165151728000001</v>
      </c>
      <c r="N57" s="14">
        <f>'5a. FNO'!N57+'5b. FNO Impacted Gen'!N57</f>
        <v>13.316265719999999</v>
      </c>
      <c r="O57" s="14">
        <f>'5a. FNO'!O57+'5b. FNO Impacted Gen'!O57</f>
        <v>13.271919288000001</v>
      </c>
      <c r="P57" s="14">
        <f>'5a. FNO'!P57+'5b. FNO Impacted Gen'!P57</f>
        <v>13.367809224000002</v>
      </c>
      <c r="Q57" s="14">
        <f>'5a. FNO'!Q57+'5b. FNO Impacted Gen'!Q57</f>
        <v>13.929610184000001</v>
      </c>
      <c r="R57" s="14">
        <f>'5a. FNO'!R57+'5b. FNO Impacted Gen'!R57</f>
        <v>14.454837015999999</v>
      </c>
      <c r="S57" s="14">
        <f>'5a. FNO'!S57+'5b. FNO Impacted Gen'!S57</f>
        <v>15.123301816</v>
      </c>
      <c r="T57" s="14">
        <f>'5a. FNO'!T57+'5b. FNO Impacted Gen'!T57</f>
        <v>15.528413295999998</v>
      </c>
      <c r="U57" s="14">
        <f>'5a. FNO'!U57+'5b. FNO Impacted Gen'!U57</f>
        <v>15.5050436</v>
      </c>
      <c r="V57" s="14">
        <f>'5a. FNO'!V57+'5b. FNO Impacted Gen'!V57</f>
        <v>14.902589096</v>
      </c>
      <c r="W57" s="14">
        <f>'5a. FNO'!W57+'5b. FNO Impacted Gen'!W57</f>
        <v>14.398025120000002</v>
      </c>
      <c r="X57" s="14">
        <f>'5a. FNO'!X57+'5b. FNO Impacted Gen'!X57</f>
        <v>14.398335911999999</v>
      </c>
      <c r="Y57" s="14">
        <f>'5a. FNO'!Y57+'5b. FNO Impacted Gen'!Y57</f>
        <v>13.913349216000002</v>
      </c>
      <c r="Z57" s="15">
        <f>'5a. FNO'!Z57+'5b. FNO Impacted Gen'!Z57</f>
        <v>0</v>
      </c>
    </row>
    <row r="58" spans="1:26" x14ac:dyDescent="0.3">
      <c r="A58" s="10">
        <f t="shared" si="0"/>
        <v>44981</v>
      </c>
      <c r="B58" s="31">
        <f>'5a. FNO'!B58+'5b. FNO Impacted Gen'!B58</f>
        <v>13.562308424000001</v>
      </c>
      <c r="C58" s="14">
        <f>'5a. FNO'!C58+'5b. FNO Impacted Gen'!C58</f>
        <v>13.477538608</v>
      </c>
      <c r="D58" s="14">
        <f>'5a. FNO'!D58+'5b. FNO Impacted Gen'!D58</f>
        <v>13.482244832000001</v>
      </c>
      <c r="E58" s="14">
        <f>'5a. FNO'!E58+'5b. FNO Impacted Gen'!E58</f>
        <v>13.551451191999998</v>
      </c>
      <c r="F58" s="14">
        <f>'5a. FNO'!F58+'5b. FNO Impacted Gen'!F58</f>
        <v>13.791498656</v>
      </c>
      <c r="G58" s="14">
        <f>'5a. FNO'!G58+'5b. FNO Impacted Gen'!G58</f>
        <v>14.278597888</v>
      </c>
      <c r="H58" s="14">
        <f>'5a. FNO'!H58+'5b. FNO Impacted Gen'!H58</f>
        <v>15.086912951999999</v>
      </c>
      <c r="I58" s="14">
        <f>'5a. FNO'!I58+'5b. FNO Impacted Gen'!I58</f>
        <v>15.590017928</v>
      </c>
      <c r="J58" s="14">
        <f>'5a. FNO'!J58+'5b. FNO Impacted Gen'!J58</f>
        <v>15.299343360000002</v>
      </c>
      <c r="K58" s="14">
        <f>'5a. FNO'!K58+'5b. FNO Impacted Gen'!K58</f>
        <v>14.414172655999998</v>
      </c>
      <c r="L58" s="14">
        <f>'5a. FNO'!L58+'5b. FNO Impacted Gen'!L58</f>
        <v>13.262497871999999</v>
      </c>
      <c r="M58" s="14">
        <f>'5a. FNO'!M58+'5b. FNO Impacted Gen'!M58</f>
        <v>13.158710191999999</v>
      </c>
      <c r="N58" s="14">
        <f>'5a. FNO'!N58+'5b. FNO Impacted Gen'!N58</f>
        <v>12.551382391999999</v>
      </c>
      <c r="O58" s="14">
        <f>'5a. FNO'!O58+'5b. FNO Impacted Gen'!O58</f>
        <v>12.093719951999999</v>
      </c>
      <c r="P58" s="14">
        <f>'5a. FNO'!P58+'5b. FNO Impacted Gen'!P58</f>
        <v>11.888497208</v>
      </c>
      <c r="Q58" s="14">
        <f>'5a. FNO'!Q58+'5b. FNO Impacted Gen'!Q58</f>
        <v>11.839566336000001</v>
      </c>
      <c r="R58" s="14">
        <f>'5a. FNO'!R58+'5b. FNO Impacted Gen'!R58</f>
        <v>12.216472472000001</v>
      </c>
      <c r="S58" s="14">
        <f>'5a. FNO'!S58+'5b. FNO Impacted Gen'!S58</f>
        <v>13.227388608000002</v>
      </c>
      <c r="T58" s="14">
        <f>'5a. FNO'!T58+'5b. FNO Impacted Gen'!T58</f>
        <v>13.836806016000004</v>
      </c>
      <c r="U58" s="14">
        <f>'5a. FNO'!U58+'5b. FNO Impacted Gen'!U58</f>
        <v>13.649018231999998</v>
      </c>
      <c r="V58" s="14">
        <f>'5a. FNO'!V58+'5b. FNO Impacted Gen'!V58</f>
        <v>13.460558256000001</v>
      </c>
      <c r="W58" s="14">
        <f>'5a. FNO'!W58+'5b. FNO Impacted Gen'!W58</f>
        <v>13.309272264000001</v>
      </c>
      <c r="X58" s="14">
        <f>'5a. FNO'!X58+'5b. FNO Impacted Gen'!X58</f>
        <v>13.388547072000001</v>
      </c>
      <c r="Y58" s="14">
        <f>'5a. FNO'!Y58+'5b. FNO Impacted Gen'!Y58</f>
        <v>12.887079688000002</v>
      </c>
      <c r="Z58" s="15">
        <f>'5a. FNO'!Z58+'5b. FNO Impacted Gen'!Z58</f>
        <v>0</v>
      </c>
    </row>
    <row r="59" spans="1:26" x14ac:dyDescent="0.3">
      <c r="A59" s="10">
        <f t="shared" si="0"/>
        <v>44982</v>
      </c>
      <c r="B59" s="31">
        <f>'5a. FNO'!B59+'5b. FNO Impacted Gen'!B59</f>
        <v>12.585388656000001</v>
      </c>
      <c r="C59" s="14">
        <f>'5a. FNO'!C59+'5b. FNO Impacted Gen'!C59</f>
        <v>12.44818808</v>
      </c>
      <c r="D59" s="14">
        <f>'5a. FNO'!D59+'5b. FNO Impacted Gen'!D59</f>
        <v>12.528537768000001</v>
      </c>
      <c r="E59" s="14">
        <f>'5a. FNO'!E59+'5b. FNO Impacted Gen'!E59</f>
        <v>12.616617216</v>
      </c>
      <c r="F59" s="14">
        <f>'5a. FNO'!F59+'5b. FNO Impacted Gen'!F59</f>
        <v>12.743949056000002</v>
      </c>
      <c r="G59" s="14">
        <f>'5a. FNO'!G59+'5b. FNO Impacted Gen'!G59</f>
        <v>12.970564408000001</v>
      </c>
      <c r="H59" s="14">
        <f>'5a. FNO'!H59+'5b. FNO Impacted Gen'!H59</f>
        <v>13.873253576</v>
      </c>
      <c r="I59" s="14">
        <f>'5a. FNO'!I59+'5b. FNO Impacted Gen'!I59</f>
        <v>14.438334471999999</v>
      </c>
      <c r="J59" s="14">
        <f>'5a. FNO'!J59+'5b. FNO Impacted Gen'!J59</f>
        <v>13.855161551999998</v>
      </c>
      <c r="K59" s="14">
        <f>'5a. FNO'!K59+'5b. FNO Impacted Gen'!K59</f>
        <v>13.167623615999997</v>
      </c>
      <c r="L59" s="14">
        <f>'5a. FNO'!L59+'5b. FNO Impacted Gen'!L59</f>
        <v>12.264960615999998</v>
      </c>
      <c r="M59" s="14">
        <f>'5a. FNO'!M59+'5b. FNO Impacted Gen'!M59</f>
        <v>11.612026064</v>
      </c>
      <c r="N59" s="14">
        <f>'5a. FNO'!N59+'5b. FNO Impacted Gen'!N59</f>
        <v>11.140061088</v>
      </c>
      <c r="O59" s="14">
        <f>'5a. FNO'!O59+'5b. FNO Impacted Gen'!O59</f>
        <v>10.724734768000001</v>
      </c>
      <c r="P59" s="14">
        <f>'5a. FNO'!P59+'5b. FNO Impacted Gen'!P59</f>
        <v>10.691966888000001</v>
      </c>
      <c r="Q59" s="14">
        <f>'5a. FNO'!Q59+'5b. FNO Impacted Gen'!Q59</f>
        <v>10.492775984000001</v>
      </c>
      <c r="R59" s="14">
        <f>'5a. FNO'!R59+'5b. FNO Impacted Gen'!R59</f>
        <v>10.878860264</v>
      </c>
      <c r="S59" s="14">
        <f>'5a. FNO'!S59+'5b. FNO Impacted Gen'!S59</f>
        <v>11.66064072</v>
      </c>
      <c r="T59" s="14">
        <f>'5a. FNO'!T59+'5b. FNO Impacted Gen'!T59</f>
        <v>12.069732503999999</v>
      </c>
      <c r="U59" s="14">
        <f>'5a. FNO'!U59+'5b. FNO Impacted Gen'!U59</f>
        <v>12.179134544</v>
      </c>
      <c r="V59" s="14">
        <f>'5a. FNO'!V59+'5b. FNO Impacted Gen'!V59</f>
        <v>12.040532496000001</v>
      </c>
      <c r="W59" s="14">
        <f>'5a. FNO'!W59+'5b. FNO Impacted Gen'!W59</f>
        <v>11.896524487999999</v>
      </c>
      <c r="X59" s="14">
        <f>'5a. FNO'!X59+'5b. FNO Impacted Gen'!X59</f>
        <v>11.797921232</v>
      </c>
      <c r="Y59" s="14">
        <f>'5a. FNO'!Y59+'5b. FNO Impacted Gen'!Y59</f>
        <v>11.441582520000001</v>
      </c>
      <c r="Z59" s="15">
        <f>'5a. FNO'!Z59+'5b. FNO Impacted Gen'!Z59</f>
        <v>0</v>
      </c>
    </row>
    <row r="60" spans="1:26" x14ac:dyDescent="0.3">
      <c r="A60" s="10">
        <f t="shared" si="0"/>
        <v>44983</v>
      </c>
      <c r="B60" s="31">
        <f>'5a. FNO'!B60+'5b. FNO Impacted Gen'!B60</f>
        <v>11.158042928</v>
      </c>
      <c r="C60" s="14">
        <f>'5a. FNO'!C60+'5b. FNO Impacted Gen'!C60</f>
        <v>11.085301296000001</v>
      </c>
      <c r="D60" s="14">
        <f>'5a. FNO'!D60+'5b. FNO Impacted Gen'!D60</f>
        <v>11.162863992</v>
      </c>
      <c r="E60" s="14">
        <f>'5a. FNO'!E60+'5b. FNO Impacted Gen'!E60</f>
        <v>11.213064168000001</v>
      </c>
      <c r="F60" s="14">
        <f>'5a. FNO'!F60+'5b. FNO Impacted Gen'!F60</f>
        <v>11.393729239999999</v>
      </c>
      <c r="G60" s="14">
        <f>'5a. FNO'!G60+'5b. FNO Impacted Gen'!G60</f>
        <v>11.765466487999998</v>
      </c>
      <c r="H60" s="14">
        <f>'5a. FNO'!H60+'5b. FNO Impacted Gen'!H60</f>
        <v>12.462561856000001</v>
      </c>
      <c r="I60" s="14">
        <f>'5a. FNO'!I60+'5b. FNO Impacted Gen'!I60</f>
        <v>12.477990519999999</v>
      </c>
      <c r="J60" s="14">
        <f>'5a. FNO'!J60+'5b. FNO Impacted Gen'!J60</f>
        <v>12.037990368000001</v>
      </c>
      <c r="K60" s="14">
        <f>'5a. FNO'!K60+'5b. FNO Impacted Gen'!K60</f>
        <v>11.401086560000001</v>
      </c>
      <c r="L60" s="14">
        <f>'5a. FNO'!L60+'5b. FNO Impacted Gen'!L60</f>
        <v>10.876434816</v>
      </c>
      <c r="M60" s="14">
        <f>'5a. FNO'!M60+'5b. FNO Impacted Gen'!M60</f>
        <v>11.080494327999999</v>
      </c>
      <c r="N60" s="14">
        <f>'5a. FNO'!N60+'5b. FNO Impacted Gen'!N60</f>
        <v>11.162778152</v>
      </c>
      <c r="O60" s="14">
        <f>'5a. FNO'!O60+'5b. FNO Impacted Gen'!O60</f>
        <v>11.216060063999999</v>
      </c>
      <c r="P60" s="14">
        <f>'5a. FNO'!P60+'5b. FNO Impacted Gen'!P60</f>
        <v>10.813285480000001</v>
      </c>
      <c r="Q60" s="14">
        <f>'5a. FNO'!Q60+'5b. FNO Impacted Gen'!Q60</f>
        <v>10.623960439999999</v>
      </c>
      <c r="R60" s="14">
        <f>'5a. FNO'!R60+'5b. FNO Impacted Gen'!R60</f>
        <v>10.976462752</v>
      </c>
      <c r="S60" s="14">
        <f>'5a. FNO'!S60+'5b. FNO Impacted Gen'!S60</f>
        <v>11.970180383999999</v>
      </c>
      <c r="T60" s="14">
        <f>'5a. FNO'!T60+'5b. FNO Impacted Gen'!T60</f>
        <v>12.550466664</v>
      </c>
      <c r="U60" s="14">
        <f>'5a. FNO'!U60+'5b. FNO Impacted Gen'!U60</f>
        <v>12.598722151999999</v>
      </c>
      <c r="V60" s="14">
        <f>'5a. FNO'!V60+'5b. FNO Impacted Gen'!V60</f>
        <v>12.492890727999999</v>
      </c>
      <c r="W60" s="14">
        <f>'5a. FNO'!W60+'5b. FNO Impacted Gen'!W60</f>
        <v>12.180020039999999</v>
      </c>
      <c r="X60" s="14">
        <f>'5a. FNO'!X60+'5b. FNO Impacted Gen'!X60</f>
        <v>12.249590319999998</v>
      </c>
      <c r="Y60" s="14">
        <f>'5a. FNO'!Y60+'5b. FNO Impacted Gen'!Y60</f>
        <v>11.683214064</v>
      </c>
      <c r="Z60" s="15">
        <f>'5a. FNO'!Z60+'5b. FNO Impacted Gen'!Z60</f>
        <v>0</v>
      </c>
    </row>
    <row r="61" spans="1:26" x14ac:dyDescent="0.3">
      <c r="A61" s="10">
        <f t="shared" si="0"/>
        <v>44984</v>
      </c>
      <c r="B61" s="31">
        <f>'5a. FNO'!B61+'5b. FNO Impacted Gen'!B61</f>
        <v>11.554651848000001</v>
      </c>
      <c r="C61" s="14">
        <f>'5a. FNO'!C61+'5b. FNO Impacted Gen'!C61</f>
        <v>11.551494792000002</v>
      </c>
      <c r="D61" s="14">
        <f>'5a. FNO'!D61+'5b. FNO Impacted Gen'!D61</f>
        <v>11.620361583999999</v>
      </c>
      <c r="E61" s="14">
        <f>'5a. FNO'!E61+'5b. FNO Impacted Gen'!E61</f>
        <v>11.638445152000001</v>
      </c>
      <c r="F61" s="14">
        <f>'5a. FNO'!F61+'5b. FNO Impacted Gen'!F61</f>
        <v>11.90710764</v>
      </c>
      <c r="G61" s="14">
        <f>'5a. FNO'!G61+'5b. FNO Impacted Gen'!G61</f>
        <v>12.585117056000001</v>
      </c>
      <c r="H61" s="14">
        <f>'5a. FNO'!H61+'5b. FNO Impacted Gen'!H61</f>
        <v>13.654271824000002</v>
      </c>
      <c r="I61" s="14">
        <f>'5a. FNO'!I61+'5b. FNO Impacted Gen'!I61</f>
        <v>13.51408348</v>
      </c>
      <c r="J61" s="14">
        <f>'5a. FNO'!J61+'5b. FNO Impacted Gen'!J61</f>
        <v>12.635504744</v>
      </c>
      <c r="K61" s="14">
        <f>'5a. FNO'!K61+'5b. FNO Impacted Gen'!K61</f>
        <v>11.911907312</v>
      </c>
      <c r="L61" s="14">
        <f>'5a. FNO'!L61+'5b. FNO Impacted Gen'!L61</f>
        <v>11.505069256000001</v>
      </c>
      <c r="M61" s="14">
        <f>'5a. FNO'!M61+'5b. FNO Impacted Gen'!M61</f>
        <v>10.867452335999999</v>
      </c>
      <c r="N61" s="14">
        <f>'5a. FNO'!N61+'5b. FNO Impacted Gen'!N61</f>
        <v>10.581566568</v>
      </c>
      <c r="O61" s="14">
        <f>'5a. FNO'!O61+'5b. FNO Impacted Gen'!O61</f>
        <v>10.204770207999999</v>
      </c>
      <c r="P61" s="14">
        <f>'5a. FNO'!P61+'5b. FNO Impacted Gen'!P61</f>
        <v>9.9169295280000007</v>
      </c>
      <c r="Q61" s="14">
        <f>'5a. FNO'!Q61+'5b. FNO Impacted Gen'!Q61</f>
        <v>10.142748879999999</v>
      </c>
      <c r="R61" s="14">
        <f>'5a. FNO'!R61+'5b. FNO Impacted Gen'!R61</f>
        <v>10.512169439999999</v>
      </c>
      <c r="S61" s="14">
        <f>'5a. FNO'!S61+'5b. FNO Impacted Gen'!S61</f>
        <v>11.449710368</v>
      </c>
      <c r="T61" s="14">
        <f>'5a. FNO'!T61+'5b. FNO Impacted Gen'!T61</f>
        <v>12.251706240000003</v>
      </c>
      <c r="U61" s="14">
        <f>'5a. FNO'!U61+'5b. FNO Impacted Gen'!U61</f>
        <v>12.336505823999996</v>
      </c>
      <c r="V61" s="14">
        <f>'5a. FNO'!V61+'5b. FNO Impacted Gen'!V61</f>
        <v>12.1430664</v>
      </c>
      <c r="W61" s="14">
        <f>'5a. FNO'!W61+'5b. FNO Impacted Gen'!W61</f>
        <v>11.965692927999999</v>
      </c>
      <c r="X61" s="14">
        <f>'5a. FNO'!X61+'5b. FNO Impacted Gen'!X61</f>
        <v>12.020561816000001</v>
      </c>
      <c r="Y61" s="14">
        <f>'5a. FNO'!Y61+'5b. FNO Impacted Gen'!Y61</f>
        <v>11.415989895999999</v>
      </c>
      <c r="Z61" s="15">
        <f>'5a. FNO'!Z61+'5b. FNO Impacted Gen'!Z61</f>
        <v>0</v>
      </c>
    </row>
    <row r="62" spans="1:26" x14ac:dyDescent="0.3">
      <c r="A62" s="10">
        <f t="shared" si="0"/>
        <v>44985</v>
      </c>
      <c r="B62" s="31">
        <f>'5a. FNO'!B62+'5b. FNO Impacted Gen'!B62</f>
        <v>11.18112736</v>
      </c>
      <c r="C62" s="14">
        <f>'5a. FNO'!C62+'5b. FNO Impacted Gen'!C62</f>
        <v>11.175236183999997</v>
      </c>
      <c r="D62" s="14">
        <f>'5a. FNO'!D62+'5b. FNO Impacted Gen'!D62</f>
        <v>11.279036088000002</v>
      </c>
      <c r="E62" s="14">
        <f>'5a. FNO'!E62+'5b. FNO Impacted Gen'!E62</f>
        <v>11.385517663999998</v>
      </c>
      <c r="F62" s="14">
        <f>'5a. FNO'!F62+'5b. FNO Impacted Gen'!F62</f>
        <v>11.568955288000002</v>
      </c>
      <c r="G62" s="14">
        <f>'5a. FNO'!G62+'5b. FNO Impacted Gen'!G62</f>
        <v>12.235392231999999</v>
      </c>
      <c r="H62" s="14">
        <f>'5a. FNO'!H62+'5b. FNO Impacted Gen'!H62</f>
        <v>13.370341120000001</v>
      </c>
      <c r="I62" s="14">
        <f>'5a. FNO'!I62+'5b. FNO Impacted Gen'!I62</f>
        <v>13.476976976000001</v>
      </c>
      <c r="J62" s="14">
        <f>'5a. FNO'!J62+'5b. FNO Impacted Gen'!J62</f>
        <v>13.056654880000002</v>
      </c>
      <c r="K62" s="14">
        <f>'5a. FNO'!K62+'5b. FNO Impacted Gen'!K62</f>
        <v>12.34791952</v>
      </c>
      <c r="L62" s="14">
        <f>'5a. FNO'!L62+'5b. FNO Impacted Gen'!L62</f>
        <v>11.619867319999999</v>
      </c>
      <c r="M62" s="14">
        <f>'5a. FNO'!M62+'5b. FNO Impacted Gen'!M62</f>
        <v>11.171650455999998</v>
      </c>
      <c r="N62" s="14">
        <f>'5a. FNO'!N62+'5b. FNO Impacted Gen'!N62</f>
        <v>10.827934839999999</v>
      </c>
      <c r="O62" s="14">
        <f>'5a. FNO'!O62+'5b. FNO Impacted Gen'!O62</f>
        <v>10.544746640000001</v>
      </c>
      <c r="P62" s="14">
        <f>'5a. FNO'!P62+'5b. FNO Impacted Gen'!P62</f>
        <v>10.428983719999998</v>
      </c>
      <c r="Q62" s="14">
        <f>'5a. FNO'!Q62+'5b. FNO Impacted Gen'!Q62</f>
        <v>10.760117592</v>
      </c>
      <c r="R62" s="14">
        <f>'5a. FNO'!R62+'5b. FNO Impacted Gen'!R62</f>
        <v>11.313680592000001</v>
      </c>
      <c r="S62" s="14">
        <f>'5a. FNO'!S62+'5b. FNO Impacted Gen'!S62</f>
        <v>12.192263975999998</v>
      </c>
      <c r="T62" s="14">
        <f>'5a. FNO'!T62+'5b. FNO Impacted Gen'!T62</f>
        <v>12.716177264000001</v>
      </c>
      <c r="U62" s="14">
        <f>'5a. FNO'!U62+'5b. FNO Impacted Gen'!U62</f>
        <v>12.748805760000002</v>
      </c>
      <c r="V62" s="14">
        <f>'5a. FNO'!V62+'5b. FNO Impacted Gen'!V62</f>
        <v>12.506531136</v>
      </c>
      <c r="W62" s="14">
        <f>'5a. FNO'!W62+'5b. FNO Impacted Gen'!W62</f>
        <v>12.281174159999999</v>
      </c>
      <c r="X62" s="14">
        <f>'5a. FNO'!X62+'5b. FNO Impacted Gen'!X62</f>
        <v>12.480598032000001</v>
      </c>
      <c r="Y62" s="14">
        <f>'5a. FNO'!Y62+'5b. FNO Impacted Gen'!Y62</f>
        <v>11.846885328000001</v>
      </c>
      <c r="Z62" s="15">
        <f>'5a. FNO'!Z62+'5b. FNO Impacted Gen'!Z62</f>
        <v>0</v>
      </c>
    </row>
    <row r="63" spans="1:26" x14ac:dyDescent="0.3">
      <c r="A63" s="10">
        <f t="shared" si="0"/>
        <v>44986</v>
      </c>
      <c r="B63" s="31">
        <f>'5a. FNO'!B63+'5b. FNO Impacted Gen'!B63</f>
        <v>11.656568879999998</v>
      </c>
      <c r="C63" s="14">
        <f>'5a. FNO'!C63+'5b. FNO Impacted Gen'!C63</f>
        <v>11.723227320000001</v>
      </c>
      <c r="D63" s="14">
        <f>'5a. FNO'!D63+'5b. FNO Impacted Gen'!D63</f>
        <v>11.761776383999999</v>
      </c>
      <c r="E63" s="14">
        <f>'5a. FNO'!E63+'5b. FNO Impacted Gen'!E63</f>
        <v>11.872144575999998</v>
      </c>
      <c r="F63" s="14">
        <f>'5a. FNO'!F63+'5b. FNO Impacted Gen'!F63</f>
        <v>12.163704663999999</v>
      </c>
      <c r="G63" s="14">
        <f>'5a. FNO'!G63+'5b. FNO Impacted Gen'!G63</f>
        <v>12.740414408000001</v>
      </c>
      <c r="H63" s="14">
        <f>'5a. FNO'!H63+'5b. FNO Impacted Gen'!H63</f>
        <v>13.911372455999999</v>
      </c>
      <c r="I63" s="14">
        <f>'5a. FNO'!I63+'5b. FNO Impacted Gen'!I63</f>
        <v>13.991561047999999</v>
      </c>
      <c r="J63" s="14">
        <f>'5a. FNO'!J63+'5b. FNO Impacted Gen'!J63</f>
        <v>13.632864360000001</v>
      </c>
      <c r="K63" s="14">
        <f>'5a. FNO'!K63+'5b. FNO Impacted Gen'!K63</f>
        <v>13.082088016</v>
      </c>
      <c r="L63" s="14">
        <f>'5a. FNO'!L63+'5b. FNO Impacted Gen'!L63</f>
        <v>12.71542552</v>
      </c>
      <c r="M63" s="14">
        <f>'5a. FNO'!M63+'5b. FNO Impacted Gen'!M63</f>
        <v>12.64618372</v>
      </c>
      <c r="N63" s="14">
        <f>'5a. FNO'!N63+'5b. FNO Impacted Gen'!N63</f>
        <v>12.598678135999998</v>
      </c>
      <c r="O63" s="14">
        <f>'5a. FNO'!O63+'5b. FNO Impacted Gen'!O63</f>
        <v>12.558532272000001</v>
      </c>
      <c r="P63" s="14">
        <f>'5a. FNO'!P63+'5b. FNO Impacted Gen'!P63</f>
        <v>12.474143128000001</v>
      </c>
      <c r="Q63" s="14">
        <f>'5a. FNO'!Q63+'5b. FNO Impacted Gen'!Q63</f>
        <v>12.509938687999998</v>
      </c>
      <c r="R63" s="14">
        <f>'5a. FNO'!R63+'5b. FNO Impacted Gen'!R63</f>
        <v>12.574929239999999</v>
      </c>
      <c r="S63" s="14">
        <f>'5a. FNO'!S63+'5b. FNO Impacted Gen'!S63</f>
        <v>13.172460167999999</v>
      </c>
      <c r="T63" s="14">
        <f>'5a. FNO'!T63+'5b. FNO Impacted Gen'!T63</f>
        <v>13.605311016</v>
      </c>
      <c r="U63" s="14">
        <f>'5a. FNO'!U63+'5b. FNO Impacted Gen'!U63</f>
        <v>13.522453711999999</v>
      </c>
      <c r="V63" s="14">
        <f>'5a. FNO'!V63+'5b. FNO Impacted Gen'!V63</f>
        <v>12.916820456000002</v>
      </c>
      <c r="W63" s="14">
        <f>'5a. FNO'!W63+'5b. FNO Impacted Gen'!W63</f>
        <v>12.396623216</v>
      </c>
      <c r="X63" s="14">
        <f>'5a. FNO'!X63+'5b. FNO Impacted Gen'!X63</f>
        <v>12.457664240000001</v>
      </c>
      <c r="Y63" s="14">
        <f>'5a. FNO'!Y63+'5b. FNO Impacted Gen'!Y63</f>
        <v>12.007074855999999</v>
      </c>
      <c r="Z63" s="15">
        <f>'5a. FNO'!Z63+'5b. FNO Impacted Gen'!Z63</f>
        <v>0</v>
      </c>
    </row>
    <row r="64" spans="1:26" x14ac:dyDescent="0.3">
      <c r="A64" s="10">
        <f t="shared" si="0"/>
        <v>44987</v>
      </c>
      <c r="B64" s="31">
        <f>'5a. FNO'!B64+'5b. FNO Impacted Gen'!B64</f>
        <v>11.839450032</v>
      </c>
      <c r="C64" s="14">
        <f>'5a. FNO'!C64+'5b. FNO Impacted Gen'!C64</f>
        <v>11.859706584</v>
      </c>
      <c r="D64" s="14">
        <f>'5a. FNO'!D64+'5b. FNO Impacted Gen'!D64</f>
        <v>11.990821496000001</v>
      </c>
      <c r="E64" s="14">
        <f>'5a. FNO'!E64+'5b. FNO Impacted Gen'!E64</f>
        <v>12.1033116</v>
      </c>
      <c r="F64" s="14">
        <f>'5a. FNO'!F64+'5b. FNO Impacted Gen'!F64</f>
        <v>12.394670135999998</v>
      </c>
      <c r="G64" s="14">
        <f>'5a. FNO'!G64+'5b. FNO Impacted Gen'!G64</f>
        <v>13.019946864000001</v>
      </c>
      <c r="H64" s="14">
        <f>'5a. FNO'!H64+'5b. FNO Impacted Gen'!H64</f>
        <v>14.192878343999999</v>
      </c>
      <c r="I64" s="14">
        <f>'5a. FNO'!I64+'5b. FNO Impacted Gen'!I64</f>
        <v>14.182876752</v>
      </c>
      <c r="J64" s="14">
        <f>'5a. FNO'!J64+'5b. FNO Impacted Gen'!J64</f>
        <v>13.297765384000002</v>
      </c>
      <c r="K64" s="14">
        <f>'5a. FNO'!K64+'5b. FNO Impacted Gen'!K64</f>
        <v>12.351577784000002</v>
      </c>
      <c r="L64" s="14">
        <f>'5a. FNO'!L64+'5b. FNO Impacted Gen'!L64</f>
        <v>11.985004951999999</v>
      </c>
      <c r="M64" s="14">
        <f>'5a. FNO'!M64+'5b. FNO Impacted Gen'!M64</f>
        <v>11.5030374</v>
      </c>
      <c r="N64" s="14">
        <f>'5a. FNO'!N64+'5b. FNO Impacted Gen'!N64</f>
        <v>11.203172424</v>
      </c>
      <c r="O64" s="14">
        <f>'5a. FNO'!O64+'5b. FNO Impacted Gen'!O64</f>
        <v>10.957341912000002</v>
      </c>
      <c r="P64" s="14">
        <f>'5a. FNO'!P64+'5b. FNO Impacted Gen'!P64</f>
        <v>10.665685000000002</v>
      </c>
      <c r="Q64" s="14">
        <f>'5a. FNO'!Q64+'5b. FNO Impacted Gen'!Q64</f>
        <v>10.737950871999999</v>
      </c>
      <c r="R64" s="14">
        <f>'5a. FNO'!R64+'5b. FNO Impacted Gen'!R64</f>
        <v>10.838757807999999</v>
      </c>
      <c r="S64" s="14">
        <f>'5a. FNO'!S64+'5b. FNO Impacted Gen'!S64</f>
        <v>11.784115056000001</v>
      </c>
      <c r="T64" s="14">
        <f>'5a. FNO'!T64+'5b. FNO Impacted Gen'!T64</f>
        <v>12.791998504</v>
      </c>
      <c r="U64" s="14">
        <f>'5a. FNO'!U64+'5b. FNO Impacted Gen'!U64</f>
        <v>12.865417703999999</v>
      </c>
      <c r="V64" s="14">
        <f>'5a. FNO'!V64+'5b. FNO Impacted Gen'!V64</f>
        <v>12.547947424</v>
      </c>
      <c r="W64" s="14">
        <f>'5a. FNO'!W64+'5b. FNO Impacted Gen'!W64</f>
        <v>12.203530855999999</v>
      </c>
      <c r="X64" s="14">
        <f>'5a. FNO'!X64+'5b. FNO Impacted Gen'!X64</f>
        <v>12.294832847999999</v>
      </c>
      <c r="Y64" s="14">
        <f>'5a. FNO'!Y64+'5b. FNO Impacted Gen'!Y64</f>
        <v>11.800579016</v>
      </c>
      <c r="Z64" s="15">
        <f>'5a. FNO'!Z64+'5b. FNO Impacted Gen'!Z64</f>
        <v>0</v>
      </c>
    </row>
    <row r="65" spans="1:26" x14ac:dyDescent="0.3">
      <c r="A65" s="10">
        <f t="shared" si="0"/>
        <v>44988</v>
      </c>
      <c r="B65" s="31">
        <f>'5a. FNO'!B65+'5b. FNO Impacted Gen'!B65</f>
        <v>11.629386112000001</v>
      </c>
      <c r="C65" s="14">
        <f>'5a. FNO'!C65+'5b. FNO Impacted Gen'!C65</f>
        <v>11.719442639999999</v>
      </c>
      <c r="D65" s="14">
        <f>'5a. FNO'!D65+'5b. FNO Impacted Gen'!D65</f>
        <v>11.926615151999998</v>
      </c>
      <c r="E65" s="14">
        <f>'5a. FNO'!E65+'5b. FNO Impacted Gen'!E65</f>
        <v>11.899409472</v>
      </c>
      <c r="F65" s="14">
        <f>'5a. FNO'!F65+'5b. FNO Impacted Gen'!F65</f>
        <v>12.092189248</v>
      </c>
      <c r="G65" s="14">
        <f>'5a. FNO'!G65+'5b. FNO Impacted Gen'!G65</f>
        <v>12.757720111999999</v>
      </c>
      <c r="H65" s="14">
        <f>'5a. FNO'!H65+'5b. FNO Impacted Gen'!H65</f>
        <v>13.576294568000002</v>
      </c>
      <c r="I65" s="14">
        <f>'5a. FNO'!I65+'5b. FNO Impacted Gen'!I65</f>
        <v>13.636324079999998</v>
      </c>
      <c r="J65" s="14">
        <f>'5a. FNO'!J65+'5b. FNO Impacted Gen'!J65</f>
        <v>12.816706096000003</v>
      </c>
      <c r="K65" s="14">
        <f>'5a. FNO'!K65+'5b. FNO Impacted Gen'!K65</f>
        <v>11.782078255999998</v>
      </c>
      <c r="L65" s="14">
        <f>'5a. FNO'!L65+'5b. FNO Impacted Gen'!L65</f>
        <v>10.995252015999998</v>
      </c>
      <c r="M65" s="14">
        <f>'5a. FNO'!M65+'5b. FNO Impacted Gen'!M65</f>
        <v>10.390784344</v>
      </c>
      <c r="N65" s="14">
        <f>'5a. FNO'!N65+'5b. FNO Impacted Gen'!N65</f>
        <v>9.9446527519999979</v>
      </c>
      <c r="O65" s="14">
        <f>'5a. FNO'!O65+'5b. FNO Impacted Gen'!O65</f>
        <v>9.8497560160000006</v>
      </c>
      <c r="P65" s="14">
        <f>'5a. FNO'!P65+'5b. FNO Impacted Gen'!P65</f>
        <v>9.822477447999999</v>
      </c>
      <c r="Q65" s="14">
        <f>'5a. FNO'!Q65+'5b. FNO Impacted Gen'!Q65</f>
        <v>10.177589112</v>
      </c>
      <c r="R65" s="14">
        <f>'5a. FNO'!R65+'5b. FNO Impacted Gen'!R65</f>
        <v>10.454807151999999</v>
      </c>
      <c r="S65" s="14">
        <f>'5a. FNO'!S65+'5b. FNO Impacted Gen'!S65</f>
        <v>11.222839383999998</v>
      </c>
      <c r="T65" s="14">
        <f>'5a. FNO'!T65+'5b. FNO Impacted Gen'!T65</f>
        <v>11.963022463999998</v>
      </c>
      <c r="U65" s="14">
        <f>'5a. FNO'!U65+'5b. FNO Impacted Gen'!U65</f>
        <v>12.144085296000002</v>
      </c>
      <c r="V65" s="14">
        <f>'5a. FNO'!V65+'5b. FNO Impacted Gen'!V65</f>
        <v>11.970693088000003</v>
      </c>
      <c r="W65" s="14">
        <f>'5a. FNO'!W65+'5b. FNO Impacted Gen'!W65</f>
        <v>11.851531408000001</v>
      </c>
      <c r="X65" s="14">
        <f>'5a. FNO'!X65+'5b. FNO Impacted Gen'!X65</f>
        <v>11.992131928000001</v>
      </c>
      <c r="Y65" s="14">
        <f>'5a. FNO'!Y65+'5b. FNO Impacted Gen'!Y65</f>
        <v>11.613720656</v>
      </c>
      <c r="Z65" s="15">
        <f>'5a. FNO'!Z65+'5b. FNO Impacted Gen'!Z65</f>
        <v>0</v>
      </c>
    </row>
    <row r="66" spans="1:26" x14ac:dyDescent="0.3">
      <c r="A66" s="10">
        <f t="shared" si="0"/>
        <v>44989</v>
      </c>
      <c r="B66" s="31">
        <f>'5a. FNO'!B66+'5b. FNO Impacted Gen'!B66</f>
        <v>11.415847104000001</v>
      </c>
      <c r="C66" s="14">
        <f>'5a. FNO'!C66+'5b. FNO Impacted Gen'!C66</f>
        <v>11.466538464000001</v>
      </c>
      <c r="D66" s="14">
        <f>'5a. FNO'!D66+'5b. FNO Impacted Gen'!D66</f>
        <v>11.638159256</v>
      </c>
      <c r="E66" s="14">
        <f>'5a. FNO'!E66+'5b. FNO Impacted Gen'!E66</f>
        <v>11.716575192000001</v>
      </c>
      <c r="F66" s="14">
        <f>'5a. FNO'!F66+'5b. FNO Impacted Gen'!F66</f>
        <v>11.950923544</v>
      </c>
      <c r="G66" s="14">
        <f>'5a. FNO'!G66+'5b. FNO Impacted Gen'!G66</f>
        <v>12.346569360000002</v>
      </c>
      <c r="H66" s="14">
        <f>'5a. FNO'!H66+'5b. FNO Impacted Gen'!H66</f>
        <v>13.01411592</v>
      </c>
      <c r="I66" s="14">
        <f>'5a. FNO'!I66+'5b. FNO Impacted Gen'!I66</f>
        <v>12.922438664000001</v>
      </c>
      <c r="J66" s="14">
        <f>'5a. FNO'!J66+'5b. FNO Impacted Gen'!J66</f>
        <v>12.312199167999999</v>
      </c>
      <c r="K66" s="14">
        <f>'5a. FNO'!K66+'5b. FNO Impacted Gen'!K66</f>
        <v>11.503387967999998</v>
      </c>
      <c r="L66" s="14">
        <f>'5a. FNO'!L66+'5b. FNO Impacted Gen'!L66</f>
        <v>10.823731712000001</v>
      </c>
      <c r="M66" s="14">
        <f>'5a. FNO'!M66+'5b. FNO Impacted Gen'!M66</f>
        <v>10.438430392000003</v>
      </c>
      <c r="N66" s="14">
        <f>'5a. FNO'!N66+'5b. FNO Impacted Gen'!N66</f>
        <v>10.002563303999999</v>
      </c>
      <c r="O66" s="14">
        <f>'5a. FNO'!O66+'5b. FNO Impacted Gen'!O66</f>
        <v>9.6355964400000005</v>
      </c>
      <c r="P66" s="14">
        <f>'5a. FNO'!P66+'5b. FNO Impacted Gen'!P66</f>
        <v>9.530014935999997</v>
      </c>
      <c r="Q66" s="14">
        <f>'5a. FNO'!Q66+'5b. FNO Impacted Gen'!Q66</f>
        <v>9.9664824240000005</v>
      </c>
      <c r="R66" s="14">
        <f>'5a. FNO'!R66+'5b. FNO Impacted Gen'!R66</f>
        <v>10.729883887999998</v>
      </c>
      <c r="S66" s="14">
        <f>'5a. FNO'!S66+'5b. FNO Impacted Gen'!S66</f>
        <v>11.649565968000001</v>
      </c>
      <c r="T66" s="14">
        <f>'5a. FNO'!T66+'5b. FNO Impacted Gen'!T66</f>
        <v>12.236419048</v>
      </c>
      <c r="U66" s="14">
        <f>'5a. FNO'!U66+'5b. FNO Impacted Gen'!U66</f>
        <v>12.210687024000002</v>
      </c>
      <c r="V66" s="14">
        <f>'5a. FNO'!V66+'5b. FNO Impacted Gen'!V66</f>
        <v>12.008034631999999</v>
      </c>
      <c r="W66" s="14">
        <f>'5a. FNO'!W66+'5b. FNO Impacted Gen'!W66</f>
        <v>11.713900312</v>
      </c>
      <c r="X66" s="14">
        <f>'5a. FNO'!X66+'5b. FNO Impacted Gen'!X66</f>
        <v>11.46954672</v>
      </c>
      <c r="Y66" s="14">
        <f>'5a. FNO'!Y66+'5b. FNO Impacted Gen'!Y66</f>
        <v>10.962254727999998</v>
      </c>
      <c r="Z66" s="15">
        <f>'5a. FNO'!Z66+'5b. FNO Impacted Gen'!Z66</f>
        <v>0</v>
      </c>
    </row>
    <row r="67" spans="1:26" x14ac:dyDescent="0.3">
      <c r="A67" s="10">
        <f t="shared" si="0"/>
        <v>44990</v>
      </c>
      <c r="B67" s="31">
        <f>'5a. FNO'!B67+'5b. FNO Impacted Gen'!B67</f>
        <v>10.808201135999999</v>
      </c>
      <c r="C67" s="14">
        <f>'5a. FNO'!C67+'5b. FNO Impacted Gen'!C67</f>
        <v>10.750873943999999</v>
      </c>
      <c r="D67" s="14">
        <f>'5a. FNO'!D67+'5b. FNO Impacted Gen'!D67</f>
        <v>10.909766144000001</v>
      </c>
      <c r="E67" s="14">
        <f>'5a. FNO'!E67+'5b. FNO Impacted Gen'!E67</f>
        <v>11.030935831999999</v>
      </c>
      <c r="F67" s="14">
        <f>'5a. FNO'!F67+'5b. FNO Impacted Gen'!F67</f>
        <v>11.229174480000001</v>
      </c>
      <c r="G67" s="14">
        <f>'5a. FNO'!G67+'5b. FNO Impacted Gen'!G67</f>
        <v>11.685852048000001</v>
      </c>
      <c r="H67" s="14">
        <f>'5a. FNO'!H67+'5b. FNO Impacted Gen'!H67</f>
        <v>12.224650104000004</v>
      </c>
      <c r="I67" s="14">
        <f>'5a. FNO'!I67+'5b. FNO Impacted Gen'!I67</f>
        <v>12.049179888000001</v>
      </c>
      <c r="J67" s="14">
        <f>'5a. FNO'!J67+'5b. FNO Impacted Gen'!J67</f>
        <v>11.426257856000001</v>
      </c>
      <c r="K67" s="14">
        <f>'5a. FNO'!K67+'5b. FNO Impacted Gen'!K67</f>
        <v>10.794285928000001</v>
      </c>
      <c r="L67" s="14">
        <f>'5a. FNO'!L67+'5b. FNO Impacted Gen'!L67</f>
        <v>10.296080480000001</v>
      </c>
      <c r="M67" s="14">
        <f>'5a. FNO'!M67+'5b. FNO Impacted Gen'!M67</f>
        <v>9.8570513680000005</v>
      </c>
      <c r="N67" s="14">
        <f>'5a. FNO'!N67+'5b. FNO Impacted Gen'!N67</f>
        <v>9.5531005120000003</v>
      </c>
      <c r="O67" s="14">
        <f>'5a. FNO'!O67+'5b. FNO Impacted Gen'!O67</f>
        <v>9.3837111919999998</v>
      </c>
      <c r="P67" s="14">
        <f>'5a. FNO'!P67+'5b. FNO Impacted Gen'!P67</f>
        <v>9.2512964560000004</v>
      </c>
      <c r="Q67" s="14">
        <f>'5a. FNO'!Q67+'5b. FNO Impacted Gen'!Q67</f>
        <v>9.5107744319999998</v>
      </c>
      <c r="R67" s="14">
        <f>'5a. FNO'!R67+'5b. FNO Impacted Gen'!R67</f>
        <v>10.273137967999999</v>
      </c>
      <c r="S67" s="14">
        <f>'5a. FNO'!S67+'5b. FNO Impacted Gen'!S67</f>
        <v>11.043342151999999</v>
      </c>
      <c r="T67" s="14">
        <f>'5a. FNO'!T67+'5b. FNO Impacted Gen'!T67</f>
        <v>11.800467951999998</v>
      </c>
      <c r="U67" s="14">
        <f>'5a. FNO'!U67+'5b. FNO Impacted Gen'!U67</f>
        <v>11.755774936</v>
      </c>
      <c r="V67" s="14">
        <f>'5a. FNO'!V67+'5b. FNO Impacted Gen'!V67</f>
        <v>11.669179415999999</v>
      </c>
      <c r="W67" s="14">
        <f>'5a. FNO'!W67+'5b. FNO Impacted Gen'!W67</f>
        <v>11.314850952</v>
      </c>
      <c r="X67" s="14">
        <f>'5a. FNO'!X67+'5b. FNO Impacted Gen'!X67</f>
        <v>11.184625216000001</v>
      </c>
      <c r="Y67" s="14">
        <f>'5a. FNO'!Y67+'5b. FNO Impacted Gen'!Y67</f>
        <v>10.683406399999999</v>
      </c>
      <c r="Z67" s="15">
        <f>'5a. FNO'!Z67+'5b. FNO Impacted Gen'!Z67</f>
        <v>0</v>
      </c>
    </row>
    <row r="68" spans="1:26" x14ac:dyDescent="0.3">
      <c r="A68" s="10">
        <f t="shared" si="0"/>
        <v>44991</v>
      </c>
      <c r="B68" s="31">
        <f>'5a. FNO'!B68+'5b. FNO Impacted Gen'!B68</f>
        <v>10.446019128</v>
      </c>
      <c r="C68" s="14">
        <f>'5a. FNO'!C68+'5b. FNO Impacted Gen'!C68</f>
        <v>10.484714792</v>
      </c>
      <c r="D68" s="14">
        <f>'5a. FNO'!D68+'5b. FNO Impacted Gen'!D68</f>
        <v>10.645678768000002</v>
      </c>
      <c r="E68" s="14">
        <f>'5a. FNO'!E68+'5b. FNO Impacted Gen'!E68</f>
        <v>10.827419736</v>
      </c>
      <c r="F68" s="14">
        <f>'5a. FNO'!F68+'5b. FNO Impacted Gen'!F68</f>
        <v>11.231875607999999</v>
      </c>
      <c r="G68" s="14">
        <f>'5a. FNO'!G68+'5b. FNO Impacted Gen'!G68</f>
        <v>11.998783008</v>
      </c>
      <c r="H68" s="14">
        <f>'5a. FNO'!H68+'5b. FNO Impacted Gen'!H68</f>
        <v>12.999290783999999</v>
      </c>
      <c r="I68" s="14">
        <f>'5a. FNO'!I68+'5b. FNO Impacted Gen'!I68</f>
        <v>12.90449304</v>
      </c>
      <c r="J68" s="14">
        <f>'5a. FNO'!J68+'5b. FNO Impacted Gen'!J68</f>
        <v>12.059574895999999</v>
      </c>
      <c r="K68" s="14">
        <f>'5a. FNO'!K68+'5b. FNO Impacted Gen'!K68</f>
        <v>11.538202488</v>
      </c>
      <c r="L68" s="14">
        <f>'5a. FNO'!L68+'5b. FNO Impacted Gen'!L68</f>
        <v>10.950623616000001</v>
      </c>
      <c r="M68" s="14">
        <f>'5a. FNO'!M68+'5b. FNO Impacted Gen'!M68</f>
        <v>10.377053944</v>
      </c>
      <c r="N68" s="14">
        <f>'5a. FNO'!N68+'5b. FNO Impacted Gen'!N68</f>
        <v>10.11041288</v>
      </c>
      <c r="O68" s="14">
        <f>'5a. FNO'!O68+'5b. FNO Impacted Gen'!O68</f>
        <v>9.9017185440000013</v>
      </c>
      <c r="P68" s="14">
        <f>'5a. FNO'!P68+'5b. FNO Impacted Gen'!P68</f>
        <v>9.8306255040000021</v>
      </c>
      <c r="Q68" s="14">
        <f>'5a. FNO'!Q68+'5b. FNO Impacted Gen'!Q68</f>
        <v>10.002787544</v>
      </c>
      <c r="R68" s="14">
        <f>'5a. FNO'!R68+'5b. FNO Impacted Gen'!R68</f>
        <v>10.731673879999999</v>
      </c>
      <c r="S68" s="14">
        <f>'5a. FNO'!S68+'5b. FNO Impacted Gen'!S68</f>
        <v>11.553122535999998</v>
      </c>
      <c r="T68" s="14">
        <f>'5a. FNO'!T68+'5b. FNO Impacted Gen'!T68</f>
        <v>12.409184392</v>
      </c>
      <c r="U68" s="14">
        <f>'5a. FNO'!U68+'5b. FNO Impacted Gen'!U68</f>
        <v>12.503528936</v>
      </c>
      <c r="V68" s="14">
        <f>'5a. FNO'!V68+'5b. FNO Impacted Gen'!V68</f>
        <v>12.015705759999999</v>
      </c>
      <c r="W68" s="14">
        <f>'5a. FNO'!W68+'5b. FNO Impacted Gen'!W68</f>
        <v>11.435151743999999</v>
      </c>
      <c r="X68" s="14">
        <f>'5a. FNO'!X68+'5b. FNO Impacted Gen'!X68</f>
        <v>11.368678176</v>
      </c>
      <c r="Y68" s="14">
        <f>'5a. FNO'!Y68+'5b. FNO Impacted Gen'!Y68</f>
        <v>10.893934024</v>
      </c>
      <c r="Z68" s="15">
        <f>'5a. FNO'!Z68+'5b. FNO Impacted Gen'!Z68</f>
        <v>0</v>
      </c>
    </row>
    <row r="69" spans="1:26" x14ac:dyDescent="0.3">
      <c r="A69" s="10">
        <f t="shared" si="0"/>
        <v>44992</v>
      </c>
      <c r="B69" s="31">
        <f>'5a. FNO'!B69+'5b. FNO Impacted Gen'!B69</f>
        <v>10.809596160000002</v>
      </c>
      <c r="C69" s="14">
        <f>'5a. FNO'!C69+'5b. FNO Impacted Gen'!C69</f>
        <v>10.760915752000001</v>
      </c>
      <c r="D69" s="14">
        <f>'5a. FNO'!D69+'5b. FNO Impacted Gen'!D69</f>
        <v>10.810944823999998</v>
      </c>
      <c r="E69" s="14">
        <f>'5a. FNO'!E69+'5b. FNO Impacted Gen'!E69</f>
        <v>10.913706215999998</v>
      </c>
      <c r="F69" s="14">
        <f>'5a. FNO'!F69+'5b. FNO Impacted Gen'!F69</f>
        <v>11.094755544</v>
      </c>
      <c r="G69" s="14">
        <f>'5a. FNO'!G69+'5b. FNO Impacted Gen'!G69</f>
        <v>11.682523440000001</v>
      </c>
      <c r="H69" s="14">
        <f>'5a. FNO'!H69+'5b. FNO Impacted Gen'!H69</f>
        <v>12.781539559999997</v>
      </c>
      <c r="I69" s="14">
        <f>'5a. FNO'!I69+'5b. FNO Impacted Gen'!I69</f>
        <v>13.351125776</v>
      </c>
      <c r="J69" s="14">
        <f>'5a. FNO'!J69+'5b. FNO Impacted Gen'!J69</f>
        <v>12.889838560000001</v>
      </c>
      <c r="K69" s="14">
        <f>'5a. FNO'!K69+'5b. FNO Impacted Gen'!K69</f>
        <v>12.788650640000002</v>
      </c>
      <c r="L69" s="14">
        <f>'5a. FNO'!L69+'5b. FNO Impacted Gen'!L69</f>
        <v>12.319992448000001</v>
      </c>
      <c r="M69" s="14">
        <f>'5a. FNO'!M69+'5b. FNO Impacted Gen'!M69</f>
        <v>11.982622431999999</v>
      </c>
      <c r="N69" s="14">
        <f>'5a. FNO'!N69+'5b. FNO Impacted Gen'!N69</f>
        <v>11.857078056000001</v>
      </c>
      <c r="O69" s="14">
        <f>'5a. FNO'!O69+'5b. FNO Impacted Gen'!O69</f>
        <v>11.772723711999999</v>
      </c>
      <c r="P69" s="14">
        <f>'5a. FNO'!P69+'5b. FNO Impacted Gen'!P69</f>
        <v>11.746150623999998</v>
      </c>
      <c r="Q69" s="14">
        <f>'5a. FNO'!Q69+'5b. FNO Impacted Gen'!Q69</f>
        <v>11.980100768</v>
      </c>
      <c r="R69" s="14">
        <f>'5a. FNO'!R69+'5b. FNO Impacted Gen'!R69</f>
        <v>12.356863104</v>
      </c>
      <c r="S69" s="14">
        <f>'5a. FNO'!S69+'5b. FNO Impacted Gen'!S69</f>
        <v>13.128149391999999</v>
      </c>
      <c r="T69" s="14">
        <f>'5a. FNO'!T69+'5b. FNO Impacted Gen'!T69</f>
        <v>13.686041224</v>
      </c>
      <c r="U69" s="14">
        <f>'5a. FNO'!U69+'5b. FNO Impacted Gen'!U69</f>
        <v>13.5303472</v>
      </c>
      <c r="V69" s="14">
        <f>'5a. FNO'!V69+'5b. FNO Impacted Gen'!V69</f>
        <v>12.925649088000002</v>
      </c>
      <c r="W69" s="14">
        <f>'5a. FNO'!W69+'5b. FNO Impacted Gen'!W69</f>
        <v>12.441139743999999</v>
      </c>
      <c r="X69" s="14">
        <f>'5a. FNO'!X69+'5b. FNO Impacted Gen'!X69</f>
        <v>12.370594151999997</v>
      </c>
      <c r="Y69" s="14">
        <f>'5a. FNO'!Y69+'5b. FNO Impacted Gen'!Y69</f>
        <v>11.829874727999998</v>
      </c>
      <c r="Z69" s="15">
        <f>'5a. FNO'!Z69+'5b. FNO Impacted Gen'!Z69</f>
        <v>0</v>
      </c>
    </row>
    <row r="70" spans="1:26" x14ac:dyDescent="0.3">
      <c r="A70" s="10">
        <f t="shared" ref="A70:A133" si="1">A69+1</f>
        <v>44993</v>
      </c>
      <c r="B70" s="31">
        <f>'5a. FNO'!B70+'5b. FNO Impacted Gen'!B70</f>
        <v>11.564560951999999</v>
      </c>
      <c r="C70" s="14">
        <f>'5a. FNO'!C70+'5b. FNO Impacted Gen'!C70</f>
        <v>11.505110407999998</v>
      </c>
      <c r="D70" s="14">
        <f>'5a. FNO'!D70+'5b. FNO Impacted Gen'!D70</f>
        <v>11.60969068</v>
      </c>
      <c r="E70" s="14">
        <f>'5a. FNO'!E70+'5b. FNO Impacted Gen'!E70</f>
        <v>11.589483264</v>
      </c>
      <c r="F70" s="14">
        <f>'5a. FNO'!F70+'5b. FNO Impacted Gen'!F70</f>
        <v>11.767830151999998</v>
      </c>
      <c r="G70" s="14">
        <f>'5a. FNO'!G70+'5b. FNO Impacted Gen'!G70</f>
        <v>12.384600216000001</v>
      </c>
      <c r="H70" s="14">
        <f>'5a. FNO'!H70+'5b. FNO Impacted Gen'!H70</f>
        <v>13.490829975999997</v>
      </c>
      <c r="I70" s="14">
        <f>'5a. FNO'!I70+'5b. FNO Impacted Gen'!I70</f>
        <v>13.846587056000001</v>
      </c>
      <c r="J70" s="14">
        <f>'5a. FNO'!J70+'5b. FNO Impacted Gen'!J70</f>
        <v>13.2839352</v>
      </c>
      <c r="K70" s="14">
        <f>'5a. FNO'!K70+'5b. FNO Impacted Gen'!K70</f>
        <v>12.567907056000001</v>
      </c>
      <c r="L70" s="14">
        <f>'5a. FNO'!L70+'5b. FNO Impacted Gen'!L70</f>
        <v>12.043552552000001</v>
      </c>
      <c r="M70" s="14">
        <f>'5a. FNO'!M70+'5b. FNO Impacted Gen'!M70</f>
        <v>11.555991568000001</v>
      </c>
      <c r="N70" s="14">
        <f>'5a. FNO'!N70+'5b. FNO Impacted Gen'!N70</f>
        <v>11.205658192</v>
      </c>
      <c r="O70" s="14">
        <f>'5a. FNO'!O70+'5b. FNO Impacted Gen'!O70</f>
        <v>11.162898216000002</v>
      </c>
      <c r="P70" s="14">
        <f>'5a. FNO'!P70+'5b. FNO Impacted Gen'!P70</f>
        <v>10.974291239999999</v>
      </c>
      <c r="Q70" s="14">
        <f>'5a. FNO'!Q70+'5b. FNO Impacted Gen'!Q70</f>
        <v>11.389885967999998</v>
      </c>
      <c r="R70" s="14">
        <f>'5a. FNO'!R70+'5b. FNO Impacted Gen'!R70</f>
        <v>12.182942296</v>
      </c>
      <c r="S70" s="14">
        <f>'5a. FNO'!S70+'5b. FNO Impacted Gen'!S70</f>
        <v>12.96103868</v>
      </c>
      <c r="T70" s="14">
        <f>'5a. FNO'!T70+'5b. FNO Impacted Gen'!T70</f>
        <v>13.383695120000002</v>
      </c>
      <c r="U70" s="14">
        <f>'5a. FNO'!U70+'5b. FNO Impacted Gen'!U70</f>
        <v>13.355416519999999</v>
      </c>
      <c r="V70" s="14">
        <f>'5a. FNO'!V70+'5b. FNO Impacted Gen'!V70</f>
        <v>12.831508079999999</v>
      </c>
      <c r="W70" s="14">
        <f>'5a. FNO'!W70+'5b. FNO Impacted Gen'!W70</f>
        <v>12.144136648</v>
      </c>
      <c r="X70" s="14">
        <f>'5a. FNO'!X70+'5b. FNO Impacted Gen'!X70</f>
        <v>12.04772796</v>
      </c>
      <c r="Y70" s="14">
        <f>'5a. FNO'!Y70+'5b. FNO Impacted Gen'!Y70</f>
        <v>11.430512256</v>
      </c>
      <c r="Z70" s="15">
        <f>'5a. FNO'!Z70+'5b. FNO Impacted Gen'!Z70</f>
        <v>0</v>
      </c>
    </row>
    <row r="71" spans="1:26" x14ac:dyDescent="0.3">
      <c r="A71" s="10">
        <f t="shared" si="1"/>
        <v>44994</v>
      </c>
      <c r="B71" s="31">
        <f>'5a. FNO'!B71+'5b. FNO Impacted Gen'!B71</f>
        <v>11.198298000000001</v>
      </c>
      <c r="C71" s="14">
        <f>'5a. FNO'!C71+'5b. FNO Impacted Gen'!C71</f>
        <v>11.098887183999999</v>
      </c>
      <c r="D71" s="14">
        <f>'5a. FNO'!D71+'5b. FNO Impacted Gen'!D71</f>
        <v>11.159573687999998</v>
      </c>
      <c r="E71" s="14">
        <f>'5a. FNO'!E71+'5b. FNO Impacted Gen'!E71</f>
        <v>11.362427936</v>
      </c>
      <c r="F71" s="14">
        <f>'5a. FNO'!F71+'5b. FNO Impacted Gen'!F71</f>
        <v>11.653890887999999</v>
      </c>
      <c r="G71" s="14">
        <f>'5a. FNO'!G71+'5b. FNO Impacted Gen'!G71</f>
        <v>12.305294183999999</v>
      </c>
      <c r="H71" s="14">
        <f>'5a. FNO'!H71+'5b. FNO Impacted Gen'!H71</f>
        <v>13.314103464</v>
      </c>
      <c r="I71" s="14">
        <f>'5a. FNO'!I71+'5b. FNO Impacted Gen'!I71</f>
        <v>13.414682768</v>
      </c>
      <c r="J71" s="14">
        <f>'5a. FNO'!J71+'5b. FNO Impacted Gen'!J71</f>
        <v>12.381426856000003</v>
      </c>
      <c r="K71" s="14">
        <f>'5a. FNO'!K71+'5b. FNO Impacted Gen'!K71</f>
        <v>11.465407584000001</v>
      </c>
      <c r="L71" s="14">
        <f>'5a. FNO'!L71+'5b. FNO Impacted Gen'!L71</f>
        <v>10.836645616000002</v>
      </c>
      <c r="M71" s="14">
        <f>'5a. FNO'!M71+'5b. FNO Impacted Gen'!M71</f>
        <v>10.409343968000002</v>
      </c>
      <c r="N71" s="14">
        <f>'5a. FNO'!N71+'5b. FNO Impacted Gen'!N71</f>
        <v>10.273779904</v>
      </c>
      <c r="O71" s="14">
        <f>'5a. FNO'!O71+'5b. FNO Impacted Gen'!O71</f>
        <v>10.006194808</v>
      </c>
      <c r="P71" s="14">
        <f>'5a. FNO'!P71+'5b. FNO Impacted Gen'!P71</f>
        <v>9.8920404479999995</v>
      </c>
      <c r="Q71" s="14">
        <f>'5a. FNO'!Q71+'5b. FNO Impacted Gen'!Q71</f>
        <v>10.027073399999999</v>
      </c>
      <c r="R71" s="14">
        <f>'5a. FNO'!R71+'5b. FNO Impacted Gen'!R71</f>
        <v>10.433595592</v>
      </c>
      <c r="S71" s="14">
        <f>'5a. FNO'!S71+'5b. FNO Impacted Gen'!S71</f>
        <v>11.080987872000001</v>
      </c>
      <c r="T71" s="14">
        <f>'5a. FNO'!T71+'5b. FNO Impacted Gen'!T71</f>
        <v>11.897144408000001</v>
      </c>
      <c r="U71" s="14">
        <f>'5a. FNO'!U71+'5b. FNO Impacted Gen'!U71</f>
        <v>12.343672320000001</v>
      </c>
      <c r="V71" s="14">
        <f>'5a. FNO'!V71+'5b. FNO Impacted Gen'!V71</f>
        <v>11.833616648000003</v>
      </c>
      <c r="W71" s="14">
        <f>'5a. FNO'!W71+'5b. FNO Impacted Gen'!W71</f>
        <v>11.520105584000001</v>
      </c>
      <c r="X71" s="14">
        <f>'5a. FNO'!X71+'5b. FNO Impacted Gen'!X71</f>
        <v>11.504749863999999</v>
      </c>
      <c r="Y71" s="14">
        <f>'5a. FNO'!Y71+'5b. FNO Impacted Gen'!Y71</f>
        <v>11.239419648</v>
      </c>
      <c r="Z71" s="15">
        <f>'5a. FNO'!Z71+'5b. FNO Impacted Gen'!Z71</f>
        <v>0</v>
      </c>
    </row>
    <row r="72" spans="1:26" x14ac:dyDescent="0.3">
      <c r="A72" s="10">
        <f t="shared" si="1"/>
        <v>44995</v>
      </c>
      <c r="B72" s="31">
        <f>'5a. FNO'!B72+'5b. FNO Impacted Gen'!B72</f>
        <v>11.073794463999999</v>
      </c>
      <c r="C72" s="14">
        <f>'5a. FNO'!C72+'5b. FNO Impacted Gen'!C72</f>
        <v>10.969905239999999</v>
      </c>
      <c r="D72" s="14">
        <f>'5a. FNO'!D72+'5b. FNO Impacted Gen'!D72</f>
        <v>11.093413199999999</v>
      </c>
      <c r="E72" s="14">
        <f>'5a. FNO'!E72+'5b. FNO Impacted Gen'!E72</f>
        <v>11.204038111999999</v>
      </c>
      <c r="F72" s="14">
        <f>'5a. FNO'!F72+'5b. FNO Impacted Gen'!F72</f>
        <v>11.316089007999999</v>
      </c>
      <c r="G72" s="14">
        <f>'5a. FNO'!G72+'5b. FNO Impacted Gen'!G72</f>
        <v>11.849433304000001</v>
      </c>
      <c r="H72" s="14">
        <f>'5a. FNO'!H72+'5b. FNO Impacted Gen'!H72</f>
        <v>12.678500880000003</v>
      </c>
      <c r="I72" s="14">
        <f>'5a. FNO'!I72+'5b. FNO Impacted Gen'!I72</f>
        <v>12.861136831999998</v>
      </c>
      <c r="J72" s="14">
        <f>'5a. FNO'!J72+'5b. FNO Impacted Gen'!J72</f>
        <v>12.492875672</v>
      </c>
      <c r="K72" s="14">
        <f>'5a. FNO'!K72+'5b. FNO Impacted Gen'!K72</f>
        <v>11.996884879999998</v>
      </c>
      <c r="L72" s="14">
        <f>'5a. FNO'!L72+'5b. FNO Impacted Gen'!L72</f>
        <v>11.327287671999999</v>
      </c>
      <c r="M72" s="14">
        <f>'5a. FNO'!M72+'5b. FNO Impacted Gen'!M72</f>
        <v>11.051286447999999</v>
      </c>
      <c r="N72" s="14">
        <f>'5a. FNO'!N72+'5b. FNO Impacted Gen'!N72</f>
        <v>10.682414344000001</v>
      </c>
      <c r="O72" s="14">
        <f>'5a. FNO'!O72+'5b. FNO Impacted Gen'!O72</f>
        <v>10.698237687999999</v>
      </c>
      <c r="P72" s="14">
        <f>'5a. FNO'!P72+'5b. FNO Impacted Gen'!P72</f>
        <v>10.329081159999999</v>
      </c>
      <c r="Q72" s="14">
        <f>'5a. FNO'!Q72+'5b. FNO Impacted Gen'!Q72</f>
        <v>10.463330023999999</v>
      </c>
      <c r="R72" s="14">
        <f>'5a. FNO'!R72+'5b. FNO Impacted Gen'!R72</f>
        <v>10.863797232000001</v>
      </c>
      <c r="S72" s="14">
        <f>'5a. FNO'!S72+'5b. FNO Impacted Gen'!S72</f>
        <v>11.566859968000001</v>
      </c>
      <c r="T72" s="14">
        <f>'5a. FNO'!T72+'5b. FNO Impacted Gen'!T72</f>
        <v>11.954537272</v>
      </c>
      <c r="U72" s="14">
        <f>'5a. FNO'!U72+'5b. FNO Impacted Gen'!U72</f>
        <v>11.886302063999999</v>
      </c>
      <c r="V72" s="14">
        <f>'5a. FNO'!V72+'5b. FNO Impacted Gen'!V72</f>
        <v>11.263460384</v>
      </c>
      <c r="W72" s="14">
        <f>'5a. FNO'!W72+'5b. FNO Impacted Gen'!W72</f>
        <v>10.837087735999997</v>
      </c>
      <c r="X72" s="14">
        <f>'5a. FNO'!X72+'5b. FNO Impacted Gen'!X72</f>
        <v>10.647203432</v>
      </c>
      <c r="Y72" s="14">
        <f>'5a. FNO'!Y72+'5b. FNO Impacted Gen'!Y72</f>
        <v>10.107241704000002</v>
      </c>
      <c r="Z72" s="15">
        <f>'5a. FNO'!Z72+'5b. FNO Impacted Gen'!Z72</f>
        <v>0</v>
      </c>
    </row>
    <row r="73" spans="1:26" x14ac:dyDescent="0.3">
      <c r="A73" s="10">
        <f t="shared" si="1"/>
        <v>44996</v>
      </c>
      <c r="B73" s="31">
        <f>'5a. FNO'!B73+'5b. FNO Impacted Gen'!B73</f>
        <v>9.7795025839999994</v>
      </c>
      <c r="C73" s="14">
        <f>'5a. FNO'!C73+'5b. FNO Impacted Gen'!C73</f>
        <v>9.680902871999999</v>
      </c>
      <c r="D73" s="14">
        <f>'5a. FNO'!D73+'5b. FNO Impacted Gen'!D73</f>
        <v>9.6373268240000005</v>
      </c>
      <c r="E73" s="14">
        <f>'5a. FNO'!E73+'5b. FNO Impacted Gen'!E73</f>
        <v>9.7310359119999994</v>
      </c>
      <c r="F73" s="14">
        <f>'5a. FNO'!F73+'5b. FNO Impacted Gen'!F73</f>
        <v>9.9373854959999992</v>
      </c>
      <c r="G73" s="14">
        <f>'5a. FNO'!G73+'5b. FNO Impacted Gen'!G73</f>
        <v>10.334152127999999</v>
      </c>
      <c r="H73" s="14">
        <f>'5a. FNO'!H73+'5b. FNO Impacted Gen'!H73</f>
        <v>10.893727047999999</v>
      </c>
      <c r="I73" s="14">
        <f>'5a. FNO'!I73+'5b. FNO Impacted Gen'!I73</f>
        <v>10.861966768</v>
      </c>
      <c r="J73" s="14">
        <f>'5a. FNO'!J73+'5b. FNO Impacted Gen'!J73</f>
        <v>10.469130744000001</v>
      </c>
      <c r="K73" s="14">
        <f>'5a. FNO'!K73+'5b. FNO Impacted Gen'!K73</f>
        <v>10.475688943999998</v>
      </c>
      <c r="L73" s="14">
        <f>'5a. FNO'!L73+'5b. FNO Impacted Gen'!L73</f>
        <v>10.049887935999999</v>
      </c>
      <c r="M73" s="14">
        <f>'5a. FNO'!M73+'5b. FNO Impacted Gen'!M73</f>
        <v>10.203132080000001</v>
      </c>
      <c r="N73" s="14">
        <f>'5a. FNO'!N73+'5b. FNO Impacted Gen'!N73</f>
        <v>10.005750991999999</v>
      </c>
      <c r="O73" s="14">
        <f>'5a. FNO'!O73+'5b. FNO Impacted Gen'!O73</f>
        <v>9.8962349760000006</v>
      </c>
      <c r="P73" s="14">
        <f>'5a. FNO'!P73+'5b. FNO Impacted Gen'!P73</f>
        <v>9.6141918960000012</v>
      </c>
      <c r="Q73" s="14">
        <f>'5a. FNO'!Q73+'5b. FNO Impacted Gen'!Q73</f>
        <v>9.4862319520000007</v>
      </c>
      <c r="R73" s="14">
        <f>'5a. FNO'!R73+'5b. FNO Impacted Gen'!R73</f>
        <v>10.094470096</v>
      </c>
      <c r="S73" s="14">
        <f>'5a. FNO'!S73+'5b. FNO Impacted Gen'!S73</f>
        <v>10.877014800000001</v>
      </c>
      <c r="T73" s="14">
        <f>'5a. FNO'!T73+'5b. FNO Impacted Gen'!T73</f>
        <v>11.598010383999998</v>
      </c>
      <c r="U73" s="14">
        <f>'5a. FNO'!U73+'5b. FNO Impacted Gen'!U73</f>
        <v>11.750886671999998</v>
      </c>
      <c r="V73" s="14">
        <f>'5a. FNO'!V73+'5b. FNO Impacted Gen'!V73</f>
        <v>11.533610152000001</v>
      </c>
      <c r="W73" s="14">
        <f>'5a. FNO'!W73+'5b. FNO Impacted Gen'!W73</f>
        <v>11.253539864</v>
      </c>
      <c r="X73" s="14">
        <f>'5a. FNO'!X73+'5b. FNO Impacted Gen'!X73</f>
        <v>11.153490664000003</v>
      </c>
      <c r="Y73" s="14">
        <f>'5a. FNO'!Y73+'5b. FNO Impacted Gen'!Y73</f>
        <v>10.744060824000002</v>
      </c>
      <c r="Z73" s="15">
        <f>'5a. FNO'!Z73+'5b. FNO Impacted Gen'!Z73</f>
        <v>0</v>
      </c>
    </row>
    <row r="74" spans="1:26" x14ac:dyDescent="0.3">
      <c r="A74" s="10">
        <f t="shared" si="1"/>
        <v>44997</v>
      </c>
      <c r="B74" s="31">
        <f>'5a. FNO'!B74+'5b. FNO Impacted Gen'!B74</f>
        <v>10.460155664</v>
      </c>
      <c r="C74" s="14">
        <f>'5a. FNO'!C74+'5b. FNO Impacted Gen'!C74</f>
        <v>8.1551113040000001</v>
      </c>
      <c r="D74" s="14">
        <f>'5a. FNO'!D74+'5b. FNO Impacted Gen'!D74</f>
        <v>10.561093591999999</v>
      </c>
      <c r="E74" s="14">
        <f>'5a. FNO'!E74+'5b. FNO Impacted Gen'!E74</f>
        <v>10.700950047999999</v>
      </c>
      <c r="F74" s="14">
        <f>'5a. FNO'!F74+'5b. FNO Impacted Gen'!F74</f>
        <v>10.964886368</v>
      </c>
      <c r="G74" s="14">
        <f>'5a. FNO'!G74+'5b. FNO Impacted Gen'!G74</f>
        <v>11.549733264</v>
      </c>
      <c r="H74" s="14">
        <f>'5a. FNO'!H74+'5b. FNO Impacted Gen'!H74</f>
        <v>12.065807336000001</v>
      </c>
      <c r="I74" s="14">
        <f>'5a. FNO'!I74+'5b. FNO Impacted Gen'!I74</f>
        <v>11.944394184</v>
      </c>
      <c r="J74" s="14">
        <f>'5a. FNO'!J74+'5b. FNO Impacted Gen'!J74</f>
        <v>11.525420432000001</v>
      </c>
      <c r="K74" s="14">
        <f>'5a. FNO'!K74+'5b. FNO Impacted Gen'!K74</f>
        <v>10.85429544</v>
      </c>
      <c r="L74" s="14">
        <f>'5a. FNO'!L74+'5b. FNO Impacted Gen'!L74</f>
        <v>10.397405272</v>
      </c>
      <c r="M74" s="14">
        <f>'5a. FNO'!M74+'5b. FNO Impacted Gen'!M74</f>
        <v>10.323892279999999</v>
      </c>
      <c r="N74" s="14">
        <f>'5a. FNO'!N74+'5b. FNO Impacted Gen'!N74</f>
        <v>10.234038223999999</v>
      </c>
      <c r="O74" s="14">
        <f>'5a. FNO'!O74+'5b. FNO Impacted Gen'!O74</f>
        <v>10.124975616</v>
      </c>
      <c r="P74" s="14">
        <f>'5a. FNO'!P74+'5b. FNO Impacted Gen'!P74</f>
        <v>10.102346320000001</v>
      </c>
      <c r="Q74" s="14">
        <f>'5a. FNO'!Q74+'5b. FNO Impacted Gen'!Q74</f>
        <v>10.332176248</v>
      </c>
      <c r="R74" s="14">
        <f>'5a. FNO'!R74+'5b. FNO Impacted Gen'!R74</f>
        <v>10.864060032000001</v>
      </c>
      <c r="S74" s="14">
        <f>'5a. FNO'!S74+'5b. FNO Impacted Gen'!S74</f>
        <v>11.420937304000001</v>
      </c>
      <c r="T74" s="14">
        <f>'5a. FNO'!T74+'5b. FNO Impacted Gen'!T74</f>
        <v>11.969999695999999</v>
      </c>
      <c r="U74" s="14">
        <f>'5a. FNO'!U74+'5b. FNO Impacted Gen'!U74</f>
        <v>12.193508895999999</v>
      </c>
      <c r="V74" s="14">
        <f>'5a. FNO'!V74+'5b. FNO Impacted Gen'!V74</f>
        <v>12.063651184000001</v>
      </c>
      <c r="W74" s="14">
        <f>'5a. FNO'!W74+'5b. FNO Impacted Gen'!W74</f>
        <v>11.958280064</v>
      </c>
      <c r="X74" s="14">
        <f>'5a. FNO'!X74+'5b. FNO Impacted Gen'!X74</f>
        <v>11.403965055999999</v>
      </c>
      <c r="Y74" s="14">
        <f>'5a. FNO'!Y74+'5b. FNO Impacted Gen'!Y74</f>
        <v>0</v>
      </c>
      <c r="Z74" s="15">
        <f>'5a. FNO'!Z74+'5b. FNO Impacted Gen'!Z74</f>
        <v>0</v>
      </c>
    </row>
    <row r="75" spans="1:26" x14ac:dyDescent="0.3">
      <c r="A75" s="10">
        <f t="shared" si="1"/>
        <v>44998</v>
      </c>
      <c r="B75" s="31">
        <f>'5a. FNO'!B75+'5b. FNO Impacted Gen'!B75</f>
        <v>10.986405463999999</v>
      </c>
      <c r="C75" s="14">
        <f>'5a. FNO'!C75+'5b. FNO Impacted Gen'!C75</f>
        <v>10.917322039999998</v>
      </c>
      <c r="D75" s="14">
        <f>'5a. FNO'!D75+'5b. FNO Impacted Gen'!D75</f>
        <v>0</v>
      </c>
      <c r="E75" s="14">
        <f>'5a. FNO'!E75+'5b. FNO Impacted Gen'!E75</f>
        <v>11.05626792</v>
      </c>
      <c r="F75" s="14">
        <f>'5a. FNO'!F75+'5b. FNO Impacted Gen'!F75</f>
        <v>11.350326296</v>
      </c>
      <c r="G75" s="14">
        <f>'5a. FNO'!G75+'5b. FNO Impacted Gen'!G75</f>
        <v>11.952422975999999</v>
      </c>
      <c r="H75" s="14">
        <f>'5a. FNO'!H75+'5b. FNO Impacted Gen'!H75</f>
        <v>13.017366328</v>
      </c>
      <c r="I75" s="14">
        <f>'5a. FNO'!I75+'5b. FNO Impacted Gen'!I75</f>
        <v>13.656827752000002</v>
      </c>
      <c r="J75" s="14">
        <f>'5a. FNO'!J75+'5b. FNO Impacted Gen'!J75</f>
        <v>13.113968671999999</v>
      </c>
      <c r="K75" s="14">
        <f>'5a. FNO'!K75+'5b. FNO Impacted Gen'!K75</f>
        <v>12.261320864000002</v>
      </c>
      <c r="L75" s="14">
        <f>'5a. FNO'!L75+'5b. FNO Impacted Gen'!L75</f>
        <v>11.456890624</v>
      </c>
      <c r="M75" s="14">
        <f>'5a. FNO'!M75+'5b. FNO Impacted Gen'!M75</f>
        <v>10.870660832000002</v>
      </c>
      <c r="N75" s="14">
        <f>'5a. FNO'!N75+'5b. FNO Impacted Gen'!N75</f>
        <v>10.706617432</v>
      </c>
      <c r="O75" s="14">
        <f>'5a. FNO'!O75+'5b. FNO Impacted Gen'!O75</f>
        <v>10.529501920000001</v>
      </c>
      <c r="P75" s="14">
        <f>'5a. FNO'!P75+'5b. FNO Impacted Gen'!P75</f>
        <v>10.262521008</v>
      </c>
      <c r="Q75" s="14">
        <f>'5a. FNO'!Q75+'5b. FNO Impacted Gen'!Q75</f>
        <v>10.159111632</v>
      </c>
      <c r="R75" s="14">
        <f>'5a. FNO'!R75+'5b. FNO Impacted Gen'!R75</f>
        <v>10.419159152000001</v>
      </c>
      <c r="S75" s="14">
        <f>'5a. FNO'!S75+'5b. FNO Impacted Gen'!S75</f>
        <v>10.915926768000002</v>
      </c>
      <c r="T75" s="14">
        <f>'5a. FNO'!T75+'5b. FNO Impacted Gen'!T75</f>
        <v>11.645575848</v>
      </c>
      <c r="U75" s="14">
        <f>'5a. FNO'!U75+'5b. FNO Impacted Gen'!U75</f>
        <v>12.104954648000001</v>
      </c>
      <c r="V75" s="14">
        <f>'5a. FNO'!V75+'5b. FNO Impacted Gen'!V75</f>
        <v>11.932774016</v>
      </c>
      <c r="W75" s="14">
        <f>'5a. FNO'!W75+'5b. FNO Impacted Gen'!W75</f>
        <v>11.588873383999999</v>
      </c>
      <c r="X75" s="14">
        <f>'5a. FNO'!X75+'5b. FNO Impacted Gen'!X75</f>
        <v>11.501972016</v>
      </c>
      <c r="Y75" s="14">
        <f>'5a. FNO'!Y75+'5b. FNO Impacted Gen'!Y75</f>
        <v>22.127776352000001</v>
      </c>
      <c r="Z75" s="15">
        <f>'5a. FNO'!Z75+'5b. FNO Impacted Gen'!Z75</f>
        <v>0</v>
      </c>
    </row>
    <row r="76" spans="1:26" x14ac:dyDescent="0.3">
      <c r="A76" s="10">
        <f t="shared" si="1"/>
        <v>44999</v>
      </c>
      <c r="B76" s="31">
        <f>'5a. FNO'!B76+'5b. FNO Impacted Gen'!B76</f>
        <v>10.869682152000001</v>
      </c>
      <c r="C76" s="14">
        <f>'5a. FNO'!C76+'5b. FNO Impacted Gen'!C76</f>
        <v>10.885561559999998</v>
      </c>
      <c r="D76" s="14">
        <f>'5a. FNO'!D76+'5b. FNO Impacted Gen'!D76</f>
        <v>10.891884888</v>
      </c>
      <c r="E76" s="14">
        <f>'5a. FNO'!E76+'5b. FNO Impacted Gen'!E76</f>
        <v>11.117465552000002</v>
      </c>
      <c r="F76" s="14">
        <f>'5a. FNO'!F76+'5b. FNO Impacted Gen'!F76</f>
        <v>11.332869720000001</v>
      </c>
      <c r="G76" s="14">
        <f>'5a. FNO'!G76+'5b. FNO Impacted Gen'!G76</f>
        <v>12.023389536</v>
      </c>
      <c r="H76" s="14">
        <f>'5a. FNO'!H76+'5b. FNO Impacted Gen'!H76</f>
        <v>13.067828127999999</v>
      </c>
      <c r="I76" s="14">
        <f>'5a. FNO'!I76+'5b. FNO Impacted Gen'!I76</f>
        <v>13.982704960000001</v>
      </c>
      <c r="J76" s="14">
        <f>'5a. FNO'!J76+'5b. FNO Impacted Gen'!J76</f>
        <v>13.243102120000001</v>
      </c>
      <c r="K76" s="14">
        <f>'5a. FNO'!K76+'5b. FNO Impacted Gen'!K76</f>
        <v>12.296340424</v>
      </c>
      <c r="L76" s="14">
        <f>'5a. FNO'!L76+'5b. FNO Impacted Gen'!L76</f>
        <v>11.425408879999999</v>
      </c>
      <c r="M76" s="14">
        <f>'5a. FNO'!M76+'5b. FNO Impacted Gen'!M76</f>
        <v>10.727409672</v>
      </c>
      <c r="N76" s="14">
        <f>'5a. FNO'!N76+'5b. FNO Impacted Gen'!N76</f>
        <v>10.064653359999999</v>
      </c>
      <c r="O76" s="14">
        <f>'5a. FNO'!O76+'5b. FNO Impacted Gen'!O76</f>
        <v>9.8483332319999999</v>
      </c>
      <c r="P76" s="14">
        <f>'5a. FNO'!P76+'5b. FNO Impacted Gen'!P76</f>
        <v>9.5582543040000001</v>
      </c>
      <c r="Q76" s="14">
        <f>'5a. FNO'!Q76+'5b. FNO Impacted Gen'!Q76</f>
        <v>9.359588424</v>
      </c>
      <c r="R76" s="14">
        <f>'5a. FNO'!R76+'5b. FNO Impacted Gen'!R76</f>
        <v>9.662303087999998</v>
      </c>
      <c r="S76" s="14">
        <f>'5a. FNO'!S76+'5b. FNO Impacted Gen'!S76</f>
        <v>10.217783584000001</v>
      </c>
      <c r="T76" s="14">
        <f>'5a. FNO'!T76+'5b. FNO Impacted Gen'!T76</f>
        <v>10.785525863999998</v>
      </c>
      <c r="U76" s="14">
        <f>'5a. FNO'!U76+'5b. FNO Impacted Gen'!U76</f>
        <v>11.284841848000001</v>
      </c>
      <c r="V76" s="14">
        <f>'5a. FNO'!V76+'5b. FNO Impacted Gen'!V76</f>
        <v>11.037155367999999</v>
      </c>
      <c r="W76" s="14">
        <f>'5a. FNO'!W76+'5b. FNO Impacted Gen'!W76</f>
        <v>10.6963434</v>
      </c>
      <c r="X76" s="14">
        <f>'5a. FNO'!X76+'5b. FNO Impacted Gen'!X76</f>
        <v>10.122637640000001</v>
      </c>
      <c r="Y76" s="14">
        <f>'5a. FNO'!Y76+'5b. FNO Impacted Gen'!Y76</f>
        <v>9.7352807199999987</v>
      </c>
      <c r="Z76" s="15">
        <f>'5a. FNO'!Z76+'5b. FNO Impacted Gen'!Z76</f>
        <v>0</v>
      </c>
    </row>
    <row r="77" spans="1:26" x14ac:dyDescent="0.3">
      <c r="A77" s="10">
        <f t="shared" si="1"/>
        <v>45000</v>
      </c>
      <c r="B77" s="31">
        <f>'5a. FNO'!B77+'5b. FNO Impacted Gen'!B77</f>
        <v>9.4379533840000001</v>
      </c>
      <c r="C77" s="14">
        <f>'5a. FNO'!C77+'5b. FNO Impacted Gen'!C77</f>
        <v>9.189297992000002</v>
      </c>
      <c r="D77" s="14">
        <f>'5a. FNO'!D77+'5b. FNO Impacted Gen'!D77</f>
        <v>9.2659766640000001</v>
      </c>
      <c r="E77" s="14">
        <f>'5a. FNO'!E77+'5b. FNO Impacted Gen'!E77</f>
        <v>9.4487200399999978</v>
      </c>
      <c r="F77" s="14">
        <f>'5a. FNO'!F77+'5b. FNO Impacted Gen'!F77</f>
        <v>9.6235609440000012</v>
      </c>
      <c r="G77" s="14">
        <f>'5a. FNO'!G77+'5b. FNO Impacted Gen'!G77</f>
        <v>10.188404312000001</v>
      </c>
      <c r="H77" s="14">
        <f>'5a. FNO'!H77+'5b. FNO Impacted Gen'!H77</f>
        <v>10.961743400000001</v>
      </c>
      <c r="I77" s="14">
        <f>'5a. FNO'!I77+'5b. FNO Impacted Gen'!I77</f>
        <v>11.400116704</v>
      </c>
      <c r="J77" s="14">
        <f>'5a. FNO'!J77+'5b. FNO Impacted Gen'!J77</f>
        <v>11.031686088000001</v>
      </c>
      <c r="K77" s="14">
        <f>'5a. FNO'!K77+'5b. FNO Impacted Gen'!K77</f>
        <v>10.350930192</v>
      </c>
      <c r="L77" s="14">
        <f>'5a. FNO'!L77+'5b. FNO Impacted Gen'!L77</f>
        <v>9.842102431999999</v>
      </c>
      <c r="M77" s="14">
        <f>'5a. FNO'!M77+'5b. FNO Impacted Gen'!M77</f>
        <v>9.7173571760000002</v>
      </c>
      <c r="N77" s="14">
        <f>'5a. FNO'!N77+'5b. FNO Impacted Gen'!N77</f>
        <v>9.4498061840000016</v>
      </c>
      <c r="O77" s="14">
        <f>'5a. FNO'!O77+'5b. FNO Impacted Gen'!O77</f>
        <v>9.8210519120000015</v>
      </c>
      <c r="P77" s="14">
        <f>'5a. FNO'!P77+'5b. FNO Impacted Gen'!P77</f>
        <v>9.7356874559999991</v>
      </c>
      <c r="Q77" s="14">
        <f>'5a. FNO'!Q77+'5b. FNO Impacted Gen'!Q77</f>
        <v>9.3729630880000006</v>
      </c>
      <c r="R77" s="14">
        <f>'5a. FNO'!R77+'5b. FNO Impacted Gen'!R77</f>
        <v>9.8855211919999988</v>
      </c>
      <c r="S77" s="14">
        <f>'5a. FNO'!S77+'5b. FNO Impacted Gen'!S77</f>
        <v>10.686555688</v>
      </c>
      <c r="T77" s="14">
        <f>'5a. FNO'!T77+'5b. FNO Impacted Gen'!T77</f>
        <v>11.040763135999999</v>
      </c>
      <c r="U77" s="14">
        <f>'5a. FNO'!U77+'5b. FNO Impacted Gen'!U77</f>
        <v>11.244322576</v>
      </c>
      <c r="V77" s="14">
        <f>'5a. FNO'!V77+'5b. FNO Impacted Gen'!V77</f>
        <v>10.847658967999999</v>
      </c>
      <c r="W77" s="14">
        <f>'5a. FNO'!W77+'5b. FNO Impacted Gen'!W77</f>
        <v>10.496648704</v>
      </c>
      <c r="X77" s="14">
        <f>'5a. FNO'!X77+'5b. FNO Impacted Gen'!X77</f>
        <v>10.064153568</v>
      </c>
      <c r="Y77" s="14">
        <f>'5a. FNO'!Y77+'5b. FNO Impacted Gen'!Y77</f>
        <v>9.6563261600000008</v>
      </c>
      <c r="Z77" s="15">
        <f>'5a. FNO'!Z77+'5b. FNO Impacted Gen'!Z77</f>
        <v>0</v>
      </c>
    </row>
    <row r="78" spans="1:26" x14ac:dyDescent="0.3">
      <c r="A78" s="10">
        <f t="shared" si="1"/>
        <v>45001</v>
      </c>
      <c r="B78" s="31">
        <f>'5a. FNO'!B78+'5b. FNO Impacted Gen'!B78</f>
        <v>9.3300105999999996</v>
      </c>
      <c r="C78" s="14">
        <f>'5a. FNO'!C78+'5b. FNO Impacted Gen'!C78</f>
        <v>9.2455971519999984</v>
      </c>
      <c r="D78" s="14">
        <f>'5a. FNO'!D78+'5b. FNO Impacted Gen'!D78</f>
        <v>9.2033708160000032</v>
      </c>
      <c r="E78" s="14">
        <f>'5a. FNO'!E78+'5b. FNO Impacted Gen'!E78</f>
        <v>9.3629708879999995</v>
      </c>
      <c r="F78" s="14">
        <f>'5a. FNO'!F78+'5b. FNO Impacted Gen'!F78</f>
        <v>9.763838496</v>
      </c>
      <c r="G78" s="14">
        <f>'5a. FNO'!G78+'5b. FNO Impacted Gen'!G78</f>
        <v>10.614079576</v>
      </c>
      <c r="H78" s="14">
        <f>'5a. FNO'!H78+'5b. FNO Impacted Gen'!H78</f>
        <v>11.691732071999999</v>
      </c>
      <c r="I78" s="14">
        <f>'5a. FNO'!I78+'5b. FNO Impacted Gen'!I78</f>
        <v>12.794305344</v>
      </c>
      <c r="J78" s="14">
        <f>'5a. FNO'!J78+'5b. FNO Impacted Gen'!J78</f>
        <v>13.398324416000001</v>
      </c>
      <c r="K78" s="14">
        <f>'5a. FNO'!K78+'5b. FNO Impacted Gen'!K78</f>
        <v>13.496043536</v>
      </c>
      <c r="L78" s="14">
        <f>'5a. FNO'!L78+'5b. FNO Impacted Gen'!L78</f>
        <v>13.523690007999997</v>
      </c>
      <c r="M78" s="14">
        <f>'5a. FNO'!M78+'5b. FNO Impacted Gen'!M78</f>
        <v>13.370709224000001</v>
      </c>
      <c r="N78" s="14">
        <f>'5a. FNO'!N78+'5b. FNO Impacted Gen'!N78</f>
        <v>13.113223559999998</v>
      </c>
      <c r="O78" s="14">
        <f>'5a. FNO'!O78+'5b. FNO Impacted Gen'!O78</f>
        <v>12.848113408000001</v>
      </c>
      <c r="P78" s="14">
        <f>'5a. FNO'!P78+'5b. FNO Impacted Gen'!P78</f>
        <v>12.953232960000003</v>
      </c>
      <c r="Q78" s="14">
        <f>'5a. FNO'!Q78+'5b. FNO Impacted Gen'!Q78</f>
        <v>12.986358904000001</v>
      </c>
      <c r="R78" s="14">
        <f>'5a. FNO'!R78+'5b. FNO Impacted Gen'!R78</f>
        <v>13.18509772</v>
      </c>
      <c r="S78" s="14">
        <f>'5a. FNO'!S78+'5b. FNO Impacted Gen'!S78</f>
        <v>13.692275319999998</v>
      </c>
      <c r="T78" s="14">
        <f>'5a. FNO'!T78+'5b. FNO Impacted Gen'!T78</f>
        <v>13.805832887999998</v>
      </c>
      <c r="U78" s="14">
        <f>'5a. FNO'!U78+'5b. FNO Impacted Gen'!U78</f>
        <v>13.818301664</v>
      </c>
      <c r="V78" s="14">
        <f>'5a. FNO'!V78+'5b. FNO Impacted Gen'!V78</f>
        <v>13.42324848</v>
      </c>
      <c r="W78" s="14">
        <f>'5a. FNO'!W78+'5b. FNO Impacted Gen'!W78</f>
        <v>12.832793088000001</v>
      </c>
      <c r="X78" s="14">
        <f>'5a. FNO'!X78+'5b. FNO Impacted Gen'!X78</f>
        <v>12.851820600000003</v>
      </c>
      <c r="Y78" s="14">
        <f>'5a. FNO'!Y78+'5b. FNO Impacted Gen'!Y78</f>
        <v>12.131971624000002</v>
      </c>
      <c r="Z78" s="15">
        <f>'5a. FNO'!Z78+'5b. FNO Impacted Gen'!Z78</f>
        <v>0</v>
      </c>
    </row>
    <row r="79" spans="1:26" x14ac:dyDescent="0.3">
      <c r="A79" s="10">
        <f t="shared" si="1"/>
        <v>45002</v>
      </c>
      <c r="B79" s="31">
        <f>'5a. FNO'!B79+'5b. FNO Impacted Gen'!B79</f>
        <v>11.76072604</v>
      </c>
      <c r="C79" s="14">
        <f>'5a. FNO'!C79+'5b. FNO Impacted Gen'!C79</f>
        <v>11.626955127999999</v>
      </c>
      <c r="D79" s="14">
        <f>'5a. FNO'!D79+'5b. FNO Impacted Gen'!D79</f>
        <v>11.516793464000001</v>
      </c>
      <c r="E79" s="14">
        <f>'5a. FNO'!E79+'5b. FNO Impacted Gen'!E79</f>
        <v>11.616591528000001</v>
      </c>
      <c r="F79" s="14">
        <f>'5a. FNO'!F79+'5b. FNO Impacted Gen'!F79</f>
        <v>11.935430376000001</v>
      </c>
      <c r="G79" s="14">
        <f>'5a. FNO'!G79+'5b. FNO Impacted Gen'!G79</f>
        <v>12.421982776</v>
      </c>
      <c r="H79" s="14">
        <f>'5a. FNO'!H79+'5b. FNO Impacted Gen'!H79</f>
        <v>13.201836103999998</v>
      </c>
      <c r="I79" s="14">
        <f>'5a. FNO'!I79+'5b. FNO Impacted Gen'!I79</f>
        <v>14.056570551999997</v>
      </c>
      <c r="J79" s="14">
        <f>'5a. FNO'!J79+'5b. FNO Impacted Gen'!J79</f>
        <v>14.101504384</v>
      </c>
      <c r="K79" s="14">
        <f>'5a. FNO'!K79+'5b. FNO Impacted Gen'!K79</f>
        <v>13.761425024000001</v>
      </c>
      <c r="L79" s="14">
        <f>'5a. FNO'!L79+'5b. FNO Impacted Gen'!L79</f>
        <v>13.271605087999996</v>
      </c>
      <c r="M79" s="14">
        <f>'5a. FNO'!M79+'5b. FNO Impacted Gen'!M79</f>
        <v>12.772976792000001</v>
      </c>
      <c r="N79" s="14">
        <f>'5a. FNO'!N79+'5b. FNO Impacted Gen'!N79</f>
        <v>12.133091975999999</v>
      </c>
      <c r="O79" s="14">
        <f>'5a. FNO'!O79+'5b. FNO Impacted Gen'!O79</f>
        <v>11.841886903999999</v>
      </c>
      <c r="P79" s="14">
        <f>'5a. FNO'!P79+'5b. FNO Impacted Gen'!P79</f>
        <v>11.493233400000001</v>
      </c>
      <c r="Q79" s="14">
        <f>'5a. FNO'!Q79+'5b. FNO Impacted Gen'!Q79</f>
        <v>11.140556184000001</v>
      </c>
      <c r="R79" s="14">
        <f>'5a. FNO'!R79+'5b. FNO Impacted Gen'!R79</f>
        <v>11.254326096000002</v>
      </c>
      <c r="S79" s="14">
        <f>'5a. FNO'!S79+'5b. FNO Impacted Gen'!S79</f>
        <v>12.089116768000002</v>
      </c>
      <c r="T79" s="14">
        <f>'5a. FNO'!T79+'5b. FNO Impacted Gen'!T79</f>
        <v>12.512345632000001</v>
      </c>
      <c r="U79" s="14">
        <f>'5a. FNO'!U79+'5b. FNO Impacted Gen'!U79</f>
        <v>12.845980928000001</v>
      </c>
      <c r="V79" s="14">
        <f>'5a. FNO'!V79+'5b. FNO Impacted Gen'!V79</f>
        <v>12.804782880000001</v>
      </c>
      <c r="W79" s="14">
        <f>'5a. FNO'!W79+'5b. FNO Impacted Gen'!W79</f>
        <v>12.724873264000001</v>
      </c>
      <c r="X79" s="14">
        <f>'5a. FNO'!X79+'5b. FNO Impacted Gen'!X79</f>
        <v>12.739074712000001</v>
      </c>
      <c r="Y79" s="14">
        <f>'5a. FNO'!Y79+'5b. FNO Impacted Gen'!Y79</f>
        <v>12.424529759999999</v>
      </c>
      <c r="Z79" s="15">
        <f>'5a. FNO'!Z79+'5b. FNO Impacted Gen'!Z79</f>
        <v>0</v>
      </c>
    </row>
    <row r="80" spans="1:26" x14ac:dyDescent="0.3">
      <c r="A80" s="10">
        <f t="shared" si="1"/>
        <v>45003</v>
      </c>
      <c r="B80" s="31">
        <f>'5a. FNO'!B80+'5b. FNO Impacted Gen'!B80</f>
        <v>12.039252776</v>
      </c>
      <c r="C80" s="14">
        <f>'5a. FNO'!C80+'5b. FNO Impacted Gen'!C80</f>
        <v>11.905179552</v>
      </c>
      <c r="D80" s="14">
        <f>'5a. FNO'!D80+'5b. FNO Impacted Gen'!D80</f>
        <v>11.921932351999997</v>
      </c>
      <c r="E80" s="14">
        <f>'5a. FNO'!E80+'5b. FNO Impacted Gen'!E80</f>
        <v>12.085522368000001</v>
      </c>
      <c r="F80" s="14">
        <f>'5a. FNO'!F80+'5b. FNO Impacted Gen'!F80</f>
        <v>12.344293335999998</v>
      </c>
      <c r="G80" s="14">
        <f>'5a. FNO'!G80+'5b. FNO Impacted Gen'!G80</f>
        <v>12.686605319999998</v>
      </c>
      <c r="H80" s="14">
        <f>'5a. FNO'!H80+'5b. FNO Impacted Gen'!H80</f>
        <v>13.362569383999999</v>
      </c>
      <c r="I80" s="14">
        <f>'5a. FNO'!I80+'5b. FNO Impacted Gen'!I80</f>
        <v>14.203419192000002</v>
      </c>
      <c r="J80" s="14">
        <f>'5a. FNO'!J80+'5b. FNO Impacted Gen'!J80</f>
        <v>13.646984672000002</v>
      </c>
      <c r="K80" s="14">
        <f>'5a. FNO'!K80+'5b. FNO Impacted Gen'!K80</f>
        <v>12.938503536000001</v>
      </c>
      <c r="L80" s="14">
        <f>'5a. FNO'!L80+'5b. FNO Impacted Gen'!L80</f>
        <v>12.143248415999999</v>
      </c>
      <c r="M80" s="14">
        <f>'5a. FNO'!M80+'5b. FNO Impacted Gen'!M80</f>
        <v>11.406470903999997</v>
      </c>
      <c r="N80" s="14">
        <f>'5a. FNO'!N80+'5b. FNO Impacted Gen'!N80</f>
        <v>10.822402247999998</v>
      </c>
      <c r="O80" s="14">
        <f>'5a. FNO'!O80+'5b. FNO Impacted Gen'!O80</f>
        <v>10.508828599999999</v>
      </c>
      <c r="P80" s="14">
        <f>'5a. FNO'!P80+'5b. FNO Impacted Gen'!P80</f>
        <v>10.153256799999999</v>
      </c>
      <c r="Q80" s="14">
        <f>'5a. FNO'!Q80+'5b. FNO Impacted Gen'!Q80</f>
        <v>10.01371544</v>
      </c>
      <c r="R80" s="14">
        <f>'5a. FNO'!R80+'5b. FNO Impacted Gen'!R80</f>
        <v>10.270823327999999</v>
      </c>
      <c r="S80" s="14">
        <f>'5a. FNO'!S80+'5b. FNO Impacted Gen'!S80</f>
        <v>10.617519024000002</v>
      </c>
      <c r="T80" s="14">
        <f>'5a. FNO'!T80+'5b. FNO Impacted Gen'!T80</f>
        <v>11.3110508</v>
      </c>
      <c r="U80" s="14">
        <f>'5a. FNO'!U80+'5b. FNO Impacted Gen'!U80</f>
        <v>11.923430311999999</v>
      </c>
      <c r="V80" s="14">
        <f>'5a. FNO'!V80+'5b. FNO Impacted Gen'!V80</f>
        <v>12.344334047999999</v>
      </c>
      <c r="W80" s="14">
        <f>'5a. FNO'!W80+'5b. FNO Impacted Gen'!W80</f>
        <v>12.409196303999998</v>
      </c>
      <c r="X80" s="14">
        <f>'5a. FNO'!X80+'5b. FNO Impacted Gen'!X80</f>
        <v>12.76925464</v>
      </c>
      <c r="Y80" s="14">
        <f>'5a. FNO'!Y80+'5b. FNO Impacted Gen'!Y80</f>
        <v>12.372944479999999</v>
      </c>
      <c r="Z80" s="15">
        <f>'5a. FNO'!Z80+'5b. FNO Impacted Gen'!Z80</f>
        <v>0</v>
      </c>
    </row>
    <row r="81" spans="1:26" x14ac:dyDescent="0.3">
      <c r="A81" s="10">
        <f t="shared" si="1"/>
        <v>45004</v>
      </c>
      <c r="B81" s="31">
        <f>'5a. FNO'!B81+'5b. FNO Impacted Gen'!B81</f>
        <v>12.027120735999999</v>
      </c>
      <c r="C81" s="14">
        <f>'5a. FNO'!C81+'5b. FNO Impacted Gen'!C81</f>
        <v>11.997643304</v>
      </c>
      <c r="D81" s="14">
        <f>'5a. FNO'!D81+'5b. FNO Impacted Gen'!D81</f>
        <v>12.105974831999999</v>
      </c>
      <c r="E81" s="14">
        <f>'5a. FNO'!E81+'5b. FNO Impacted Gen'!E81</f>
        <v>12.360076296000001</v>
      </c>
      <c r="F81" s="14">
        <f>'5a. FNO'!F81+'5b. FNO Impacted Gen'!F81</f>
        <v>12.481214088</v>
      </c>
      <c r="G81" s="14">
        <f>'5a. FNO'!G81+'5b. FNO Impacted Gen'!G81</f>
        <v>12.830743072000002</v>
      </c>
      <c r="H81" s="14">
        <f>'5a. FNO'!H81+'5b. FNO Impacted Gen'!H81</f>
        <v>13.466083152</v>
      </c>
      <c r="I81" s="14">
        <f>'5a. FNO'!I81+'5b. FNO Impacted Gen'!I81</f>
        <v>13.949863576</v>
      </c>
      <c r="J81" s="14">
        <f>'5a. FNO'!J81+'5b. FNO Impacted Gen'!J81</f>
        <v>13.648897359999999</v>
      </c>
      <c r="K81" s="14">
        <f>'5a. FNO'!K81+'5b. FNO Impacted Gen'!K81</f>
        <v>12.603409471999999</v>
      </c>
      <c r="L81" s="14">
        <f>'5a. FNO'!L81+'5b. FNO Impacted Gen'!L81</f>
        <v>11.875547152000001</v>
      </c>
      <c r="M81" s="14">
        <f>'5a. FNO'!M81+'5b. FNO Impacted Gen'!M81</f>
        <v>11.204871120000002</v>
      </c>
      <c r="N81" s="14">
        <f>'5a. FNO'!N81+'5b. FNO Impacted Gen'!N81</f>
        <v>10.529006184</v>
      </c>
      <c r="O81" s="14">
        <f>'5a. FNO'!O81+'5b. FNO Impacted Gen'!O81</f>
        <v>10.012159</v>
      </c>
      <c r="P81" s="14">
        <f>'5a. FNO'!P81+'5b. FNO Impacted Gen'!P81</f>
        <v>9.8228243119999981</v>
      </c>
      <c r="Q81" s="14">
        <f>'5a. FNO'!Q81+'5b. FNO Impacted Gen'!Q81</f>
        <v>9.7809959599999985</v>
      </c>
      <c r="R81" s="14">
        <f>'5a. FNO'!R81+'5b. FNO Impacted Gen'!R81</f>
        <v>9.8803800559999999</v>
      </c>
      <c r="S81" s="14">
        <f>'5a. FNO'!S81+'5b. FNO Impacted Gen'!S81</f>
        <v>10.28855076</v>
      </c>
      <c r="T81" s="14">
        <f>'5a. FNO'!T81+'5b. FNO Impacted Gen'!T81</f>
        <v>10.845655303999999</v>
      </c>
      <c r="U81" s="14">
        <f>'5a. FNO'!U81+'5b. FNO Impacted Gen'!U81</f>
        <v>11.45610812</v>
      </c>
      <c r="V81" s="14">
        <f>'5a. FNO'!V81+'5b. FNO Impacted Gen'!V81</f>
        <v>11.69073936</v>
      </c>
      <c r="W81" s="14">
        <f>'5a. FNO'!W81+'5b. FNO Impacted Gen'!W81</f>
        <v>11.535025776000001</v>
      </c>
      <c r="X81" s="14">
        <f>'5a. FNO'!X81+'5b. FNO Impacted Gen'!X81</f>
        <v>11.457369448000001</v>
      </c>
      <c r="Y81" s="14">
        <f>'5a. FNO'!Y81+'5b. FNO Impacted Gen'!Y81</f>
        <v>10.950478840000002</v>
      </c>
      <c r="Z81" s="15">
        <f>'5a. FNO'!Z81+'5b. FNO Impacted Gen'!Z81</f>
        <v>0</v>
      </c>
    </row>
    <row r="82" spans="1:26" x14ac:dyDescent="0.3">
      <c r="A82" s="10">
        <f t="shared" si="1"/>
        <v>45005</v>
      </c>
      <c r="B82" s="31">
        <f>'5a. FNO'!B82+'5b. FNO Impacted Gen'!B82</f>
        <v>10.645357944000001</v>
      </c>
      <c r="C82" s="14">
        <f>'5a. FNO'!C82+'5b. FNO Impacted Gen'!C82</f>
        <v>10.525231248000001</v>
      </c>
      <c r="D82" s="14">
        <f>'5a. FNO'!D82+'5b. FNO Impacted Gen'!D82</f>
        <v>10.577373008</v>
      </c>
      <c r="E82" s="14">
        <f>'5a. FNO'!E82+'5b. FNO Impacted Gen'!E82</f>
        <v>10.675327512000001</v>
      </c>
      <c r="F82" s="14">
        <f>'5a. FNO'!F82+'5b. FNO Impacted Gen'!F82</f>
        <v>10.878943408</v>
      </c>
      <c r="G82" s="14">
        <f>'5a. FNO'!G82+'5b. FNO Impacted Gen'!G82</f>
        <v>11.481085791999998</v>
      </c>
      <c r="H82" s="14">
        <f>'5a. FNO'!H82+'5b. FNO Impacted Gen'!H82</f>
        <v>12.290509367999999</v>
      </c>
      <c r="I82" s="14">
        <f>'5a. FNO'!I82+'5b. FNO Impacted Gen'!I82</f>
        <v>13.308681368</v>
      </c>
      <c r="J82" s="14">
        <f>'5a. FNO'!J82+'5b. FNO Impacted Gen'!J82</f>
        <v>13.082437672000001</v>
      </c>
      <c r="K82" s="14">
        <f>'5a. FNO'!K82+'5b. FNO Impacted Gen'!K82</f>
        <v>12.193369800000001</v>
      </c>
      <c r="L82" s="14">
        <f>'5a. FNO'!L82+'5b. FNO Impacted Gen'!L82</f>
        <v>11.703656815999999</v>
      </c>
      <c r="M82" s="14">
        <f>'5a. FNO'!M82+'5b. FNO Impacted Gen'!M82</f>
        <v>10.98369696</v>
      </c>
      <c r="N82" s="14">
        <f>'5a. FNO'!N82+'5b. FNO Impacted Gen'!N82</f>
        <v>10.604701079999998</v>
      </c>
      <c r="O82" s="14">
        <f>'5a. FNO'!O82+'5b. FNO Impacted Gen'!O82</f>
        <v>10.43650444</v>
      </c>
      <c r="P82" s="14">
        <f>'5a. FNO'!P82+'5b. FNO Impacted Gen'!P82</f>
        <v>10.299126535999999</v>
      </c>
      <c r="Q82" s="14">
        <f>'5a. FNO'!Q82+'5b. FNO Impacted Gen'!Q82</f>
        <v>10.348017344000001</v>
      </c>
      <c r="R82" s="14">
        <f>'5a. FNO'!R82+'5b. FNO Impacted Gen'!R82</f>
        <v>10.515670935999999</v>
      </c>
      <c r="S82" s="14">
        <f>'5a. FNO'!S82+'5b. FNO Impacted Gen'!S82</f>
        <v>10.998166616000001</v>
      </c>
      <c r="T82" s="14">
        <f>'5a. FNO'!T82+'5b. FNO Impacted Gen'!T82</f>
        <v>11.386306712000001</v>
      </c>
      <c r="U82" s="14">
        <f>'5a. FNO'!U82+'5b. FNO Impacted Gen'!U82</f>
        <v>11.698876719999999</v>
      </c>
      <c r="V82" s="14">
        <f>'5a. FNO'!V82+'5b. FNO Impacted Gen'!V82</f>
        <v>11.654877912</v>
      </c>
      <c r="W82" s="14">
        <f>'5a. FNO'!W82+'5b. FNO Impacted Gen'!W82</f>
        <v>11.226995904000001</v>
      </c>
      <c r="X82" s="14">
        <f>'5a. FNO'!X82+'5b. FNO Impacted Gen'!X82</f>
        <v>11.050552303999996</v>
      </c>
      <c r="Y82" s="14">
        <f>'5a. FNO'!Y82+'5b. FNO Impacted Gen'!Y82</f>
        <v>10.603785544000001</v>
      </c>
      <c r="Z82" s="15">
        <f>'5a. FNO'!Z82+'5b. FNO Impacted Gen'!Z82</f>
        <v>0</v>
      </c>
    </row>
    <row r="83" spans="1:26" x14ac:dyDescent="0.3">
      <c r="A83" s="10">
        <f t="shared" si="1"/>
        <v>45006</v>
      </c>
      <c r="B83" s="31">
        <f>'5a. FNO'!B83+'5b. FNO Impacted Gen'!B83</f>
        <v>10.216901783999999</v>
      </c>
      <c r="C83" s="14">
        <f>'5a. FNO'!C83+'5b. FNO Impacted Gen'!C83</f>
        <v>10.183920823999999</v>
      </c>
      <c r="D83" s="14">
        <f>'5a. FNO'!D83+'5b. FNO Impacted Gen'!D83</f>
        <v>10.284880568</v>
      </c>
      <c r="E83" s="14">
        <f>'5a. FNO'!E83+'5b. FNO Impacted Gen'!E83</f>
        <v>10.376742040000002</v>
      </c>
      <c r="F83" s="14">
        <f>'5a. FNO'!F83+'5b. FNO Impacted Gen'!F83</f>
        <v>10.725610152000002</v>
      </c>
      <c r="G83" s="14">
        <f>'5a. FNO'!G83+'5b. FNO Impacted Gen'!G83</f>
        <v>11.302655184000001</v>
      </c>
      <c r="H83" s="14">
        <f>'5a. FNO'!H83+'5b. FNO Impacted Gen'!H83</f>
        <v>12.130176496000001</v>
      </c>
      <c r="I83" s="14">
        <f>'5a. FNO'!I83+'5b. FNO Impacted Gen'!I83</f>
        <v>12.422287791999999</v>
      </c>
      <c r="J83" s="14">
        <f>'5a. FNO'!J83+'5b. FNO Impacted Gen'!J83</f>
        <v>11.989505552000001</v>
      </c>
      <c r="K83" s="14">
        <f>'5a. FNO'!K83+'5b. FNO Impacted Gen'!K83</f>
        <v>11.172920928</v>
      </c>
      <c r="L83" s="14">
        <f>'5a. FNO'!L83+'5b. FNO Impacted Gen'!L83</f>
        <v>10.448939728000001</v>
      </c>
      <c r="M83" s="14">
        <f>'5a. FNO'!M83+'5b. FNO Impacted Gen'!M83</f>
        <v>9.9056847360000013</v>
      </c>
      <c r="N83" s="14">
        <f>'5a. FNO'!N83+'5b. FNO Impacted Gen'!N83</f>
        <v>9.6491508799999988</v>
      </c>
      <c r="O83" s="14">
        <f>'5a. FNO'!O83+'5b. FNO Impacted Gen'!O83</f>
        <v>9.5354883599999987</v>
      </c>
      <c r="P83" s="14">
        <f>'5a. FNO'!P83+'5b. FNO Impacted Gen'!P83</f>
        <v>9.4175419919999985</v>
      </c>
      <c r="Q83" s="14">
        <f>'5a. FNO'!Q83+'5b. FNO Impacted Gen'!Q83</f>
        <v>9.4340539680000006</v>
      </c>
      <c r="R83" s="14">
        <f>'5a. FNO'!R83+'5b. FNO Impacted Gen'!R83</f>
        <v>9.8901318319999998</v>
      </c>
      <c r="S83" s="14">
        <f>'5a. FNO'!S83+'5b. FNO Impacted Gen'!S83</f>
        <v>10.417234072000001</v>
      </c>
      <c r="T83" s="14">
        <f>'5a. FNO'!T83+'5b. FNO Impacted Gen'!T83</f>
        <v>10.983667543999999</v>
      </c>
      <c r="U83" s="14">
        <f>'5a. FNO'!U83+'5b. FNO Impacted Gen'!U83</f>
        <v>11.087867352000002</v>
      </c>
      <c r="V83" s="14">
        <f>'5a. FNO'!V83+'5b. FNO Impacted Gen'!V83</f>
        <v>11.153918312</v>
      </c>
      <c r="W83" s="14">
        <f>'5a. FNO'!W83+'5b. FNO Impacted Gen'!W83</f>
        <v>11.014415032</v>
      </c>
      <c r="X83" s="14">
        <f>'5a. FNO'!X83+'5b. FNO Impacted Gen'!X83</f>
        <v>10.833074720000001</v>
      </c>
      <c r="Y83" s="14">
        <f>'5a. FNO'!Y83+'5b. FNO Impacted Gen'!Y83</f>
        <v>10.322332936</v>
      </c>
      <c r="Z83" s="15">
        <f>'5a. FNO'!Z83+'5b. FNO Impacted Gen'!Z83</f>
        <v>0</v>
      </c>
    </row>
    <row r="84" spans="1:26" x14ac:dyDescent="0.3">
      <c r="A84" s="10">
        <f t="shared" si="1"/>
        <v>45007</v>
      </c>
      <c r="B84" s="31">
        <f>'5a. FNO'!B84+'5b. FNO Impacted Gen'!B84</f>
        <v>9.9729484880000001</v>
      </c>
      <c r="C84" s="14">
        <f>'5a. FNO'!C84+'5b. FNO Impacted Gen'!C84</f>
        <v>9.9044399839999997</v>
      </c>
      <c r="D84" s="14">
        <f>'5a. FNO'!D84+'5b. FNO Impacted Gen'!D84</f>
        <v>9.9106797360000005</v>
      </c>
      <c r="E84" s="14">
        <f>'5a. FNO'!E84+'5b. FNO Impacted Gen'!E84</f>
        <v>10.081390480000001</v>
      </c>
      <c r="F84" s="14">
        <f>'5a. FNO'!F84+'5b. FNO Impacted Gen'!F84</f>
        <v>10.3464902</v>
      </c>
      <c r="G84" s="14">
        <f>'5a. FNO'!G84+'5b. FNO Impacted Gen'!G84</f>
        <v>10.898434927999999</v>
      </c>
      <c r="H84" s="14">
        <f>'5a. FNO'!H84+'5b. FNO Impacted Gen'!H84</f>
        <v>11.872145152000002</v>
      </c>
      <c r="I84" s="14">
        <f>'5a. FNO'!I84+'5b. FNO Impacted Gen'!I84</f>
        <v>12.619119871999999</v>
      </c>
      <c r="J84" s="14">
        <f>'5a. FNO'!J84+'5b. FNO Impacted Gen'!J84</f>
        <v>12.295794552</v>
      </c>
      <c r="K84" s="14">
        <f>'5a. FNO'!K84+'5b. FNO Impacted Gen'!K84</f>
        <v>11.93989112</v>
      </c>
      <c r="L84" s="14">
        <f>'5a. FNO'!L84+'5b. FNO Impacted Gen'!L84</f>
        <v>11.540470151999997</v>
      </c>
      <c r="M84" s="14">
        <f>'5a. FNO'!M84+'5b. FNO Impacted Gen'!M84</f>
        <v>11.359697007999999</v>
      </c>
      <c r="N84" s="14">
        <f>'5a. FNO'!N84+'5b. FNO Impacted Gen'!N84</f>
        <v>10.808422439999999</v>
      </c>
      <c r="O84" s="14">
        <f>'5a. FNO'!O84+'5b. FNO Impacted Gen'!O84</f>
        <v>10.644632272000001</v>
      </c>
      <c r="P84" s="14">
        <f>'5a. FNO'!P84+'5b. FNO Impacted Gen'!P84</f>
        <v>10.532941103999999</v>
      </c>
      <c r="Q84" s="14">
        <f>'5a. FNO'!Q84+'5b. FNO Impacted Gen'!Q84</f>
        <v>10.153162479999999</v>
      </c>
      <c r="R84" s="14">
        <f>'5a. FNO'!R84+'5b. FNO Impacted Gen'!R84</f>
        <v>10.376079863999999</v>
      </c>
      <c r="S84" s="14">
        <f>'5a. FNO'!S84+'5b. FNO Impacted Gen'!S84</f>
        <v>10.562008535999999</v>
      </c>
      <c r="T84" s="14">
        <f>'5a. FNO'!T84+'5b. FNO Impacted Gen'!T84</f>
        <v>11.117501215999999</v>
      </c>
      <c r="U84" s="14">
        <f>'5a. FNO'!U84+'5b. FNO Impacted Gen'!U84</f>
        <v>11.400765024</v>
      </c>
      <c r="V84" s="14">
        <f>'5a. FNO'!V84+'5b. FNO Impacted Gen'!V84</f>
        <v>11.453593983999999</v>
      </c>
      <c r="W84" s="14">
        <f>'5a. FNO'!W84+'5b. FNO Impacted Gen'!W84</f>
        <v>11.056997088000001</v>
      </c>
      <c r="X84" s="14">
        <f>'5a. FNO'!X84+'5b. FNO Impacted Gen'!X84</f>
        <v>10.926209263999999</v>
      </c>
      <c r="Y84" s="14">
        <f>'5a. FNO'!Y84+'5b. FNO Impacted Gen'!Y84</f>
        <v>10.50452596</v>
      </c>
      <c r="Z84" s="15">
        <f>'5a. FNO'!Z84+'5b. FNO Impacted Gen'!Z84</f>
        <v>0</v>
      </c>
    </row>
    <row r="85" spans="1:26" x14ac:dyDescent="0.3">
      <c r="A85" s="10">
        <f t="shared" si="1"/>
        <v>45008</v>
      </c>
      <c r="B85" s="31">
        <f>'5a. FNO'!B85+'5b. FNO Impacted Gen'!B85</f>
        <v>10.079517224</v>
      </c>
      <c r="C85" s="14">
        <f>'5a. FNO'!C85+'5b. FNO Impacted Gen'!C85</f>
        <v>9.9684508160000007</v>
      </c>
      <c r="D85" s="14">
        <f>'5a. FNO'!D85+'5b. FNO Impacted Gen'!D85</f>
        <v>9.9638092560000011</v>
      </c>
      <c r="E85" s="14">
        <f>'5a. FNO'!E85+'5b. FNO Impacted Gen'!E85</f>
        <v>10.053267776</v>
      </c>
      <c r="F85" s="14">
        <f>'5a. FNO'!F85+'5b. FNO Impacted Gen'!F85</f>
        <v>10.323143119999999</v>
      </c>
      <c r="G85" s="14">
        <f>'5a. FNO'!G85+'5b. FNO Impacted Gen'!G85</f>
        <v>11.238651976</v>
      </c>
      <c r="H85" s="14">
        <f>'5a. FNO'!H85+'5b. FNO Impacted Gen'!H85</f>
        <v>12.087859600000002</v>
      </c>
      <c r="I85" s="14">
        <f>'5a. FNO'!I85+'5b. FNO Impacted Gen'!I85</f>
        <v>12.95998932</v>
      </c>
      <c r="J85" s="14">
        <f>'5a. FNO'!J85+'5b. FNO Impacted Gen'!J85</f>
        <v>12.396019487999999</v>
      </c>
      <c r="K85" s="14">
        <f>'5a. FNO'!K85+'5b. FNO Impacted Gen'!K85</f>
        <v>11.633209432000001</v>
      </c>
      <c r="L85" s="14">
        <f>'5a. FNO'!L85+'5b. FNO Impacted Gen'!L85</f>
        <v>10.884231328</v>
      </c>
      <c r="M85" s="14">
        <f>'5a. FNO'!M85+'5b. FNO Impacted Gen'!M85</f>
        <v>10.241669624</v>
      </c>
      <c r="N85" s="14">
        <f>'5a. FNO'!N85+'5b. FNO Impacted Gen'!N85</f>
        <v>9.6661631919999973</v>
      </c>
      <c r="O85" s="14">
        <f>'5a. FNO'!O85+'5b. FNO Impacted Gen'!O85</f>
        <v>9.4111062000000008</v>
      </c>
      <c r="P85" s="14">
        <f>'5a. FNO'!P85+'5b. FNO Impacted Gen'!P85</f>
        <v>9.2997459920000001</v>
      </c>
      <c r="Q85" s="14">
        <f>'5a. FNO'!Q85+'5b. FNO Impacted Gen'!Q85</f>
        <v>9.1762650239999974</v>
      </c>
      <c r="R85" s="14">
        <f>'5a. FNO'!R85+'5b. FNO Impacted Gen'!R85</f>
        <v>9.5570889599999997</v>
      </c>
      <c r="S85" s="14">
        <f>'5a. FNO'!S85+'5b. FNO Impacted Gen'!S85</f>
        <v>10.099229240000001</v>
      </c>
      <c r="T85" s="14">
        <f>'5a. FNO'!T85+'5b. FNO Impacted Gen'!T85</f>
        <v>10.694507064</v>
      </c>
      <c r="U85" s="14">
        <f>'5a. FNO'!U85+'5b. FNO Impacted Gen'!U85</f>
        <v>11.289154007999999</v>
      </c>
      <c r="V85" s="14">
        <f>'5a. FNO'!V85+'5b. FNO Impacted Gen'!V85</f>
        <v>11.233572880000001</v>
      </c>
      <c r="W85" s="14">
        <f>'5a. FNO'!W85+'5b. FNO Impacted Gen'!W85</f>
        <v>11.098830032</v>
      </c>
      <c r="X85" s="14">
        <f>'5a. FNO'!X85+'5b. FNO Impacted Gen'!X85</f>
        <v>10.980664808000002</v>
      </c>
      <c r="Y85" s="14">
        <f>'5a. FNO'!Y85+'5b. FNO Impacted Gen'!Y85</f>
        <v>10.634587375999999</v>
      </c>
      <c r="Z85" s="15">
        <f>'5a. FNO'!Z85+'5b. FNO Impacted Gen'!Z85</f>
        <v>0</v>
      </c>
    </row>
    <row r="86" spans="1:26" x14ac:dyDescent="0.3">
      <c r="A86" s="10">
        <f t="shared" si="1"/>
        <v>45009</v>
      </c>
      <c r="B86" s="31">
        <f>'5a. FNO'!B86+'5b. FNO Impacted Gen'!B86</f>
        <v>10.296785040000001</v>
      </c>
      <c r="C86" s="14">
        <f>'5a. FNO'!C86+'5b. FNO Impacted Gen'!C86</f>
        <v>10.254585768</v>
      </c>
      <c r="D86" s="14">
        <f>'5a. FNO'!D86+'5b. FNO Impacted Gen'!D86</f>
        <v>10.385393584000001</v>
      </c>
      <c r="E86" s="14">
        <f>'5a. FNO'!E86+'5b. FNO Impacted Gen'!E86</f>
        <v>10.586063064000001</v>
      </c>
      <c r="F86" s="14">
        <f>'5a. FNO'!F86+'5b. FNO Impacted Gen'!F86</f>
        <v>10.916099056</v>
      </c>
      <c r="G86" s="14">
        <f>'5a. FNO'!G86+'5b. FNO Impacted Gen'!G86</f>
        <v>11.560521255999999</v>
      </c>
      <c r="H86" s="14">
        <f>'5a. FNO'!H86+'5b. FNO Impacted Gen'!H86</f>
        <v>12.291898952</v>
      </c>
      <c r="I86" s="14">
        <f>'5a. FNO'!I86+'5b. FNO Impacted Gen'!I86</f>
        <v>12.774651783999998</v>
      </c>
      <c r="J86" s="14">
        <f>'5a. FNO'!J86+'5b. FNO Impacted Gen'!J86</f>
        <v>12.275690880000001</v>
      </c>
      <c r="K86" s="14">
        <f>'5a. FNO'!K86+'5b. FNO Impacted Gen'!K86</f>
        <v>11.671951816</v>
      </c>
      <c r="L86" s="14">
        <f>'5a. FNO'!L86+'5b. FNO Impacted Gen'!L86</f>
        <v>11.115178240000001</v>
      </c>
      <c r="M86" s="14">
        <f>'5a. FNO'!M86+'5b. FNO Impacted Gen'!M86</f>
        <v>10.580151487999998</v>
      </c>
      <c r="N86" s="14">
        <f>'5a. FNO'!N86+'5b. FNO Impacted Gen'!N86</f>
        <v>10.288180680000002</v>
      </c>
      <c r="O86" s="14">
        <f>'5a. FNO'!O86+'5b. FNO Impacted Gen'!O86</f>
        <v>9.8903512799999991</v>
      </c>
      <c r="P86" s="14">
        <f>'5a. FNO'!P86+'5b. FNO Impacted Gen'!P86</f>
        <v>9.8324450880000001</v>
      </c>
      <c r="Q86" s="14">
        <f>'5a. FNO'!Q86+'5b. FNO Impacted Gen'!Q86</f>
        <v>9.6933886959999995</v>
      </c>
      <c r="R86" s="14">
        <f>'5a. FNO'!R86+'5b. FNO Impacted Gen'!R86</f>
        <v>9.7182780479999984</v>
      </c>
      <c r="S86" s="14">
        <f>'5a. FNO'!S86+'5b. FNO Impacted Gen'!S86</f>
        <v>10.47668788</v>
      </c>
      <c r="T86" s="14">
        <f>'5a. FNO'!T86+'5b. FNO Impacted Gen'!T86</f>
        <v>10.997312943999999</v>
      </c>
      <c r="U86" s="14">
        <f>'5a. FNO'!U86+'5b. FNO Impacted Gen'!U86</f>
        <v>11.251159447999999</v>
      </c>
      <c r="V86" s="14">
        <f>'5a. FNO'!V86+'5b. FNO Impacted Gen'!V86</f>
        <v>11.404887560000001</v>
      </c>
      <c r="W86" s="14">
        <f>'5a. FNO'!W86+'5b. FNO Impacted Gen'!W86</f>
        <v>11.400915416</v>
      </c>
      <c r="X86" s="14">
        <f>'5a. FNO'!X86+'5b. FNO Impacted Gen'!X86</f>
        <v>11.272553808000001</v>
      </c>
      <c r="Y86" s="14">
        <f>'5a. FNO'!Y86+'5b. FNO Impacted Gen'!Y86</f>
        <v>11.019512167999999</v>
      </c>
      <c r="Z86" s="15">
        <f>'5a. FNO'!Z86+'5b. FNO Impacted Gen'!Z86</f>
        <v>0</v>
      </c>
    </row>
    <row r="87" spans="1:26" x14ac:dyDescent="0.3">
      <c r="A87" s="10">
        <f t="shared" si="1"/>
        <v>45010</v>
      </c>
      <c r="B87" s="31">
        <f>'5a. FNO'!B87+'5b. FNO Impacted Gen'!B87</f>
        <v>10.77061904</v>
      </c>
      <c r="C87" s="14">
        <f>'5a. FNO'!C87+'5b. FNO Impacted Gen'!C87</f>
        <v>10.782462768000002</v>
      </c>
      <c r="D87" s="14">
        <f>'5a. FNO'!D87+'5b. FNO Impacted Gen'!D87</f>
        <v>10.977425280000002</v>
      </c>
      <c r="E87" s="14">
        <f>'5a. FNO'!E87+'5b. FNO Impacted Gen'!E87</f>
        <v>11.345674200000001</v>
      </c>
      <c r="F87" s="14">
        <f>'5a. FNO'!F87+'5b. FNO Impacted Gen'!F87</f>
        <v>11.606493592000001</v>
      </c>
      <c r="G87" s="14">
        <f>'5a. FNO'!G87+'5b. FNO Impacted Gen'!G87</f>
        <v>12.135113111999999</v>
      </c>
      <c r="H87" s="14">
        <f>'5a. FNO'!H87+'5b. FNO Impacted Gen'!H87</f>
        <v>12.84710452</v>
      </c>
      <c r="I87" s="14">
        <f>'5a. FNO'!I87+'5b. FNO Impacted Gen'!I87</f>
        <v>13.596683656</v>
      </c>
      <c r="J87" s="14">
        <f>'5a. FNO'!J87+'5b. FNO Impacted Gen'!J87</f>
        <v>13.375212847999999</v>
      </c>
      <c r="K87" s="14">
        <f>'5a. FNO'!K87+'5b. FNO Impacted Gen'!K87</f>
        <v>12.775763183999999</v>
      </c>
      <c r="L87" s="14">
        <f>'5a. FNO'!L87+'5b. FNO Impacted Gen'!L87</f>
        <v>12.344017704000002</v>
      </c>
      <c r="M87" s="14">
        <f>'5a. FNO'!M87+'5b. FNO Impacted Gen'!M87</f>
        <v>11.79732652</v>
      </c>
      <c r="N87" s="14">
        <f>'5a. FNO'!N87+'5b. FNO Impacted Gen'!N87</f>
        <v>11.408358615999999</v>
      </c>
      <c r="O87" s="14">
        <f>'5a. FNO'!O87+'5b. FNO Impacted Gen'!O87</f>
        <v>11.025365496000001</v>
      </c>
      <c r="P87" s="14">
        <f>'5a. FNO'!P87+'5b. FNO Impacted Gen'!P87</f>
        <v>10.637213423999999</v>
      </c>
      <c r="Q87" s="14">
        <f>'5a. FNO'!Q87+'5b. FNO Impacted Gen'!Q87</f>
        <v>10.261213679999997</v>
      </c>
      <c r="R87" s="14">
        <f>'5a. FNO'!R87+'5b. FNO Impacted Gen'!R87</f>
        <v>10.330613584</v>
      </c>
      <c r="S87" s="14">
        <f>'5a. FNO'!S87+'5b. FNO Impacted Gen'!S87</f>
        <v>10.810927223999999</v>
      </c>
      <c r="T87" s="14">
        <f>'5a. FNO'!T87+'5b. FNO Impacted Gen'!T87</f>
        <v>11.533418872</v>
      </c>
      <c r="U87" s="14">
        <f>'5a. FNO'!U87+'5b. FNO Impacted Gen'!U87</f>
        <v>12.171368471999999</v>
      </c>
      <c r="V87" s="14">
        <f>'5a. FNO'!V87+'5b. FNO Impacted Gen'!V87</f>
        <v>12.393792639999997</v>
      </c>
      <c r="W87" s="14">
        <f>'5a. FNO'!W87+'5b. FNO Impacted Gen'!W87</f>
        <v>12.282049832</v>
      </c>
      <c r="X87" s="14">
        <f>'5a. FNO'!X87+'5b. FNO Impacted Gen'!X87</f>
        <v>12.546966431999998</v>
      </c>
      <c r="Y87" s="14">
        <f>'5a. FNO'!Y87+'5b. FNO Impacted Gen'!Y87</f>
        <v>12.067123032</v>
      </c>
      <c r="Z87" s="15">
        <f>'5a. FNO'!Z87+'5b. FNO Impacted Gen'!Z87</f>
        <v>0</v>
      </c>
    </row>
    <row r="88" spans="1:26" x14ac:dyDescent="0.3">
      <c r="A88" s="10">
        <f t="shared" si="1"/>
        <v>45011</v>
      </c>
      <c r="B88" s="31">
        <f>'5a. FNO'!B88+'5b. FNO Impacted Gen'!B88</f>
        <v>11.737511207999999</v>
      </c>
      <c r="C88" s="14">
        <f>'5a. FNO'!C88+'5b. FNO Impacted Gen'!C88</f>
        <v>11.607784119999998</v>
      </c>
      <c r="D88" s="14">
        <f>'5a. FNO'!D88+'5b. FNO Impacted Gen'!D88</f>
        <v>11.764556703999999</v>
      </c>
      <c r="E88" s="14">
        <f>'5a. FNO'!E88+'5b. FNO Impacted Gen'!E88</f>
        <v>12.081734064000001</v>
      </c>
      <c r="F88" s="14">
        <f>'5a. FNO'!F88+'5b. FNO Impacted Gen'!F88</f>
        <v>12.396025935999999</v>
      </c>
      <c r="G88" s="14">
        <f>'5a. FNO'!G88+'5b. FNO Impacted Gen'!G88</f>
        <v>12.731781143999997</v>
      </c>
      <c r="H88" s="14">
        <f>'5a. FNO'!H88+'5b. FNO Impacted Gen'!H88</f>
        <v>13.231382256000002</v>
      </c>
      <c r="I88" s="14">
        <f>'5a. FNO'!I88+'5b. FNO Impacted Gen'!I88</f>
        <v>13.754780856</v>
      </c>
      <c r="J88" s="14">
        <f>'5a. FNO'!J88+'5b. FNO Impacted Gen'!J88</f>
        <v>13.363370584000002</v>
      </c>
      <c r="K88" s="14">
        <f>'5a. FNO'!K88+'5b. FNO Impacted Gen'!K88</f>
        <v>12.576009696</v>
      </c>
      <c r="L88" s="14">
        <f>'5a. FNO'!L88+'5b. FNO Impacted Gen'!L88</f>
        <v>11.938979928</v>
      </c>
      <c r="M88" s="14">
        <f>'5a. FNO'!M88+'5b. FNO Impacted Gen'!M88</f>
        <v>11.447085359999999</v>
      </c>
      <c r="N88" s="14">
        <f>'5a. FNO'!N88+'5b. FNO Impacted Gen'!N88</f>
        <v>11.117582688000001</v>
      </c>
      <c r="O88" s="14">
        <f>'5a. FNO'!O88+'5b. FNO Impacted Gen'!O88</f>
        <v>10.837030760000001</v>
      </c>
      <c r="P88" s="14">
        <f>'5a. FNO'!P88+'5b. FNO Impacted Gen'!P88</f>
        <v>10.684441399999999</v>
      </c>
      <c r="Q88" s="14">
        <f>'5a. FNO'!Q88+'5b. FNO Impacted Gen'!Q88</f>
        <v>10.529798255999999</v>
      </c>
      <c r="R88" s="14">
        <f>'5a. FNO'!R88+'5b. FNO Impacted Gen'!R88</f>
        <v>10.678946048000002</v>
      </c>
      <c r="S88" s="14">
        <f>'5a. FNO'!S88+'5b. FNO Impacted Gen'!S88</f>
        <v>11.261012783999998</v>
      </c>
      <c r="T88" s="14">
        <f>'5a. FNO'!T88+'5b. FNO Impacted Gen'!T88</f>
        <v>12.001302104000002</v>
      </c>
      <c r="U88" s="14">
        <f>'5a. FNO'!U88+'5b. FNO Impacted Gen'!U88</f>
        <v>12.326646128</v>
      </c>
      <c r="V88" s="14">
        <f>'5a. FNO'!V88+'5b. FNO Impacted Gen'!V88</f>
        <v>12.459084207999998</v>
      </c>
      <c r="W88" s="14">
        <f>'5a. FNO'!W88+'5b. FNO Impacted Gen'!W88</f>
        <v>12.255058352000002</v>
      </c>
      <c r="X88" s="14">
        <f>'5a. FNO'!X88+'5b. FNO Impacted Gen'!X88</f>
        <v>12.371200159999999</v>
      </c>
      <c r="Y88" s="14">
        <f>'5a. FNO'!Y88+'5b. FNO Impacted Gen'!Y88</f>
        <v>12.113667272000001</v>
      </c>
      <c r="Z88" s="15">
        <f>'5a. FNO'!Z88+'5b. FNO Impacted Gen'!Z88</f>
        <v>0</v>
      </c>
    </row>
    <row r="89" spans="1:26" x14ac:dyDescent="0.3">
      <c r="A89" s="10">
        <f t="shared" si="1"/>
        <v>45012</v>
      </c>
      <c r="B89" s="31">
        <f>'5a. FNO'!B89+'5b. FNO Impacted Gen'!B89</f>
        <v>11.660471816000001</v>
      </c>
      <c r="C89" s="14">
        <f>'5a. FNO'!C89+'5b. FNO Impacted Gen'!C89</f>
        <v>11.391902223999999</v>
      </c>
      <c r="D89" s="14">
        <f>'5a. FNO'!D89+'5b. FNO Impacted Gen'!D89</f>
        <v>11.400672536</v>
      </c>
      <c r="E89" s="14">
        <f>'5a. FNO'!E89+'5b. FNO Impacted Gen'!E89</f>
        <v>11.467314720000001</v>
      </c>
      <c r="F89" s="14">
        <f>'5a. FNO'!F89+'5b. FNO Impacted Gen'!F89</f>
        <v>11.671987319999999</v>
      </c>
      <c r="G89" s="14">
        <f>'5a. FNO'!G89+'5b. FNO Impacted Gen'!G89</f>
        <v>12.378831184000001</v>
      </c>
      <c r="H89" s="14">
        <f>'5a. FNO'!H89+'5b. FNO Impacted Gen'!H89</f>
        <v>13.254853607999999</v>
      </c>
      <c r="I89" s="14">
        <f>'5a. FNO'!I89+'5b. FNO Impacted Gen'!I89</f>
        <v>13.729893136000001</v>
      </c>
      <c r="J89" s="14">
        <f>'5a. FNO'!J89+'5b. FNO Impacted Gen'!J89</f>
        <v>13.335492263999999</v>
      </c>
      <c r="K89" s="14">
        <f>'5a. FNO'!K89+'5b. FNO Impacted Gen'!K89</f>
        <v>12.999796223999997</v>
      </c>
      <c r="L89" s="14">
        <f>'5a. FNO'!L89+'5b. FNO Impacted Gen'!L89</f>
        <v>12.450390815999999</v>
      </c>
      <c r="M89" s="14">
        <f>'5a. FNO'!M89+'5b. FNO Impacted Gen'!M89</f>
        <v>12.225782048000001</v>
      </c>
      <c r="N89" s="14">
        <f>'5a. FNO'!N89+'5b. FNO Impacted Gen'!N89</f>
        <v>12.019259624</v>
      </c>
      <c r="O89" s="14">
        <f>'5a. FNO'!O89+'5b. FNO Impacted Gen'!O89</f>
        <v>12.394463304</v>
      </c>
      <c r="P89" s="14">
        <f>'5a. FNO'!P89+'5b. FNO Impacted Gen'!P89</f>
        <v>12.428884472</v>
      </c>
      <c r="Q89" s="14">
        <f>'5a. FNO'!Q89+'5b. FNO Impacted Gen'!Q89</f>
        <v>12.219098119999998</v>
      </c>
      <c r="R89" s="14">
        <f>'5a. FNO'!R89+'5b. FNO Impacted Gen'!R89</f>
        <v>12.292887040000002</v>
      </c>
      <c r="S89" s="14">
        <f>'5a. FNO'!S89+'5b. FNO Impacted Gen'!S89</f>
        <v>12.769730127999997</v>
      </c>
      <c r="T89" s="14">
        <f>'5a. FNO'!T89+'5b. FNO Impacted Gen'!T89</f>
        <v>13.2665848</v>
      </c>
      <c r="U89" s="14">
        <f>'5a. FNO'!U89+'5b. FNO Impacted Gen'!U89</f>
        <v>13.579129392000002</v>
      </c>
      <c r="V89" s="14">
        <f>'5a. FNO'!V89+'5b. FNO Impacted Gen'!V89</f>
        <v>13.542130263999999</v>
      </c>
      <c r="W89" s="14">
        <f>'5a. FNO'!W89+'5b. FNO Impacted Gen'!W89</f>
        <v>13.237443352000001</v>
      </c>
      <c r="X89" s="14">
        <f>'5a. FNO'!X89+'5b. FNO Impacted Gen'!X89</f>
        <v>13.351899103999997</v>
      </c>
      <c r="Y89" s="14">
        <f>'5a. FNO'!Y89+'5b. FNO Impacted Gen'!Y89</f>
        <v>12.941018423999997</v>
      </c>
      <c r="Z89" s="15">
        <f>'5a. FNO'!Z89+'5b. FNO Impacted Gen'!Z89</f>
        <v>0</v>
      </c>
    </row>
    <row r="90" spans="1:26" x14ac:dyDescent="0.3">
      <c r="A90" s="10">
        <f t="shared" si="1"/>
        <v>45013</v>
      </c>
      <c r="B90" s="31">
        <f>'5a. FNO'!B90+'5b. FNO Impacted Gen'!B90</f>
        <v>12.661941095999998</v>
      </c>
      <c r="C90" s="14">
        <f>'5a. FNO'!C90+'5b. FNO Impacted Gen'!C90</f>
        <v>12.648702856</v>
      </c>
      <c r="D90" s="14">
        <f>'5a. FNO'!D90+'5b. FNO Impacted Gen'!D90</f>
        <v>12.694742504000002</v>
      </c>
      <c r="E90" s="14">
        <f>'5a. FNO'!E90+'5b. FNO Impacted Gen'!E90</f>
        <v>12.839583039999999</v>
      </c>
      <c r="F90" s="14">
        <f>'5a. FNO'!F90+'5b. FNO Impacted Gen'!F90</f>
        <v>13.118475512000002</v>
      </c>
      <c r="G90" s="14">
        <f>'5a. FNO'!G90+'5b. FNO Impacted Gen'!G90</f>
        <v>13.721060328</v>
      </c>
      <c r="H90" s="14">
        <f>'5a. FNO'!H90+'5b. FNO Impacted Gen'!H90</f>
        <v>14.622741143999999</v>
      </c>
      <c r="I90" s="14">
        <f>'5a. FNO'!I90+'5b. FNO Impacted Gen'!I90</f>
        <v>15.126071472</v>
      </c>
      <c r="J90" s="14">
        <f>'5a. FNO'!J90+'5b. FNO Impacted Gen'!J90</f>
        <v>14.042521520000003</v>
      </c>
      <c r="K90" s="14">
        <f>'5a. FNO'!K90+'5b. FNO Impacted Gen'!K90</f>
        <v>13.176510887999999</v>
      </c>
      <c r="L90" s="14">
        <f>'5a. FNO'!L90+'5b. FNO Impacted Gen'!L90</f>
        <v>12.375271335999999</v>
      </c>
      <c r="M90" s="14">
        <f>'5a. FNO'!M90+'5b. FNO Impacted Gen'!M90</f>
        <v>11.584744632</v>
      </c>
      <c r="N90" s="14">
        <f>'5a. FNO'!N90+'5b. FNO Impacted Gen'!N90</f>
        <v>11.217439848</v>
      </c>
      <c r="O90" s="14">
        <f>'5a. FNO'!O90+'5b. FNO Impacted Gen'!O90</f>
        <v>10.734073904000001</v>
      </c>
      <c r="P90" s="14">
        <f>'5a. FNO'!P90+'5b. FNO Impacted Gen'!P90</f>
        <v>10.262459807999999</v>
      </c>
      <c r="Q90" s="14">
        <f>'5a. FNO'!Q90+'5b. FNO Impacted Gen'!Q90</f>
        <v>10.182297072000001</v>
      </c>
      <c r="R90" s="14">
        <f>'5a. FNO'!R90+'5b. FNO Impacted Gen'!R90</f>
        <v>10.766283344000001</v>
      </c>
      <c r="S90" s="14">
        <f>'5a. FNO'!S90+'5b. FNO Impacted Gen'!S90</f>
        <v>11.07450424</v>
      </c>
      <c r="T90" s="14">
        <f>'5a. FNO'!T90+'5b. FNO Impacted Gen'!T90</f>
        <v>11.478296096000001</v>
      </c>
      <c r="U90" s="14">
        <f>'5a. FNO'!U90+'5b. FNO Impacted Gen'!U90</f>
        <v>11.931682416000001</v>
      </c>
      <c r="V90" s="14">
        <f>'5a. FNO'!V90+'5b. FNO Impacted Gen'!V90</f>
        <v>11.817918840000001</v>
      </c>
      <c r="W90" s="14">
        <f>'5a. FNO'!W90+'5b. FNO Impacted Gen'!W90</f>
        <v>11.666458496000001</v>
      </c>
      <c r="X90" s="14">
        <f>'5a. FNO'!X90+'5b. FNO Impacted Gen'!X90</f>
        <v>11.569614855999998</v>
      </c>
      <c r="Y90" s="14">
        <f>'5a. FNO'!Y90+'5b. FNO Impacted Gen'!Y90</f>
        <v>11.072390272</v>
      </c>
      <c r="Z90" s="15">
        <f>'5a. FNO'!Z90+'5b. FNO Impacted Gen'!Z90</f>
        <v>0</v>
      </c>
    </row>
    <row r="91" spans="1:26" x14ac:dyDescent="0.3">
      <c r="A91" s="10">
        <f t="shared" si="1"/>
        <v>45014</v>
      </c>
      <c r="B91" s="31">
        <f>'5a. FNO'!B91+'5b. FNO Impacted Gen'!B91</f>
        <v>10.790721328</v>
      </c>
      <c r="C91" s="14">
        <f>'5a. FNO'!C91+'5b. FNO Impacted Gen'!C91</f>
        <v>10.686838592000001</v>
      </c>
      <c r="D91" s="14">
        <f>'5a. FNO'!D91+'5b. FNO Impacted Gen'!D91</f>
        <v>10.736389072</v>
      </c>
      <c r="E91" s="14">
        <f>'5a. FNO'!E91+'5b. FNO Impacted Gen'!E91</f>
        <v>10.818548944000002</v>
      </c>
      <c r="F91" s="14">
        <f>'5a. FNO'!F91+'5b. FNO Impacted Gen'!F91</f>
        <v>11.030068847999999</v>
      </c>
      <c r="G91" s="14">
        <f>'5a. FNO'!G91+'5b. FNO Impacted Gen'!G91</f>
        <v>11.499388103999998</v>
      </c>
      <c r="H91" s="14">
        <f>'5a. FNO'!H91+'5b. FNO Impacted Gen'!H91</f>
        <v>12.329586608000001</v>
      </c>
      <c r="I91" s="14">
        <f>'5a. FNO'!I91+'5b. FNO Impacted Gen'!I91</f>
        <v>13.300120679999999</v>
      </c>
      <c r="J91" s="14">
        <f>'5a. FNO'!J91+'5b. FNO Impacted Gen'!J91</f>
        <v>12.592334032</v>
      </c>
      <c r="K91" s="14">
        <f>'5a. FNO'!K91+'5b. FNO Impacted Gen'!K91</f>
        <v>11.671941007999999</v>
      </c>
      <c r="L91" s="14">
        <f>'5a. FNO'!L91+'5b. FNO Impacted Gen'!L91</f>
        <v>10.984644512000001</v>
      </c>
      <c r="M91" s="14">
        <f>'5a. FNO'!M91+'5b. FNO Impacted Gen'!M91</f>
        <v>10.623659567999999</v>
      </c>
      <c r="N91" s="14">
        <f>'5a. FNO'!N91+'5b. FNO Impacted Gen'!N91</f>
        <v>10.249691951999999</v>
      </c>
      <c r="O91" s="14">
        <f>'5a. FNO'!O91+'5b. FNO Impacted Gen'!O91</f>
        <v>10.031141872000001</v>
      </c>
      <c r="P91" s="14">
        <f>'5a. FNO'!P91+'5b. FNO Impacted Gen'!P91</f>
        <v>10.008869008</v>
      </c>
      <c r="Q91" s="14">
        <f>'5a. FNO'!Q91+'5b. FNO Impacted Gen'!Q91</f>
        <v>9.8042403440000019</v>
      </c>
      <c r="R91" s="14">
        <f>'5a. FNO'!R91+'5b. FNO Impacted Gen'!R91</f>
        <v>10.074075696</v>
      </c>
      <c r="S91" s="14">
        <f>'5a. FNO'!S91+'5b. FNO Impacted Gen'!S91</f>
        <v>10.414471976000002</v>
      </c>
      <c r="T91" s="14">
        <f>'5a. FNO'!T91+'5b. FNO Impacted Gen'!T91</f>
        <v>10.565360208</v>
      </c>
      <c r="U91" s="14">
        <f>'5a. FNO'!U91+'5b. FNO Impacted Gen'!U91</f>
        <v>10.959324647999999</v>
      </c>
      <c r="V91" s="14">
        <f>'5a. FNO'!V91+'5b. FNO Impacted Gen'!V91</f>
        <v>11.131868064000001</v>
      </c>
      <c r="W91" s="14">
        <f>'5a. FNO'!W91+'5b. FNO Impacted Gen'!W91</f>
        <v>11.083754848</v>
      </c>
      <c r="X91" s="14">
        <f>'5a. FNO'!X91+'5b. FNO Impacted Gen'!X91</f>
        <v>10.941705959999997</v>
      </c>
      <c r="Y91" s="14">
        <f>'5a. FNO'!Y91+'5b. FNO Impacted Gen'!Y91</f>
        <v>10.531388184000001</v>
      </c>
      <c r="Z91" s="15">
        <f>'5a. FNO'!Z91+'5b. FNO Impacted Gen'!Z91</f>
        <v>0</v>
      </c>
    </row>
    <row r="92" spans="1:26" x14ac:dyDescent="0.3">
      <c r="A92" s="10">
        <f t="shared" si="1"/>
        <v>45015</v>
      </c>
      <c r="B92" s="31">
        <f>'5a. FNO'!B92+'5b. FNO Impacted Gen'!B92</f>
        <v>10.2280762</v>
      </c>
      <c r="C92" s="14">
        <f>'5a. FNO'!C92+'5b. FNO Impacted Gen'!C92</f>
        <v>10.160667480000001</v>
      </c>
      <c r="D92" s="14">
        <f>'5a. FNO'!D92+'5b. FNO Impacted Gen'!D92</f>
        <v>10.144570128</v>
      </c>
      <c r="E92" s="14">
        <f>'5a. FNO'!E92+'5b. FNO Impacted Gen'!E92</f>
        <v>10.442132471999999</v>
      </c>
      <c r="F92" s="14">
        <f>'5a. FNO'!F92+'5b. FNO Impacted Gen'!F92</f>
        <v>10.682176856000002</v>
      </c>
      <c r="G92" s="14">
        <f>'5a. FNO'!G92+'5b. FNO Impacted Gen'!G92</f>
        <v>11.291872719999999</v>
      </c>
      <c r="H92" s="14">
        <f>'5a. FNO'!H92+'5b. FNO Impacted Gen'!H92</f>
        <v>12.192688624000001</v>
      </c>
      <c r="I92" s="14">
        <f>'5a. FNO'!I92+'5b. FNO Impacted Gen'!I92</f>
        <v>12.781771544000001</v>
      </c>
      <c r="J92" s="14">
        <f>'5a. FNO'!J92+'5b. FNO Impacted Gen'!J92</f>
        <v>12.2803518</v>
      </c>
      <c r="K92" s="14">
        <f>'5a. FNO'!K92+'5b. FNO Impacted Gen'!K92</f>
        <v>11.657908152000001</v>
      </c>
      <c r="L92" s="14">
        <f>'5a. FNO'!L92+'5b. FNO Impacted Gen'!L92</f>
        <v>11.022350832000001</v>
      </c>
      <c r="M92" s="14">
        <f>'5a. FNO'!M92+'5b. FNO Impacted Gen'!M92</f>
        <v>10.589298879999999</v>
      </c>
      <c r="N92" s="14">
        <f>'5a. FNO'!N92+'5b. FNO Impacted Gen'!N92</f>
        <v>10.175767408</v>
      </c>
      <c r="O92" s="14">
        <f>'5a. FNO'!O92+'5b. FNO Impacted Gen'!O92</f>
        <v>9.8393251920000004</v>
      </c>
      <c r="P92" s="14">
        <f>'5a. FNO'!P92+'5b. FNO Impacted Gen'!P92</f>
        <v>9.8401958000000018</v>
      </c>
      <c r="Q92" s="14">
        <f>'5a. FNO'!Q92+'5b. FNO Impacted Gen'!Q92</f>
        <v>9.7057816879999965</v>
      </c>
      <c r="R92" s="14">
        <f>'5a. FNO'!R92+'5b. FNO Impacted Gen'!R92</f>
        <v>9.9595690480000005</v>
      </c>
      <c r="S92" s="14">
        <f>'5a. FNO'!S92+'5b. FNO Impacted Gen'!S92</f>
        <v>10.580540223999998</v>
      </c>
      <c r="T92" s="14">
        <f>'5a. FNO'!T92+'5b. FNO Impacted Gen'!T92</f>
        <v>11.025083520000001</v>
      </c>
      <c r="U92" s="14">
        <f>'5a. FNO'!U92+'5b. FNO Impacted Gen'!U92</f>
        <v>11.220909407999999</v>
      </c>
      <c r="V92" s="14">
        <f>'5a. FNO'!V92+'5b. FNO Impacted Gen'!V92</f>
        <v>11.169042599999997</v>
      </c>
      <c r="W92" s="14">
        <f>'5a. FNO'!W92+'5b. FNO Impacted Gen'!W92</f>
        <v>10.914629831999999</v>
      </c>
      <c r="X92" s="14">
        <f>'5a. FNO'!X92+'5b. FNO Impacted Gen'!X92</f>
        <v>11.040830440000002</v>
      </c>
      <c r="Y92" s="14">
        <f>'5a. FNO'!Y92+'5b. FNO Impacted Gen'!Y92</f>
        <v>10.588826991999998</v>
      </c>
      <c r="Z92" s="15">
        <f>'5a. FNO'!Z92+'5b. FNO Impacted Gen'!Z92</f>
        <v>0</v>
      </c>
    </row>
    <row r="93" spans="1:26" x14ac:dyDescent="0.3">
      <c r="A93" s="10">
        <f t="shared" si="1"/>
        <v>45016</v>
      </c>
      <c r="B93" s="31">
        <f>'5a. FNO'!B93+'5b. FNO Impacted Gen'!B93</f>
        <v>10.268142487999999</v>
      </c>
      <c r="C93" s="14">
        <f>'5a. FNO'!C93+'5b. FNO Impacted Gen'!C93</f>
        <v>10.155660048000001</v>
      </c>
      <c r="D93" s="14">
        <f>'5a. FNO'!D93+'5b. FNO Impacted Gen'!D93</f>
        <v>10.141101600000001</v>
      </c>
      <c r="E93" s="14">
        <f>'5a. FNO'!E93+'5b. FNO Impacted Gen'!E93</f>
        <v>10.400914368</v>
      </c>
      <c r="F93" s="14">
        <f>'5a. FNO'!F93+'5b. FNO Impacted Gen'!F93</f>
        <v>10.746209944</v>
      </c>
      <c r="G93" s="14">
        <f>'5a. FNO'!G93+'5b. FNO Impacted Gen'!G93</f>
        <v>11.26053636</v>
      </c>
      <c r="H93" s="14">
        <f>'5a. FNO'!H93+'5b. FNO Impacted Gen'!H93</f>
        <v>12.188500815999998</v>
      </c>
      <c r="I93" s="14">
        <f>'5a. FNO'!I93+'5b. FNO Impacted Gen'!I93</f>
        <v>13.157281744000002</v>
      </c>
      <c r="J93" s="14">
        <f>'5a. FNO'!J93+'5b. FNO Impacted Gen'!J93</f>
        <v>12.805313976000001</v>
      </c>
      <c r="K93" s="14">
        <f>'5a. FNO'!K93+'5b. FNO Impacted Gen'!K93</f>
        <v>11.823724488000002</v>
      </c>
      <c r="L93" s="14">
        <f>'5a. FNO'!L93+'5b. FNO Impacted Gen'!L93</f>
        <v>11.704502216000002</v>
      </c>
      <c r="M93" s="14">
        <f>'5a. FNO'!M93+'5b. FNO Impacted Gen'!M93</f>
        <v>11.403565223999999</v>
      </c>
      <c r="N93" s="14">
        <f>'5a. FNO'!N93+'5b. FNO Impacted Gen'!N93</f>
        <v>11.17064776</v>
      </c>
      <c r="O93" s="14">
        <f>'5a. FNO'!O93+'5b. FNO Impacted Gen'!O93</f>
        <v>10.854095264000001</v>
      </c>
      <c r="P93" s="14">
        <f>'5a. FNO'!P93+'5b. FNO Impacted Gen'!P93</f>
        <v>10.635606656</v>
      </c>
      <c r="Q93" s="14">
        <f>'5a. FNO'!Q93+'5b. FNO Impacted Gen'!Q93</f>
        <v>10.474572992000001</v>
      </c>
      <c r="R93" s="14">
        <f>'5a. FNO'!R93+'5b. FNO Impacted Gen'!R93</f>
        <v>10.579649159999999</v>
      </c>
      <c r="S93" s="14">
        <f>'5a. FNO'!S93+'5b. FNO Impacted Gen'!S93</f>
        <v>11.093415487999998</v>
      </c>
      <c r="T93" s="14">
        <f>'5a. FNO'!T93+'5b. FNO Impacted Gen'!T93</f>
        <v>11.525129864</v>
      </c>
      <c r="U93" s="14">
        <f>'5a. FNO'!U93+'5b. FNO Impacted Gen'!U93</f>
        <v>11.809155983999998</v>
      </c>
      <c r="V93" s="14">
        <f>'5a. FNO'!V93+'5b. FNO Impacted Gen'!V93</f>
        <v>12.045487928</v>
      </c>
      <c r="W93" s="14">
        <f>'5a. FNO'!W93+'5b. FNO Impacted Gen'!W93</f>
        <v>11.788273543999999</v>
      </c>
      <c r="X93" s="14">
        <f>'5a. FNO'!X93+'5b. FNO Impacted Gen'!X93</f>
        <v>11.769400184000002</v>
      </c>
      <c r="Y93" s="14">
        <f>'5a. FNO'!Y93+'5b. FNO Impacted Gen'!Y93</f>
        <v>11.256246944000001</v>
      </c>
      <c r="Z93" s="15">
        <f>'5a. FNO'!Z93+'5b. FNO Impacted Gen'!Z93</f>
        <v>0</v>
      </c>
    </row>
    <row r="94" spans="1:26" x14ac:dyDescent="0.3">
      <c r="A94" s="10">
        <f t="shared" si="1"/>
        <v>45017</v>
      </c>
      <c r="B94" s="31">
        <f>'5a. FNO'!B94+'5b. FNO Impacted Gen'!B94</f>
        <v>10.793963536000001</v>
      </c>
      <c r="C94" s="14">
        <f>'5a. FNO'!C94+'5b. FNO Impacted Gen'!C94</f>
        <v>10.693556216000003</v>
      </c>
      <c r="D94" s="14">
        <f>'5a. FNO'!D94+'5b. FNO Impacted Gen'!D94</f>
        <v>10.756778111999999</v>
      </c>
      <c r="E94" s="14">
        <f>'5a. FNO'!E94+'5b. FNO Impacted Gen'!E94</f>
        <v>10.9362352</v>
      </c>
      <c r="F94" s="14">
        <f>'5a. FNO'!F94+'5b. FNO Impacted Gen'!F94</f>
        <v>11.114397455999999</v>
      </c>
      <c r="G94" s="14">
        <f>'5a. FNO'!G94+'5b. FNO Impacted Gen'!G94</f>
        <v>11.358475584000001</v>
      </c>
      <c r="H94" s="14">
        <f>'5a. FNO'!H94+'5b. FNO Impacted Gen'!H94</f>
        <v>12.0063634</v>
      </c>
      <c r="I94" s="14">
        <f>'5a. FNO'!I94+'5b. FNO Impacted Gen'!I94</f>
        <v>12.449254247999999</v>
      </c>
      <c r="J94" s="14">
        <f>'5a. FNO'!J94+'5b. FNO Impacted Gen'!J94</f>
        <v>11.742583887999999</v>
      </c>
      <c r="K94" s="14">
        <f>'5a. FNO'!K94+'5b. FNO Impacted Gen'!K94</f>
        <v>10.648518456</v>
      </c>
      <c r="L94" s="14">
        <f>'5a. FNO'!L94+'5b. FNO Impacted Gen'!L94</f>
        <v>9.9027241680000007</v>
      </c>
      <c r="M94" s="14">
        <f>'5a. FNO'!M94+'5b. FNO Impacted Gen'!M94</f>
        <v>9.2149902000000008</v>
      </c>
      <c r="N94" s="14">
        <f>'5a. FNO'!N94+'5b. FNO Impacted Gen'!N94</f>
        <v>8.9018322720000018</v>
      </c>
      <c r="O94" s="14">
        <f>'5a. FNO'!O94+'5b. FNO Impacted Gen'!O94</f>
        <v>8.6339890239999999</v>
      </c>
      <c r="P94" s="14">
        <f>'5a. FNO'!P94+'5b. FNO Impacted Gen'!P94</f>
        <v>8.4621136239999988</v>
      </c>
      <c r="Q94" s="14">
        <f>'5a. FNO'!Q94+'5b. FNO Impacted Gen'!Q94</f>
        <v>8.4342333679999992</v>
      </c>
      <c r="R94" s="14">
        <f>'5a. FNO'!R94+'5b. FNO Impacted Gen'!R94</f>
        <v>8.6013148479999995</v>
      </c>
      <c r="S94" s="14">
        <f>'5a. FNO'!S94+'5b. FNO Impacted Gen'!S94</f>
        <v>9.1082261519999985</v>
      </c>
      <c r="T94" s="14">
        <f>'5a. FNO'!T94+'5b. FNO Impacted Gen'!T94</f>
        <v>9.5525084640000006</v>
      </c>
      <c r="U94" s="14">
        <f>'5a. FNO'!U94+'5b. FNO Impacted Gen'!U94</f>
        <v>9.8165661279999981</v>
      </c>
      <c r="V94" s="14">
        <f>'5a. FNO'!V94+'5b. FNO Impacted Gen'!V94</f>
        <v>10.133874136000001</v>
      </c>
      <c r="W94" s="14">
        <f>'5a. FNO'!W94+'5b. FNO Impacted Gen'!W94</f>
        <v>9.8016072800000007</v>
      </c>
      <c r="X94" s="14">
        <f>'5a. FNO'!X94+'5b. FNO Impacted Gen'!X94</f>
        <v>9.4241901039999991</v>
      </c>
      <c r="Y94" s="14">
        <f>'5a. FNO'!Y94+'5b. FNO Impacted Gen'!Y94</f>
        <v>9.1333308560000006</v>
      </c>
      <c r="Z94" s="15">
        <f>'5a. FNO'!Z94+'5b. FNO Impacted Gen'!Z94</f>
        <v>0</v>
      </c>
    </row>
    <row r="95" spans="1:26" x14ac:dyDescent="0.3">
      <c r="A95" s="10">
        <f t="shared" si="1"/>
        <v>45018</v>
      </c>
      <c r="B95" s="31">
        <f>'5a. FNO'!B95+'5b. FNO Impacted Gen'!B95</f>
        <v>9.0588972160000001</v>
      </c>
      <c r="C95" s="14">
        <f>'5a. FNO'!C95+'5b. FNO Impacted Gen'!C95</f>
        <v>8.7055511679999995</v>
      </c>
      <c r="D95" s="14">
        <f>'5a. FNO'!D95+'5b. FNO Impacted Gen'!D95</f>
        <v>8.7020775600000011</v>
      </c>
      <c r="E95" s="14">
        <f>'5a. FNO'!E95+'5b. FNO Impacted Gen'!E95</f>
        <v>9.1934972879999997</v>
      </c>
      <c r="F95" s="14">
        <f>'5a. FNO'!F95+'5b. FNO Impacted Gen'!F95</f>
        <v>9.5015436559999991</v>
      </c>
      <c r="G95" s="14">
        <f>'5a. FNO'!G95+'5b. FNO Impacted Gen'!G95</f>
        <v>9.7798787760000003</v>
      </c>
      <c r="H95" s="14">
        <f>'5a. FNO'!H95+'5b. FNO Impacted Gen'!H95</f>
        <v>10.485486408</v>
      </c>
      <c r="I95" s="14">
        <f>'5a. FNO'!I95+'5b. FNO Impacted Gen'!I95</f>
        <v>10.838602736</v>
      </c>
      <c r="J95" s="14">
        <f>'5a. FNO'!J95+'5b. FNO Impacted Gen'!J95</f>
        <v>10.467636800000001</v>
      </c>
      <c r="K95" s="14">
        <f>'5a. FNO'!K95+'5b. FNO Impacted Gen'!K95</f>
        <v>9.8151838080000005</v>
      </c>
      <c r="L95" s="14">
        <f>'5a. FNO'!L95+'5b. FNO Impacted Gen'!L95</f>
        <v>9.2727656239999998</v>
      </c>
      <c r="M95" s="14">
        <f>'5a. FNO'!M95+'5b. FNO Impacted Gen'!M95</f>
        <v>8.7471326879999989</v>
      </c>
      <c r="N95" s="14">
        <f>'5a. FNO'!N95+'5b. FNO Impacted Gen'!N95</f>
        <v>8.5912854159999998</v>
      </c>
      <c r="O95" s="14">
        <f>'5a. FNO'!O95+'5b. FNO Impacted Gen'!O95</f>
        <v>8.3673183600000005</v>
      </c>
      <c r="P95" s="14">
        <f>'5a. FNO'!P95+'5b. FNO Impacted Gen'!P95</f>
        <v>8.2681816480000005</v>
      </c>
      <c r="Q95" s="14">
        <f>'5a. FNO'!Q95+'5b. FNO Impacted Gen'!Q95</f>
        <v>8.3090791919999987</v>
      </c>
      <c r="R95" s="14">
        <f>'5a. FNO'!R95+'5b. FNO Impacted Gen'!R95</f>
        <v>8.7317637999999995</v>
      </c>
      <c r="S95" s="14">
        <f>'5a. FNO'!S95+'5b. FNO Impacted Gen'!S95</f>
        <v>9.4466118320000021</v>
      </c>
      <c r="T95" s="14">
        <f>'5a. FNO'!T95+'5b. FNO Impacted Gen'!T95</f>
        <v>9.7187061280000009</v>
      </c>
      <c r="U95" s="14">
        <f>'5a. FNO'!U95+'5b. FNO Impacted Gen'!U95</f>
        <v>9.8599331520000035</v>
      </c>
      <c r="V95" s="14">
        <f>'5a. FNO'!V95+'5b. FNO Impacted Gen'!V95</f>
        <v>10.10547184</v>
      </c>
      <c r="W95" s="14">
        <f>'5a. FNO'!W95+'5b. FNO Impacted Gen'!W95</f>
        <v>9.741360512</v>
      </c>
      <c r="X95" s="14">
        <f>'5a. FNO'!X95+'5b. FNO Impacted Gen'!X95</f>
        <v>9.3629408400000003</v>
      </c>
      <c r="Y95" s="14">
        <f>'5a. FNO'!Y95+'5b. FNO Impacted Gen'!Y95</f>
        <v>8.9906556480000024</v>
      </c>
      <c r="Z95" s="15">
        <f>'5a. FNO'!Z95+'5b. FNO Impacted Gen'!Z95</f>
        <v>0</v>
      </c>
    </row>
    <row r="96" spans="1:26" x14ac:dyDescent="0.3">
      <c r="A96" s="10">
        <f t="shared" si="1"/>
        <v>45019</v>
      </c>
      <c r="B96" s="31">
        <f>'5a. FNO'!B96+'5b. FNO Impacted Gen'!B96</f>
        <v>8.6355272959999994</v>
      </c>
      <c r="C96" s="14">
        <f>'5a. FNO'!C96+'5b. FNO Impacted Gen'!C96</f>
        <v>8.5447728880000007</v>
      </c>
      <c r="D96" s="14">
        <f>'5a. FNO'!D96+'5b. FNO Impacted Gen'!D96</f>
        <v>8.5823009840000015</v>
      </c>
      <c r="E96" s="14">
        <f>'5a. FNO'!E96+'5b. FNO Impacted Gen'!E96</f>
        <v>8.7816004880000005</v>
      </c>
      <c r="F96" s="14">
        <f>'5a. FNO'!F96+'5b. FNO Impacted Gen'!F96</f>
        <v>9.0814649599999999</v>
      </c>
      <c r="G96" s="14">
        <f>'5a. FNO'!G96+'5b. FNO Impacted Gen'!G96</f>
        <v>9.8510836479999995</v>
      </c>
      <c r="H96" s="14">
        <f>'5a. FNO'!H96+'5b. FNO Impacted Gen'!H96</f>
        <v>10.956178368</v>
      </c>
      <c r="I96" s="14">
        <f>'5a. FNO'!I96+'5b. FNO Impacted Gen'!I96</f>
        <v>11.38057588</v>
      </c>
      <c r="J96" s="14">
        <f>'5a. FNO'!J96+'5b. FNO Impacted Gen'!J96</f>
        <v>10.902062576000001</v>
      </c>
      <c r="K96" s="14">
        <f>'5a. FNO'!K96+'5b. FNO Impacted Gen'!K96</f>
        <v>10.526020592</v>
      </c>
      <c r="L96" s="14">
        <f>'5a. FNO'!L96+'5b. FNO Impacted Gen'!L96</f>
        <v>10.023980655999999</v>
      </c>
      <c r="M96" s="14">
        <f>'5a. FNO'!M96+'5b. FNO Impacted Gen'!M96</f>
        <v>9.5331809200000013</v>
      </c>
      <c r="N96" s="14">
        <f>'5a. FNO'!N96+'5b. FNO Impacted Gen'!N96</f>
        <v>9.2270998080000002</v>
      </c>
      <c r="O96" s="14">
        <f>'5a. FNO'!O96+'5b. FNO Impacted Gen'!O96</f>
        <v>9.3342598959999989</v>
      </c>
      <c r="P96" s="14">
        <f>'5a. FNO'!P96+'5b. FNO Impacted Gen'!P96</f>
        <v>9.1824750480000006</v>
      </c>
      <c r="Q96" s="14">
        <f>'5a. FNO'!Q96+'5b. FNO Impacted Gen'!Q96</f>
        <v>9.1886092480000006</v>
      </c>
      <c r="R96" s="14">
        <f>'5a. FNO'!R96+'5b. FNO Impacted Gen'!R96</f>
        <v>9.4355097679999993</v>
      </c>
      <c r="S96" s="14">
        <f>'5a. FNO'!S96+'5b. FNO Impacted Gen'!S96</f>
        <v>10.12652748</v>
      </c>
      <c r="T96" s="14">
        <f>'5a. FNO'!T96+'5b. FNO Impacted Gen'!T96</f>
        <v>10.494133816</v>
      </c>
      <c r="U96" s="14">
        <f>'5a. FNO'!U96+'5b. FNO Impacted Gen'!U96</f>
        <v>10.493609191999999</v>
      </c>
      <c r="V96" s="14">
        <f>'5a. FNO'!V96+'5b. FNO Impacted Gen'!V96</f>
        <v>10.326441855999999</v>
      </c>
      <c r="W96" s="14">
        <f>'5a. FNO'!W96+'5b. FNO Impacted Gen'!W96</f>
        <v>9.7614807359999993</v>
      </c>
      <c r="X96" s="14">
        <f>'5a. FNO'!X96+'5b. FNO Impacted Gen'!X96</f>
        <v>9.4483719919999984</v>
      </c>
      <c r="Y96" s="14">
        <f>'5a. FNO'!Y96+'5b. FNO Impacted Gen'!Y96</f>
        <v>8.9464655359999998</v>
      </c>
      <c r="Z96" s="15">
        <f>'5a. FNO'!Z96+'5b. FNO Impacted Gen'!Z96</f>
        <v>0</v>
      </c>
    </row>
    <row r="97" spans="1:26" x14ac:dyDescent="0.3">
      <c r="A97" s="10">
        <f t="shared" si="1"/>
        <v>45020</v>
      </c>
      <c r="B97" s="31">
        <f>'5a. FNO'!B97+'5b. FNO Impacted Gen'!B97</f>
        <v>8.5993749840000007</v>
      </c>
      <c r="C97" s="14">
        <f>'5a. FNO'!C97+'5b. FNO Impacted Gen'!C97</f>
        <v>8.7042024080000004</v>
      </c>
      <c r="D97" s="14">
        <f>'5a. FNO'!D97+'5b. FNO Impacted Gen'!D97</f>
        <v>8.8146912240000006</v>
      </c>
      <c r="E97" s="14">
        <f>'5a. FNO'!E97+'5b. FNO Impacted Gen'!E97</f>
        <v>9.0143126320000011</v>
      </c>
      <c r="F97" s="14">
        <f>'5a. FNO'!F97+'5b. FNO Impacted Gen'!F97</f>
        <v>9.3188913600000021</v>
      </c>
      <c r="G97" s="14">
        <f>'5a. FNO'!G97+'5b. FNO Impacted Gen'!G97</f>
        <v>10.097213679999999</v>
      </c>
      <c r="H97" s="14">
        <f>'5a. FNO'!H97+'5b. FNO Impacted Gen'!H97</f>
        <v>11.414725928000001</v>
      </c>
      <c r="I97" s="14">
        <f>'5a. FNO'!I97+'5b. FNO Impacted Gen'!I97</f>
        <v>12.228132584000001</v>
      </c>
      <c r="J97" s="14">
        <f>'5a. FNO'!J97+'5b. FNO Impacted Gen'!J97</f>
        <v>11.953042728</v>
      </c>
      <c r="K97" s="14">
        <f>'5a. FNO'!K97+'5b. FNO Impacted Gen'!K97</f>
        <v>11.500737063999999</v>
      </c>
      <c r="L97" s="14">
        <f>'5a. FNO'!L97+'5b. FNO Impacted Gen'!L97</f>
        <v>11.087808936</v>
      </c>
      <c r="M97" s="14">
        <f>'5a. FNO'!M97+'5b. FNO Impacted Gen'!M97</f>
        <v>10.583181575999999</v>
      </c>
      <c r="N97" s="14">
        <f>'5a. FNO'!N97+'5b. FNO Impacted Gen'!N97</f>
        <v>10.527183367999998</v>
      </c>
      <c r="O97" s="14">
        <f>'5a. FNO'!O97+'5b. FNO Impacted Gen'!O97</f>
        <v>10.549854072000002</v>
      </c>
      <c r="P97" s="14">
        <f>'5a. FNO'!P97+'5b. FNO Impacted Gen'!P97</f>
        <v>10.522714495999999</v>
      </c>
      <c r="Q97" s="14">
        <f>'5a. FNO'!Q97+'5b. FNO Impacted Gen'!Q97</f>
        <v>10.625778383999998</v>
      </c>
      <c r="R97" s="14">
        <f>'5a. FNO'!R97+'5b. FNO Impacted Gen'!R97</f>
        <v>10.763837016</v>
      </c>
      <c r="S97" s="14">
        <f>'5a. FNO'!S97+'5b. FNO Impacted Gen'!S97</f>
        <v>11.47595188</v>
      </c>
      <c r="T97" s="14">
        <f>'5a. FNO'!T97+'5b. FNO Impacted Gen'!T97</f>
        <v>11.993337848000001</v>
      </c>
      <c r="U97" s="14">
        <f>'5a. FNO'!U97+'5b. FNO Impacted Gen'!U97</f>
        <v>12.415008064</v>
      </c>
      <c r="V97" s="14">
        <f>'5a. FNO'!V97+'5b. FNO Impacted Gen'!V97</f>
        <v>12.321474031999999</v>
      </c>
      <c r="W97" s="14">
        <f>'5a. FNO'!W97+'5b. FNO Impacted Gen'!W97</f>
        <v>11.861632344000002</v>
      </c>
      <c r="X97" s="14">
        <f>'5a. FNO'!X97+'5b. FNO Impacted Gen'!X97</f>
        <v>11.844933328000002</v>
      </c>
      <c r="Y97" s="14">
        <f>'5a. FNO'!Y97+'5b. FNO Impacted Gen'!Y97</f>
        <v>11.440388016</v>
      </c>
      <c r="Z97" s="15">
        <f>'5a. FNO'!Z97+'5b. FNO Impacted Gen'!Z97</f>
        <v>0</v>
      </c>
    </row>
    <row r="98" spans="1:26" x14ac:dyDescent="0.3">
      <c r="A98" s="10">
        <f t="shared" si="1"/>
        <v>45021</v>
      </c>
      <c r="B98" s="31">
        <f>'5a. FNO'!B98+'5b. FNO Impacted Gen'!B98</f>
        <v>10.997788935999999</v>
      </c>
      <c r="C98" s="14">
        <f>'5a. FNO'!C98+'5b. FNO Impacted Gen'!C98</f>
        <v>10.929714647999997</v>
      </c>
      <c r="D98" s="14">
        <f>'5a. FNO'!D98+'5b. FNO Impacted Gen'!D98</f>
        <v>11.060879704</v>
      </c>
      <c r="E98" s="14">
        <f>'5a. FNO'!E98+'5b. FNO Impacted Gen'!E98</f>
        <v>11.179900792</v>
      </c>
      <c r="F98" s="14">
        <f>'5a. FNO'!F98+'5b. FNO Impacted Gen'!F98</f>
        <v>11.458559648000001</v>
      </c>
      <c r="G98" s="14">
        <f>'5a. FNO'!G98+'5b. FNO Impacted Gen'!G98</f>
        <v>12.114587448</v>
      </c>
      <c r="H98" s="14">
        <f>'5a. FNO'!H98+'5b. FNO Impacted Gen'!H98</f>
        <v>12.993502871999999</v>
      </c>
      <c r="I98" s="14">
        <f>'5a. FNO'!I98+'5b. FNO Impacted Gen'!I98</f>
        <v>13.112503591999999</v>
      </c>
      <c r="J98" s="14">
        <f>'5a. FNO'!J98+'5b. FNO Impacted Gen'!J98</f>
        <v>12.274120896000001</v>
      </c>
      <c r="K98" s="14">
        <f>'5a. FNO'!K98+'5b. FNO Impacted Gen'!K98</f>
        <v>11.453234559999999</v>
      </c>
      <c r="L98" s="14">
        <f>'5a. FNO'!L98+'5b. FNO Impacted Gen'!L98</f>
        <v>10.883402288000001</v>
      </c>
      <c r="M98" s="14">
        <f>'5a. FNO'!M98+'5b. FNO Impacted Gen'!M98</f>
        <v>10.512335368</v>
      </c>
      <c r="N98" s="14">
        <f>'5a. FNO'!N98+'5b. FNO Impacted Gen'!N98</f>
        <v>10.276441616</v>
      </c>
      <c r="O98" s="14">
        <f>'5a. FNO'!O98+'5b. FNO Impacted Gen'!O98</f>
        <v>10.264253784000001</v>
      </c>
      <c r="P98" s="14">
        <f>'5a. FNO'!P98+'5b. FNO Impacted Gen'!P98</f>
        <v>10.414963312000001</v>
      </c>
      <c r="Q98" s="14">
        <f>'5a. FNO'!Q98+'5b. FNO Impacted Gen'!Q98</f>
        <v>10.218674904</v>
      </c>
      <c r="R98" s="14">
        <f>'5a. FNO'!R98+'5b. FNO Impacted Gen'!R98</f>
        <v>10.520850560000003</v>
      </c>
      <c r="S98" s="14">
        <f>'5a. FNO'!S98+'5b. FNO Impacted Gen'!S98</f>
        <v>11.064643952000001</v>
      </c>
      <c r="T98" s="14">
        <f>'5a. FNO'!T98+'5b. FNO Impacted Gen'!T98</f>
        <v>11.809935919999997</v>
      </c>
      <c r="U98" s="14">
        <f>'5a. FNO'!U98+'5b. FNO Impacted Gen'!U98</f>
        <v>12.179763304</v>
      </c>
      <c r="V98" s="14">
        <f>'5a. FNO'!V98+'5b. FNO Impacted Gen'!V98</f>
        <v>11.928840399999999</v>
      </c>
      <c r="W98" s="14">
        <f>'5a. FNO'!W98+'5b. FNO Impacted Gen'!W98</f>
        <v>11.520076768000001</v>
      </c>
      <c r="X98" s="14">
        <f>'5a. FNO'!X98+'5b. FNO Impacted Gen'!X98</f>
        <v>11.419793744000001</v>
      </c>
      <c r="Y98" s="14">
        <f>'5a. FNO'!Y98+'5b. FNO Impacted Gen'!Y98</f>
        <v>10.96068212</v>
      </c>
      <c r="Z98" s="15">
        <f>'5a. FNO'!Z98+'5b. FNO Impacted Gen'!Z98</f>
        <v>0</v>
      </c>
    </row>
    <row r="99" spans="1:26" x14ac:dyDescent="0.3">
      <c r="A99" s="10">
        <f t="shared" si="1"/>
        <v>45022</v>
      </c>
      <c r="B99" s="31">
        <f>'5a. FNO'!B99+'5b. FNO Impacted Gen'!B99</f>
        <v>10.649609688</v>
      </c>
      <c r="C99" s="14">
        <f>'5a. FNO'!C99+'5b. FNO Impacted Gen'!C99</f>
        <v>10.615407167999999</v>
      </c>
      <c r="D99" s="14">
        <f>'5a. FNO'!D99+'5b. FNO Impacted Gen'!D99</f>
        <v>10.765123616</v>
      </c>
      <c r="E99" s="14">
        <f>'5a. FNO'!E99+'5b. FNO Impacted Gen'!E99</f>
        <v>11.120192239999998</v>
      </c>
      <c r="F99" s="14">
        <f>'5a. FNO'!F99+'5b. FNO Impacted Gen'!F99</f>
        <v>11.505912239999999</v>
      </c>
      <c r="G99" s="14">
        <f>'5a. FNO'!G99+'5b. FNO Impacted Gen'!G99</f>
        <v>12.319512352</v>
      </c>
      <c r="H99" s="14">
        <f>'5a. FNO'!H99+'5b. FNO Impacted Gen'!H99</f>
        <v>13.328724888</v>
      </c>
      <c r="I99" s="14">
        <f>'5a. FNO'!I99+'5b. FNO Impacted Gen'!I99</f>
        <v>13.672140720000002</v>
      </c>
      <c r="J99" s="14">
        <f>'5a. FNO'!J99+'5b. FNO Impacted Gen'!J99</f>
        <v>12.886041576000002</v>
      </c>
      <c r="K99" s="14">
        <f>'5a. FNO'!K99+'5b. FNO Impacted Gen'!K99</f>
        <v>11.840936423999999</v>
      </c>
      <c r="L99" s="14">
        <f>'5a. FNO'!L99+'5b. FNO Impacted Gen'!L99</f>
        <v>10.781801056000001</v>
      </c>
      <c r="M99" s="14">
        <f>'5a. FNO'!M99+'5b. FNO Impacted Gen'!M99</f>
        <v>10.499753871999999</v>
      </c>
      <c r="N99" s="14">
        <f>'5a. FNO'!N99+'5b. FNO Impacted Gen'!N99</f>
        <v>10.131858888</v>
      </c>
      <c r="O99" s="14">
        <f>'5a. FNO'!O99+'5b. FNO Impacted Gen'!O99</f>
        <v>9.7389883439999991</v>
      </c>
      <c r="P99" s="14">
        <f>'5a. FNO'!P99+'5b. FNO Impacted Gen'!P99</f>
        <v>9.3764312000000007</v>
      </c>
      <c r="Q99" s="14">
        <f>'5a. FNO'!Q99+'5b. FNO Impacted Gen'!Q99</f>
        <v>9.1780152719999997</v>
      </c>
      <c r="R99" s="14">
        <f>'5a. FNO'!R99+'5b. FNO Impacted Gen'!R99</f>
        <v>9.2862365920000016</v>
      </c>
      <c r="S99" s="14">
        <f>'5a. FNO'!S99+'5b. FNO Impacted Gen'!S99</f>
        <v>9.805686807999999</v>
      </c>
      <c r="T99" s="14">
        <f>'5a. FNO'!T99+'5b. FNO Impacted Gen'!T99</f>
        <v>10.26239296</v>
      </c>
      <c r="U99" s="14">
        <f>'5a. FNO'!U99+'5b. FNO Impacted Gen'!U99</f>
        <v>10.700752103999999</v>
      </c>
      <c r="V99" s="14">
        <f>'5a. FNO'!V99+'5b. FNO Impacted Gen'!V99</f>
        <v>10.766921304</v>
      </c>
      <c r="W99" s="14">
        <f>'5a. FNO'!W99+'5b. FNO Impacted Gen'!W99</f>
        <v>10.528877663999999</v>
      </c>
      <c r="X99" s="14">
        <f>'5a. FNO'!X99+'5b. FNO Impacted Gen'!X99</f>
        <v>10.452016991999999</v>
      </c>
      <c r="Y99" s="14">
        <f>'5a. FNO'!Y99+'5b. FNO Impacted Gen'!Y99</f>
        <v>10.035430351999999</v>
      </c>
      <c r="Z99" s="15">
        <f>'5a. FNO'!Z99+'5b. FNO Impacted Gen'!Z99</f>
        <v>0</v>
      </c>
    </row>
    <row r="100" spans="1:26" x14ac:dyDescent="0.3">
      <c r="A100" s="10">
        <f t="shared" si="1"/>
        <v>45023</v>
      </c>
      <c r="B100" s="31">
        <f>'5a. FNO'!B100+'5b. FNO Impacted Gen'!B100</f>
        <v>9.9443387520000019</v>
      </c>
      <c r="C100" s="14">
        <f>'5a. FNO'!C100+'5b. FNO Impacted Gen'!C100</f>
        <v>10.097120208</v>
      </c>
      <c r="D100" s="14">
        <f>'5a. FNO'!D100+'5b. FNO Impacted Gen'!D100</f>
        <v>10.202312904000001</v>
      </c>
      <c r="E100" s="14">
        <f>'5a. FNO'!E100+'5b. FNO Impacted Gen'!E100</f>
        <v>10.349500815999999</v>
      </c>
      <c r="F100" s="14">
        <f>'5a. FNO'!F100+'5b. FNO Impacted Gen'!F100</f>
        <v>10.538842903999999</v>
      </c>
      <c r="G100" s="14">
        <f>'5a. FNO'!G100+'5b. FNO Impacted Gen'!G100</f>
        <v>10.92938472</v>
      </c>
      <c r="H100" s="14">
        <f>'5a. FNO'!H100+'5b. FNO Impacted Gen'!H100</f>
        <v>11.720202119999998</v>
      </c>
      <c r="I100" s="14">
        <f>'5a. FNO'!I100+'5b. FNO Impacted Gen'!I100</f>
        <v>12.097145352</v>
      </c>
      <c r="J100" s="14">
        <f>'5a. FNO'!J100+'5b. FNO Impacted Gen'!J100</f>
        <v>11.865938856000001</v>
      </c>
      <c r="K100" s="14">
        <f>'5a. FNO'!K100+'5b. FNO Impacted Gen'!K100</f>
        <v>11.126313192000001</v>
      </c>
      <c r="L100" s="14">
        <f>'5a. FNO'!L100+'5b. FNO Impacted Gen'!L100</f>
        <v>10.252732592000001</v>
      </c>
      <c r="M100" s="14">
        <f>'5a. FNO'!M100+'5b. FNO Impacted Gen'!M100</f>
        <v>9.5433437280000017</v>
      </c>
      <c r="N100" s="14">
        <f>'5a. FNO'!N100+'5b. FNO Impacted Gen'!N100</f>
        <v>8.9745936159999999</v>
      </c>
      <c r="O100" s="14">
        <f>'5a. FNO'!O100+'5b. FNO Impacted Gen'!O100</f>
        <v>8.7128727679999987</v>
      </c>
      <c r="P100" s="14">
        <f>'5a. FNO'!P100+'5b. FNO Impacted Gen'!P100</f>
        <v>8.5019661279999994</v>
      </c>
      <c r="Q100" s="14">
        <f>'5a. FNO'!Q100+'5b. FNO Impacted Gen'!Q100</f>
        <v>8.4407279759999998</v>
      </c>
      <c r="R100" s="14">
        <f>'5a. FNO'!R100+'5b. FNO Impacted Gen'!R100</f>
        <v>8.8246569279999996</v>
      </c>
      <c r="S100" s="14">
        <f>'5a. FNO'!S100+'5b. FNO Impacted Gen'!S100</f>
        <v>9.2159000160000009</v>
      </c>
      <c r="T100" s="14">
        <f>'5a. FNO'!T100+'5b. FNO Impacted Gen'!T100</f>
        <v>9.53270996</v>
      </c>
      <c r="U100" s="14">
        <f>'5a. FNO'!U100+'5b. FNO Impacted Gen'!U100</f>
        <v>9.752437896</v>
      </c>
      <c r="V100" s="14">
        <f>'5a. FNO'!V100+'5b. FNO Impacted Gen'!V100</f>
        <v>10.047705327999999</v>
      </c>
      <c r="W100" s="14">
        <f>'5a. FNO'!W100+'5b. FNO Impacted Gen'!W100</f>
        <v>9.9228922799999992</v>
      </c>
      <c r="X100" s="14">
        <f>'5a. FNO'!X100+'5b. FNO Impacted Gen'!X100</f>
        <v>9.7799591999999986</v>
      </c>
      <c r="Y100" s="14">
        <f>'5a. FNO'!Y100+'5b. FNO Impacted Gen'!Y100</f>
        <v>9.2886477360000015</v>
      </c>
      <c r="Z100" s="15">
        <f>'5a. FNO'!Z100+'5b. FNO Impacted Gen'!Z100</f>
        <v>0</v>
      </c>
    </row>
    <row r="101" spans="1:26" x14ac:dyDescent="0.3">
      <c r="A101" s="10">
        <f t="shared" si="1"/>
        <v>45024</v>
      </c>
      <c r="B101" s="31">
        <f>'5a. FNO'!B101+'5b. FNO Impacted Gen'!B101</f>
        <v>9.0842668880000002</v>
      </c>
      <c r="C101" s="14">
        <f>'5a. FNO'!C101+'5b. FNO Impacted Gen'!C101</f>
        <v>8.9951158480000011</v>
      </c>
      <c r="D101" s="14">
        <f>'5a. FNO'!D101+'5b. FNO Impacted Gen'!D101</f>
        <v>9.0851015680000025</v>
      </c>
      <c r="E101" s="14">
        <f>'5a. FNO'!E101+'5b. FNO Impacted Gen'!E101</f>
        <v>9.2481295599999989</v>
      </c>
      <c r="F101" s="14">
        <f>'5a. FNO'!F101+'5b. FNO Impacted Gen'!F101</f>
        <v>9.5189739200000005</v>
      </c>
      <c r="G101" s="14">
        <f>'5a. FNO'!G101+'5b. FNO Impacted Gen'!G101</f>
        <v>9.8739991840000005</v>
      </c>
      <c r="H101" s="14">
        <f>'5a. FNO'!H101+'5b. FNO Impacted Gen'!H101</f>
        <v>10.488970128</v>
      </c>
      <c r="I101" s="14">
        <f>'5a. FNO'!I101+'5b. FNO Impacted Gen'!I101</f>
        <v>10.590245303999998</v>
      </c>
      <c r="J101" s="14">
        <f>'5a. FNO'!J101+'5b. FNO Impacted Gen'!J101</f>
        <v>10.089804264</v>
      </c>
      <c r="K101" s="14">
        <f>'5a. FNO'!K101+'5b. FNO Impacted Gen'!K101</f>
        <v>9.6106245600000015</v>
      </c>
      <c r="L101" s="14">
        <f>'5a. FNO'!L101+'5b. FNO Impacted Gen'!L101</f>
        <v>9.1011604320000004</v>
      </c>
      <c r="M101" s="14">
        <f>'5a. FNO'!M101+'5b. FNO Impacted Gen'!M101</f>
        <v>8.9693513040000017</v>
      </c>
      <c r="N101" s="14">
        <f>'5a. FNO'!N101+'5b. FNO Impacted Gen'!N101</f>
        <v>8.9859865919999997</v>
      </c>
      <c r="O101" s="14">
        <f>'5a. FNO'!O101+'5b. FNO Impacted Gen'!O101</f>
        <v>8.9562449839999996</v>
      </c>
      <c r="P101" s="14">
        <f>'5a. FNO'!P101+'5b. FNO Impacted Gen'!P101</f>
        <v>8.9529035999999991</v>
      </c>
      <c r="Q101" s="14">
        <f>'5a. FNO'!Q101+'5b. FNO Impacted Gen'!Q101</f>
        <v>8.7689013199999994</v>
      </c>
      <c r="R101" s="14">
        <f>'5a. FNO'!R101+'5b. FNO Impacted Gen'!R101</f>
        <v>9.0035284240000024</v>
      </c>
      <c r="S101" s="14">
        <f>'5a. FNO'!S101+'5b. FNO Impacted Gen'!S101</f>
        <v>9.3695580560000025</v>
      </c>
      <c r="T101" s="14">
        <f>'5a. FNO'!T101+'5b. FNO Impacted Gen'!T101</f>
        <v>9.6519960400000002</v>
      </c>
      <c r="U101" s="14">
        <f>'5a. FNO'!U101+'5b. FNO Impacted Gen'!U101</f>
        <v>9.7872856079999995</v>
      </c>
      <c r="V101" s="14">
        <f>'5a. FNO'!V101+'5b. FNO Impacted Gen'!V101</f>
        <v>9.9248928080000027</v>
      </c>
      <c r="W101" s="14">
        <f>'5a. FNO'!W101+'5b. FNO Impacted Gen'!W101</f>
        <v>9.6086373920000003</v>
      </c>
      <c r="X101" s="14">
        <f>'5a. FNO'!X101+'5b. FNO Impacted Gen'!X101</f>
        <v>9.376997416</v>
      </c>
      <c r="Y101" s="14">
        <f>'5a. FNO'!Y101+'5b. FNO Impacted Gen'!Y101</f>
        <v>8.9468515039999996</v>
      </c>
      <c r="Z101" s="15">
        <f>'5a. FNO'!Z101+'5b. FNO Impacted Gen'!Z101</f>
        <v>0</v>
      </c>
    </row>
    <row r="102" spans="1:26" x14ac:dyDescent="0.3">
      <c r="A102" s="10">
        <f t="shared" si="1"/>
        <v>45025</v>
      </c>
      <c r="B102" s="31">
        <f>'5a. FNO'!B102+'5b. FNO Impacted Gen'!B102</f>
        <v>8.604631775999998</v>
      </c>
      <c r="C102" s="14">
        <f>'5a. FNO'!C102+'5b. FNO Impacted Gen'!C102</f>
        <v>8.6678773039999992</v>
      </c>
      <c r="D102" s="14">
        <f>'5a. FNO'!D102+'5b. FNO Impacted Gen'!D102</f>
        <v>8.7843997280000021</v>
      </c>
      <c r="E102" s="14">
        <f>'5a. FNO'!E102+'5b. FNO Impacted Gen'!E102</f>
        <v>8.8887183840000006</v>
      </c>
      <c r="F102" s="14">
        <f>'5a. FNO'!F102+'5b. FNO Impacted Gen'!F102</f>
        <v>9.102490079999999</v>
      </c>
      <c r="G102" s="14">
        <f>'5a. FNO'!G102+'5b. FNO Impacted Gen'!G102</f>
        <v>9.4799750479999982</v>
      </c>
      <c r="H102" s="14">
        <f>'5a. FNO'!H102+'5b. FNO Impacted Gen'!H102</f>
        <v>10.156105999999998</v>
      </c>
      <c r="I102" s="14">
        <f>'5a. FNO'!I102+'5b. FNO Impacted Gen'!I102</f>
        <v>10.446831912000002</v>
      </c>
      <c r="J102" s="14">
        <f>'5a. FNO'!J102+'5b. FNO Impacted Gen'!J102</f>
        <v>10.044266519999999</v>
      </c>
      <c r="K102" s="14">
        <f>'5a. FNO'!K102+'5b. FNO Impacted Gen'!K102</f>
        <v>9.4402177679999983</v>
      </c>
      <c r="L102" s="14">
        <f>'5a. FNO'!L102+'5b. FNO Impacted Gen'!L102</f>
        <v>8.9604450480000004</v>
      </c>
      <c r="M102" s="14">
        <f>'5a. FNO'!M102+'5b. FNO Impacted Gen'!M102</f>
        <v>8.4520610319999996</v>
      </c>
      <c r="N102" s="14">
        <f>'5a. FNO'!N102+'5b. FNO Impacted Gen'!N102</f>
        <v>8.3598909680000002</v>
      </c>
      <c r="O102" s="14">
        <f>'5a. FNO'!O102+'5b. FNO Impacted Gen'!O102</f>
        <v>8.1484527679999985</v>
      </c>
      <c r="P102" s="14">
        <f>'5a. FNO'!P102+'5b. FNO Impacted Gen'!P102</f>
        <v>8.0003406239999997</v>
      </c>
      <c r="Q102" s="14">
        <f>'5a. FNO'!Q102+'5b. FNO Impacted Gen'!Q102</f>
        <v>8.044189639999999</v>
      </c>
      <c r="R102" s="14">
        <f>'5a. FNO'!R102+'5b. FNO Impacted Gen'!R102</f>
        <v>8.3573445040000003</v>
      </c>
      <c r="S102" s="14">
        <f>'5a. FNO'!S102+'5b. FNO Impacted Gen'!S102</f>
        <v>8.6948578240000014</v>
      </c>
      <c r="T102" s="14">
        <f>'5a. FNO'!T102+'5b. FNO Impacted Gen'!T102</f>
        <v>9.1706650960000022</v>
      </c>
      <c r="U102" s="14">
        <f>'5a. FNO'!U102+'5b. FNO Impacted Gen'!U102</f>
        <v>9.2487481599999999</v>
      </c>
      <c r="V102" s="14">
        <f>'5a. FNO'!V102+'5b. FNO Impacted Gen'!V102</f>
        <v>9.4271625359999991</v>
      </c>
      <c r="W102" s="14">
        <f>'5a. FNO'!W102+'5b. FNO Impacted Gen'!W102</f>
        <v>9.064905888000002</v>
      </c>
      <c r="X102" s="14">
        <f>'5a. FNO'!X102+'5b. FNO Impacted Gen'!X102</f>
        <v>8.7467867120000005</v>
      </c>
      <c r="Y102" s="14">
        <f>'5a. FNO'!Y102+'5b. FNO Impacted Gen'!Y102</f>
        <v>8.253837936</v>
      </c>
      <c r="Z102" s="15">
        <f>'5a. FNO'!Z102+'5b. FNO Impacted Gen'!Z102</f>
        <v>0</v>
      </c>
    </row>
    <row r="103" spans="1:26" x14ac:dyDescent="0.3">
      <c r="A103" s="10">
        <f t="shared" si="1"/>
        <v>45026</v>
      </c>
      <c r="B103" s="31">
        <f>'5a. FNO'!B103+'5b. FNO Impacted Gen'!B103</f>
        <v>8.0150468480000008</v>
      </c>
      <c r="C103" s="14">
        <f>'5a. FNO'!C103+'5b. FNO Impacted Gen'!C103</f>
        <v>8.0669783519999996</v>
      </c>
      <c r="D103" s="14">
        <f>'5a. FNO'!D103+'5b. FNO Impacted Gen'!D103</f>
        <v>8.191038056</v>
      </c>
      <c r="E103" s="14">
        <f>'5a. FNO'!E103+'5b. FNO Impacted Gen'!E103</f>
        <v>8.4576542960000012</v>
      </c>
      <c r="F103" s="14">
        <f>'5a. FNO'!F103+'5b. FNO Impacted Gen'!F103</f>
        <v>8.7698984160000002</v>
      </c>
      <c r="G103" s="14">
        <f>'5a. FNO'!G103+'5b. FNO Impacted Gen'!G103</f>
        <v>9.710720735999999</v>
      </c>
      <c r="H103" s="14">
        <f>'5a. FNO'!H103+'5b. FNO Impacted Gen'!H103</f>
        <v>10.957305184000001</v>
      </c>
      <c r="I103" s="14">
        <f>'5a. FNO'!I103+'5b. FNO Impacted Gen'!I103</f>
        <v>10.857318527999999</v>
      </c>
      <c r="J103" s="14">
        <f>'5a. FNO'!J103+'5b. FNO Impacted Gen'!J103</f>
        <v>10.153820064000001</v>
      </c>
      <c r="K103" s="14">
        <f>'5a. FNO'!K103+'5b. FNO Impacted Gen'!K103</f>
        <v>9.559688288000002</v>
      </c>
      <c r="L103" s="14">
        <f>'5a. FNO'!L103+'5b. FNO Impacted Gen'!L103</f>
        <v>9.3233520559999992</v>
      </c>
      <c r="M103" s="14">
        <f>'5a. FNO'!M103+'5b. FNO Impacted Gen'!M103</f>
        <v>9.041150791999998</v>
      </c>
      <c r="N103" s="14">
        <f>'5a. FNO'!N103+'5b. FNO Impacted Gen'!N103</f>
        <v>8.8378536400000005</v>
      </c>
      <c r="O103" s="14">
        <f>'5a. FNO'!O103+'5b. FNO Impacted Gen'!O103</f>
        <v>8.7057184239999987</v>
      </c>
      <c r="P103" s="14">
        <f>'5a. FNO'!P103+'5b. FNO Impacted Gen'!P103</f>
        <v>8.6748361280000008</v>
      </c>
      <c r="Q103" s="14">
        <f>'5a. FNO'!Q103+'5b. FNO Impacted Gen'!Q103</f>
        <v>8.6713203439999997</v>
      </c>
      <c r="R103" s="14">
        <f>'5a. FNO'!R103+'5b. FNO Impacted Gen'!R103</f>
        <v>8.5525869680000017</v>
      </c>
      <c r="S103" s="14">
        <f>'5a. FNO'!S103+'5b. FNO Impacted Gen'!S103</f>
        <v>9.0651219199999975</v>
      </c>
      <c r="T103" s="14">
        <f>'5a. FNO'!T103+'5b. FNO Impacted Gen'!T103</f>
        <v>9.4976743680000002</v>
      </c>
      <c r="U103" s="14">
        <f>'5a. FNO'!U103+'5b. FNO Impacted Gen'!U103</f>
        <v>9.5217857840000004</v>
      </c>
      <c r="V103" s="14">
        <f>'5a. FNO'!V103+'5b. FNO Impacted Gen'!V103</f>
        <v>9.5946643199999997</v>
      </c>
      <c r="W103" s="14">
        <f>'5a. FNO'!W103+'5b. FNO Impacted Gen'!W103</f>
        <v>9.2149678559999995</v>
      </c>
      <c r="X103" s="14">
        <f>'5a. FNO'!X103+'5b. FNO Impacted Gen'!X103</f>
        <v>8.7374629760000015</v>
      </c>
      <c r="Y103" s="14">
        <f>'5a. FNO'!Y103+'5b. FNO Impacted Gen'!Y103</f>
        <v>8.2076969119999994</v>
      </c>
      <c r="Z103" s="15">
        <f>'5a. FNO'!Z103+'5b. FNO Impacted Gen'!Z103</f>
        <v>0</v>
      </c>
    </row>
    <row r="104" spans="1:26" x14ac:dyDescent="0.3">
      <c r="A104" s="10">
        <f t="shared" si="1"/>
        <v>45027</v>
      </c>
      <c r="B104" s="31">
        <f>'5a. FNO'!B104+'5b. FNO Impacted Gen'!B104</f>
        <v>7.915233967999999</v>
      </c>
      <c r="C104" s="14">
        <f>'5a. FNO'!C104+'5b. FNO Impacted Gen'!C104</f>
        <v>7.8972036159999988</v>
      </c>
      <c r="D104" s="14">
        <f>'5a. FNO'!D104+'5b. FNO Impacted Gen'!D104</f>
        <v>8.0585365119999999</v>
      </c>
      <c r="E104" s="14">
        <f>'5a. FNO'!E104+'5b. FNO Impacted Gen'!E104</f>
        <v>8.2067793919999996</v>
      </c>
      <c r="F104" s="14">
        <f>'5a. FNO'!F104+'5b. FNO Impacted Gen'!F104</f>
        <v>8.5053256080000015</v>
      </c>
      <c r="G104" s="14">
        <f>'5a. FNO'!G104+'5b. FNO Impacted Gen'!G104</f>
        <v>9.3909388000000007</v>
      </c>
      <c r="H104" s="14">
        <f>'5a. FNO'!H104+'5b. FNO Impacted Gen'!H104</f>
        <v>10.626795207999999</v>
      </c>
      <c r="I104" s="14">
        <f>'5a. FNO'!I104+'5b. FNO Impacted Gen'!I104</f>
        <v>10.804511079999999</v>
      </c>
      <c r="J104" s="14">
        <f>'5a. FNO'!J104+'5b. FNO Impacted Gen'!J104</f>
        <v>10.229244887999998</v>
      </c>
      <c r="K104" s="14">
        <f>'5a. FNO'!K104+'5b. FNO Impacted Gen'!K104</f>
        <v>9.611746912000001</v>
      </c>
      <c r="L104" s="14">
        <f>'5a. FNO'!L104+'5b. FNO Impacted Gen'!L104</f>
        <v>9.0629383440000009</v>
      </c>
      <c r="M104" s="14">
        <f>'5a. FNO'!M104+'5b. FNO Impacted Gen'!M104</f>
        <v>8.7419202000000009</v>
      </c>
      <c r="N104" s="14">
        <f>'5a. FNO'!N104+'5b. FNO Impacted Gen'!N104</f>
        <v>8.6406818080000019</v>
      </c>
      <c r="O104" s="14">
        <f>'5a. FNO'!O104+'5b. FNO Impacted Gen'!O104</f>
        <v>8.6486748400000018</v>
      </c>
      <c r="P104" s="14">
        <f>'5a. FNO'!P104+'5b. FNO Impacted Gen'!P104</f>
        <v>8.6372477760000006</v>
      </c>
      <c r="Q104" s="14">
        <f>'5a. FNO'!Q104+'5b. FNO Impacted Gen'!Q104</f>
        <v>8.8882875679999991</v>
      </c>
      <c r="R104" s="14">
        <f>'5a. FNO'!R104+'5b. FNO Impacted Gen'!R104</f>
        <v>9.2854963680000004</v>
      </c>
      <c r="S104" s="14">
        <f>'5a. FNO'!S104+'5b. FNO Impacted Gen'!S104</f>
        <v>9.8749111519999992</v>
      </c>
      <c r="T104" s="14">
        <f>'5a. FNO'!T104+'5b. FNO Impacted Gen'!T104</f>
        <v>10.282162640000001</v>
      </c>
      <c r="U104" s="14">
        <f>'5a. FNO'!U104+'5b. FNO Impacted Gen'!U104</f>
        <v>10.089792095999998</v>
      </c>
      <c r="V104" s="14">
        <f>'5a. FNO'!V104+'5b. FNO Impacted Gen'!V104</f>
        <v>9.7064130960000004</v>
      </c>
      <c r="W104" s="14">
        <f>'5a. FNO'!W104+'5b. FNO Impacted Gen'!W104</f>
        <v>9.1818152000000008</v>
      </c>
      <c r="X104" s="14">
        <f>'5a. FNO'!X104+'5b. FNO Impacted Gen'!X104</f>
        <v>8.5945131920000009</v>
      </c>
      <c r="Y104" s="14">
        <f>'5a. FNO'!Y104+'5b. FNO Impacted Gen'!Y104</f>
        <v>7.9589200880000011</v>
      </c>
      <c r="Z104" s="15">
        <f>'5a. FNO'!Z104+'5b. FNO Impacted Gen'!Z104</f>
        <v>0</v>
      </c>
    </row>
    <row r="105" spans="1:26" x14ac:dyDescent="0.3">
      <c r="A105" s="10">
        <f t="shared" si="1"/>
        <v>45028</v>
      </c>
      <c r="B105" s="31">
        <f>'5a. FNO'!B105+'5b. FNO Impacted Gen'!B105</f>
        <v>7.6986551200000006</v>
      </c>
      <c r="C105" s="14">
        <f>'5a. FNO'!C105+'5b. FNO Impacted Gen'!C105</f>
        <v>7.5924951600000004</v>
      </c>
      <c r="D105" s="14">
        <f>'5a. FNO'!D105+'5b. FNO Impacted Gen'!D105</f>
        <v>7.5622770639999999</v>
      </c>
      <c r="E105" s="14">
        <f>'5a. FNO'!E105+'5b. FNO Impacted Gen'!E105</f>
        <v>7.7202461760000007</v>
      </c>
      <c r="F105" s="14">
        <f>'5a. FNO'!F105+'5b. FNO Impacted Gen'!F105</f>
        <v>7.8532784240000009</v>
      </c>
      <c r="G105" s="14">
        <f>'5a. FNO'!G105+'5b. FNO Impacted Gen'!G105</f>
        <v>8.4372096479999996</v>
      </c>
      <c r="H105" s="14">
        <f>'5a. FNO'!H105+'5b. FNO Impacted Gen'!H105</f>
        <v>9.6918340320000009</v>
      </c>
      <c r="I105" s="14">
        <f>'5a. FNO'!I105+'5b. FNO Impacted Gen'!I105</f>
        <v>9.8758792399999979</v>
      </c>
      <c r="J105" s="14">
        <f>'5a. FNO'!J105+'5b. FNO Impacted Gen'!J105</f>
        <v>9.5626864559999998</v>
      </c>
      <c r="K105" s="14">
        <f>'5a. FNO'!K105+'5b. FNO Impacted Gen'!K105</f>
        <v>9.0991336880000002</v>
      </c>
      <c r="L105" s="14">
        <f>'5a. FNO'!L105+'5b. FNO Impacted Gen'!L105</f>
        <v>9.0165613040000032</v>
      </c>
      <c r="M105" s="14">
        <f>'5a. FNO'!M105+'5b. FNO Impacted Gen'!M105</f>
        <v>8.915171848</v>
      </c>
      <c r="N105" s="14">
        <f>'5a. FNO'!N105+'5b. FNO Impacted Gen'!N105</f>
        <v>9.0814468959999992</v>
      </c>
      <c r="O105" s="14">
        <f>'5a. FNO'!O105+'5b. FNO Impacted Gen'!O105</f>
        <v>9.333052912000003</v>
      </c>
      <c r="P105" s="14">
        <f>'5a. FNO'!P105+'5b. FNO Impacted Gen'!P105</f>
        <v>9.5572530080000018</v>
      </c>
      <c r="Q105" s="14">
        <f>'5a. FNO'!Q105+'5b. FNO Impacted Gen'!Q105</f>
        <v>9.7326327040000002</v>
      </c>
      <c r="R105" s="14">
        <f>'5a. FNO'!R105+'5b. FNO Impacted Gen'!R105</f>
        <v>9.7752086879999993</v>
      </c>
      <c r="S105" s="14">
        <f>'5a. FNO'!S105+'5b. FNO Impacted Gen'!S105</f>
        <v>10.229195343999999</v>
      </c>
      <c r="T105" s="14">
        <f>'5a. FNO'!T105+'5b. FNO Impacted Gen'!T105</f>
        <v>10.450341920000001</v>
      </c>
      <c r="U105" s="14">
        <f>'5a. FNO'!U105+'5b. FNO Impacted Gen'!U105</f>
        <v>10.471018903999999</v>
      </c>
      <c r="V105" s="14">
        <f>'5a. FNO'!V105+'5b. FNO Impacted Gen'!V105</f>
        <v>10.287156680000001</v>
      </c>
      <c r="W105" s="14">
        <f>'5a. FNO'!W105+'5b. FNO Impacted Gen'!W105</f>
        <v>9.335704680000001</v>
      </c>
      <c r="X105" s="14">
        <f>'5a. FNO'!X105+'5b. FNO Impacted Gen'!X105</f>
        <v>8.602599712</v>
      </c>
      <c r="Y105" s="14">
        <f>'5a. FNO'!Y105+'5b. FNO Impacted Gen'!Y105</f>
        <v>7.9946905199999998</v>
      </c>
      <c r="Z105" s="15">
        <f>'5a. FNO'!Z105+'5b. FNO Impacted Gen'!Z105</f>
        <v>0</v>
      </c>
    </row>
    <row r="106" spans="1:26" x14ac:dyDescent="0.3">
      <c r="A106" s="10">
        <f t="shared" si="1"/>
        <v>45029</v>
      </c>
      <c r="B106" s="31">
        <f>'5a. FNO'!B106+'5b. FNO Impacted Gen'!B106</f>
        <v>7.5914232480000008</v>
      </c>
      <c r="C106" s="14">
        <f>'5a. FNO'!C106+'5b. FNO Impacted Gen'!C106</f>
        <v>7.4484421039999988</v>
      </c>
      <c r="D106" s="14">
        <f>'5a. FNO'!D106+'5b. FNO Impacted Gen'!D106</f>
        <v>7.3948427999999984</v>
      </c>
      <c r="E106" s="14">
        <f>'5a. FNO'!E106+'5b. FNO Impacted Gen'!E106</f>
        <v>7.3957929599999988</v>
      </c>
      <c r="F106" s="14">
        <f>'5a. FNO'!F106+'5b. FNO Impacted Gen'!F106</f>
        <v>7.5433998000000013</v>
      </c>
      <c r="G106" s="14">
        <f>'5a. FNO'!G106+'5b. FNO Impacted Gen'!G106</f>
        <v>8.3670292239999995</v>
      </c>
      <c r="H106" s="14">
        <f>'5a. FNO'!H106+'5b. FNO Impacted Gen'!H106</f>
        <v>9.3870727599999988</v>
      </c>
      <c r="I106" s="14">
        <f>'5a. FNO'!I106+'5b. FNO Impacted Gen'!I106</f>
        <v>9.7465885040000018</v>
      </c>
      <c r="J106" s="14">
        <f>'5a. FNO'!J106+'5b. FNO Impacted Gen'!J106</f>
        <v>9.9484966719999992</v>
      </c>
      <c r="K106" s="14">
        <f>'5a. FNO'!K106+'5b. FNO Impacted Gen'!K106</f>
        <v>9.7072210240000008</v>
      </c>
      <c r="L106" s="14">
        <f>'5a. FNO'!L106+'5b. FNO Impacted Gen'!L106</f>
        <v>9.8643348319999991</v>
      </c>
      <c r="M106" s="14">
        <f>'5a. FNO'!M106+'5b. FNO Impacted Gen'!M106</f>
        <v>9.7732853520000003</v>
      </c>
      <c r="N106" s="14">
        <f>'5a. FNO'!N106+'5b. FNO Impacted Gen'!N106</f>
        <v>9.7454847519999994</v>
      </c>
      <c r="O106" s="14">
        <f>'5a. FNO'!O106+'5b. FNO Impacted Gen'!O106</f>
        <v>9.654178464000001</v>
      </c>
      <c r="P106" s="14">
        <f>'5a. FNO'!P106+'5b. FNO Impacted Gen'!P106</f>
        <v>9.2346343679999983</v>
      </c>
      <c r="Q106" s="14">
        <f>'5a. FNO'!Q106+'5b. FNO Impacted Gen'!Q106</f>
        <v>8.8973970559999991</v>
      </c>
      <c r="R106" s="14">
        <f>'5a. FNO'!R106+'5b. FNO Impacted Gen'!R106</f>
        <v>8.9525202480000008</v>
      </c>
      <c r="S106" s="14">
        <f>'5a. FNO'!S106+'5b. FNO Impacted Gen'!S106</f>
        <v>9.25524244</v>
      </c>
      <c r="T106" s="14">
        <f>'5a. FNO'!T106+'5b. FNO Impacted Gen'!T106</f>
        <v>9.444300887999999</v>
      </c>
      <c r="U106" s="14">
        <f>'5a. FNO'!U106+'5b. FNO Impacted Gen'!U106</f>
        <v>9.4700029360000002</v>
      </c>
      <c r="V106" s="14">
        <f>'5a. FNO'!V106+'5b. FNO Impacted Gen'!V106</f>
        <v>9.5688309919999988</v>
      </c>
      <c r="W106" s="14">
        <f>'5a. FNO'!W106+'5b. FNO Impacted Gen'!W106</f>
        <v>9.134558632000001</v>
      </c>
      <c r="X106" s="14">
        <f>'5a. FNO'!X106+'5b. FNO Impacted Gen'!X106</f>
        <v>8.5909049920000005</v>
      </c>
      <c r="Y106" s="14">
        <f>'5a. FNO'!Y106+'5b. FNO Impacted Gen'!Y106</f>
        <v>8.0558590880000001</v>
      </c>
      <c r="Z106" s="15">
        <f>'5a. FNO'!Z106+'5b. FNO Impacted Gen'!Z106</f>
        <v>0</v>
      </c>
    </row>
    <row r="107" spans="1:26" x14ac:dyDescent="0.3">
      <c r="A107" s="10">
        <f t="shared" si="1"/>
        <v>45030</v>
      </c>
      <c r="B107" s="31">
        <f>'5a. FNO'!B107+'5b. FNO Impacted Gen'!B107</f>
        <v>7.7134531439999998</v>
      </c>
      <c r="C107" s="14">
        <f>'5a. FNO'!C107+'5b. FNO Impacted Gen'!C107</f>
        <v>7.6044972160000004</v>
      </c>
      <c r="D107" s="14">
        <f>'5a. FNO'!D107+'5b. FNO Impacted Gen'!D107</f>
        <v>7.6555010799999996</v>
      </c>
      <c r="E107" s="14">
        <f>'5a. FNO'!E107+'5b. FNO Impacted Gen'!E107</f>
        <v>7.6762882559999994</v>
      </c>
      <c r="F107" s="14">
        <f>'5a. FNO'!F107+'5b. FNO Impacted Gen'!F107</f>
        <v>7.9714248879999996</v>
      </c>
      <c r="G107" s="14">
        <f>'5a. FNO'!G107+'5b. FNO Impacted Gen'!G107</f>
        <v>8.6263658880000005</v>
      </c>
      <c r="H107" s="14">
        <f>'5a. FNO'!H107+'5b. FNO Impacted Gen'!H107</f>
        <v>9.7023280639999996</v>
      </c>
      <c r="I107" s="14">
        <f>'5a. FNO'!I107+'5b. FNO Impacted Gen'!I107</f>
        <v>10.092051447999999</v>
      </c>
      <c r="J107" s="14">
        <f>'5a. FNO'!J107+'5b. FNO Impacted Gen'!J107</f>
        <v>10.067374848000004</v>
      </c>
      <c r="K107" s="14">
        <f>'5a. FNO'!K107+'5b. FNO Impacted Gen'!K107</f>
        <v>9.6168601119999977</v>
      </c>
      <c r="L107" s="14">
        <f>'5a. FNO'!L107+'5b. FNO Impacted Gen'!L107</f>
        <v>9.0779033760000019</v>
      </c>
      <c r="M107" s="14">
        <f>'5a. FNO'!M107+'5b. FNO Impacted Gen'!M107</f>
        <v>8.7455995200000007</v>
      </c>
      <c r="N107" s="14">
        <f>'5a. FNO'!N107+'5b. FNO Impacted Gen'!N107</f>
        <v>8.8917530639999978</v>
      </c>
      <c r="O107" s="14">
        <f>'5a. FNO'!O107+'5b. FNO Impacted Gen'!O107</f>
        <v>8.7592369199999993</v>
      </c>
      <c r="P107" s="14">
        <f>'5a. FNO'!P107+'5b. FNO Impacted Gen'!P107</f>
        <v>8.6789821840000005</v>
      </c>
      <c r="Q107" s="14">
        <f>'5a. FNO'!Q107+'5b. FNO Impacted Gen'!Q107</f>
        <v>9.1304231279999986</v>
      </c>
      <c r="R107" s="14">
        <f>'5a. FNO'!R107+'5b. FNO Impacted Gen'!R107</f>
        <v>9.5534600639999994</v>
      </c>
      <c r="S107" s="14">
        <f>'5a. FNO'!S107+'5b. FNO Impacted Gen'!S107</f>
        <v>9.9978921280000019</v>
      </c>
      <c r="T107" s="14">
        <f>'5a. FNO'!T107+'5b. FNO Impacted Gen'!T107</f>
        <v>10.158715511999999</v>
      </c>
      <c r="U107" s="14">
        <f>'5a. FNO'!U107+'5b. FNO Impacted Gen'!U107</f>
        <v>10.470353615999999</v>
      </c>
      <c r="V107" s="14">
        <f>'5a. FNO'!V107+'5b. FNO Impacted Gen'!V107</f>
        <v>10.339469696</v>
      </c>
      <c r="W107" s="14">
        <f>'5a. FNO'!W107+'5b. FNO Impacted Gen'!W107</f>
        <v>9.8002250400000008</v>
      </c>
      <c r="X107" s="14">
        <f>'5a. FNO'!X107+'5b. FNO Impacted Gen'!X107</f>
        <v>9.6971148079999985</v>
      </c>
      <c r="Y107" s="14">
        <f>'5a. FNO'!Y107+'5b. FNO Impacted Gen'!Y107</f>
        <v>9.2680046400000009</v>
      </c>
      <c r="Z107" s="15">
        <f>'5a. FNO'!Z107+'5b. FNO Impacted Gen'!Z107</f>
        <v>0</v>
      </c>
    </row>
    <row r="108" spans="1:26" x14ac:dyDescent="0.3">
      <c r="A108" s="10">
        <f t="shared" si="1"/>
        <v>45031</v>
      </c>
      <c r="B108" s="31">
        <f>'5a. FNO'!B108+'5b. FNO Impacted Gen'!B108</f>
        <v>8.9706779760000011</v>
      </c>
      <c r="C108" s="14">
        <f>'5a. FNO'!C108+'5b. FNO Impacted Gen'!C108</f>
        <v>8.9134017839999995</v>
      </c>
      <c r="D108" s="14">
        <f>'5a. FNO'!D108+'5b. FNO Impacted Gen'!D108</f>
        <v>9.0126299279999991</v>
      </c>
      <c r="E108" s="14">
        <f>'5a. FNO'!E108+'5b. FNO Impacted Gen'!E108</f>
        <v>9.1430773680000019</v>
      </c>
      <c r="F108" s="14">
        <f>'5a. FNO'!F108+'5b. FNO Impacted Gen'!F108</f>
        <v>9.4299818159999997</v>
      </c>
      <c r="G108" s="14">
        <f>'5a. FNO'!G108+'5b. FNO Impacted Gen'!G108</f>
        <v>9.7162557439999997</v>
      </c>
      <c r="H108" s="14">
        <f>'5a. FNO'!H108+'5b. FNO Impacted Gen'!H108</f>
        <v>10.354045088000001</v>
      </c>
      <c r="I108" s="14">
        <f>'5a. FNO'!I108+'5b. FNO Impacted Gen'!I108</f>
        <v>10.742957215999999</v>
      </c>
      <c r="J108" s="14">
        <f>'5a. FNO'!J108+'5b. FNO Impacted Gen'!J108</f>
        <v>10.58470556</v>
      </c>
      <c r="K108" s="14">
        <f>'5a. FNO'!K108+'5b. FNO Impacted Gen'!K108</f>
        <v>10.078405223999999</v>
      </c>
      <c r="L108" s="14">
        <f>'5a. FNO'!L108+'5b. FNO Impacted Gen'!L108</f>
        <v>9.8333432639999998</v>
      </c>
      <c r="M108" s="14">
        <f>'5a. FNO'!M108+'5b. FNO Impacted Gen'!M108</f>
        <v>9.3096217439999993</v>
      </c>
      <c r="N108" s="14">
        <f>'5a. FNO'!N108+'5b. FNO Impacted Gen'!N108</f>
        <v>8.8065850160000014</v>
      </c>
      <c r="O108" s="14">
        <f>'5a. FNO'!O108+'5b. FNO Impacted Gen'!O108</f>
        <v>8.6508160480000011</v>
      </c>
      <c r="P108" s="14">
        <f>'5a. FNO'!P108+'5b. FNO Impacted Gen'!P108</f>
        <v>8.5761993679999993</v>
      </c>
      <c r="Q108" s="14">
        <f>'5a. FNO'!Q108+'5b. FNO Impacted Gen'!Q108</f>
        <v>8.606455927999999</v>
      </c>
      <c r="R108" s="14">
        <f>'5a. FNO'!R108+'5b. FNO Impacted Gen'!R108</f>
        <v>8.6527049199999997</v>
      </c>
      <c r="S108" s="14">
        <f>'5a. FNO'!S108+'5b. FNO Impacted Gen'!S108</f>
        <v>9.1879481599999977</v>
      </c>
      <c r="T108" s="14">
        <f>'5a. FNO'!T108+'5b. FNO Impacted Gen'!T108</f>
        <v>9.6542332799999997</v>
      </c>
      <c r="U108" s="14">
        <f>'5a. FNO'!U108+'5b. FNO Impacted Gen'!U108</f>
        <v>9.89798416</v>
      </c>
      <c r="V108" s="14">
        <f>'5a. FNO'!V108+'5b. FNO Impacted Gen'!V108</f>
        <v>10.423171392</v>
      </c>
      <c r="W108" s="14">
        <f>'5a. FNO'!W108+'5b. FNO Impacted Gen'!W108</f>
        <v>10.326484136000001</v>
      </c>
      <c r="X108" s="14">
        <f>'5a. FNO'!X108+'5b. FNO Impacted Gen'!X108</f>
        <v>10.289113583999999</v>
      </c>
      <c r="Y108" s="14">
        <f>'5a. FNO'!Y108+'5b. FNO Impacted Gen'!Y108</f>
        <v>9.8536278879999983</v>
      </c>
      <c r="Z108" s="15">
        <f>'5a. FNO'!Z108+'5b. FNO Impacted Gen'!Z108</f>
        <v>0</v>
      </c>
    </row>
    <row r="109" spans="1:26" x14ac:dyDescent="0.3">
      <c r="A109" s="10">
        <f t="shared" si="1"/>
        <v>45032</v>
      </c>
      <c r="B109" s="31">
        <f>'5a. FNO'!B109+'5b. FNO Impacted Gen'!B109</f>
        <v>9.629983536000001</v>
      </c>
      <c r="C109" s="14">
        <f>'5a. FNO'!C109+'5b. FNO Impacted Gen'!C109</f>
        <v>9.6153661439999993</v>
      </c>
      <c r="D109" s="14">
        <f>'5a. FNO'!D109+'5b. FNO Impacted Gen'!D109</f>
        <v>9.7232329920000016</v>
      </c>
      <c r="E109" s="14">
        <f>'5a. FNO'!E109+'5b. FNO Impacted Gen'!E109</f>
        <v>9.93313968</v>
      </c>
      <c r="F109" s="14">
        <f>'5a. FNO'!F109+'5b. FNO Impacted Gen'!F109</f>
        <v>10.094260024</v>
      </c>
      <c r="G109" s="14">
        <f>'5a. FNO'!G109+'5b. FNO Impacted Gen'!G109</f>
        <v>10.431838319999999</v>
      </c>
      <c r="H109" s="14">
        <f>'5a. FNO'!H109+'5b. FNO Impacted Gen'!H109</f>
        <v>10.985061576</v>
      </c>
      <c r="I109" s="14">
        <f>'5a. FNO'!I109+'5b. FNO Impacted Gen'!I109</f>
        <v>11.183514608000001</v>
      </c>
      <c r="J109" s="14">
        <f>'5a. FNO'!J109+'5b. FNO Impacted Gen'!J109</f>
        <v>10.510974768000001</v>
      </c>
      <c r="K109" s="14">
        <f>'5a. FNO'!K109+'5b. FNO Impacted Gen'!K109</f>
        <v>9.7055769440000006</v>
      </c>
      <c r="L109" s="14">
        <f>'5a. FNO'!L109+'5b. FNO Impacted Gen'!L109</f>
        <v>9.0941151839999996</v>
      </c>
      <c r="M109" s="14">
        <f>'5a. FNO'!M109+'5b. FNO Impacted Gen'!M109</f>
        <v>8.7292776239999998</v>
      </c>
      <c r="N109" s="14">
        <f>'5a. FNO'!N109+'5b. FNO Impacted Gen'!N109</f>
        <v>8.310739911999999</v>
      </c>
      <c r="O109" s="14">
        <f>'5a. FNO'!O109+'5b. FNO Impacted Gen'!O109</f>
        <v>8.0788551919999989</v>
      </c>
      <c r="P109" s="14">
        <f>'5a. FNO'!P109+'5b. FNO Impacted Gen'!P109</f>
        <v>7.8999289920000004</v>
      </c>
      <c r="Q109" s="14">
        <f>'5a. FNO'!Q109+'5b. FNO Impacted Gen'!Q109</f>
        <v>7.8578331359999991</v>
      </c>
      <c r="R109" s="14">
        <f>'5a. FNO'!R109+'5b. FNO Impacted Gen'!R109</f>
        <v>8.2920761679999995</v>
      </c>
      <c r="S109" s="14">
        <f>'5a. FNO'!S109+'5b. FNO Impacted Gen'!S109</f>
        <v>8.7139552000000009</v>
      </c>
      <c r="T109" s="14">
        <f>'5a. FNO'!T109+'5b. FNO Impacted Gen'!T109</f>
        <v>9.2115771359999989</v>
      </c>
      <c r="U109" s="14">
        <f>'5a. FNO'!U109+'5b. FNO Impacted Gen'!U109</f>
        <v>9.3870192159999988</v>
      </c>
      <c r="V109" s="14">
        <f>'5a. FNO'!V109+'5b. FNO Impacted Gen'!V109</f>
        <v>9.7192984160000009</v>
      </c>
      <c r="W109" s="14">
        <f>'5a. FNO'!W109+'5b. FNO Impacted Gen'!W109</f>
        <v>9.4026031120000013</v>
      </c>
      <c r="X109" s="14">
        <f>'5a. FNO'!X109+'5b. FNO Impacted Gen'!X109</f>
        <v>9.2105425600000004</v>
      </c>
      <c r="Y109" s="14">
        <f>'5a. FNO'!Y109+'5b. FNO Impacted Gen'!Y109</f>
        <v>8.7636172480000027</v>
      </c>
      <c r="Z109" s="15">
        <f>'5a. FNO'!Z109+'5b. FNO Impacted Gen'!Z109</f>
        <v>0</v>
      </c>
    </row>
    <row r="110" spans="1:26" x14ac:dyDescent="0.3">
      <c r="A110" s="10">
        <f t="shared" si="1"/>
        <v>45033</v>
      </c>
      <c r="B110" s="31">
        <f>'5a. FNO'!B110+'5b. FNO Impacted Gen'!B110</f>
        <v>8.557425984</v>
      </c>
      <c r="C110" s="14">
        <f>'5a. FNO'!C110+'5b. FNO Impacted Gen'!C110</f>
        <v>8.6276812720000002</v>
      </c>
      <c r="D110" s="14">
        <f>'5a. FNO'!D110+'5b. FNO Impacted Gen'!D110</f>
        <v>8.7940723040000019</v>
      </c>
      <c r="E110" s="14">
        <f>'5a. FNO'!E110+'5b. FNO Impacted Gen'!E110</f>
        <v>8.995246968</v>
      </c>
      <c r="F110" s="14">
        <f>'5a. FNO'!F110+'5b. FNO Impacted Gen'!F110</f>
        <v>9.2540479359999992</v>
      </c>
      <c r="G110" s="14">
        <f>'5a. FNO'!G110+'5b. FNO Impacted Gen'!G110</f>
        <v>10.12175944</v>
      </c>
      <c r="H110" s="14">
        <f>'5a. FNO'!H110+'5b. FNO Impacted Gen'!H110</f>
        <v>11.290509960000001</v>
      </c>
      <c r="I110" s="14">
        <f>'5a. FNO'!I110+'5b. FNO Impacted Gen'!I110</f>
        <v>11.314060408</v>
      </c>
      <c r="J110" s="14">
        <f>'5a. FNO'!J110+'5b. FNO Impacted Gen'!J110</f>
        <v>10.726125096000001</v>
      </c>
      <c r="K110" s="14">
        <f>'5a. FNO'!K110+'5b. FNO Impacted Gen'!K110</f>
        <v>9.9986617679999981</v>
      </c>
      <c r="L110" s="14">
        <f>'5a. FNO'!L110+'5b. FNO Impacted Gen'!L110</f>
        <v>9.5529774079999985</v>
      </c>
      <c r="M110" s="14">
        <f>'5a. FNO'!M110+'5b. FNO Impacted Gen'!M110</f>
        <v>9.413667263999999</v>
      </c>
      <c r="N110" s="14">
        <f>'5a. FNO'!N110+'5b. FNO Impacted Gen'!N110</f>
        <v>8.9509424000000006</v>
      </c>
      <c r="O110" s="14">
        <f>'5a. FNO'!O110+'5b. FNO Impacted Gen'!O110</f>
        <v>8.7645392879999999</v>
      </c>
      <c r="P110" s="14">
        <f>'5a. FNO'!P110+'5b. FNO Impacted Gen'!P110</f>
        <v>8.7596444560000002</v>
      </c>
      <c r="Q110" s="14">
        <f>'5a. FNO'!Q110+'5b. FNO Impacted Gen'!Q110</f>
        <v>8.6220989039999996</v>
      </c>
      <c r="R110" s="14">
        <f>'5a. FNO'!R110+'5b. FNO Impacted Gen'!R110</f>
        <v>8.862310656</v>
      </c>
      <c r="S110" s="14">
        <f>'5a. FNO'!S110+'5b. FNO Impacted Gen'!S110</f>
        <v>9.3178525200000024</v>
      </c>
      <c r="T110" s="14">
        <f>'5a. FNO'!T110+'5b. FNO Impacted Gen'!T110</f>
        <v>9.6552917359999988</v>
      </c>
      <c r="U110" s="14">
        <f>'5a. FNO'!U110+'5b. FNO Impacted Gen'!U110</f>
        <v>9.5502637760000013</v>
      </c>
      <c r="V110" s="14">
        <f>'5a. FNO'!V110+'5b. FNO Impacted Gen'!V110</f>
        <v>9.8065977680000032</v>
      </c>
      <c r="W110" s="14">
        <f>'5a. FNO'!W110+'5b. FNO Impacted Gen'!W110</f>
        <v>9.0159210399999985</v>
      </c>
      <c r="X110" s="14">
        <f>'5a. FNO'!X110+'5b. FNO Impacted Gen'!X110</f>
        <v>8.4651688880000009</v>
      </c>
      <c r="Y110" s="14">
        <f>'5a. FNO'!Y110+'5b. FNO Impacted Gen'!Y110</f>
        <v>7.9711305519999991</v>
      </c>
      <c r="Z110" s="15">
        <f>'5a. FNO'!Z110+'5b. FNO Impacted Gen'!Z110</f>
        <v>0</v>
      </c>
    </row>
    <row r="111" spans="1:26" x14ac:dyDescent="0.3">
      <c r="A111" s="10">
        <f t="shared" si="1"/>
        <v>45034</v>
      </c>
      <c r="B111" s="31">
        <f>'5a. FNO'!B111+'5b. FNO Impacted Gen'!B111</f>
        <v>7.6978821440000003</v>
      </c>
      <c r="C111" s="14">
        <f>'5a. FNO'!C111+'5b. FNO Impacted Gen'!C111</f>
        <v>7.719533856</v>
      </c>
      <c r="D111" s="14">
        <f>'5a. FNO'!D111+'5b. FNO Impacted Gen'!D111</f>
        <v>7.7835127280000016</v>
      </c>
      <c r="E111" s="14">
        <f>'5a. FNO'!E111+'5b. FNO Impacted Gen'!E111</f>
        <v>8.0982258000000016</v>
      </c>
      <c r="F111" s="14">
        <f>'5a. FNO'!F111+'5b. FNO Impacted Gen'!F111</f>
        <v>8.3990129119999999</v>
      </c>
      <c r="G111" s="14">
        <f>'5a. FNO'!G111+'5b. FNO Impacted Gen'!G111</f>
        <v>9.0773698639999996</v>
      </c>
      <c r="H111" s="14">
        <f>'5a. FNO'!H111+'5b. FNO Impacted Gen'!H111</f>
        <v>9.8511278879999988</v>
      </c>
      <c r="I111" s="14">
        <f>'5a. FNO'!I111+'5b. FNO Impacted Gen'!I111</f>
        <v>10.016777600000001</v>
      </c>
      <c r="J111" s="14">
        <f>'5a. FNO'!J111+'5b. FNO Impacted Gen'!J111</f>
        <v>9.6479916400000008</v>
      </c>
      <c r="K111" s="14">
        <f>'5a. FNO'!K111+'5b. FNO Impacted Gen'!K111</f>
        <v>9.3483675519999974</v>
      </c>
      <c r="L111" s="14">
        <f>'5a. FNO'!L111+'5b. FNO Impacted Gen'!L111</f>
        <v>8.9786481119999983</v>
      </c>
      <c r="M111" s="14">
        <f>'5a. FNO'!M111+'5b. FNO Impacted Gen'!M111</f>
        <v>9.004232447999998</v>
      </c>
      <c r="N111" s="14">
        <f>'5a. FNO'!N111+'5b. FNO Impacted Gen'!N111</f>
        <v>9.0643007519999994</v>
      </c>
      <c r="O111" s="14">
        <f>'5a. FNO'!O111+'5b. FNO Impacted Gen'!O111</f>
        <v>8.7819454080000003</v>
      </c>
      <c r="P111" s="14">
        <f>'5a. FNO'!P111+'5b. FNO Impacted Gen'!P111</f>
        <v>8.5776377039999989</v>
      </c>
      <c r="Q111" s="14">
        <f>'5a. FNO'!Q111+'5b. FNO Impacted Gen'!Q111</f>
        <v>8.5462063999999991</v>
      </c>
      <c r="R111" s="14">
        <f>'5a. FNO'!R111+'5b. FNO Impacted Gen'!R111</f>
        <v>8.7569613680000007</v>
      </c>
      <c r="S111" s="14">
        <f>'5a. FNO'!S111+'5b. FNO Impacted Gen'!S111</f>
        <v>9.1496770080000012</v>
      </c>
      <c r="T111" s="14">
        <f>'5a. FNO'!T111+'5b. FNO Impacted Gen'!T111</f>
        <v>9.4571206240000016</v>
      </c>
      <c r="U111" s="14">
        <f>'5a. FNO'!U111+'5b. FNO Impacted Gen'!U111</f>
        <v>9.5845536800000009</v>
      </c>
      <c r="V111" s="14">
        <f>'5a. FNO'!V111+'5b. FNO Impacted Gen'!V111</f>
        <v>9.5136736400000004</v>
      </c>
      <c r="W111" s="14">
        <f>'5a. FNO'!W111+'5b. FNO Impacted Gen'!W111</f>
        <v>9.1227885679999989</v>
      </c>
      <c r="X111" s="14">
        <f>'5a. FNO'!X111+'5b. FNO Impacted Gen'!X111</f>
        <v>8.5730921679999987</v>
      </c>
      <c r="Y111" s="14">
        <f>'5a. FNO'!Y111+'5b. FNO Impacted Gen'!Y111</f>
        <v>8.0235590799999983</v>
      </c>
      <c r="Z111" s="15">
        <f>'5a. FNO'!Z111+'5b. FNO Impacted Gen'!Z111</f>
        <v>0</v>
      </c>
    </row>
    <row r="112" spans="1:26" x14ac:dyDescent="0.3">
      <c r="A112" s="10">
        <f t="shared" si="1"/>
        <v>45035</v>
      </c>
      <c r="B112" s="31">
        <f>'5a. FNO'!B112+'5b. FNO Impacted Gen'!B112</f>
        <v>7.7136605440000006</v>
      </c>
      <c r="C112" s="14">
        <f>'5a. FNO'!C112+'5b. FNO Impacted Gen'!C112</f>
        <v>7.6672124240000006</v>
      </c>
      <c r="D112" s="14">
        <f>'5a. FNO'!D112+'5b. FNO Impacted Gen'!D112</f>
        <v>7.6624003280000004</v>
      </c>
      <c r="E112" s="14">
        <f>'5a. FNO'!E112+'5b. FNO Impacted Gen'!E112</f>
        <v>7.7737779839999996</v>
      </c>
      <c r="F112" s="14">
        <f>'5a. FNO'!F112+'5b. FNO Impacted Gen'!F112</f>
        <v>8.0112507359999992</v>
      </c>
      <c r="G112" s="14">
        <f>'5a. FNO'!G112+'5b. FNO Impacted Gen'!G112</f>
        <v>8.7893008560000006</v>
      </c>
      <c r="H112" s="14">
        <f>'5a. FNO'!H112+'5b. FNO Impacted Gen'!H112</f>
        <v>9.9821585200000005</v>
      </c>
      <c r="I112" s="14">
        <f>'5a. FNO'!I112+'5b. FNO Impacted Gen'!I112</f>
        <v>10.296891904000002</v>
      </c>
      <c r="J112" s="14">
        <f>'5a. FNO'!J112+'5b. FNO Impacted Gen'!J112</f>
        <v>10.066742136</v>
      </c>
      <c r="K112" s="14">
        <f>'5a. FNO'!K112+'5b. FNO Impacted Gen'!K112</f>
        <v>9.5633341519999995</v>
      </c>
      <c r="L112" s="14">
        <f>'5a. FNO'!L112+'5b. FNO Impacted Gen'!L112</f>
        <v>9.2999470960000004</v>
      </c>
      <c r="M112" s="14">
        <f>'5a. FNO'!M112+'5b. FNO Impacted Gen'!M112</f>
        <v>9.4737674719999987</v>
      </c>
      <c r="N112" s="14">
        <f>'5a. FNO'!N112+'5b. FNO Impacted Gen'!N112</f>
        <v>9.1120831920000001</v>
      </c>
      <c r="O112" s="14">
        <f>'5a. FNO'!O112+'5b. FNO Impacted Gen'!O112</f>
        <v>8.9532261440000003</v>
      </c>
      <c r="P112" s="14">
        <f>'5a. FNO'!P112+'5b. FNO Impacted Gen'!P112</f>
        <v>9.0581081360000013</v>
      </c>
      <c r="Q112" s="14">
        <f>'5a. FNO'!Q112+'5b. FNO Impacted Gen'!Q112</f>
        <v>9.0338436479999995</v>
      </c>
      <c r="R112" s="14">
        <f>'5a. FNO'!R112+'5b. FNO Impacted Gen'!R112</f>
        <v>9.2474959360000017</v>
      </c>
      <c r="S112" s="14">
        <f>'5a. FNO'!S112+'5b. FNO Impacted Gen'!S112</f>
        <v>9.7004927439999999</v>
      </c>
      <c r="T112" s="14">
        <f>'5a. FNO'!T112+'5b. FNO Impacted Gen'!T112</f>
        <v>10.154879256000001</v>
      </c>
      <c r="U112" s="14">
        <f>'5a. FNO'!U112+'5b. FNO Impacted Gen'!U112</f>
        <v>10.379926703999999</v>
      </c>
      <c r="V112" s="14">
        <f>'5a. FNO'!V112+'5b. FNO Impacted Gen'!V112</f>
        <v>10.416343359999999</v>
      </c>
      <c r="W112" s="14">
        <f>'5a. FNO'!W112+'5b. FNO Impacted Gen'!W112</f>
        <v>10.081247360000001</v>
      </c>
      <c r="X112" s="14">
        <f>'5a. FNO'!X112+'5b. FNO Impacted Gen'!X112</f>
        <v>9.9475724319999994</v>
      </c>
      <c r="Y112" s="14">
        <f>'5a. FNO'!Y112+'5b. FNO Impacted Gen'!Y112</f>
        <v>9.4903155519999984</v>
      </c>
      <c r="Z112" s="15">
        <f>'5a. FNO'!Z112+'5b. FNO Impacted Gen'!Z112</f>
        <v>0</v>
      </c>
    </row>
    <row r="113" spans="1:26" x14ac:dyDescent="0.3">
      <c r="A113" s="10">
        <f t="shared" si="1"/>
        <v>45036</v>
      </c>
      <c r="B113" s="31">
        <f>'5a. FNO'!B113+'5b. FNO Impacted Gen'!B113</f>
        <v>9.2760145520000012</v>
      </c>
      <c r="C113" s="14">
        <f>'5a. FNO'!C113+'5b. FNO Impacted Gen'!C113</f>
        <v>9.2546437520000016</v>
      </c>
      <c r="D113" s="14">
        <f>'5a. FNO'!D113+'5b. FNO Impacted Gen'!D113</f>
        <v>9.4069708240000001</v>
      </c>
      <c r="E113" s="14">
        <f>'5a. FNO'!E113+'5b. FNO Impacted Gen'!E113</f>
        <v>9.5603110479999991</v>
      </c>
      <c r="F113" s="14">
        <f>'5a. FNO'!F113+'5b. FNO Impacted Gen'!F113</f>
        <v>9.8712750800000002</v>
      </c>
      <c r="G113" s="14">
        <f>'5a. FNO'!G113+'5b. FNO Impacted Gen'!G113</f>
        <v>10.714536560000001</v>
      </c>
      <c r="H113" s="14">
        <f>'5a. FNO'!H113+'5b. FNO Impacted Gen'!H113</f>
        <v>12.073736271999998</v>
      </c>
      <c r="I113" s="14">
        <f>'5a. FNO'!I113+'5b. FNO Impacted Gen'!I113</f>
        <v>12.181035911999999</v>
      </c>
      <c r="J113" s="14">
        <f>'5a. FNO'!J113+'5b. FNO Impacted Gen'!J113</f>
        <v>11.608044256000001</v>
      </c>
      <c r="K113" s="14">
        <f>'5a. FNO'!K113+'5b. FNO Impacted Gen'!K113</f>
        <v>11.012203392</v>
      </c>
      <c r="L113" s="14">
        <f>'5a. FNO'!L113+'5b. FNO Impacted Gen'!L113</f>
        <v>10.473646832</v>
      </c>
      <c r="M113" s="14">
        <f>'5a. FNO'!M113+'5b. FNO Impacted Gen'!M113</f>
        <v>10.075108424000002</v>
      </c>
      <c r="N113" s="14">
        <f>'5a. FNO'!N113+'5b. FNO Impacted Gen'!N113</f>
        <v>9.7968906560000022</v>
      </c>
      <c r="O113" s="14">
        <f>'5a. FNO'!O113+'5b. FNO Impacted Gen'!O113</f>
        <v>9.6422173200000003</v>
      </c>
      <c r="P113" s="14">
        <f>'5a. FNO'!P113+'5b. FNO Impacted Gen'!P113</f>
        <v>9.6011090239999994</v>
      </c>
      <c r="Q113" s="14">
        <f>'5a. FNO'!Q113+'5b. FNO Impacted Gen'!Q113</f>
        <v>9.3249867200000001</v>
      </c>
      <c r="R113" s="14">
        <f>'5a. FNO'!R113+'5b. FNO Impacted Gen'!R113</f>
        <v>9.3260610719999981</v>
      </c>
      <c r="S113" s="14">
        <f>'5a. FNO'!S113+'5b. FNO Impacted Gen'!S113</f>
        <v>10.067739952</v>
      </c>
      <c r="T113" s="14">
        <f>'5a. FNO'!T113+'5b. FNO Impacted Gen'!T113</f>
        <v>10.497177543999999</v>
      </c>
      <c r="U113" s="14">
        <f>'5a. FNO'!U113+'5b. FNO Impacted Gen'!U113</f>
        <v>11.025603032000001</v>
      </c>
      <c r="V113" s="14">
        <f>'5a. FNO'!V113+'5b. FNO Impacted Gen'!V113</f>
        <v>11.234119816</v>
      </c>
      <c r="W113" s="14">
        <f>'5a. FNO'!W113+'5b. FNO Impacted Gen'!W113</f>
        <v>10.660777048</v>
      </c>
      <c r="X113" s="14">
        <f>'5a. FNO'!X113+'5b. FNO Impacted Gen'!X113</f>
        <v>10.435163855999999</v>
      </c>
      <c r="Y113" s="14">
        <f>'5a. FNO'!Y113+'5b. FNO Impacted Gen'!Y113</f>
        <v>10.028746256</v>
      </c>
      <c r="Z113" s="15">
        <f>'5a. FNO'!Z113+'5b. FNO Impacted Gen'!Z113</f>
        <v>0</v>
      </c>
    </row>
    <row r="114" spans="1:26" x14ac:dyDescent="0.3">
      <c r="A114" s="10">
        <f t="shared" si="1"/>
        <v>45037</v>
      </c>
      <c r="B114" s="31">
        <f>'5a. FNO'!B114+'5b. FNO Impacted Gen'!B114</f>
        <v>9.763998695999998</v>
      </c>
      <c r="C114" s="14">
        <f>'5a. FNO'!C114+'5b. FNO Impacted Gen'!C114</f>
        <v>9.828087383999998</v>
      </c>
      <c r="D114" s="14">
        <f>'5a. FNO'!D114+'5b. FNO Impacted Gen'!D114</f>
        <v>9.9457917360000003</v>
      </c>
      <c r="E114" s="14">
        <f>'5a. FNO'!E114+'5b. FNO Impacted Gen'!E114</f>
        <v>10.201173296</v>
      </c>
      <c r="F114" s="14">
        <f>'5a. FNO'!F114+'5b. FNO Impacted Gen'!F114</f>
        <v>10.510489056000001</v>
      </c>
      <c r="G114" s="14">
        <f>'5a. FNO'!G114+'5b. FNO Impacted Gen'!G114</f>
        <v>11.141126864</v>
      </c>
      <c r="H114" s="14">
        <f>'5a. FNO'!H114+'5b. FNO Impacted Gen'!H114</f>
        <v>12.405815104000002</v>
      </c>
      <c r="I114" s="14">
        <f>'5a. FNO'!I114+'5b. FNO Impacted Gen'!I114</f>
        <v>12.581152639999999</v>
      </c>
      <c r="J114" s="14">
        <f>'5a. FNO'!J114+'5b. FNO Impacted Gen'!J114</f>
        <v>11.938304336</v>
      </c>
      <c r="K114" s="14">
        <f>'5a. FNO'!K114+'5b. FNO Impacted Gen'!K114</f>
        <v>11.1579976</v>
      </c>
      <c r="L114" s="14">
        <f>'5a. FNO'!L114+'5b. FNO Impacted Gen'!L114</f>
        <v>10.632893984000001</v>
      </c>
      <c r="M114" s="14">
        <f>'5a. FNO'!M114+'5b. FNO Impacted Gen'!M114</f>
        <v>10.100949856000002</v>
      </c>
      <c r="N114" s="14">
        <f>'5a. FNO'!N114+'5b. FNO Impacted Gen'!N114</f>
        <v>9.863383424000002</v>
      </c>
      <c r="O114" s="14">
        <f>'5a. FNO'!O114+'5b. FNO Impacted Gen'!O114</f>
        <v>9.6997773519999999</v>
      </c>
      <c r="P114" s="14">
        <f>'5a. FNO'!P114+'5b. FNO Impacted Gen'!P114</f>
        <v>9.573639631999999</v>
      </c>
      <c r="Q114" s="14">
        <f>'5a. FNO'!Q114+'5b. FNO Impacted Gen'!Q114</f>
        <v>9.4849984959999993</v>
      </c>
      <c r="R114" s="14">
        <f>'5a. FNO'!R114+'5b. FNO Impacted Gen'!R114</f>
        <v>9.8069470400000007</v>
      </c>
      <c r="S114" s="14">
        <f>'5a. FNO'!S114+'5b. FNO Impacted Gen'!S114</f>
        <v>10.341858128</v>
      </c>
      <c r="T114" s="14">
        <f>'5a. FNO'!T114+'5b. FNO Impacted Gen'!T114</f>
        <v>10.522115856000001</v>
      </c>
      <c r="U114" s="14">
        <f>'5a. FNO'!U114+'5b. FNO Impacted Gen'!U114</f>
        <v>10.826698728000002</v>
      </c>
      <c r="V114" s="14">
        <f>'5a. FNO'!V114+'5b. FNO Impacted Gen'!V114</f>
        <v>10.696304935999999</v>
      </c>
      <c r="W114" s="14">
        <f>'5a. FNO'!W114+'5b. FNO Impacted Gen'!W114</f>
        <v>10.481531631999998</v>
      </c>
      <c r="X114" s="14">
        <f>'5a. FNO'!X114+'5b. FNO Impacted Gen'!X114</f>
        <v>10.339802927999999</v>
      </c>
      <c r="Y114" s="14">
        <f>'5a. FNO'!Y114+'5b. FNO Impacted Gen'!Y114</f>
        <v>9.8797247840000022</v>
      </c>
      <c r="Z114" s="15">
        <f>'5a. FNO'!Z114+'5b. FNO Impacted Gen'!Z114</f>
        <v>0</v>
      </c>
    </row>
    <row r="115" spans="1:26" x14ac:dyDescent="0.3">
      <c r="A115" s="10">
        <f t="shared" si="1"/>
        <v>45038</v>
      </c>
      <c r="B115" s="31">
        <f>'5a. FNO'!B115+'5b. FNO Impacted Gen'!B115</f>
        <v>9.4148563279999991</v>
      </c>
      <c r="C115" s="14">
        <f>'5a. FNO'!C115+'5b. FNO Impacted Gen'!C115</f>
        <v>9.3760351440000012</v>
      </c>
      <c r="D115" s="14">
        <f>'5a. FNO'!D115+'5b. FNO Impacted Gen'!D115</f>
        <v>9.5633358239999993</v>
      </c>
      <c r="E115" s="14">
        <f>'5a. FNO'!E115+'5b. FNO Impacted Gen'!E115</f>
        <v>9.8046127920000004</v>
      </c>
      <c r="F115" s="14">
        <f>'5a. FNO'!F115+'5b. FNO Impacted Gen'!F115</f>
        <v>9.9835862879999997</v>
      </c>
      <c r="G115" s="14">
        <f>'5a. FNO'!G115+'5b. FNO Impacted Gen'!G115</f>
        <v>10.317851511999999</v>
      </c>
      <c r="H115" s="14">
        <f>'5a. FNO'!H115+'5b. FNO Impacted Gen'!H115</f>
        <v>11.08396168</v>
      </c>
      <c r="I115" s="14">
        <f>'5a. FNO'!I115+'5b. FNO Impacted Gen'!I115</f>
        <v>11.884096688</v>
      </c>
      <c r="J115" s="14">
        <f>'5a. FNO'!J115+'5b. FNO Impacted Gen'!J115</f>
        <v>12.59947388</v>
      </c>
      <c r="K115" s="14">
        <f>'5a. FNO'!K115+'5b. FNO Impacted Gen'!K115</f>
        <v>12.766944576000002</v>
      </c>
      <c r="L115" s="14">
        <f>'5a. FNO'!L115+'5b. FNO Impacted Gen'!L115</f>
        <v>12.635061408</v>
      </c>
      <c r="M115" s="14">
        <f>'5a. FNO'!M115+'5b. FNO Impacted Gen'!M115</f>
        <v>12.3711796</v>
      </c>
      <c r="N115" s="14">
        <f>'5a. FNO'!N115+'5b. FNO Impacted Gen'!N115</f>
        <v>12.045920743999998</v>
      </c>
      <c r="O115" s="14">
        <f>'5a. FNO'!O115+'5b. FNO Impacted Gen'!O115</f>
        <v>11.660644784</v>
      </c>
      <c r="P115" s="14">
        <f>'5a. FNO'!P115+'5b. FNO Impacted Gen'!P115</f>
        <v>11.261325935999999</v>
      </c>
      <c r="Q115" s="14">
        <f>'5a. FNO'!Q115+'5b. FNO Impacted Gen'!Q115</f>
        <v>10.620428047999997</v>
      </c>
      <c r="R115" s="14">
        <f>'5a. FNO'!R115+'5b. FNO Impacted Gen'!R115</f>
        <v>10.688080463999999</v>
      </c>
      <c r="S115" s="14">
        <f>'5a. FNO'!S115+'5b. FNO Impacted Gen'!S115</f>
        <v>11.158008632</v>
      </c>
      <c r="T115" s="14">
        <f>'5a. FNO'!T115+'5b. FNO Impacted Gen'!T115</f>
        <v>11.579572872000002</v>
      </c>
      <c r="U115" s="14">
        <f>'5a. FNO'!U115+'5b. FNO Impacted Gen'!U115</f>
        <v>11.703975296000001</v>
      </c>
      <c r="V115" s="14">
        <f>'5a. FNO'!V115+'5b. FNO Impacted Gen'!V115</f>
        <v>11.859410368000001</v>
      </c>
      <c r="W115" s="14">
        <f>'5a. FNO'!W115+'5b. FNO Impacted Gen'!W115</f>
        <v>11.474190920000002</v>
      </c>
      <c r="X115" s="14">
        <f>'5a. FNO'!X115+'5b. FNO Impacted Gen'!X115</f>
        <v>11.390406143999998</v>
      </c>
      <c r="Y115" s="14">
        <f>'5a. FNO'!Y115+'5b. FNO Impacted Gen'!Y115</f>
        <v>10.770219936000002</v>
      </c>
      <c r="Z115" s="15">
        <f>'5a. FNO'!Z115+'5b. FNO Impacted Gen'!Z115</f>
        <v>0</v>
      </c>
    </row>
    <row r="116" spans="1:26" x14ac:dyDescent="0.3">
      <c r="A116" s="10">
        <f t="shared" si="1"/>
        <v>45039</v>
      </c>
      <c r="B116" s="31">
        <f>'5a. FNO'!B116+'5b. FNO Impacted Gen'!B116</f>
        <v>10.475325679999997</v>
      </c>
      <c r="C116" s="14">
        <f>'5a. FNO'!C116+'5b. FNO Impacted Gen'!C116</f>
        <v>10.345820712</v>
      </c>
      <c r="D116" s="14">
        <f>'5a. FNO'!D116+'5b. FNO Impacted Gen'!D116</f>
        <v>10.294502152000002</v>
      </c>
      <c r="E116" s="14">
        <f>'5a. FNO'!E116+'5b. FNO Impacted Gen'!E116</f>
        <v>10.30403392</v>
      </c>
      <c r="F116" s="14">
        <f>'5a. FNO'!F116+'5b. FNO Impacted Gen'!F116</f>
        <v>10.440659744000001</v>
      </c>
      <c r="G116" s="14">
        <f>'5a. FNO'!G116+'5b. FNO Impacted Gen'!G116</f>
        <v>10.801549384000001</v>
      </c>
      <c r="H116" s="14">
        <f>'5a. FNO'!H116+'5b. FNO Impacted Gen'!H116</f>
        <v>11.307268448</v>
      </c>
      <c r="I116" s="14">
        <f>'5a. FNO'!I116+'5b. FNO Impacted Gen'!I116</f>
        <v>11.615162848000002</v>
      </c>
      <c r="J116" s="14">
        <f>'5a. FNO'!J116+'5b. FNO Impacted Gen'!J116</f>
        <v>11.202130208</v>
      </c>
      <c r="K116" s="14">
        <f>'5a. FNO'!K116+'5b. FNO Impacted Gen'!K116</f>
        <v>10.621919311999999</v>
      </c>
      <c r="L116" s="14">
        <f>'5a. FNO'!L116+'5b. FNO Impacted Gen'!L116</f>
        <v>10.013709631999999</v>
      </c>
      <c r="M116" s="14">
        <f>'5a. FNO'!M116+'5b. FNO Impacted Gen'!M116</f>
        <v>9.431726888</v>
      </c>
      <c r="N116" s="14">
        <f>'5a. FNO'!N116+'5b. FNO Impacted Gen'!N116</f>
        <v>8.8560962879999998</v>
      </c>
      <c r="O116" s="14">
        <f>'5a. FNO'!O116+'5b. FNO Impacted Gen'!O116</f>
        <v>8.6238969119999975</v>
      </c>
      <c r="P116" s="14">
        <f>'5a. FNO'!P116+'5b. FNO Impacted Gen'!P116</f>
        <v>8.410076479999999</v>
      </c>
      <c r="Q116" s="14">
        <f>'5a. FNO'!Q116+'5b. FNO Impacted Gen'!Q116</f>
        <v>8.4334648239999996</v>
      </c>
      <c r="R116" s="14">
        <f>'5a. FNO'!R116+'5b. FNO Impacted Gen'!R116</f>
        <v>8.7542868879999993</v>
      </c>
      <c r="S116" s="14">
        <f>'5a. FNO'!S116+'5b. FNO Impacted Gen'!S116</f>
        <v>9.298217103999999</v>
      </c>
      <c r="T116" s="14">
        <f>'5a. FNO'!T116+'5b. FNO Impacted Gen'!T116</f>
        <v>9.6398260319999984</v>
      </c>
      <c r="U116" s="14">
        <f>'5a. FNO'!U116+'5b. FNO Impacted Gen'!U116</f>
        <v>9.8964766239999982</v>
      </c>
      <c r="V116" s="14">
        <f>'5a. FNO'!V116+'5b. FNO Impacted Gen'!V116</f>
        <v>10.175210543999999</v>
      </c>
      <c r="W116" s="14">
        <f>'5a. FNO'!W116+'5b. FNO Impacted Gen'!W116</f>
        <v>9.8637673919999997</v>
      </c>
      <c r="X116" s="14">
        <f>'5a. FNO'!X116+'5b. FNO Impacted Gen'!X116</f>
        <v>9.563689256</v>
      </c>
      <c r="Y116" s="14">
        <f>'5a. FNO'!Y116+'5b. FNO Impacted Gen'!Y116</f>
        <v>9.0953147919999999</v>
      </c>
      <c r="Z116" s="15">
        <f>'5a. FNO'!Z116+'5b. FNO Impacted Gen'!Z116</f>
        <v>0</v>
      </c>
    </row>
    <row r="117" spans="1:26" x14ac:dyDescent="0.3">
      <c r="A117" s="10">
        <f t="shared" si="1"/>
        <v>45040</v>
      </c>
      <c r="B117" s="31">
        <f>'5a. FNO'!B117+'5b. FNO Impacted Gen'!B117</f>
        <v>8.7915750639999981</v>
      </c>
      <c r="C117" s="14">
        <f>'5a. FNO'!C117+'5b. FNO Impacted Gen'!C117</f>
        <v>8.8049955279999992</v>
      </c>
      <c r="D117" s="14">
        <f>'5a. FNO'!D117+'5b. FNO Impacted Gen'!D117</f>
        <v>8.9059852799999994</v>
      </c>
      <c r="E117" s="14">
        <f>'5a. FNO'!E117+'5b. FNO Impacted Gen'!E117</f>
        <v>9.099351320000002</v>
      </c>
      <c r="F117" s="14">
        <f>'5a. FNO'!F117+'5b. FNO Impacted Gen'!F117</f>
        <v>9.4513493199999985</v>
      </c>
      <c r="G117" s="14">
        <f>'5a. FNO'!G117+'5b. FNO Impacted Gen'!G117</f>
        <v>10.493119840000002</v>
      </c>
      <c r="H117" s="14">
        <f>'5a. FNO'!H117+'5b. FNO Impacted Gen'!H117</f>
        <v>11.51289556</v>
      </c>
      <c r="I117" s="14">
        <f>'5a. FNO'!I117+'5b. FNO Impacted Gen'!I117</f>
        <v>11.642511672000001</v>
      </c>
      <c r="J117" s="14">
        <f>'5a. FNO'!J117+'5b. FNO Impacted Gen'!J117</f>
        <v>11.488087311999999</v>
      </c>
      <c r="K117" s="14">
        <f>'5a. FNO'!K117+'5b. FNO Impacted Gen'!K117</f>
        <v>11.086120824000002</v>
      </c>
      <c r="L117" s="14">
        <f>'5a. FNO'!L117+'5b. FNO Impacted Gen'!L117</f>
        <v>10.496158664000001</v>
      </c>
      <c r="M117" s="14">
        <f>'5a. FNO'!M117+'5b. FNO Impacted Gen'!M117</f>
        <v>10.266820208</v>
      </c>
      <c r="N117" s="14">
        <f>'5a. FNO'!N117+'5b. FNO Impacted Gen'!N117</f>
        <v>9.9020069040000003</v>
      </c>
      <c r="O117" s="14">
        <f>'5a. FNO'!O117+'5b. FNO Impacted Gen'!O117</f>
        <v>9.559765303999999</v>
      </c>
      <c r="P117" s="14">
        <f>'5a. FNO'!P117+'5b. FNO Impacted Gen'!P117</f>
        <v>9.5311457599999994</v>
      </c>
      <c r="Q117" s="14">
        <f>'5a. FNO'!Q117+'5b. FNO Impacted Gen'!Q117</f>
        <v>9.3522185120000003</v>
      </c>
      <c r="R117" s="14">
        <f>'5a. FNO'!R117+'5b. FNO Impacted Gen'!R117</f>
        <v>9.3681587519999994</v>
      </c>
      <c r="S117" s="14">
        <f>'5a. FNO'!S117+'5b. FNO Impacted Gen'!S117</f>
        <v>10.10998884</v>
      </c>
      <c r="T117" s="14">
        <f>'5a. FNO'!T117+'5b. FNO Impacted Gen'!T117</f>
        <v>10.561237823999999</v>
      </c>
      <c r="U117" s="14">
        <f>'5a. FNO'!U117+'5b. FNO Impacted Gen'!U117</f>
        <v>10.647769216</v>
      </c>
      <c r="V117" s="14">
        <f>'5a. FNO'!V117+'5b. FNO Impacted Gen'!V117</f>
        <v>10.263189536000001</v>
      </c>
      <c r="W117" s="14">
        <f>'5a. FNO'!W117+'5b. FNO Impacted Gen'!W117</f>
        <v>9.8154425120000024</v>
      </c>
      <c r="X117" s="14">
        <f>'5a. FNO'!X117+'5b. FNO Impacted Gen'!X117</f>
        <v>9.568748824</v>
      </c>
      <c r="Y117" s="14">
        <f>'5a. FNO'!Y117+'5b. FNO Impacted Gen'!Y117</f>
        <v>9.0341886799999997</v>
      </c>
      <c r="Z117" s="15">
        <f>'5a. FNO'!Z117+'5b. FNO Impacted Gen'!Z117</f>
        <v>0</v>
      </c>
    </row>
    <row r="118" spans="1:26" x14ac:dyDescent="0.3">
      <c r="A118" s="10">
        <f t="shared" si="1"/>
        <v>45041</v>
      </c>
      <c r="B118" s="31">
        <f>'5a. FNO'!B118+'5b. FNO Impacted Gen'!B118</f>
        <v>8.5935414160000008</v>
      </c>
      <c r="C118" s="14">
        <f>'5a. FNO'!C118+'5b. FNO Impacted Gen'!C118</f>
        <v>8.6020828399999996</v>
      </c>
      <c r="D118" s="14">
        <f>'5a. FNO'!D118+'5b. FNO Impacted Gen'!D118</f>
        <v>8.6766376080000001</v>
      </c>
      <c r="E118" s="14">
        <f>'5a. FNO'!E118+'5b. FNO Impacted Gen'!E118</f>
        <v>8.9058123279999997</v>
      </c>
      <c r="F118" s="14">
        <f>'5a. FNO'!F118+'5b. FNO Impacted Gen'!F118</f>
        <v>9.1785030399999989</v>
      </c>
      <c r="G118" s="14">
        <f>'5a. FNO'!G118+'5b. FNO Impacted Gen'!G118</f>
        <v>10.200342039999999</v>
      </c>
      <c r="H118" s="14">
        <f>'5a. FNO'!H118+'5b. FNO Impacted Gen'!H118</f>
        <v>11.3649836</v>
      </c>
      <c r="I118" s="14">
        <f>'5a. FNO'!I118+'5b. FNO Impacted Gen'!I118</f>
        <v>11.274693136000002</v>
      </c>
      <c r="J118" s="14">
        <f>'5a. FNO'!J118+'5b. FNO Impacted Gen'!J118</f>
        <v>10.889996008000001</v>
      </c>
      <c r="K118" s="14">
        <f>'5a. FNO'!K118+'5b. FNO Impacted Gen'!K118</f>
        <v>10.528359408</v>
      </c>
      <c r="L118" s="14">
        <f>'5a. FNO'!L118+'5b. FNO Impacted Gen'!L118</f>
        <v>10.386574767999999</v>
      </c>
      <c r="M118" s="14">
        <f>'5a. FNO'!M118+'5b. FNO Impacted Gen'!M118</f>
        <v>10.567843968000002</v>
      </c>
      <c r="N118" s="14">
        <f>'5a. FNO'!N118+'5b. FNO Impacted Gen'!N118</f>
        <v>10.403191871999999</v>
      </c>
      <c r="O118" s="14">
        <f>'5a. FNO'!O118+'5b. FNO Impacted Gen'!O118</f>
        <v>10.665054231999999</v>
      </c>
      <c r="P118" s="14">
        <f>'5a. FNO'!P118+'5b. FNO Impacted Gen'!P118</f>
        <v>10.647251255999999</v>
      </c>
      <c r="Q118" s="14">
        <f>'5a. FNO'!Q118+'5b. FNO Impacted Gen'!Q118</f>
        <v>10.863974544000001</v>
      </c>
      <c r="R118" s="14">
        <f>'5a. FNO'!R118+'5b. FNO Impacted Gen'!R118</f>
        <v>11.052375152</v>
      </c>
      <c r="S118" s="14">
        <f>'5a. FNO'!S118+'5b. FNO Impacted Gen'!S118</f>
        <v>11.477043704</v>
      </c>
      <c r="T118" s="14">
        <f>'5a. FNO'!T118+'5b. FNO Impacted Gen'!T118</f>
        <v>11.888599328</v>
      </c>
      <c r="U118" s="14">
        <f>'5a. FNO'!U118+'5b. FNO Impacted Gen'!U118</f>
        <v>11.770367456000001</v>
      </c>
      <c r="V118" s="14">
        <f>'5a. FNO'!V118+'5b. FNO Impacted Gen'!V118</f>
        <v>11.502444391999999</v>
      </c>
      <c r="W118" s="14">
        <f>'5a. FNO'!W118+'5b. FNO Impacted Gen'!W118</f>
        <v>10.696703511999997</v>
      </c>
      <c r="X118" s="14">
        <f>'5a. FNO'!X118+'5b. FNO Impacted Gen'!X118</f>
        <v>10.165841888000001</v>
      </c>
      <c r="Y118" s="14">
        <f>'5a. FNO'!Y118+'5b. FNO Impacted Gen'!Y118</f>
        <v>9.584941967999999</v>
      </c>
      <c r="Z118" s="15">
        <f>'5a. FNO'!Z118+'5b. FNO Impacted Gen'!Z118</f>
        <v>0</v>
      </c>
    </row>
    <row r="119" spans="1:26" x14ac:dyDescent="0.3">
      <c r="A119" s="10">
        <f t="shared" si="1"/>
        <v>45042</v>
      </c>
      <c r="B119" s="31">
        <f>'5a. FNO'!B119+'5b. FNO Impacted Gen'!B119</f>
        <v>9.3855586960000004</v>
      </c>
      <c r="C119" s="14">
        <f>'5a. FNO'!C119+'5b. FNO Impacted Gen'!C119</f>
        <v>9.2908985599999987</v>
      </c>
      <c r="D119" s="14">
        <f>'5a. FNO'!D119+'5b. FNO Impacted Gen'!D119</f>
        <v>9.2105374960000006</v>
      </c>
      <c r="E119" s="14">
        <f>'5a. FNO'!E119+'5b. FNO Impacted Gen'!E119</f>
        <v>9.2058472159999987</v>
      </c>
      <c r="F119" s="14">
        <f>'5a. FNO'!F119+'5b. FNO Impacted Gen'!F119</f>
        <v>9.2353843120000008</v>
      </c>
      <c r="G119" s="14">
        <f>'5a. FNO'!G119+'5b. FNO Impacted Gen'!G119</f>
        <v>9.8028620560000004</v>
      </c>
      <c r="H119" s="14">
        <f>'5a. FNO'!H119+'5b. FNO Impacted Gen'!H119</f>
        <v>11.180074656</v>
      </c>
      <c r="I119" s="14">
        <f>'5a. FNO'!I119+'5b. FNO Impacted Gen'!I119</f>
        <v>11.141387304</v>
      </c>
      <c r="J119" s="14">
        <f>'5a. FNO'!J119+'5b. FNO Impacted Gen'!J119</f>
        <v>10.477142504</v>
      </c>
      <c r="K119" s="14">
        <f>'5a. FNO'!K119+'5b. FNO Impacted Gen'!K119</f>
        <v>10.179861983999999</v>
      </c>
      <c r="L119" s="14">
        <f>'5a. FNO'!L119+'5b. FNO Impacted Gen'!L119</f>
        <v>9.9353803680000023</v>
      </c>
      <c r="M119" s="14">
        <f>'5a. FNO'!M119+'5b. FNO Impacted Gen'!M119</f>
        <v>9.9622997359999985</v>
      </c>
      <c r="N119" s="14">
        <f>'5a. FNO'!N119+'5b. FNO Impacted Gen'!N119</f>
        <v>9.9977261839999993</v>
      </c>
      <c r="O119" s="14">
        <f>'5a. FNO'!O119+'5b. FNO Impacted Gen'!O119</f>
        <v>10.377328696000001</v>
      </c>
      <c r="P119" s="14">
        <f>'5a. FNO'!P119+'5b. FNO Impacted Gen'!P119</f>
        <v>10.258461112000001</v>
      </c>
      <c r="Q119" s="14">
        <f>'5a. FNO'!Q119+'5b. FNO Impacted Gen'!Q119</f>
        <v>9.9321936879999999</v>
      </c>
      <c r="R119" s="14">
        <f>'5a. FNO'!R119+'5b. FNO Impacted Gen'!R119</f>
        <v>9.828935736</v>
      </c>
      <c r="S119" s="14">
        <f>'5a. FNO'!S119+'5b. FNO Impacted Gen'!S119</f>
        <v>9.7717231679999994</v>
      </c>
      <c r="T119" s="14">
        <f>'5a. FNO'!T119+'5b. FNO Impacted Gen'!T119</f>
        <v>10.316567784</v>
      </c>
      <c r="U119" s="14">
        <f>'5a. FNO'!U119+'5b. FNO Impacted Gen'!U119</f>
        <v>10.239680487999998</v>
      </c>
      <c r="V119" s="14">
        <f>'5a. FNO'!V119+'5b. FNO Impacted Gen'!V119</f>
        <v>11.486567976</v>
      </c>
      <c r="W119" s="14">
        <f>'5a. FNO'!W119+'5b. FNO Impacted Gen'!W119</f>
        <v>10.372886328</v>
      </c>
      <c r="X119" s="14">
        <f>'5a. FNO'!X119+'5b. FNO Impacted Gen'!X119</f>
        <v>9.7465359360000008</v>
      </c>
      <c r="Y119" s="14">
        <f>'5a. FNO'!Y119+'5b. FNO Impacted Gen'!Y119</f>
        <v>9.277872168</v>
      </c>
      <c r="Z119" s="15">
        <f>'5a. FNO'!Z119+'5b. FNO Impacted Gen'!Z119</f>
        <v>0</v>
      </c>
    </row>
    <row r="120" spans="1:26" x14ac:dyDescent="0.3">
      <c r="A120" s="10">
        <f t="shared" si="1"/>
        <v>45043</v>
      </c>
      <c r="B120" s="31">
        <f>'5a. FNO'!B120+'5b. FNO Impacted Gen'!B120</f>
        <v>9.0044248879999991</v>
      </c>
      <c r="C120" s="14">
        <f>'5a. FNO'!C120+'5b. FNO Impacted Gen'!C120</f>
        <v>8.9580309440000008</v>
      </c>
      <c r="D120" s="14">
        <f>'5a. FNO'!D120+'5b. FNO Impacted Gen'!D120</f>
        <v>9.0430065520000031</v>
      </c>
      <c r="E120" s="14">
        <f>'5a. FNO'!E120+'5b. FNO Impacted Gen'!E120</f>
        <v>9.1620944479999995</v>
      </c>
      <c r="F120" s="14">
        <f>'5a. FNO'!F120+'5b. FNO Impacted Gen'!F120</f>
        <v>9.4729820080000007</v>
      </c>
      <c r="G120" s="14">
        <f>'5a. FNO'!G120+'5b. FNO Impacted Gen'!G120</f>
        <v>10.256975583999999</v>
      </c>
      <c r="H120" s="14">
        <f>'5a. FNO'!H120+'5b. FNO Impacted Gen'!H120</f>
        <v>11.301439488</v>
      </c>
      <c r="I120" s="14">
        <f>'5a. FNO'!I120+'5b. FNO Impacted Gen'!I120</f>
        <v>11.162066176</v>
      </c>
      <c r="J120" s="14">
        <f>'5a. FNO'!J120+'5b. FNO Impacted Gen'!J120</f>
        <v>10.917394767999998</v>
      </c>
      <c r="K120" s="14">
        <f>'5a. FNO'!K120+'5b. FNO Impacted Gen'!K120</f>
        <v>10.247576391999999</v>
      </c>
      <c r="L120" s="14">
        <f>'5a. FNO'!L120+'5b. FNO Impacted Gen'!L120</f>
        <v>9.2761441440000016</v>
      </c>
      <c r="M120" s="14">
        <f>'5a. FNO'!M120+'5b. FNO Impacted Gen'!M120</f>
        <v>9.0734030239999992</v>
      </c>
      <c r="N120" s="14">
        <f>'5a. FNO'!N120+'5b. FNO Impacted Gen'!N120</f>
        <v>8.7100597199999985</v>
      </c>
      <c r="O120" s="14">
        <f>'5a. FNO'!O120+'5b. FNO Impacted Gen'!O120</f>
        <v>8.5464320720000018</v>
      </c>
      <c r="P120" s="14">
        <f>'5a. FNO'!P120+'5b. FNO Impacted Gen'!P120</f>
        <v>8.3643949280000012</v>
      </c>
      <c r="Q120" s="14">
        <f>'5a. FNO'!Q120+'5b. FNO Impacted Gen'!Q120</f>
        <v>8.3736217760000002</v>
      </c>
      <c r="R120" s="14">
        <f>'5a. FNO'!R120+'5b. FNO Impacted Gen'!R120</f>
        <v>8.5880051999999996</v>
      </c>
      <c r="S120" s="14">
        <f>'5a. FNO'!S120+'5b. FNO Impacted Gen'!S120</f>
        <v>9.0456588000000018</v>
      </c>
      <c r="T120" s="14">
        <f>'5a. FNO'!T120+'5b. FNO Impacted Gen'!T120</f>
        <v>9.7855207840000009</v>
      </c>
      <c r="U120" s="14">
        <f>'5a. FNO'!U120+'5b. FNO Impacted Gen'!U120</f>
        <v>10.191397648000001</v>
      </c>
      <c r="V120" s="14">
        <f>'5a. FNO'!V120+'5b. FNO Impacted Gen'!V120</f>
        <v>9.975911408</v>
      </c>
      <c r="W120" s="14">
        <f>'5a. FNO'!W120+'5b. FNO Impacted Gen'!W120</f>
        <v>9.5548876320000016</v>
      </c>
      <c r="X120" s="14">
        <f>'5a. FNO'!X120+'5b. FNO Impacted Gen'!X120</f>
        <v>9.2337845280000028</v>
      </c>
      <c r="Y120" s="14">
        <f>'5a. FNO'!Y120+'5b. FNO Impacted Gen'!Y120</f>
        <v>8.9806630719999987</v>
      </c>
      <c r="Z120" s="15">
        <f>'5a. FNO'!Z120+'5b. FNO Impacted Gen'!Z120</f>
        <v>0</v>
      </c>
    </row>
    <row r="121" spans="1:26" x14ac:dyDescent="0.3">
      <c r="A121" s="10">
        <f t="shared" si="1"/>
        <v>45044</v>
      </c>
      <c r="B121" s="31">
        <f>'5a. FNO'!B121+'5b. FNO Impacted Gen'!B121</f>
        <v>8.6780323279999987</v>
      </c>
      <c r="C121" s="14">
        <f>'5a. FNO'!C121+'5b. FNO Impacted Gen'!C121</f>
        <v>8.6684558960000011</v>
      </c>
      <c r="D121" s="14">
        <f>'5a. FNO'!D121+'5b. FNO Impacted Gen'!D121</f>
        <v>8.7527374879999993</v>
      </c>
      <c r="E121" s="14">
        <f>'5a. FNO'!E121+'5b. FNO Impacted Gen'!E121</f>
        <v>8.8315443439999974</v>
      </c>
      <c r="F121" s="14">
        <f>'5a. FNO'!F121+'5b. FNO Impacted Gen'!F121</f>
        <v>9.2450738879999985</v>
      </c>
      <c r="G121" s="14">
        <f>'5a. FNO'!G121+'5b. FNO Impacted Gen'!G121</f>
        <v>10.089961008000001</v>
      </c>
      <c r="H121" s="14">
        <f>'5a. FNO'!H121+'5b. FNO Impacted Gen'!H121</f>
        <v>11.086720064000001</v>
      </c>
      <c r="I121" s="14">
        <f>'5a. FNO'!I121+'5b. FNO Impacted Gen'!I121</f>
        <v>11.329636896</v>
      </c>
      <c r="J121" s="14">
        <f>'5a. FNO'!J121+'5b. FNO Impacted Gen'!J121</f>
        <v>11.395447367999999</v>
      </c>
      <c r="K121" s="14">
        <f>'5a. FNO'!K121+'5b. FNO Impacted Gen'!K121</f>
        <v>11.115869120000001</v>
      </c>
      <c r="L121" s="14">
        <f>'5a. FNO'!L121+'5b. FNO Impacted Gen'!L121</f>
        <v>10.436625272000001</v>
      </c>
      <c r="M121" s="14">
        <f>'5a. FNO'!M121+'5b. FNO Impacted Gen'!M121</f>
        <v>10.145541391999998</v>
      </c>
      <c r="N121" s="14">
        <f>'5a. FNO'!N121+'5b. FNO Impacted Gen'!N121</f>
        <v>9.770858800000001</v>
      </c>
      <c r="O121" s="14">
        <f>'5a. FNO'!O121+'5b. FNO Impacted Gen'!O121</f>
        <v>9.5004413680000006</v>
      </c>
      <c r="P121" s="14">
        <f>'5a. FNO'!P121+'5b. FNO Impacted Gen'!P121</f>
        <v>9.1088320559999989</v>
      </c>
      <c r="Q121" s="14">
        <f>'5a. FNO'!Q121+'5b. FNO Impacted Gen'!Q121</f>
        <v>8.8357718399999996</v>
      </c>
      <c r="R121" s="14">
        <f>'5a. FNO'!R121+'5b. FNO Impacted Gen'!R121</f>
        <v>9.1162620879999992</v>
      </c>
      <c r="S121" s="14">
        <f>'5a. FNO'!S121+'5b. FNO Impacted Gen'!S121</f>
        <v>9.4548598559999988</v>
      </c>
      <c r="T121" s="14">
        <f>'5a. FNO'!T121+'5b. FNO Impacted Gen'!T121</f>
        <v>9.7616208399999991</v>
      </c>
      <c r="U121" s="14">
        <f>'5a. FNO'!U121+'5b. FNO Impacted Gen'!U121</f>
        <v>9.9912338639999998</v>
      </c>
      <c r="V121" s="14">
        <f>'5a. FNO'!V121+'5b. FNO Impacted Gen'!V121</f>
        <v>10.263403567999999</v>
      </c>
      <c r="W121" s="14">
        <f>'5a. FNO'!W121+'5b. FNO Impacted Gen'!W121</f>
        <v>9.8650259759999983</v>
      </c>
      <c r="X121" s="14">
        <f>'5a. FNO'!X121+'5b. FNO Impacted Gen'!X121</f>
        <v>9.6789450479999992</v>
      </c>
      <c r="Y121" s="14">
        <f>'5a. FNO'!Y121+'5b. FNO Impacted Gen'!Y121</f>
        <v>9.1369959119999997</v>
      </c>
      <c r="Z121" s="15">
        <f>'5a. FNO'!Z121+'5b. FNO Impacted Gen'!Z121</f>
        <v>0</v>
      </c>
    </row>
    <row r="122" spans="1:26" x14ac:dyDescent="0.3">
      <c r="A122" s="10">
        <f t="shared" si="1"/>
        <v>45045</v>
      </c>
      <c r="B122" s="31">
        <f>'5a. FNO'!B122+'5b. FNO Impacted Gen'!B122</f>
        <v>9.0229583840000007</v>
      </c>
      <c r="C122" s="14">
        <f>'5a. FNO'!C122+'5b. FNO Impacted Gen'!C122</f>
        <v>9.0311188079999987</v>
      </c>
      <c r="D122" s="14">
        <f>'5a. FNO'!D122+'5b. FNO Impacted Gen'!D122</f>
        <v>9.1458796639999989</v>
      </c>
      <c r="E122" s="14">
        <f>'5a. FNO'!E122+'5b. FNO Impacted Gen'!E122</f>
        <v>9.2827207040000008</v>
      </c>
      <c r="F122" s="14">
        <f>'5a. FNO'!F122+'5b. FNO Impacted Gen'!F122</f>
        <v>9.5247095440000002</v>
      </c>
      <c r="G122" s="14">
        <f>'5a. FNO'!G122+'5b. FNO Impacted Gen'!G122</f>
        <v>9.8356709040000005</v>
      </c>
      <c r="H122" s="14">
        <f>'5a. FNO'!H122+'5b. FNO Impacted Gen'!H122</f>
        <v>10.287127784000001</v>
      </c>
      <c r="I122" s="14">
        <f>'5a. FNO'!I122+'5b. FNO Impacted Gen'!I122</f>
        <v>10.171536464000001</v>
      </c>
      <c r="J122" s="14">
        <f>'5a. FNO'!J122+'5b. FNO Impacted Gen'!J122</f>
        <v>9.6658071599999982</v>
      </c>
      <c r="K122" s="14">
        <f>'5a. FNO'!K122+'5b. FNO Impacted Gen'!K122</f>
        <v>9.0983955680000026</v>
      </c>
      <c r="L122" s="14">
        <f>'5a. FNO'!L122+'5b. FNO Impacted Gen'!L122</f>
        <v>8.6169377119999986</v>
      </c>
      <c r="M122" s="14">
        <f>'5a. FNO'!M122+'5b. FNO Impacted Gen'!M122</f>
        <v>8.1464035759999991</v>
      </c>
      <c r="N122" s="14">
        <f>'5a. FNO'!N122+'5b. FNO Impacted Gen'!N122</f>
        <v>7.8242054240000005</v>
      </c>
      <c r="O122" s="14">
        <f>'5a. FNO'!O122+'5b. FNO Impacted Gen'!O122</f>
        <v>7.7705981840000007</v>
      </c>
      <c r="P122" s="14">
        <f>'5a. FNO'!P122+'5b. FNO Impacted Gen'!P122</f>
        <v>7.9192357839999996</v>
      </c>
      <c r="Q122" s="14">
        <f>'5a. FNO'!Q122+'5b. FNO Impacted Gen'!Q122</f>
        <v>8.0008817920000013</v>
      </c>
      <c r="R122" s="14">
        <f>'5a. FNO'!R122+'5b. FNO Impacted Gen'!R122</f>
        <v>8.253858199999998</v>
      </c>
      <c r="S122" s="14">
        <f>'5a. FNO'!S122+'5b. FNO Impacted Gen'!S122</f>
        <v>8.8023328239999987</v>
      </c>
      <c r="T122" s="14">
        <f>'5a. FNO'!T122+'5b. FNO Impacted Gen'!T122</f>
        <v>9.0881424240000008</v>
      </c>
      <c r="U122" s="14">
        <f>'5a. FNO'!U122+'5b. FNO Impacted Gen'!U122</f>
        <v>9.2339398000000017</v>
      </c>
      <c r="V122" s="14">
        <f>'5a. FNO'!V122+'5b. FNO Impacted Gen'!V122</f>
        <v>9.3941355040000012</v>
      </c>
      <c r="W122" s="14">
        <f>'5a. FNO'!W122+'5b. FNO Impacted Gen'!W122</f>
        <v>9.2302779279999996</v>
      </c>
      <c r="X122" s="14">
        <f>'5a. FNO'!X122+'5b. FNO Impacted Gen'!X122</f>
        <v>8.8035081119999994</v>
      </c>
      <c r="Y122" s="14">
        <f>'5a. FNO'!Y122+'5b. FNO Impacted Gen'!Y122</f>
        <v>8.2695348160000002</v>
      </c>
      <c r="Z122" s="15">
        <f>'5a. FNO'!Z122+'5b. FNO Impacted Gen'!Z122</f>
        <v>0</v>
      </c>
    </row>
    <row r="123" spans="1:26" x14ac:dyDescent="0.3">
      <c r="A123" s="10">
        <f t="shared" si="1"/>
        <v>45046</v>
      </c>
      <c r="B123" s="31">
        <f>'5a. FNO'!B123+'5b. FNO Impacted Gen'!B123</f>
        <v>8.0589911279999988</v>
      </c>
      <c r="C123" s="14">
        <f>'5a. FNO'!C123+'5b. FNO Impacted Gen'!C123</f>
        <v>8.0331680160000012</v>
      </c>
      <c r="D123" s="14">
        <f>'5a. FNO'!D123+'5b. FNO Impacted Gen'!D123</f>
        <v>8.1100708960000016</v>
      </c>
      <c r="E123" s="14">
        <f>'5a. FNO'!E123+'5b. FNO Impacted Gen'!E123</f>
        <v>8.2995117680000003</v>
      </c>
      <c r="F123" s="14">
        <f>'5a. FNO'!F123+'5b. FNO Impacted Gen'!F123</f>
        <v>8.4557124080000001</v>
      </c>
      <c r="G123" s="14">
        <f>'5a. FNO'!G123+'5b. FNO Impacted Gen'!G123</f>
        <v>8.7439323439999992</v>
      </c>
      <c r="H123" s="14">
        <f>'5a. FNO'!H123+'5b. FNO Impacted Gen'!H123</f>
        <v>9.1984762080000007</v>
      </c>
      <c r="I123" s="14">
        <f>'5a. FNO'!I123+'5b. FNO Impacted Gen'!I123</f>
        <v>9.4066365520000002</v>
      </c>
      <c r="J123" s="14">
        <f>'5a. FNO'!J123+'5b. FNO Impacted Gen'!J123</f>
        <v>9.1673395520000014</v>
      </c>
      <c r="K123" s="14">
        <f>'5a. FNO'!K123+'5b. FNO Impacted Gen'!K123</f>
        <v>8.5565914960000011</v>
      </c>
      <c r="L123" s="14">
        <f>'5a. FNO'!L123+'5b. FNO Impacted Gen'!L123</f>
        <v>8.2550770799999995</v>
      </c>
      <c r="M123" s="14">
        <f>'5a. FNO'!M123+'5b. FNO Impacted Gen'!M123</f>
        <v>7.9080442079999997</v>
      </c>
      <c r="N123" s="14">
        <f>'5a. FNO'!N123+'5b. FNO Impacted Gen'!N123</f>
        <v>7.940404152000001</v>
      </c>
      <c r="O123" s="14">
        <f>'5a. FNO'!O123+'5b. FNO Impacted Gen'!O123</f>
        <v>7.9716823039999989</v>
      </c>
      <c r="P123" s="14">
        <f>'5a. FNO'!P123+'5b. FNO Impacted Gen'!P123</f>
        <v>7.7932956559999997</v>
      </c>
      <c r="Q123" s="14">
        <f>'5a. FNO'!Q123+'5b. FNO Impacted Gen'!Q123</f>
        <v>7.8463225440000004</v>
      </c>
      <c r="R123" s="14">
        <f>'5a. FNO'!R123+'5b. FNO Impacted Gen'!R123</f>
        <v>8.0344962959999986</v>
      </c>
      <c r="S123" s="14">
        <f>'5a. FNO'!S123+'5b. FNO Impacted Gen'!S123</f>
        <v>8.5426192879999991</v>
      </c>
      <c r="T123" s="14">
        <f>'5a. FNO'!T123+'5b. FNO Impacted Gen'!T123</f>
        <v>8.9018199120000006</v>
      </c>
      <c r="U123" s="14">
        <f>'5a. FNO'!U123+'5b. FNO Impacted Gen'!U123</f>
        <v>9.009584632000001</v>
      </c>
      <c r="V123" s="14">
        <f>'5a. FNO'!V123+'5b. FNO Impacted Gen'!V123</f>
        <v>9.2925169280000013</v>
      </c>
      <c r="W123" s="14">
        <f>'5a. FNO'!W123+'5b. FNO Impacted Gen'!W123</f>
        <v>8.9806329120000008</v>
      </c>
      <c r="X123" s="14">
        <f>'5a. FNO'!X123+'5b. FNO Impacted Gen'!X123</f>
        <v>8.6113455519999995</v>
      </c>
      <c r="Y123" s="14">
        <f>'5a. FNO'!Y123+'5b. FNO Impacted Gen'!Y123</f>
        <v>8.1032049360000009</v>
      </c>
      <c r="Z123" s="15">
        <f>'5a. FNO'!Z123+'5b. FNO Impacted Gen'!Z123</f>
        <v>0</v>
      </c>
    </row>
    <row r="124" spans="1:26" x14ac:dyDescent="0.3">
      <c r="A124" s="10">
        <f t="shared" si="1"/>
        <v>45047</v>
      </c>
      <c r="B124" s="31">
        <f>'5a. FNO'!B124+'5b. FNO Impacted Gen'!B124</f>
        <v>7.8714980399999988</v>
      </c>
      <c r="C124" s="14">
        <f>'5a. FNO'!C124+'5b. FNO Impacted Gen'!C124</f>
        <v>7.7504027520000003</v>
      </c>
      <c r="D124" s="14">
        <f>'5a. FNO'!D124+'5b. FNO Impacted Gen'!D124</f>
        <v>7.8743218320000015</v>
      </c>
      <c r="E124" s="14">
        <f>'5a. FNO'!E124+'5b. FNO Impacted Gen'!E124</f>
        <v>7.9840792799999996</v>
      </c>
      <c r="F124" s="14">
        <f>'5a. FNO'!F124+'5b. FNO Impacted Gen'!F124</f>
        <v>8.217432711999999</v>
      </c>
      <c r="G124" s="14">
        <f>'5a. FNO'!G124+'5b. FNO Impacted Gen'!G124</f>
        <v>9.1299633359999994</v>
      </c>
      <c r="H124" s="14">
        <f>'5a. FNO'!H124+'5b. FNO Impacted Gen'!H124</f>
        <v>9.9357859760000018</v>
      </c>
      <c r="I124" s="14">
        <f>'5a. FNO'!I124+'5b. FNO Impacted Gen'!I124</f>
        <v>10.045405104</v>
      </c>
      <c r="J124" s="14">
        <f>'5a. FNO'!J124+'5b. FNO Impacted Gen'!J124</f>
        <v>9.5863658560000005</v>
      </c>
      <c r="K124" s="14">
        <f>'5a. FNO'!K124+'5b. FNO Impacted Gen'!K124</f>
        <v>9.1076313360000007</v>
      </c>
      <c r="L124" s="14">
        <f>'5a. FNO'!L124+'5b. FNO Impacted Gen'!L124</f>
        <v>8.647969655999999</v>
      </c>
      <c r="M124" s="14">
        <f>'5a. FNO'!M124+'5b. FNO Impacted Gen'!M124</f>
        <v>8.4310755119999996</v>
      </c>
      <c r="N124" s="14">
        <f>'5a. FNO'!N124+'5b. FNO Impacted Gen'!N124</f>
        <v>8.3952896240000001</v>
      </c>
      <c r="O124" s="14">
        <f>'5a. FNO'!O124+'5b. FNO Impacted Gen'!O124</f>
        <v>8.4377173600000006</v>
      </c>
      <c r="P124" s="14">
        <f>'5a. FNO'!P124+'5b. FNO Impacted Gen'!P124</f>
        <v>8.5009335680000007</v>
      </c>
      <c r="Q124" s="14">
        <f>'5a. FNO'!Q124+'5b. FNO Impacted Gen'!Q124</f>
        <v>8.6478108319999993</v>
      </c>
      <c r="R124" s="14">
        <f>'5a. FNO'!R124+'5b. FNO Impacted Gen'!R124</f>
        <v>8.9013337680000006</v>
      </c>
      <c r="S124" s="14">
        <f>'5a. FNO'!S124+'5b. FNO Impacted Gen'!S124</f>
        <v>9.3199999999999985</v>
      </c>
      <c r="T124" s="14">
        <f>'5a. FNO'!T124+'5b. FNO Impacted Gen'!T124</f>
        <v>9.7694334640000005</v>
      </c>
      <c r="U124" s="14">
        <f>'5a. FNO'!U124+'5b. FNO Impacted Gen'!U124</f>
        <v>9.7384003919999991</v>
      </c>
      <c r="V124" s="14">
        <f>'5a. FNO'!V124+'5b. FNO Impacted Gen'!V124</f>
        <v>9.358797096</v>
      </c>
      <c r="W124" s="14">
        <f>'5a. FNO'!W124+'5b. FNO Impacted Gen'!W124</f>
        <v>8.9407197520000015</v>
      </c>
      <c r="X124" s="14">
        <f>'5a. FNO'!X124+'5b. FNO Impacted Gen'!X124</f>
        <v>8.3327082560000019</v>
      </c>
      <c r="Y124" s="14">
        <f>'5a. FNO'!Y124+'5b. FNO Impacted Gen'!Y124</f>
        <v>7.768855175999998</v>
      </c>
      <c r="Z124" s="15">
        <f>'5a. FNO'!Z124+'5b. FNO Impacted Gen'!Z124</f>
        <v>0</v>
      </c>
    </row>
    <row r="125" spans="1:26" x14ac:dyDescent="0.3">
      <c r="A125" s="10">
        <f t="shared" si="1"/>
        <v>45048</v>
      </c>
      <c r="B125" s="31">
        <f>'5a. FNO'!B125+'5b. FNO Impacted Gen'!B125</f>
        <v>7.506211175999999</v>
      </c>
      <c r="C125" s="14">
        <f>'5a. FNO'!C125+'5b. FNO Impacted Gen'!C125</f>
        <v>7.4339785359999988</v>
      </c>
      <c r="D125" s="14">
        <f>'5a. FNO'!D125+'5b. FNO Impacted Gen'!D125</f>
        <v>7.5354740880000008</v>
      </c>
      <c r="E125" s="14">
        <f>'5a. FNO'!E125+'5b. FNO Impacted Gen'!E125</f>
        <v>7.6357112959999993</v>
      </c>
      <c r="F125" s="14">
        <f>'5a. FNO'!F125+'5b. FNO Impacted Gen'!F125</f>
        <v>7.8542138800000005</v>
      </c>
      <c r="G125" s="14">
        <f>'5a. FNO'!G125+'5b. FNO Impacted Gen'!G125</f>
        <v>8.5499572879999999</v>
      </c>
      <c r="H125" s="14">
        <f>'5a. FNO'!H125+'5b. FNO Impacted Gen'!H125</f>
        <v>9.7075552720000005</v>
      </c>
      <c r="I125" s="14">
        <f>'5a. FNO'!I125+'5b. FNO Impacted Gen'!I125</f>
        <v>9.810036448</v>
      </c>
      <c r="J125" s="14">
        <f>'5a. FNO'!J125+'5b. FNO Impacted Gen'!J125</f>
        <v>9.4641196880000003</v>
      </c>
      <c r="K125" s="14">
        <f>'5a. FNO'!K125+'5b. FNO Impacted Gen'!K125</f>
        <v>8.9572838319999999</v>
      </c>
      <c r="L125" s="14">
        <f>'5a. FNO'!L125+'5b. FNO Impacted Gen'!L125</f>
        <v>8.7407954879999998</v>
      </c>
      <c r="M125" s="14">
        <f>'5a. FNO'!M125+'5b. FNO Impacted Gen'!M125</f>
        <v>8.5412688400000008</v>
      </c>
      <c r="N125" s="14">
        <f>'5a. FNO'!N125+'5b. FNO Impacted Gen'!N125</f>
        <v>8.6143707680000006</v>
      </c>
      <c r="O125" s="14">
        <f>'5a. FNO'!O125+'5b. FNO Impacted Gen'!O125</f>
        <v>8.7043830639999999</v>
      </c>
      <c r="P125" s="14">
        <f>'5a. FNO'!P125+'5b. FNO Impacted Gen'!P125</f>
        <v>8.8938397439999992</v>
      </c>
      <c r="Q125" s="14">
        <f>'5a. FNO'!Q125+'5b. FNO Impacted Gen'!Q125</f>
        <v>9.0154380719999985</v>
      </c>
      <c r="R125" s="14">
        <f>'5a. FNO'!R125+'5b. FNO Impacted Gen'!R125</f>
        <v>9.0722185280000005</v>
      </c>
      <c r="S125" s="14">
        <f>'5a. FNO'!S125+'5b. FNO Impacted Gen'!S125</f>
        <v>9.1926414959999985</v>
      </c>
      <c r="T125" s="14">
        <f>'5a. FNO'!T125+'5b. FNO Impacted Gen'!T125</f>
        <v>9.454815432000002</v>
      </c>
      <c r="U125" s="14">
        <f>'5a. FNO'!U125+'5b. FNO Impacted Gen'!U125</f>
        <v>9.7517208000000011</v>
      </c>
      <c r="V125" s="14">
        <f>'5a. FNO'!V125+'5b. FNO Impacted Gen'!V125</f>
        <v>9.8254863440000015</v>
      </c>
      <c r="W125" s="14">
        <f>'5a. FNO'!W125+'5b. FNO Impacted Gen'!W125</f>
        <v>9.2453118960000005</v>
      </c>
      <c r="X125" s="14">
        <f>'5a. FNO'!X125+'5b. FNO Impacted Gen'!X125</f>
        <v>8.590547968000001</v>
      </c>
      <c r="Y125" s="14">
        <f>'5a. FNO'!Y125+'5b. FNO Impacted Gen'!Y125</f>
        <v>8.1164093680000011</v>
      </c>
      <c r="Z125" s="15">
        <f>'5a. FNO'!Z125+'5b. FNO Impacted Gen'!Z125</f>
        <v>0</v>
      </c>
    </row>
    <row r="126" spans="1:26" x14ac:dyDescent="0.3">
      <c r="A126" s="10">
        <f t="shared" si="1"/>
        <v>45049</v>
      </c>
      <c r="B126" s="31">
        <f>'5a. FNO'!B126+'5b. FNO Impacted Gen'!B126</f>
        <v>7.6753389600000004</v>
      </c>
      <c r="C126" s="14">
        <f>'5a. FNO'!C126+'5b. FNO Impacted Gen'!C126</f>
        <v>7.5871801759999986</v>
      </c>
      <c r="D126" s="14">
        <f>'5a. FNO'!D126+'5b. FNO Impacted Gen'!D126</f>
        <v>7.6573861679999995</v>
      </c>
      <c r="E126" s="14">
        <f>'5a. FNO'!E126+'5b. FNO Impacted Gen'!E126</f>
        <v>7.7731527519999997</v>
      </c>
      <c r="F126" s="14">
        <f>'5a. FNO'!F126+'5b. FNO Impacted Gen'!F126</f>
        <v>7.9986949760000012</v>
      </c>
      <c r="G126" s="14">
        <f>'5a. FNO'!G126+'5b. FNO Impacted Gen'!G126</f>
        <v>8.9436121759999985</v>
      </c>
      <c r="H126" s="14">
        <f>'5a. FNO'!H126+'5b. FNO Impacted Gen'!H126</f>
        <v>9.8062037680000014</v>
      </c>
      <c r="I126" s="14">
        <f>'5a. FNO'!I126+'5b. FNO Impacted Gen'!I126</f>
        <v>9.9814761360000013</v>
      </c>
      <c r="J126" s="14">
        <f>'5a. FNO'!J126+'5b. FNO Impacted Gen'!J126</f>
        <v>9.598011648</v>
      </c>
      <c r="K126" s="14">
        <f>'5a. FNO'!K126+'5b. FNO Impacted Gen'!K126</f>
        <v>8.9553754320000003</v>
      </c>
      <c r="L126" s="14">
        <f>'5a. FNO'!L126+'5b. FNO Impacted Gen'!L126</f>
        <v>8.6420027760000018</v>
      </c>
      <c r="M126" s="14">
        <f>'5a. FNO'!M126+'5b. FNO Impacted Gen'!M126</f>
        <v>8.4725119919999994</v>
      </c>
      <c r="N126" s="14">
        <f>'5a. FNO'!N126+'5b. FNO Impacted Gen'!N126</f>
        <v>8.3819181680000003</v>
      </c>
      <c r="O126" s="14">
        <f>'5a. FNO'!O126+'5b. FNO Impacted Gen'!O126</f>
        <v>8.4653635999999999</v>
      </c>
      <c r="P126" s="14">
        <f>'5a. FNO'!P126+'5b. FNO Impacted Gen'!P126</f>
        <v>8.6395267520000001</v>
      </c>
      <c r="Q126" s="14">
        <f>'5a. FNO'!Q126+'5b. FNO Impacted Gen'!Q126</f>
        <v>8.7053930399999988</v>
      </c>
      <c r="R126" s="14">
        <f>'5a. FNO'!R126+'5b. FNO Impacted Gen'!R126</f>
        <v>9.0664982480000003</v>
      </c>
      <c r="S126" s="14">
        <f>'5a. FNO'!S126+'5b. FNO Impacted Gen'!S126</f>
        <v>9.8688611919999989</v>
      </c>
      <c r="T126" s="14">
        <f>'5a. FNO'!T126+'5b. FNO Impacted Gen'!T126</f>
        <v>10.21316268</v>
      </c>
      <c r="U126" s="14">
        <f>'5a. FNO'!U126+'5b. FNO Impacted Gen'!U126</f>
        <v>10.136127208000001</v>
      </c>
      <c r="V126" s="14">
        <f>'5a. FNO'!V126+'5b. FNO Impacted Gen'!V126</f>
        <v>9.6566593760000003</v>
      </c>
      <c r="W126" s="14">
        <f>'5a. FNO'!W126+'5b. FNO Impacted Gen'!W126</f>
        <v>9.0721255920000026</v>
      </c>
      <c r="X126" s="14">
        <f>'5a. FNO'!X126+'5b. FNO Impacted Gen'!X126</f>
        <v>8.4448417520000021</v>
      </c>
      <c r="Y126" s="14">
        <f>'5a. FNO'!Y126+'5b. FNO Impacted Gen'!Y126</f>
        <v>7.7893632639999986</v>
      </c>
      <c r="Z126" s="15">
        <f>'5a. FNO'!Z126+'5b. FNO Impacted Gen'!Z126</f>
        <v>0</v>
      </c>
    </row>
    <row r="127" spans="1:26" x14ac:dyDescent="0.3">
      <c r="A127" s="10">
        <f t="shared" si="1"/>
        <v>45050</v>
      </c>
      <c r="B127" s="31">
        <f>'5a. FNO'!B127+'5b. FNO Impacted Gen'!B127</f>
        <v>7.4866881120000004</v>
      </c>
      <c r="C127" s="14">
        <f>'5a. FNO'!C127+'5b. FNO Impacted Gen'!C127</f>
        <v>7.2999049040000008</v>
      </c>
      <c r="D127" s="14">
        <f>'5a. FNO'!D127+'5b. FNO Impacted Gen'!D127</f>
        <v>7.2239305759999999</v>
      </c>
      <c r="E127" s="14">
        <f>'5a. FNO'!E127+'5b. FNO Impacted Gen'!E127</f>
        <v>7.2686714160000001</v>
      </c>
      <c r="F127" s="14">
        <f>'5a. FNO'!F127+'5b. FNO Impacted Gen'!F127</f>
        <v>7.3708708720000002</v>
      </c>
      <c r="G127" s="14">
        <f>'5a. FNO'!G127+'5b. FNO Impacted Gen'!G127</f>
        <v>8.108956976</v>
      </c>
      <c r="H127" s="14">
        <f>'5a. FNO'!H127+'5b. FNO Impacted Gen'!H127</f>
        <v>9.1185604479999984</v>
      </c>
      <c r="I127" s="14">
        <f>'5a. FNO'!I127+'5b. FNO Impacted Gen'!I127</f>
        <v>9.7046491120000002</v>
      </c>
      <c r="J127" s="14">
        <f>'5a. FNO'!J127+'5b. FNO Impacted Gen'!J127</f>
        <v>9.4979707439999999</v>
      </c>
      <c r="K127" s="14">
        <f>'5a. FNO'!K127+'5b. FNO Impacted Gen'!K127</f>
        <v>9.1753249199999996</v>
      </c>
      <c r="L127" s="14">
        <f>'5a. FNO'!L127+'5b. FNO Impacted Gen'!L127</f>
        <v>8.9014940160000009</v>
      </c>
      <c r="M127" s="14">
        <f>'5a. FNO'!M127+'5b. FNO Impacted Gen'!M127</f>
        <v>8.9469169120000007</v>
      </c>
      <c r="N127" s="14">
        <f>'5a. FNO'!N127+'5b. FNO Impacted Gen'!N127</f>
        <v>8.896670512</v>
      </c>
      <c r="O127" s="14">
        <f>'5a. FNO'!O127+'5b. FNO Impacted Gen'!O127</f>
        <v>9.0982359119999998</v>
      </c>
      <c r="P127" s="14">
        <f>'5a. FNO'!P127+'5b. FNO Impacted Gen'!P127</f>
        <v>9.176935824000001</v>
      </c>
      <c r="Q127" s="14">
        <f>'5a. FNO'!Q127+'5b. FNO Impacted Gen'!Q127</f>
        <v>9.1948656000000017</v>
      </c>
      <c r="R127" s="14">
        <f>'5a. FNO'!R127+'5b. FNO Impacted Gen'!R127</f>
        <v>9.4486317519999989</v>
      </c>
      <c r="S127" s="14">
        <f>'5a. FNO'!S127+'5b. FNO Impacted Gen'!S127</f>
        <v>9.7694316879999992</v>
      </c>
      <c r="T127" s="14">
        <f>'5a. FNO'!T127+'5b. FNO Impacted Gen'!T127</f>
        <v>10.164300928000001</v>
      </c>
      <c r="U127" s="14">
        <f>'5a. FNO'!U127+'5b. FNO Impacted Gen'!U127</f>
        <v>10.133366984</v>
      </c>
      <c r="V127" s="14">
        <f>'5a. FNO'!V127+'5b. FNO Impacted Gen'!V127</f>
        <v>9.6618333759999988</v>
      </c>
      <c r="W127" s="14">
        <f>'5a. FNO'!W127+'5b. FNO Impacted Gen'!W127</f>
        <v>9.2884852000000002</v>
      </c>
      <c r="X127" s="14">
        <f>'5a. FNO'!X127+'5b. FNO Impacted Gen'!X127</f>
        <v>8.5936281359999995</v>
      </c>
      <c r="Y127" s="14">
        <f>'5a. FNO'!Y127+'5b. FNO Impacted Gen'!Y127</f>
        <v>7.9474652239999992</v>
      </c>
      <c r="Z127" s="15">
        <f>'5a. FNO'!Z127+'5b. FNO Impacted Gen'!Z127</f>
        <v>0</v>
      </c>
    </row>
    <row r="128" spans="1:26" x14ac:dyDescent="0.3">
      <c r="A128" s="10">
        <f t="shared" si="1"/>
        <v>45051</v>
      </c>
      <c r="B128" s="31">
        <f>'5a. FNO'!B128+'5b. FNO Impacted Gen'!B128</f>
        <v>7.4550994240000001</v>
      </c>
      <c r="C128" s="14">
        <f>'5a. FNO'!C128+'5b. FNO Impacted Gen'!C128</f>
        <v>7.2960015839999999</v>
      </c>
      <c r="D128" s="14">
        <f>'5a. FNO'!D128+'5b. FNO Impacted Gen'!D128</f>
        <v>7.3216094719999996</v>
      </c>
      <c r="E128" s="14">
        <f>'5a. FNO'!E128+'5b. FNO Impacted Gen'!E128</f>
        <v>7.3837959519999998</v>
      </c>
      <c r="F128" s="14">
        <f>'5a. FNO'!F128+'5b. FNO Impacted Gen'!F128</f>
        <v>7.5507613039999999</v>
      </c>
      <c r="G128" s="14">
        <f>'5a. FNO'!G128+'5b. FNO Impacted Gen'!G128</f>
        <v>8.3166353999999991</v>
      </c>
      <c r="H128" s="14">
        <f>'5a. FNO'!H128+'5b. FNO Impacted Gen'!H128</f>
        <v>9.1049158079999994</v>
      </c>
      <c r="I128" s="14">
        <f>'5a. FNO'!I128+'5b. FNO Impacted Gen'!I128</f>
        <v>9.3302185440000009</v>
      </c>
      <c r="J128" s="14">
        <f>'5a. FNO'!J128+'5b. FNO Impacted Gen'!J128</f>
        <v>9.1137113999999997</v>
      </c>
      <c r="K128" s="14">
        <f>'5a. FNO'!K128+'5b. FNO Impacted Gen'!K128</f>
        <v>8.8319660639999995</v>
      </c>
      <c r="L128" s="14">
        <f>'5a. FNO'!L128+'5b. FNO Impacted Gen'!L128</f>
        <v>8.6163101199999996</v>
      </c>
      <c r="M128" s="14">
        <f>'5a. FNO'!M128+'5b. FNO Impacted Gen'!M128</f>
        <v>8.5613668719999989</v>
      </c>
      <c r="N128" s="14">
        <f>'5a. FNO'!N128+'5b. FNO Impacted Gen'!N128</f>
        <v>8.675313568</v>
      </c>
      <c r="O128" s="14">
        <f>'5a. FNO'!O128+'5b. FNO Impacted Gen'!O128</f>
        <v>8.8644049440000003</v>
      </c>
      <c r="P128" s="14">
        <f>'5a. FNO'!P128+'5b. FNO Impacted Gen'!P128</f>
        <v>8.9961921119999992</v>
      </c>
      <c r="Q128" s="14">
        <f>'5a. FNO'!Q128+'5b. FNO Impacted Gen'!Q128</f>
        <v>9.3498756479999994</v>
      </c>
      <c r="R128" s="14">
        <f>'5a. FNO'!R128+'5b. FNO Impacted Gen'!R128</f>
        <v>9.734318536</v>
      </c>
      <c r="S128" s="14">
        <f>'5a. FNO'!S128+'5b. FNO Impacted Gen'!S128</f>
        <v>10.052306160000001</v>
      </c>
      <c r="T128" s="14">
        <f>'5a. FNO'!T128+'5b. FNO Impacted Gen'!T128</f>
        <v>10.062884464</v>
      </c>
      <c r="U128" s="14">
        <f>'5a. FNO'!U128+'5b. FNO Impacted Gen'!U128</f>
        <v>10.04591044</v>
      </c>
      <c r="V128" s="14">
        <f>'5a. FNO'!V128+'5b. FNO Impacted Gen'!V128</f>
        <v>9.6444779920000006</v>
      </c>
      <c r="W128" s="14">
        <f>'5a. FNO'!W128+'5b. FNO Impacted Gen'!W128</f>
        <v>9.2620924640000002</v>
      </c>
      <c r="X128" s="14">
        <f>'5a. FNO'!X128+'5b. FNO Impacted Gen'!X128</f>
        <v>8.7986114400000002</v>
      </c>
      <c r="Y128" s="14">
        <f>'5a. FNO'!Y128+'5b. FNO Impacted Gen'!Y128</f>
        <v>8.2132006480000026</v>
      </c>
      <c r="Z128" s="15">
        <f>'5a. FNO'!Z128+'5b. FNO Impacted Gen'!Z128</f>
        <v>0</v>
      </c>
    </row>
    <row r="129" spans="1:26" x14ac:dyDescent="0.3">
      <c r="A129" s="10">
        <f t="shared" si="1"/>
        <v>45052</v>
      </c>
      <c r="B129" s="31">
        <f>'5a. FNO'!B129+'5b. FNO Impacted Gen'!B129</f>
        <v>7.6537581680000022</v>
      </c>
      <c r="C129" s="14">
        <f>'5a. FNO'!C129+'5b. FNO Impacted Gen'!C129</f>
        <v>7.5461235360000014</v>
      </c>
      <c r="D129" s="14">
        <f>'5a. FNO'!D129+'5b. FNO Impacted Gen'!D129</f>
        <v>7.5685511279999993</v>
      </c>
      <c r="E129" s="14">
        <f>'5a. FNO'!E129+'5b. FNO Impacted Gen'!E129</f>
        <v>7.6949062560000003</v>
      </c>
      <c r="F129" s="14">
        <f>'5a. FNO'!F129+'5b. FNO Impacted Gen'!F129</f>
        <v>7.8446660959999992</v>
      </c>
      <c r="G129" s="14">
        <f>'5a. FNO'!G129+'5b. FNO Impacted Gen'!G129</f>
        <v>8.2576406480000006</v>
      </c>
      <c r="H129" s="14">
        <f>'5a. FNO'!H129+'5b. FNO Impacted Gen'!H129</f>
        <v>8.776632072</v>
      </c>
      <c r="I129" s="14">
        <f>'5a. FNO'!I129+'5b. FNO Impacted Gen'!I129</f>
        <v>8.9308602239999999</v>
      </c>
      <c r="J129" s="14">
        <f>'5a. FNO'!J129+'5b. FNO Impacted Gen'!J129</f>
        <v>8.7766186319999999</v>
      </c>
      <c r="K129" s="14">
        <f>'5a. FNO'!K129+'5b. FNO Impacted Gen'!K129</f>
        <v>8.4016275359999995</v>
      </c>
      <c r="L129" s="14">
        <f>'5a. FNO'!L129+'5b. FNO Impacted Gen'!L129</f>
        <v>8.0435607840000003</v>
      </c>
      <c r="M129" s="14">
        <f>'5a. FNO'!M129+'5b. FNO Impacted Gen'!M129</f>
        <v>7.9216419600000005</v>
      </c>
      <c r="N129" s="14">
        <f>'5a. FNO'!N129+'5b. FNO Impacted Gen'!N129</f>
        <v>7.6970967199999993</v>
      </c>
      <c r="O129" s="14">
        <f>'5a. FNO'!O129+'5b. FNO Impacted Gen'!O129</f>
        <v>7.7264275280000003</v>
      </c>
      <c r="P129" s="14">
        <f>'5a. FNO'!P129+'5b. FNO Impacted Gen'!P129</f>
        <v>7.9449100080000008</v>
      </c>
      <c r="Q129" s="14">
        <f>'5a. FNO'!Q129+'5b. FNO Impacted Gen'!Q129</f>
        <v>8.1268714160000002</v>
      </c>
      <c r="R129" s="14">
        <f>'5a. FNO'!R129+'5b. FNO Impacted Gen'!R129</f>
        <v>8.5219651519999999</v>
      </c>
      <c r="S129" s="14">
        <f>'5a. FNO'!S129+'5b. FNO Impacted Gen'!S129</f>
        <v>9.1983267680000012</v>
      </c>
      <c r="T129" s="14">
        <f>'5a. FNO'!T129+'5b. FNO Impacted Gen'!T129</f>
        <v>9.4790460319999994</v>
      </c>
      <c r="U129" s="14">
        <f>'5a. FNO'!U129+'5b. FNO Impacted Gen'!U129</f>
        <v>9.3635059279999986</v>
      </c>
      <c r="V129" s="14">
        <f>'5a. FNO'!V129+'5b. FNO Impacted Gen'!V129</f>
        <v>9.4384078319999993</v>
      </c>
      <c r="W129" s="14">
        <f>'5a. FNO'!W129+'5b. FNO Impacted Gen'!W129</f>
        <v>9.1151251040000005</v>
      </c>
      <c r="X129" s="14">
        <f>'5a. FNO'!X129+'5b. FNO Impacted Gen'!X129</f>
        <v>8.5695261760000019</v>
      </c>
      <c r="Y129" s="14">
        <f>'5a. FNO'!Y129+'5b. FNO Impacted Gen'!Y129</f>
        <v>7.92969144</v>
      </c>
      <c r="Z129" s="15">
        <f>'5a. FNO'!Z129+'5b. FNO Impacted Gen'!Z129</f>
        <v>0</v>
      </c>
    </row>
    <row r="130" spans="1:26" x14ac:dyDescent="0.3">
      <c r="A130" s="10">
        <f t="shared" si="1"/>
        <v>45053</v>
      </c>
      <c r="B130" s="31">
        <f>'5a. FNO'!B130+'5b. FNO Impacted Gen'!B130</f>
        <v>7.5760814559999989</v>
      </c>
      <c r="C130" s="14">
        <f>'5a. FNO'!C130+'5b. FNO Impacted Gen'!C130</f>
        <v>7.4372178639999991</v>
      </c>
      <c r="D130" s="14">
        <f>'5a. FNO'!D130+'5b. FNO Impacted Gen'!D130</f>
        <v>7.4383757119999991</v>
      </c>
      <c r="E130" s="14">
        <f>'5a. FNO'!E130+'5b. FNO Impacted Gen'!E130</f>
        <v>7.4547363119999988</v>
      </c>
      <c r="F130" s="14">
        <f>'5a. FNO'!F130+'5b. FNO Impacted Gen'!F130</f>
        <v>7.5683611920000002</v>
      </c>
      <c r="G130" s="14">
        <f>'5a. FNO'!G130+'5b. FNO Impacted Gen'!G130</f>
        <v>8.007164040000001</v>
      </c>
      <c r="H130" s="14">
        <f>'5a. FNO'!H130+'5b. FNO Impacted Gen'!H130</f>
        <v>8.4910980560000002</v>
      </c>
      <c r="I130" s="14">
        <f>'5a. FNO'!I130+'5b. FNO Impacted Gen'!I130</f>
        <v>8.6857648640000011</v>
      </c>
      <c r="J130" s="14">
        <f>'5a. FNO'!J130+'5b. FNO Impacted Gen'!J130</f>
        <v>8.5045708639999997</v>
      </c>
      <c r="K130" s="14">
        <f>'5a. FNO'!K130+'5b. FNO Impacted Gen'!K130</f>
        <v>8.3720210799999997</v>
      </c>
      <c r="L130" s="14">
        <f>'5a. FNO'!L130+'5b. FNO Impacted Gen'!L130</f>
        <v>8.463067431999999</v>
      </c>
      <c r="M130" s="14">
        <f>'5a. FNO'!M130+'5b. FNO Impacted Gen'!M130</f>
        <v>8.3138591119999994</v>
      </c>
      <c r="N130" s="14">
        <f>'5a. FNO'!N130+'5b. FNO Impacted Gen'!N130</f>
        <v>8.4101241519999999</v>
      </c>
      <c r="O130" s="14">
        <f>'5a. FNO'!O130+'5b. FNO Impacted Gen'!O130</f>
        <v>8.5326991040000006</v>
      </c>
      <c r="P130" s="14">
        <f>'5a. FNO'!P130+'5b. FNO Impacted Gen'!P130</f>
        <v>8.4408983999999982</v>
      </c>
      <c r="Q130" s="14">
        <f>'5a. FNO'!Q130+'5b. FNO Impacted Gen'!Q130</f>
        <v>8.8513359279999992</v>
      </c>
      <c r="R130" s="14">
        <f>'5a. FNO'!R130+'5b. FNO Impacted Gen'!R130</f>
        <v>9.1510319440000014</v>
      </c>
      <c r="S130" s="14">
        <f>'5a. FNO'!S130+'5b. FNO Impacted Gen'!S130</f>
        <v>9.4536269600000011</v>
      </c>
      <c r="T130" s="14">
        <f>'5a. FNO'!T130+'5b. FNO Impacted Gen'!T130</f>
        <v>9.729567423999999</v>
      </c>
      <c r="U130" s="14">
        <f>'5a. FNO'!U130+'5b. FNO Impacted Gen'!U130</f>
        <v>9.6485720799999992</v>
      </c>
      <c r="V130" s="14">
        <f>'5a. FNO'!V130+'5b. FNO Impacted Gen'!V130</f>
        <v>9.6295086239999979</v>
      </c>
      <c r="W130" s="14">
        <f>'5a. FNO'!W130+'5b. FNO Impacted Gen'!W130</f>
        <v>9.2407062639999999</v>
      </c>
      <c r="X130" s="14">
        <f>'5a. FNO'!X130+'5b. FNO Impacted Gen'!X130</f>
        <v>8.6135549520000012</v>
      </c>
      <c r="Y130" s="14">
        <f>'5a. FNO'!Y130+'5b. FNO Impacted Gen'!Y130</f>
        <v>7.9579181679999991</v>
      </c>
      <c r="Z130" s="15">
        <f>'5a. FNO'!Z130+'5b. FNO Impacted Gen'!Z130</f>
        <v>0</v>
      </c>
    </row>
    <row r="131" spans="1:26" x14ac:dyDescent="0.3">
      <c r="A131" s="10">
        <f t="shared" si="1"/>
        <v>45054</v>
      </c>
      <c r="B131" s="31">
        <f>'5a. FNO'!B131+'5b. FNO Impacted Gen'!B131</f>
        <v>7.6819492719999998</v>
      </c>
      <c r="C131" s="14">
        <f>'5a. FNO'!C131+'5b. FNO Impacted Gen'!C131</f>
        <v>7.5034830479999997</v>
      </c>
      <c r="D131" s="14">
        <f>'5a. FNO'!D131+'5b. FNO Impacted Gen'!D131</f>
        <v>7.612455183999999</v>
      </c>
      <c r="E131" s="14">
        <f>'5a. FNO'!E131+'5b. FNO Impacted Gen'!E131</f>
        <v>7.7202340160000009</v>
      </c>
      <c r="F131" s="14">
        <f>'5a. FNO'!F131+'5b. FNO Impacted Gen'!F131</f>
        <v>7.9286808799999999</v>
      </c>
      <c r="G131" s="14">
        <f>'5a. FNO'!G131+'5b. FNO Impacted Gen'!G131</f>
        <v>8.8483366239999999</v>
      </c>
      <c r="H131" s="14">
        <f>'5a. FNO'!H131+'5b. FNO Impacted Gen'!H131</f>
        <v>9.8299292080000011</v>
      </c>
      <c r="I131" s="14">
        <f>'5a. FNO'!I131+'5b. FNO Impacted Gen'!I131</f>
        <v>9.7199214959999996</v>
      </c>
      <c r="J131" s="14">
        <f>'5a. FNO'!J131+'5b. FNO Impacted Gen'!J131</f>
        <v>9.342545264</v>
      </c>
      <c r="K131" s="14">
        <f>'5a. FNO'!K131+'5b. FNO Impacted Gen'!K131</f>
        <v>8.9946492159999991</v>
      </c>
      <c r="L131" s="14">
        <f>'5a. FNO'!L131+'5b. FNO Impacted Gen'!L131</f>
        <v>8.7778670319999996</v>
      </c>
      <c r="M131" s="14">
        <f>'5a. FNO'!M131+'5b. FNO Impacted Gen'!M131</f>
        <v>8.7165806159999999</v>
      </c>
      <c r="N131" s="14">
        <f>'5a. FNO'!N131+'5b. FNO Impacted Gen'!N131</f>
        <v>8.7919376719999995</v>
      </c>
      <c r="O131" s="14">
        <f>'5a. FNO'!O131+'5b. FNO Impacted Gen'!O131</f>
        <v>8.8330995839999975</v>
      </c>
      <c r="P131" s="14">
        <f>'5a. FNO'!P131+'5b. FNO Impacted Gen'!P131</f>
        <v>9.1141737840000001</v>
      </c>
      <c r="Q131" s="14">
        <f>'5a. FNO'!Q131+'5b. FNO Impacted Gen'!Q131</f>
        <v>9.0836203280000003</v>
      </c>
      <c r="R131" s="14">
        <f>'5a. FNO'!R131+'5b. FNO Impacted Gen'!R131</f>
        <v>9.3580191279999987</v>
      </c>
      <c r="S131" s="14">
        <f>'5a. FNO'!S131+'5b. FNO Impacted Gen'!S131</f>
        <v>9.6166789119999976</v>
      </c>
      <c r="T131" s="14">
        <f>'5a. FNO'!T131+'5b. FNO Impacted Gen'!T131</f>
        <v>9.7258556720000016</v>
      </c>
      <c r="U131" s="14">
        <f>'5a. FNO'!U131+'5b. FNO Impacted Gen'!U131</f>
        <v>9.5744121599999996</v>
      </c>
      <c r="V131" s="14">
        <f>'5a. FNO'!V131+'5b. FNO Impacted Gen'!V131</f>
        <v>9.5231870800000014</v>
      </c>
      <c r="W131" s="14">
        <f>'5a. FNO'!W131+'5b. FNO Impacted Gen'!W131</f>
        <v>9.2030944479999981</v>
      </c>
      <c r="X131" s="14">
        <f>'5a. FNO'!X131+'5b. FNO Impacted Gen'!X131</f>
        <v>8.6144081359999998</v>
      </c>
      <c r="Y131" s="14">
        <f>'5a. FNO'!Y131+'5b. FNO Impacted Gen'!Y131</f>
        <v>8.0194843999999996</v>
      </c>
      <c r="Z131" s="15">
        <f>'5a. FNO'!Z131+'5b. FNO Impacted Gen'!Z131</f>
        <v>0</v>
      </c>
    </row>
    <row r="132" spans="1:26" x14ac:dyDescent="0.3">
      <c r="A132" s="10">
        <f t="shared" si="1"/>
        <v>45055</v>
      </c>
      <c r="B132" s="31">
        <f>'5a. FNO'!B132+'5b. FNO Impacted Gen'!B132</f>
        <v>7.5683254800000004</v>
      </c>
      <c r="C132" s="14">
        <f>'5a. FNO'!C132+'5b. FNO Impacted Gen'!C132</f>
        <v>7.4173635200000003</v>
      </c>
      <c r="D132" s="14">
        <f>'5a. FNO'!D132+'5b. FNO Impacted Gen'!D132</f>
        <v>7.4795189760000005</v>
      </c>
      <c r="E132" s="14">
        <f>'5a. FNO'!E132+'5b. FNO Impacted Gen'!E132</f>
        <v>7.6041107040000009</v>
      </c>
      <c r="F132" s="14">
        <f>'5a. FNO'!F132+'5b. FNO Impacted Gen'!F132</f>
        <v>7.8076829760000006</v>
      </c>
      <c r="G132" s="14">
        <f>'5a. FNO'!G132+'5b. FNO Impacted Gen'!G132</f>
        <v>8.5267341760000015</v>
      </c>
      <c r="H132" s="14">
        <f>'5a. FNO'!H132+'5b. FNO Impacted Gen'!H132</f>
        <v>9.5308148639999999</v>
      </c>
      <c r="I132" s="14">
        <f>'5a. FNO'!I132+'5b. FNO Impacted Gen'!I132</f>
        <v>9.5749081440000001</v>
      </c>
      <c r="J132" s="14">
        <f>'5a. FNO'!J132+'5b. FNO Impacted Gen'!J132</f>
        <v>9.2651372480000003</v>
      </c>
      <c r="K132" s="14">
        <f>'5a. FNO'!K132+'5b. FNO Impacted Gen'!K132</f>
        <v>9.071087047999999</v>
      </c>
      <c r="L132" s="14">
        <f>'5a. FNO'!L132+'5b. FNO Impacted Gen'!L132</f>
        <v>8.9087277360000012</v>
      </c>
      <c r="M132" s="14">
        <f>'5a. FNO'!M132+'5b. FNO Impacted Gen'!M132</f>
        <v>8.8185032640000021</v>
      </c>
      <c r="N132" s="14">
        <f>'5a. FNO'!N132+'5b. FNO Impacted Gen'!N132</f>
        <v>9.0379403600000003</v>
      </c>
      <c r="O132" s="14">
        <f>'5a. FNO'!O132+'5b. FNO Impacted Gen'!O132</f>
        <v>9.2857060080000018</v>
      </c>
      <c r="P132" s="14">
        <f>'5a. FNO'!P132+'5b. FNO Impacted Gen'!P132</f>
        <v>9.3972016240000009</v>
      </c>
      <c r="Q132" s="14">
        <f>'5a. FNO'!Q132+'5b. FNO Impacted Gen'!Q132</f>
        <v>9.5614077999999978</v>
      </c>
      <c r="R132" s="14">
        <f>'5a. FNO'!R132+'5b. FNO Impacted Gen'!R132</f>
        <v>10.180461032</v>
      </c>
      <c r="S132" s="14">
        <f>'5a. FNO'!S132+'5b. FNO Impacted Gen'!S132</f>
        <v>10.744657823999999</v>
      </c>
      <c r="T132" s="14">
        <f>'5a. FNO'!T132+'5b. FNO Impacted Gen'!T132</f>
        <v>11.008801536</v>
      </c>
      <c r="U132" s="14">
        <f>'5a. FNO'!U132+'5b. FNO Impacted Gen'!U132</f>
        <v>10.725726656000001</v>
      </c>
      <c r="V132" s="14">
        <f>'5a. FNO'!V132+'5b. FNO Impacted Gen'!V132</f>
        <v>10.624676456</v>
      </c>
      <c r="W132" s="14">
        <f>'5a. FNO'!W132+'5b. FNO Impacted Gen'!W132</f>
        <v>9.9719264160000005</v>
      </c>
      <c r="X132" s="14">
        <f>'5a. FNO'!X132+'5b. FNO Impacted Gen'!X132</f>
        <v>8.9516672239999995</v>
      </c>
      <c r="Y132" s="14">
        <f>'5a. FNO'!Y132+'5b. FNO Impacted Gen'!Y132</f>
        <v>8.1409495679999999</v>
      </c>
      <c r="Z132" s="15">
        <f>'5a. FNO'!Z132+'5b. FNO Impacted Gen'!Z132</f>
        <v>0</v>
      </c>
    </row>
    <row r="133" spans="1:26" x14ac:dyDescent="0.3">
      <c r="A133" s="10">
        <f t="shared" si="1"/>
        <v>45056</v>
      </c>
      <c r="B133" s="31">
        <f>'5a. FNO'!B133+'5b. FNO Impacted Gen'!B133</f>
        <v>7.573236144</v>
      </c>
      <c r="C133" s="14">
        <f>'5a. FNO'!C133+'5b. FNO Impacted Gen'!C133</f>
        <v>7.3589805280000009</v>
      </c>
      <c r="D133" s="14">
        <f>'5a. FNO'!D133+'5b. FNO Impacted Gen'!D133</f>
        <v>7.3824837280000013</v>
      </c>
      <c r="E133" s="14">
        <f>'5a. FNO'!E133+'5b. FNO Impacted Gen'!E133</f>
        <v>7.3888484960000014</v>
      </c>
      <c r="F133" s="14">
        <f>'5a. FNO'!F133+'5b. FNO Impacted Gen'!F133</f>
        <v>7.5884418480000004</v>
      </c>
      <c r="G133" s="14">
        <f>'5a. FNO'!G133+'5b. FNO Impacted Gen'!G133</f>
        <v>8.4536627039999992</v>
      </c>
      <c r="H133" s="14">
        <f>'5a. FNO'!H133+'5b. FNO Impacted Gen'!H133</f>
        <v>9.308410168</v>
      </c>
      <c r="I133" s="14">
        <f>'5a. FNO'!I133+'5b. FNO Impacted Gen'!I133</f>
        <v>9.4239734399999993</v>
      </c>
      <c r="J133" s="14">
        <f>'5a. FNO'!J133+'5b. FNO Impacted Gen'!J133</f>
        <v>9.2340271359999999</v>
      </c>
      <c r="K133" s="14">
        <f>'5a. FNO'!K133+'5b. FNO Impacted Gen'!K133</f>
        <v>9.0929148560000019</v>
      </c>
      <c r="L133" s="14">
        <f>'5a. FNO'!L133+'5b. FNO Impacted Gen'!L133</f>
        <v>9.1787263439999993</v>
      </c>
      <c r="M133" s="14">
        <f>'5a. FNO'!M133+'5b. FNO Impacted Gen'!M133</f>
        <v>9.024888279999999</v>
      </c>
      <c r="N133" s="14">
        <f>'5a. FNO'!N133+'5b. FNO Impacted Gen'!N133</f>
        <v>9.2538852399999989</v>
      </c>
      <c r="O133" s="14">
        <f>'5a. FNO'!O133+'5b. FNO Impacted Gen'!O133</f>
        <v>9.898874447999999</v>
      </c>
      <c r="P133" s="14">
        <f>'5a. FNO'!P133+'5b. FNO Impacted Gen'!P133</f>
        <v>10.091199712000002</v>
      </c>
      <c r="Q133" s="14">
        <f>'5a. FNO'!Q133+'5b. FNO Impacted Gen'!Q133</f>
        <v>9.7974911999999996</v>
      </c>
      <c r="R133" s="14">
        <f>'5a. FNO'!R133+'5b. FNO Impacted Gen'!R133</f>
        <v>9.8774657920000006</v>
      </c>
      <c r="S133" s="14">
        <f>'5a. FNO'!S133+'5b. FNO Impacted Gen'!S133</f>
        <v>10.306637304000001</v>
      </c>
      <c r="T133" s="14">
        <f>'5a. FNO'!T133+'5b. FNO Impacted Gen'!T133</f>
        <v>10.306734768</v>
      </c>
      <c r="U133" s="14">
        <f>'5a. FNO'!U133+'5b. FNO Impacted Gen'!U133</f>
        <v>10.118465495999999</v>
      </c>
      <c r="V133" s="14">
        <f>'5a. FNO'!V133+'5b. FNO Impacted Gen'!V133</f>
        <v>9.9465646320000012</v>
      </c>
      <c r="W133" s="14">
        <f>'5a. FNO'!W133+'5b. FNO Impacted Gen'!W133</f>
        <v>9.2462970319999993</v>
      </c>
      <c r="X133" s="14">
        <f>'5a. FNO'!X133+'5b. FNO Impacted Gen'!X133</f>
        <v>8.6662944399999997</v>
      </c>
      <c r="Y133" s="14">
        <f>'5a. FNO'!Y133+'5b. FNO Impacted Gen'!Y133</f>
        <v>7.9873801679999987</v>
      </c>
      <c r="Z133" s="15">
        <f>'5a. FNO'!Z133+'5b. FNO Impacted Gen'!Z133</f>
        <v>0</v>
      </c>
    </row>
    <row r="134" spans="1:26" x14ac:dyDescent="0.3">
      <c r="A134" s="10">
        <f t="shared" ref="A134:A197" si="2">A133+1</f>
        <v>45057</v>
      </c>
      <c r="B134" s="31">
        <f>'5a. FNO'!B134+'5b. FNO Impacted Gen'!B134</f>
        <v>7.6856576400000005</v>
      </c>
      <c r="C134" s="14">
        <f>'5a. FNO'!C134+'5b. FNO Impacted Gen'!C134</f>
        <v>7.5662839200000001</v>
      </c>
      <c r="D134" s="14">
        <f>'5a. FNO'!D134+'5b. FNO Impacted Gen'!D134</f>
        <v>7.6423258719999998</v>
      </c>
      <c r="E134" s="14">
        <f>'5a. FNO'!E134+'5b. FNO Impacted Gen'!E134</f>
        <v>7.76589712</v>
      </c>
      <c r="F134" s="14">
        <f>'5a. FNO'!F134+'5b. FNO Impacted Gen'!F134</f>
        <v>7.8821471600000006</v>
      </c>
      <c r="G134" s="14">
        <f>'5a. FNO'!G134+'5b. FNO Impacted Gen'!G134</f>
        <v>8.6372534640000005</v>
      </c>
      <c r="H134" s="14">
        <f>'5a. FNO'!H134+'5b. FNO Impacted Gen'!H134</f>
        <v>9.5980389839999987</v>
      </c>
      <c r="I134" s="14">
        <f>'5a. FNO'!I134+'5b. FNO Impacted Gen'!I134</f>
        <v>10.345329216000001</v>
      </c>
      <c r="J134" s="14">
        <f>'5a. FNO'!J134+'5b. FNO Impacted Gen'!J134</f>
        <v>10.70237536</v>
      </c>
      <c r="K134" s="14">
        <f>'5a. FNO'!K134+'5b. FNO Impacted Gen'!K134</f>
        <v>10.64447124</v>
      </c>
      <c r="L134" s="14">
        <f>'5a. FNO'!L134+'5b. FNO Impacted Gen'!L134</f>
        <v>9.6769041359999992</v>
      </c>
      <c r="M134" s="14">
        <f>'5a. FNO'!M134+'5b. FNO Impacted Gen'!M134</f>
        <v>8.9889202800000003</v>
      </c>
      <c r="N134" s="14">
        <f>'5a. FNO'!N134+'5b. FNO Impacted Gen'!N134</f>
        <v>9.3835449199999985</v>
      </c>
      <c r="O134" s="14">
        <f>'5a. FNO'!O134+'5b. FNO Impacted Gen'!O134</f>
        <v>10.070066799999999</v>
      </c>
      <c r="P134" s="14">
        <f>'5a. FNO'!P134+'5b. FNO Impacted Gen'!P134</f>
        <v>9.9983880480000007</v>
      </c>
      <c r="Q134" s="14">
        <f>'5a. FNO'!Q134+'5b. FNO Impacted Gen'!Q134</f>
        <v>9.9311886319999996</v>
      </c>
      <c r="R134" s="14">
        <f>'5a. FNO'!R134+'5b. FNO Impacted Gen'!R134</f>
        <v>10.144435287999997</v>
      </c>
      <c r="S134" s="14">
        <f>'5a. FNO'!S134+'5b. FNO Impacted Gen'!S134</f>
        <v>10.558674096000001</v>
      </c>
      <c r="T134" s="14">
        <f>'5a. FNO'!T134+'5b. FNO Impacted Gen'!T134</f>
        <v>10.678298432</v>
      </c>
      <c r="U134" s="14">
        <f>'5a. FNO'!U134+'5b. FNO Impacted Gen'!U134</f>
        <v>10.687662168000003</v>
      </c>
      <c r="V134" s="14">
        <f>'5a. FNO'!V134+'5b. FNO Impacted Gen'!V134</f>
        <v>10.613547856</v>
      </c>
      <c r="W134" s="14">
        <f>'5a. FNO'!W134+'5b. FNO Impacted Gen'!W134</f>
        <v>10.051880440000001</v>
      </c>
      <c r="X134" s="14">
        <f>'5a. FNO'!X134+'5b. FNO Impacted Gen'!X134</f>
        <v>9.3594406240000012</v>
      </c>
      <c r="Y134" s="14">
        <f>'5a. FNO'!Y134+'5b. FNO Impacted Gen'!Y134</f>
        <v>8.7237045439999985</v>
      </c>
      <c r="Z134" s="15">
        <f>'5a. FNO'!Z134+'5b. FNO Impacted Gen'!Z134</f>
        <v>0</v>
      </c>
    </row>
    <row r="135" spans="1:26" x14ac:dyDescent="0.3">
      <c r="A135" s="10">
        <f t="shared" si="2"/>
        <v>45058</v>
      </c>
      <c r="B135" s="31">
        <f>'5a. FNO'!B135+'5b. FNO Impacted Gen'!B135</f>
        <v>8.339159768</v>
      </c>
      <c r="C135" s="14">
        <f>'5a. FNO'!C135+'5b. FNO Impacted Gen'!C135</f>
        <v>8.1548701440000002</v>
      </c>
      <c r="D135" s="14">
        <f>'5a. FNO'!D135+'5b. FNO Impacted Gen'!D135</f>
        <v>8.0896066720000004</v>
      </c>
      <c r="E135" s="14">
        <f>'5a. FNO'!E135+'5b. FNO Impacted Gen'!E135</f>
        <v>8.1409273439999996</v>
      </c>
      <c r="F135" s="14">
        <f>'5a. FNO'!F135+'5b. FNO Impacted Gen'!F135</f>
        <v>8.2584643200000016</v>
      </c>
      <c r="G135" s="14">
        <f>'5a. FNO'!G135+'5b. FNO Impacted Gen'!G135</f>
        <v>8.9883586799999993</v>
      </c>
      <c r="H135" s="14">
        <f>'5a. FNO'!H135+'5b. FNO Impacted Gen'!H135</f>
        <v>9.8653669520000005</v>
      </c>
      <c r="I135" s="14">
        <f>'5a. FNO'!I135+'5b. FNO Impacted Gen'!I135</f>
        <v>10.020807463999999</v>
      </c>
      <c r="J135" s="14">
        <f>'5a. FNO'!J135+'5b. FNO Impacted Gen'!J135</f>
        <v>9.9018553120000021</v>
      </c>
      <c r="K135" s="14">
        <f>'5a. FNO'!K135+'5b. FNO Impacted Gen'!K135</f>
        <v>9.5503602080000007</v>
      </c>
      <c r="L135" s="14">
        <f>'5a. FNO'!L135+'5b. FNO Impacted Gen'!L135</f>
        <v>9.0941781279999994</v>
      </c>
      <c r="M135" s="14">
        <f>'5a. FNO'!M135+'5b. FNO Impacted Gen'!M135</f>
        <v>8.6770289280000004</v>
      </c>
      <c r="N135" s="14">
        <f>'5a. FNO'!N135+'5b. FNO Impacted Gen'!N135</f>
        <v>8.5534437520000015</v>
      </c>
      <c r="O135" s="14">
        <f>'5a. FNO'!O135+'5b. FNO Impacted Gen'!O135</f>
        <v>8.5776073600000018</v>
      </c>
      <c r="P135" s="14">
        <f>'5a. FNO'!P135+'5b. FNO Impacted Gen'!P135</f>
        <v>8.6220124479999996</v>
      </c>
      <c r="Q135" s="14">
        <f>'5a. FNO'!Q135+'5b. FNO Impacted Gen'!Q135</f>
        <v>8.5800465759999991</v>
      </c>
      <c r="R135" s="14">
        <f>'5a. FNO'!R135+'5b. FNO Impacted Gen'!R135</f>
        <v>8.9829490479999983</v>
      </c>
      <c r="S135" s="14">
        <f>'5a. FNO'!S135+'5b. FNO Impacted Gen'!S135</f>
        <v>9.4548715680000015</v>
      </c>
      <c r="T135" s="14">
        <f>'5a. FNO'!T135+'5b. FNO Impacted Gen'!T135</f>
        <v>9.6662461519999994</v>
      </c>
      <c r="U135" s="14">
        <f>'5a. FNO'!U135+'5b. FNO Impacted Gen'!U135</f>
        <v>9.5484994239999992</v>
      </c>
      <c r="V135" s="14">
        <f>'5a. FNO'!V135+'5b. FNO Impacted Gen'!V135</f>
        <v>9.7514865840000002</v>
      </c>
      <c r="W135" s="14">
        <f>'5a. FNO'!W135+'5b. FNO Impacted Gen'!W135</f>
        <v>9.3457278160000001</v>
      </c>
      <c r="X135" s="14">
        <f>'5a. FNO'!X135+'5b. FNO Impacted Gen'!X135</f>
        <v>8.7850611599999997</v>
      </c>
      <c r="Y135" s="14">
        <f>'5a. FNO'!Y135+'5b. FNO Impacted Gen'!Y135</f>
        <v>8.2055940239999998</v>
      </c>
      <c r="Z135" s="15">
        <f>'5a. FNO'!Z135+'5b. FNO Impacted Gen'!Z135</f>
        <v>0</v>
      </c>
    </row>
    <row r="136" spans="1:26" x14ac:dyDescent="0.3">
      <c r="A136" s="10">
        <f t="shared" si="2"/>
        <v>45059</v>
      </c>
      <c r="B136" s="31">
        <f>'5a. FNO'!B136+'5b. FNO Impacted Gen'!B136</f>
        <v>7.8069857519999992</v>
      </c>
      <c r="C136" s="14">
        <f>'5a. FNO'!C136+'5b. FNO Impacted Gen'!C136</f>
        <v>7.6207014959999988</v>
      </c>
      <c r="D136" s="14">
        <f>'5a. FNO'!D136+'5b. FNO Impacted Gen'!D136</f>
        <v>7.6090527120000004</v>
      </c>
      <c r="E136" s="14">
        <f>'5a. FNO'!E136+'5b. FNO Impacted Gen'!E136</f>
        <v>7.6123218480000014</v>
      </c>
      <c r="F136" s="14">
        <f>'5a. FNO'!F136+'5b. FNO Impacted Gen'!F136</f>
        <v>7.7787228399999995</v>
      </c>
      <c r="G136" s="14">
        <f>'5a. FNO'!G136+'5b. FNO Impacted Gen'!G136</f>
        <v>8.087751312</v>
      </c>
      <c r="H136" s="14">
        <f>'5a. FNO'!H136+'5b. FNO Impacted Gen'!H136</f>
        <v>8.6840374960000002</v>
      </c>
      <c r="I136" s="14">
        <f>'5a. FNO'!I136+'5b. FNO Impacted Gen'!I136</f>
        <v>9.0934652559999982</v>
      </c>
      <c r="J136" s="14">
        <f>'5a. FNO'!J136+'5b. FNO Impacted Gen'!J136</f>
        <v>9.3017215600000007</v>
      </c>
      <c r="K136" s="14">
        <f>'5a. FNO'!K136+'5b. FNO Impacted Gen'!K136</f>
        <v>9.2937991839999992</v>
      </c>
      <c r="L136" s="14">
        <f>'5a. FNO'!L136+'5b. FNO Impacted Gen'!L136</f>
        <v>9.1091911120000013</v>
      </c>
      <c r="M136" s="14">
        <f>'5a. FNO'!M136+'5b. FNO Impacted Gen'!M136</f>
        <v>8.9911174640000002</v>
      </c>
      <c r="N136" s="14">
        <f>'5a. FNO'!N136+'5b. FNO Impacted Gen'!N136</f>
        <v>8.9670190880000007</v>
      </c>
      <c r="O136" s="14">
        <f>'5a. FNO'!O136+'5b. FNO Impacted Gen'!O136</f>
        <v>8.9225534559999993</v>
      </c>
      <c r="P136" s="14">
        <f>'5a. FNO'!P136+'5b. FNO Impacted Gen'!P136</f>
        <v>8.7448530400000006</v>
      </c>
      <c r="Q136" s="14">
        <f>'5a. FNO'!Q136+'5b. FNO Impacted Gen'!Q136</f>
        <v>8.8574238479999998</v>
      </c>
      <c r="R136" s="14">
        <f>'5a. FNO'!R136+'5b. FNO Impacted Gen'!R136</f>
        <v>9.0842800000000015</v>
      </c>
      <c r="S136" s="14">
        <f>'5a. FNO'!S136+'5b. FNO Impacted Gen'!S136</f>
        <v>9.4412169279999976</v>
      </c>
      <c r="T136" s="14">
        <f>'5a. FNO'!T136+'5b. FNO Impacted Gen'!T136</f>
        <v>9.6702413839999988</v>
      </c>
      <c r="U136" s="14">
        <f>'5a. FNO'!U136+'5b. FNO Impacted Gen'!U136</f>
        <v>9.6277753759999989</v>
      </c>
      <c r="V136" s="14">
        <f>'5a. FNO'!V136+'5b. FNO Impacted Gen'!V136</f>
        <v>9.7010623440000021</v>
      </c>
      <c r="W136" s="14">
        <f>'5a. FNO'!W136+'5b. FNO Impacted Gen'!W136</f>
        <v>9.4750587920000005</v>
      </c>
      <c r="X136" s="14">
        <f>'5a. FNO'!X136+'5b. FNO Impacted Gen'!X136</f>
        <v>9.0718852719999994</v>
      </c>
      <c r="Y136" s="14">
        <f>'5a. FNO'!Y136+'5b. FNO Impacted Gen'!Y136</f>
        <v>8.5128131759999999</v>
      </c>
      <c r="Z136" s="15">
        <f>'5a. FNO'!Z136+'5b. FNO Impacted Gen'!Z136</f>
        <v>0</v>
      </c>
    </row>
    <row r="137" spans="1:26" x14ac:dyDescent="0.3">
      <c r="A137" s="10">
        <f t="shared" si="2"/>
        <v>45060</v>
      </c>
      <c r="B137" s="31">
        <f>'5a. FNO'!B137+'5b. FNO Impacted Gen'!B137</f>
        <v>8.0091190880000003</v>
      </c>
      <c r="C137" s="14">
        <f>'5a. FNO'!C137+'5b. FNO Impacted Gen'!C137</f>
        <v>7.8240173040000007</v>
      </c>
      <c r="D137" s="14">
        <f>'5a. FNO'!D137+'5b. FNO Impacted Gen'!D137</f>
        <v>7.7577923120000012</v>
      </c>
      <c r="E137" s="14">
        <f>'5a. FNO'!E137+'5b. FNO Impacted Gen'!E137</f>
        <v>7.827166464000002</v>
      </c>
      <c r="F137" s="14">
        <f>'5a. FNO'!F137+'5b. FNO Impacted Gen'!F137</f>
        <v>7.8340470400000006</v>
      </c>
      <c r="G137" s="14">
        <f>'5a. FNO'!G137+'5b. FNO Impacted Gen'!G137</f>
        <v>8.0888738640000017</v>
      </c>
      <c r="H137" s="14">
        <f>'5a. FNO'!H137+'5b. FNO Impacted Gen'!H137</f>
        <v>8.3822690239999993</v>
      </c>
      <c r="I137" s="14">
        <f>'5a. FNO'!I137+'5b. FNO Impacted Gen'!I137</f>
        <v>8.6049011919999998</v>
      </c>
      <c r="J137" s="14">
        <f>'5a. FNO'!J137+'5b. FNO Impacted Gen'!J137</f>
        <v>8.6506834160000015</v>
      </c>
      <c r="K137" s="14">
        <f>'5a. FNO'!K137+'5b. FNO Impacted Gen'!K137</f>
        <v>8.4849374879999999</v>
      </c>
      <c r="L137" s="14">
        <f>'5a. FNO'!L137+'5b. FNO Impacted Gen'!L137</f>
        <v>8.2022145120000012</v>
      </c>
      <c r="M137" s="14">
        <f>'5a. FNO'!M137+'5b. FNO Impacted Gen'!M137</f>
        <v>7.8497606000000015</v>
      </c>
      <c r="N137" s="14">
        <f>'5a. FNO'!N137+'5b. FNO Impacted Gen'!N137</f>
        <v>8.0265748720000012</v>
      </c>
      <c r="O137" s="14">
        <f>'5a. FNO'!O137+'5b. FNO Impacted Gen'!O137</f>
        <v>8.1376946640000014</v>
      </c>
      <c r="P137" s="14">
        <f>'5a. FNO'!P137+'5b. FNO Impacted Gen'!P137</f>
        <v>8.2140193839999984</v>
      </c>
      <c r="Q137" s="14">
        <f>'5a. FNO'!Q137+'5b. FNO Impacted Gen'!Q137</f>
        <v>8.1190579360000008</v>
      </c>
      <c r="R137" s="14">
        <f>'5a. FNO'!R137+'5b. FNO Impacted Gen'!R137</f>
        <v>8.4129807200000002</v>
      </c>
      <c r="S137" s="14">
        <f>'5a. FNO'!S137+'5b. FNO Impacted Gen'!S137</f>
        <v>8.88092288</v>
      </c>
      <c r="T137" s="14">
        <f>'5a. FNO'!T137+'5b. FNO Impacted Gen'!T137</f>
        <v>8.9729138800000001</v>
      </c>
      <c r="U137" s="14">
        <f>'5a. FNO'!U137+'5b. FNO Impacted Gen'!U137</f>
        <v>9.0435867199999986</v>
      </c>
      <c r="V137" s="14">
        <f>'5a. FNO'!V137+'5b. FNO Impacted Gen'!V137</f>
        <v>9.1559641119999995</v>
      </c>
      <c r="W137" s="14">
        <f>'5a. FNO'!W137+'5b. FNO Impacted Gen'!W137</f>
        <v>8.9767470080000002</v>
      </c>
      <c r="X137" s="14">
        <f>'5a. FNO'!X137+'5b. FNO Impacted Gen'!X137</f>
        <v>8.4454597279999994</v>
      </c>
      <c r="Y137" s="14">
        <f>'5a. FNO'!Y137+'5b. FNO Impacted Gen'!Y137</f>
        <v>7.894429151999999</v>
      </c>
      <c r="Z137" s="15">
        <f>'5a. FNO'!Z137+'5b. FNO Impacted Gen'!Z137</f>
        <v>0</v>
      </c>
    </row>
    <row r="138" spans="1:26" x14ac:dyDescent="0.3">
      <c r="A138" s="10">
        <f t="shared" si="2"/>
        <v>45061</v>
      </c>
      <c r="B138" s="31">
        <f>'5a. FNO'!B138+'5b. FNO Impacted Gen'!B138</f>
        <v>7.5198105040000005</v>
      </c>
      <c r="C138" s="14">
        <f>'5a. FNO'!C138+'5b. FNO Impacted Gen'!C138</f>
        <v>7.2537454399999994</v>
      </c>
      <c r="D138" s="14">
        <f>'5a. FNO'!D138+'5b. FNO Impacted Gen'!D138</f>
        <v>7.2343503600000014</v>
      </c>
      <c r="E138" s="14">
        <f>'5a. FNO'!E138+'5b. FNO Impacted Gen'!E138</f>
        <v>7.2529503840000009</v>
      </c>
      <c r="F138" s="14">
        <f>'5a. FNO'!F138+'5b. FNO Impacted Gen'!F138</f>
        <v>7.4296860640000011</v>
      </c>
      <c r="G138" s="14">
        <f>'5a. FNO'!G138+'5b. FNO Impacted Gen'!G138</f>
        <v>8.10368244</v>
      </c>
      <c r="H138" s="14">
        <f>'5a. FNO'!H138+'5b. FNO Impacted Gen'!H138</f>
        <v>9.097790024</v>
      </c>
      <c r="I138" s="14">
        <f>'5a. FNO'!I138+'5b. FNO Impacted Gen'!I138</f>
        <v>9.669952888000001</v>
      </c>
      <c r="J138" s="14">
        <f>'5a. FNO'!J138+'5b. FNO Impacted Gen'!J138</f>
        <v>9.5729451119999993</v>
      </c>
      <c r="K138" s="14">
        <f>'5a. FNO'!K138+'5b. FNO Impacted Gen'!K138</f>
        <v>9.2366433279999995</v>
      </c>
      <c r="L138" s="14">
        <f>'5a. FNO'!L138+'5b. FNO Impacted Gen'!L138</f>
        <v>8.9853866159999995</v>
      </c>
      <c r="M138" s="14">
        <f>'5a. FNO'!M138+'5b. FNO Impacted Gen'!M138</f>
        <v>8.8096373040000007</v>
      </c>
      <c r="N138" s="14">
        <f>'5a. FNO'!N138+'5b. FNO Impacted Gen'!N138</f>
        <v>8.7058098239999993</v>
      </c>
      <c r="O138" s="14">
        <f>'5a. FNO'!O138+'5b. FNO Impacted Gen'!O138</f>
        <v>8.617380648000001</v>
      </c>
      <c r="P138" s="14">
        <f>'5a. FNO'!P138+'5b. FNO Impacted Gen'!P138</f>
        <v>8.6918974079999991</v>
      </c>
      <c r="Q138" s="14">
        <f>'5a. FNO'!Q138+'5b. FNO Impacted Gen'!Q138</f>
        <v>8.686956927999999</v>
      </c>
      <c r="R138" s="14">
        <f>'5a. FNO'!R138+'5b. FNO Impacted Gen'!R138</f>
        <v>8.7326424080000002</v>
      </c>
      <c r="S138" s="14">
        <f>'5a. FNO'!S138+'5b. FNO Impacted Gen'!S138</f>
        <v>9.5019024240000007</v>
      </c>
      <c r="T138" s="14">
        <f>'5a. FNO'!T138+'5b. FNO Impacted Gen'!T138</f>
        <v>9.506001328</v>
      </c>
      <c r="U138" s="14">
        <f>'5a. FNO'!U138+'5b. FNO Impacted Gen'!U138</f>
        <v>9.3732378159999996</v>
      </c>
      <c r="V138" s="14">
        <f>'5a. FNO'!V138+'5b. FNO Impacted Gen'!V138</f>
        <v>9.4186588960000002</v>
      </c>
      <c r="W138" s="14">
        <f>'5a. FNO'!W138+'5b. FNO Impacted Gen'!W138</f>
        <v>8.7051425919999996</v>
      </c>
      <c r="X138" s="14">
        <f>'5a. FNO'!X138+'5b. FNO Impacted Gen'!X138</f>
        <v>8.1302797759999983</v>
      </c>
      <c r="Y138" s="14">
        <f>'5a. FNO'!Y138+'5b. FNO Impacted Gen'!Y138</f>
        <v>7.5431005520000012</v>
      </c>
      <c r="Z138" s="15">
        <f>'5a. FNO'!Z138+'5b. FNO Impacted Gen'!Z138</f>
        <v>0</v>
      </c>
    </row>
    <row r="139" spans="1:26" x14ac:dyDescent="0.3">
      <c r="A139" s="10">
        <f t="shared" si="2"/>
        <v>45062</v>
      </c>
      <c r="B139" s="31">
        <f>'5a. FNO'!B139+'5b. FNO Impacted Gen'!B139</f>
        <v>7.2482090799999987</v>
      </c>
      <c r="C139" s="14">
        <f>'5a. FNO'!C139+'5b. FNO Impacted Gen'!C139</f>
        <v>7.0948965199999998</v>
      </c>
      <c r="D139" s="14">
        <f>'5a. FNO'!D139+'5b. FNO Impacted Gen'!D139</f>
        <v>7.1257717040000008</v>
      </c>
      <c r="E139" s="14">
        <f>'5a. FNO'!E139+'5b. FNO Impacted Gen'!E139</f>
        <v>7.1774273200000005</v>
      </c>
      <c r="F139" s="14">
        <f>'5a. FNO'!F139+'5b. FNO Impacted Gen'!F139</f>
        <v>7.4457544480000015</v>
      </c>
      <c r="G139" s="14">
        <f>'5a. FNO'!G139+'5b. FNO Impacted Gen'!G139</f>
        <v>8.1554430559999993</v>
      </c>
      <c r="H139" s="14">
        <f>'5a. FNO'!H139+'5b. FNO Impacted Gen'!H139</f>
        <v>8.87920248</v>
      </c>
      <c r="I139" s="14">
        <f>'5a. FNO'!I139+'5b. FNO Impacted Gen'!I139</f>
        <v>9.1293661200000003</v>
      </c>
      <c r="J139" s="14">
        <f>'5a. FNO'!J139+'5b. FNO Impacted Gen'!J139</f>
        <v>8.8269180160000005</v>
      </c>
      <c r="K139" s="14">
        <f>'5a. FNO'!K139+'5b. FNO Impacted Gen'!K139</f>
        <v>8.5932613280000005</v>
      </c>
      <c r="L139" s="14">
        <f>'5a. FNO'!L139+'5b. FNO Impacted Gen'!L139</f>
        <v>8.2510420319999991</v>
      </c>
      <c r="M139" s="14">
        <f>'5a. FNO'!M139+'5b. FNO Impacted Gen'!M139</f>
        <v>8.1146425519999994</v>
      </c>
      <c r="N139" s="14">
        <f>'5a. FNO'!N139+'5b. FNO Impacted Gen'!N139</f>
        <v>8.4881768799999993</v>
      </c>
      <c r="O139" s="14">
        <f>'5a. FNO'!O139+'5b. FNO Impacted Gen'!O139</f>
        <v>9.0067361199999993</v>
      </c>
      <c r="P139" s="14">
        <f>'5a. FNO'!P139+'5b. FNO Impacted Gen'!P139</f>
        <v>9.1164839359999998</v>
      </c>
      <c r="Q139" s="14">
        <f>'5a. FNO'!Q139+'5b. FNO Impacted Gen'!Q139</f>
        <v>9.2578930159999988</v>
      </c>
      <c r="R139" s="14">
        <f>'5a. FNO'!R139+'5b. FNO Impacted Gen'!R139</f>
        <v>9.525257216</v>
      </c>
      <c r="S139" s="14">
        <f>'5a. FNO'!S139+'5b. FNO Impacted Gen'!S139</f>
        <v>10.045057615999999</v>
      </c>
      <c r="T139" s="14">
        <f>'5a. FNO'!T139+'5b. FNO Impacted Gen'!T139</f>
        <v>10.269298591999998</v>
      </c>
      <c r="U139" s="14">
        <f>'5a. FNO'!U139+'5b. FNO Impacted Gen'!U139</f>
        <v>10.177360384</v>
      </c>
      <c r="V139" s="14">
        <f>'5a. FNO'!V139+'5b. FNO Impacted Gen'!V139</f>
        <v>10.103824496</v>
      </c>
      <c r="W139" s="14">
        <f>'5a. FNO'!W139+'5b. FNO Impacted Gen'!W139</f>
        <v>9.4534258080000004</v>
      </c>
      <c r="X139" s="14">
        <f>'5a. FNO'!X139+'5b. FNO Impacted Gen'!X139</f>
        <v>8.5650299039999993</v>
      </c>
      <c r="Y139" s="14">
        <f>'5a. FNO'!Y139+'5b. FNO Impacted Gen'!Y139</f>
        <v>7.9173273040000005</v>
      </c>
      <c r="Z139" s="15">
        <f>'5a. FNO'!Z139+'5b. FNO Impacted Gen'!Z139</f>
        <v>0</v>
      </c>
    </row>
    <row r="140" spans="1:26" x14ac:dyDescent="0.3">
      <c r="A140" s="10">
        <f t="shared" si="2"/>
        <v>45063</v>
      </c>
      <c r="B140" s="31">
        <f>'5a. FNO'!B140+'5b. FNO Impacted Gen'!B140</f>
        <v>7.4624507040000001</v>
      </c>
      <c r="C140" s="14">
        <f>'5a. FNO'!C140+'5b. FNO Impacted Gen'!C140</f>
        <v>7.3148099760000012</v>
      </c>
      <c r="D140" s="14">
        <f>'5a. FNO'!D140+'5b. FNO Impacted Gen'!D140</f>
        <v>7.2397575200000013</v>
      </c>
      <c r="E140" s="14">
        <f>'5a. FNO'!E140+'5b. FNO Impacted Gen'!E140</f>
        <v>7.370594736000001</v>
      </c>
      <c r="F140" s="14">
        <f>'5a. FNO'!F140+'5b. FNO Impacted Gen'!F140</f>
        <v>7.4660884560000005</v>
      </c>
      <c r="G140" s="14">
        <f>'5a. FNO'!G140+'5b. FNO Impacted Gen'!G140</f>
        <v>8.250251016</v>
      </c>
      <c r="H140" s="14">
        <f>'5a. FNO'!H140+'5b. FNO Impacted Gen'!H140</f>
        <v>9.2313050239999992</v>
      </c>
      <c r="I140" s="14">
        <f>'5a. FNO'!I140+'5b. FNO Impacted Gen'!I140</f>
        <v>9.4515838080000005</v>
      </c>
      <c r="J140" s="14">
        <f>'5a. FNO'!J140+'5b. FNO Impacted Gen'!J140</f>
        <v>9.2445786160000001</v>
      </c>
      <c r="K140" s="14">
        <f>'5a. FNO'!K140+'5b. FNO Impacted Gen'!K140</f>
        <v>9.0869958080000011</v>
      </c>
      <c r="L140" s="14">
        <f>'5a. FNO'!L140+'5b. FNO Impacted Gen'!L140</f>
        <v>9.0458305359999986</v>
      </c>
      <c r="M140" s="14">
        <f>'5a. FNO'!M140+'5b. FNO Impacted Gen'!M140</f>
        <v>8.9895179840000008</v>
      </c>
      <c r="N140" s="14">
        <f>'5a. FNO'!N140+'5b. FNO Impacted Gen'!N140</f>
        <v>9.2528607279999999</v>
      </c>
      <c r="O140" s="14">
        <f>'5a. FNO'!O140+'5b. FNO Impacted Gen'!O140</f>
        <v>9.4838594000000001</v>
      </c>
      <c r="P140" s="14">
        <f>'5a. FNO'!P140+'5b. FNO Impacted Gen'!P140</f>
        <v>9.6698078079999998</v>
      </c>
      <c r="Q140" s="14">
        <f>'5a. FNO'!Q140+'5b. FNO Impacted Gen'!Q140</f>
        <v>9.8858034159999981</v>
      </c>
      <c r="R140" s="14">
        <f>'5a. FNO'!R140+'5b. FNO Impacted Gen'!R140</f>
        <v>9.8874483679999994</v>
      </c>
      <c r="S140" s="14">
        <f>'5a. FNO'!S140+'5b. FNO Impacted Gen'!S140</f>
        <v>10.109345151999998</v>
      </c>
      <c r="T140" s="14">
        <f>'5a. FNO'!T140+'5b. FNO Impacted Gen'!T140</f>
        <v>10.217802055999998</v>
      </c>
      <c r="U140" s="14">
        <f>'5a. FNO'!U140+'5b. FNO Impacted Gen'!U140</f>
        <v>9.906800984000002</v>
      </c>
      <c r="V140" s="14">
        <f>'5a. FNO'!V140+'5b. FNO Impacted Gen'!V140</f>
        <v>10.017541935999997</v>
      </c>
      <c r="W140" s="14">
        <f>'5a. FNO'!W140+'5b. FNO Impacted Gen'!W140</f>
        <v>9.3665516640000011</v>
      </c>
      <c r="X140" s="14">
        <f>'5a. FNO'!X140+'5b. FNO Impacted Gen'!X140</f>
        <v>8.4492745599999992</v>
      </c>
      <c r="Y140" s="14">
        <f>'5a. FNO'!Y140+'5b. FNO Impacted Gen'!Y140</f>
        <v>7.841623104</v>
      </c>
      <c r="Z140" s="15">
        <f>'5a. FNO'!Z140+'5b. FNO Impacted Gen'!Z140</f>
        <v>0</v>
      </c>
    </row>
    <row r="141" spans="1:26" x14ac:dyDescent="0.3">
      <c r="A141" s="10">
        <f t="shared" si="2"/>
        <v>45064</v>
      </c>
      <c r="B141" s="31">
        <f>'5a. FNO'!B141+'5b. FNO Impacted Gen'!B141</f>
        <v>7.406229744</v>
      </c>
      <c r="C141" s="14">
        <f>'5a. FNO'!C141+'5b. FNO Impacted Gen'!C141</f>
        <v>7.1591091279999999</v>
      </c>
      <c r="D141" s="14">
        <f>'5a. FNO'!D141+'5b. FNO Impacted Gen'!D141</f>
        <v>7.1048977440000005</v>
      </c>
      <c r="E141" s="14">
        <f>'5a. FNO'!E141+'5b. FNO Impacted Gen'!E141</f>
        <v>7.0472725759999983</v>
      </c>
      <c r="F141" s="14">
        <f>'5a. FNO'!F141+'5b. FNO Impacted Gen'!F141</f>
        <v>7.216820448</v>
      </c>
      <c r="G141" s="14">
        <f>'5a. FNO'!G141+'5b. FNO Impacted Gen'!G141</f>
        <v>7.9738110639999995</v>
      </c>
      <c r="H141" s="14">
        <f>'5a. FNO'!H141+'5b. FNO Impacted Gen'!H141</f>
        <v>8.9042117439999977</v>
      </c>
      <c r="I141" s="14">
        <f>'5a. FNO'!I141+'5b. FNO Impacted Gen'!I141</f>
        <v>9.2106505279999986</v>
      </c>
      <c r="J141" s="14">
        <f>'5a. FNO'!J141+'5b. FNO Impacted Gen'!J141</f>
        <v>9.1185200159999997</v>
      </c>
      <c r="K141" s="14">
        <f>'5a. FNO'!K141+'5b. FNO Impacted Gen'!K141</f>
        <v>9.1650718720000022</v>
      </c>
      <c r="L141" s="14">
        <f>'5a. FNO'!L141+'5b. FNO Impacted Gen'!L141</f>
        <v>8.7901828560000013</v>
      </c>
      <c r="M141" s="14">
        <f>'5a. FNO'!M141+'5b. FNO Impacted Gen'!M141</f>
        <v>8.8672936479999986</v>
      </c>
      <c r="N141" s="14">
        <f>'5a. FNO'!N141+'5b. FNO Impacted Gen'!N141</f>
        <v>9.3812670400000009</v>
      </c>
      <c r="O141" s="14">
        <f>'5a. FNO'!O141+'5b. FNO Impacted Gen'!O141</f>
        <v>9.6898350479999991</v>
      </c>
      <c r="P141" s="14">
        <f>'5a. FNO'!P141+'5b. FNO Impacted Gen'!P141</f>
        <v>9.8902772239999983</v>
      </c>
      <c r="Q141" s="14">
        <f>'5a. FNO'!Q141+'5b. FNO Impacted Gen'!Q141</f>
        <v>9.857656239999999</v>
      </c>
      <c r="R141" s="14">
        <f>'5a. FNO'!R141+'5b. FNO Impacted Gen'!R141</f>
        <v>10.070839288</v>
      </c>
      <c r="S141" s="14">
        <f>'5a. FNO'!S141+'5b. FNO Impacted Gen'!S141</f>
        <v>10.187212768</v>
      </c>
      <c r="T141" s="14">
        <f>'5a. FNO'!T141+'5b. FNO Impacted Gen'!T141</f>
        <v>10.036550536</v>
      </c>
      <c r="U141" s="14">
        <f>'5a. FNO'!U141+'5b. FNO Impacted Gen'!U141</f>
        <v>9.7378936720000002</v>
      </c>
      <c r="V141" s="14">
        <f>'5a. FNO'!V141+'5b. FNO Impacted Gen'!V141</f>
        <v>9.7841856319999998</v>
      </c>
      <c r="W141" s="14">
        <f>'5a. FNO'!W141+'5b. FNO Impacted Gen'!W141</f>
        <v>9.1637456159999982</v>
      </c>
      <c r="X141" s="14">
        <f>'5a. FNO'!X141+'5b. FNO Impacted Gen'!X141</f>
        <v>8.3972201759999994</v>
      </c>
      <c r="Y141" s="14">
        <f>'5a. FNO'!Y141+'5b. FNO Impacted Gen'!Y141</f>
        <v>7.7915701520000002</v>
      </c>
      <c r="Z141" s="15">
        <f>'5a. FNO'!Z141+'5b. FNO Impacted Gen'!Z141</f>
        <v>0</v>
      </c>
    </row>
    <row r="142" spans="1:26" x14ac:dyDescent="0.3">
      <c r="A142" s="10">
        <f t="shared" si="2"/>
        <v>45065</v>
      </c>
      <c r="B142" s="31">
        <f>'5a. FNO'!B142+'5b. FNO Impacted Gen'!B142</f>
        <v>7.4303166560000005</v>
      </c>
      <c r="C142" s="14">
        <f>'5a. FNO'!C142+'5b. FNO Impacted Gen'!C142</f>
        <v>7.2848760160000001</v>
      </c>
      <c r="D142" s="14">
        <f>'5a. FNO'!D142+'5b. FNO Impacted Gen'!D142</f>
        <v>7.2760780799999996</v>
      </c>
      <c r="E142" s="14">
        <f>'5a. FNO'!E142+'5b. FNO Impacted Gen'!E142</f>
        <v>7.369045496</v>
      </c>
      <c r="F142" s="14">
        <f>'5a. FNO'!F142+'5b. FNO Impacted Gen'!F142</f>
        <v>7.3902700799999987</v>
      </c>
      <c r="G142" s="14">
        <f>'5a. FNO'!G142+'5b. FNO Impacted Gen'!G142</f>
        <v>7.9082481039999992</v>
      </c>
      <c r="H142" s="14">
        <f>'5a. FNO'!H142+'5b. FNO Impacted Gen'!H142</f>
        <v>8.5015590640000003</v>
      </c>
      <c r="I142" s="14">
        <f>'5a. FNO'!I142+'5b. FNO Impacted Gen'!I142</f>
        <v>9.1903563280000018</v>
      </c>
      <c r="J142" s="14">
        <f>'5a. FNO'!J142+'5b. FNO Impacted Gen'!J142</f>
        <v>9.3404030480000007</v>
      </c>
      <c r="K142" s="14">
        <f>'5a. FNO'!K142+'5b. FNO Impacted Gen'!K142</f>
        <v>9.5000375040000016</v>
      </c>
      <c r="L142" s="14">
        <f>'5a. FNO'!L142+'5b. FNO Impacted Gen'!L142</f>
        <v>9.4479065920000007</v>
      </c>
      <c r="M142" s="14">
        <f>'5a. FNO'!M142+'5b. FNO Impacted Gen'!M142</f>
        <v>9.3355030960000001</v>
      </c>
      <c r="N142" s="14">
        <f>'5a. FNO'!N142+'5b. FNO Impacted Gen'!N142</f>
        <v>9.0513517119999989</v>
      </c>
      <c r="O142" s="14">
        <f>'5a. FNO'!O142+'5b. FNO Impacted Gen'!O142</f>
        <v>9.0600617519999993</v>
      </c>
      <c r="P142" s="14">
        <f>'5a. FNO'!P142+'5b. FNO Impacted Gen'!P142</f>
        <v>9.0309326320000007</v>
      </c>
      <c r="Q142" s="14">
        <f>'5a. FNO'!Q142+'5b. FNO Impacted Gen'!Q142</f>
        <v>8.9984852160000006</v>
      </c>
      <c r="R142" s="14">
        <f>'5a. FNO'!R142+'5b. FNO Impacted Gen'!R142</f>
        <v>9.2669433839999993</v>
      </c>
      <c r="S142" s="14">
        <f>'5a. FNO'!S142+'5b. FNO Impacted Gen'!S142</f>
        <v>9.5163654080000004</v>
      </c>
      <c r="T142" s="14">
        <f>'5a. FNO'!T142+'5b. FNO Impacted Gen'!T142</f>
        <v>9.4584482320000003</v>
      </c>
      <c r="U142" s="14">
        <f>'5a. FNO'!U142+'5b. FNO Impacted Gen'!U142</f>
        <v>9.232997383999999</v>
      </c>
      <c r="V142" s="14">
        <f>'5a. FNO'!V142+'5b. FNO Impacted Gen'!V142</f>
        <v>9.4729168240000003</v>
      </c>
      <c r="W142" s="14">
        <f>'5a. FNO'!W142+'5b. FNO Impacted Gen'!W142</f>
        <v>9.1517754720000006</v>
      </c>
      <c r="X142" s="14">
        <f>'5a. FNO'!X142+'5b. FNO Impacted Gen'!X142</f>
        <v>8.7958384319999983</v>
      </c>
      <c r="Y142" s="14">
        <f>'5a. FNO'!Y142+'5b. FNO Impacted Gen'!Y142</f>
        <v>8.2040716159999985</v>
      </c>
      <c r="Z142" s="15">
        <f>'5a. FNO'!Z142+'5b. FNO Impacted Gen'!Z142</f>
        <v>0</v>
      </c>
    </row>
    <row r="143" spans="1:26" x14ac:dyDescent="0.3">
      <c r="A143" s="10">
        <f t="shared" si="2"/>
        <v>45066</v>
      </c>
      <c r="B143" s="31">
        <f>'5a. FNO'!B143+'5b. FNO Impacted Gen'!B143</f>
        <v>7.7548548720000001</v>
      </c>
      <c r="C143" s="14">
        <f>'5a. FNO'!C143+'5b. FNO Impacted Gen'!C143</f>
        <v>7.6152644399999989</v>
      </c>
      <c r="D143" s="14">
        <f>'5a. FNO'!D143+'5b. FNO Impacted Gen'!D143</f>
        <v>7.6008635599999996</v>
      </c>
      <c r="E143" s="14">
        <f>'5a. FNO'!E143+'5b. FNO Impacted Gen'!E143</f>
        <v>7.5912215919999992</v>
      </c>
      <c r="F143" s="14">
        <f>'5a. FNO'!F143+'5b. FNO Impacted Gen'!F143</f>
        <v>7.7094060800000008</v>
      </c>
      <c r="G143" s="14">
        <f>'5a. FNO'!G143+'5b. FNO Impacted Gen'!G143</f>
        <v>7.9232527439999991</v>
      </c>
      <c r="H143" s="14">
        <f>'5a. FNO'!H143+'5b. FNO Impacted Gen'!H143</f>
        <v>8.370458983999999</v>
      </c>
      <c r="I143" s="14">
        <f>'5a. FNO'!I143+'5b. FNO Impacted Gen'!I143</f>
        <v>8.8200051359999989</v>
      </c>
      <c r="J143" s="14">
        <f>'5a. FNO'!J143+'5b. FNO Impacted Gen'!J143</f>
        <v>8.7311682480000012</v>
      </c>
      <c r="K143" s="14">
        <f>'5a. FNO'!K143+'5b. FNO Impacted Gen'!K143</f>
        <v>8.3826613759999997</v>
      </c>
      <c r="L143" s="14">
        <f>'5a. FNO'!L143+'5b. FNO Impacted Gen'!L143</f>
        <v>8.2160261759999997</v>
      </c>
      <c r="M143" s="14">
        <f>'5a. FNO'!M143+'5b. FNO Impacted Gen'!M143</f>
        <v>7.9815951360000001</v>
      </c>
      <c r="N143" s="14">
        <f>'5a. FNO'!N143+'5b. FNO Impacted Gen'!N143</f>
        <v>8.0665126320000002</v>
      </c>
      <c r="O143" s="14">
        <f>'5a. FNO'!O143+'5b. FNO Impacted Gen'!O143</f>
        <v>8.0060316559999993</v>
      </c>
      <c r="P143" s="14">
        <f>'5a. FNO'!P143+'5b. FNO Impacted Gen'!P143</f>
        <v>8.1097193679999986</v>
      </c>
      <c r="Q143" s="14">
        <f>'5a. FNO'!Q143+'5b. FNO Impacted Gen'!Q143</f>
        <v>8.5814943839999991</v>
      </c>
      <c r="R143" s="14">
        <f>'5a. FNO'!R143+'5b. FNO Impacted Gen'!R143</f>
        <v>9.2294869360000007</v>
      </c>
      <c r="S143" s="14">
        <f>'5a. FNO'!S143+'5b. FNO Impacted Gen'!S143</f>
        <v>9.5679294799999983</v>
      </c>
      <c r="T143" s="14">
        <f>'5a. FNO'!T143+'5b. FNO Impacted Gen'!T143</f>
        <v>9.5415075359999992</v>
      </c>
      <c r="U143" s="14">
        <f>'5a. FNO'!U143+'5b. FNO Impacted Gen'!U143</f>
        <v>9.3458369680000004</v>
      </c>
      <c r="V143" s="14">
        <f>'5a. FNO'!V143+'5b. FNO Impacted Gen'!V143</f>
        <v>9.404471823999998</v>
      </c>
      <c r="W143" s="14">
        <f>'5a. FNO'!W143+'5b. FNO Impacted Gen'!W143</f>
        <v>9.1607070960000012</v>
      </c>
      <c r="X143" s="14">
        <f>'5a. FNO'!X143+'5b. FNO Impacted Gen'!X143</f>
        <v>8.695069504000001</v>
      </c>
      <c r="Y143" s="14">
        <f>'5a. FNO'!Y143+'5b. FNO Impacted Gen'!Y143</f>
        <v>8.2404176959999997</v>
      </c>
      <c r="Z143" s="15">
        <f>'5a. FNO'!Z143+'5b. FNO Impacted Gen'!Z143</f>
        <v>0</v>
      </c>
    </row>
    <row r="144" spans="1:26" x14ac:dyDescent="0.3">
      <c r="A144" s="10">
        <f t="shared" si="2"/>
        <v>45067</v>
      </c>
      <c r="B144" s="31">
        <f>'5a. FNO'!B144+'5b. FNO Impacted Gen'!B144</f>
        <v>7.8208895759999999</v>
      </c>
      <c r="C144" s="14">
        <f>'5a. FNO'!C144+'5b. FNO Impacted Gen'!C144</f>
        <v>7.5806205120000003</v>
      </c>
      <c r="D144" s="14">
        <f>'5a. FNO'!D144+'5b. FNO Impacted Gen'!D144</f>
        <v>7.6107845519999993</v>
      </c>
      <c r="E144" s="14">
        <f>'5a. FNO'!E144+'5b. FNO Impacted Gen'!E144</f>
        <v>7.6057088479999999</v>
      </c>
      <c r="F144" s="14">
        <f>'5a. FNO'!F144+'5b. FNO Impacted Gen'!F144</f>
        <v>7.7039877360000011</v>
      </c>
      <c r="G144" s="14">
        <f>'5a. FNO'!G144+'5b. FNO Impacted Gen'!G144</f>
        <v>7.9416088399999989</v>
      </c>
      <c r="H144" s="14">
        <f>'5a. FNO'!H144+'5b. FNO Impacted Gen'!H144</f>
        <v>8.2978563279999999</v>
      </c>
      <c r="I144" s="14">
        <f>'5a. FNO'!I144+'5b. FNO Impacted Gen'!I144</f>
        <v>8.6552500400000003</v>
      </c>
      <c r="J144" s="14">
        <f>'5a. FNO'!J144+'5b. FNO Impacted Gen'!J144</f>
        <v>8.47754808</v>
      </c>
      <c r="K144" s="14">
        <f>'5a. FNO'!K144+'5b. FNO Impacted Gen'!K144</f>
        <v>8.4420036559999989</v>
      </c>
      <c r="L144" s="14">
        <f>'5a. FNO'!L144+'5b. FNO Impacted Gen'!L144</f>
        <v>8.3349956399999989</v>
      </c>
      <c r="M144" s="14">
        <f>'5a. FNO'!M144+'5b. FNO Impacted Gen'!M144</f>
        <v>8.2974412320000006</v>
      </c>
      <c r="N144" s="14">
        <f>'5a. FNO'!N144+'5b. FNO Impacted Gen'!N144</f>
        <v>8.3093912079999992</v>
      </c>
      <c r="O144" s="14">
        <f>'5a. FNO'!O144+'5b. FNO Impacted Gen'!O144</f>
        <v>8.3908085040000007</v>
      </c>
      <c r="P144" s="14">
        <f>'5a. FNO'!P144+'5b. FNO Impacted Gen'!P144</f>
        <v>8.6525101279999994</v>
      </c>
      <c r="Q144" s="14">
        <f>'5a. FNO'!Q144+'5b. FNO Impacted Gen'!Q144</f>
        <v>9.1447852240000014</v>
      </c>
      <c r="R144" s="14">
        <f>'5a. FNO'!R144+'5b. FNO Impacted Gen'!R144</f>
        <v>9.402917016</v>
      </c>
      <c r="S144" s="14">
        <f>'5a. FNO'!S144+'5b. FNO Impacted Gen'!S144</f>
        <v>9.8633741599999993</v>
      </c>
      <c r="T144" s="14">
        <f>'5a. FNO'!T144+'5b. FNO Impacted Gen'!T144</f>
        <v>9.9661909039999994</v>
      </c>
      <c r="U144" s="14">
        <f>'5a. FNO'!U144+'5b. FNO Impacted Gen'!U144</f>
        <v>9.6148004399999998</v>
      </c>
      <c r="V144" s="14">
        <f>'5a. FNO'!V144+'5b. FNO Impacted Gen'!V144</f>
        <v>9.6632316319999987</v>
      </c>
      <c r="W144" s="14">
        <f>'5a. FNO'!W144+'5b. FNO Impacted Gen'!W144</f>
        <v>9.5130474959999987</v>
      </c>
      <c r="X144" s="14">
        <f>'5a. FNO'!X144+'5b. FNO Impacted Gen'!X144</f>
        <v>8.9299422239999995</v>
      </c>
      <c r="Y144" s="14">
        <f>'5a. FNO'!Y144+'5b. FNO Impacted Gen'!Y144</f>
        <v>8.2132434480000001</v>
      </c>
      <c r="Z144" s="15">
        <f>'5a. FNO'!Z144+'5b. FNO Impacted Gen'!Z144</f>
        <v>0</v>
      </c>
    </row>
    <row r="145" spans="1:26" x14ac:dyDescent="0.3">
      <c r="A145" s="10">
        <f t="shared" si="2"/>
        <v>45068</v>
      </c>
      <c r="B145" s="31">
        <f>'5a. FNO'!B145+'5b. FNO Impacted Gen'!B145</f>
        <v>7.7293450800000008</v>
      </c>
      <c r="C145" s="14">
        <f>'5a. FNO'!C145+'5b. FNO Impacted Gen'!C145</f>
        <v>7.5129692479999983</v>
      </c>
      <c r="D145" s="14">
        <f>'5a. FNO'!D145+'5b. FNO Impacted Gen'!D145</f>
        <v>7.503753712</v>
      </c>
      <c r="E145" s="14">
        <f>'5a. FNO'!E145+'5b. FNO Impacted Gen'!E145</f>
        <v>7.5214108319999982</v>
      </c>
      <c r="F145" s="14">
        <f>'5a. FNO'!F145+'5b. FNO Impacted Gen'!F145</f>
        <v>7.7589009200000012</v>
      </c>
      <c r="G145" s="14">
        <f>'5a. FNO'!G145+'5b. FNO Impacted Gen'!G145</f>
        <v>8.5802808640000006</v>
      </c>
      <c r="H145" s="14">
        <f>'5a. FNO'!H145+'5b. FNO Impacted Gen'!H145</f>
        <v>9.4075528720000001</v>
      </c>
      <c r="I145" s="14">
        <f>'5a. FNO'!I145+'5b. FNO Impacted Gen'!I145</f>
        <v>9.6579889359999989</v>
      </c>
      <c r="J145" s="14">
        <f>'5a. FNO'!J145+'5b. FNO Impacted Gen'!J145</f>
        <v>9.3491588319999988</v>
      </c>
      <c r="K145" s="14">
        <f>'5a. FNO'!K145+'5b. FNO Impacted Gen'!K145</f>
        <v>9.0868262079999997</v>
      </c>
      <c r="L145" s="14">
        <f>'5a. FNO'!L145+'5b. FNO Impacted Gen'!L145</f>
        <v>8.9966205680000009</v>
      </c>
      <c r="M145" s="14">
        <f>'5a. FNO'!M145+'5b. FNO Impacted Gen'!M145</f>
        <v>8.6962426720000003</v>
      </c>
      <c r="N145" s="14">
        <f>'5a. FNO'!N145+'5b. FNO Impacted Gen'!N145</f>
        <v>8.9482774320000011</v>
      </c>
      <c r="O145" s="14">
        <f>'5a. FNO'!O145+'5b. FNO Impacted Gen'!O145</f>
        <v>9.0422790719999995</v>
      </c>
      <c r="P145" s="14">
        <f>'5a. FNO'!P145+'5b. FNO Impacted Gen'!P145</f>
        <v>9.1980186159999988</v>
      </c>
      <c r="Q145" s="14">
        <f>'5a. FNO'!Q145+'5b. FNO Impacted Gen'!Q145</f>
        <v>9.5336819040000016</v>
      </c>
      <c r="R145" s="14">
        <f>'5a. FNO'!R145+'5b. FNO Impacted Gen'!R145</f>
        <v>10.179069175999999</v>
      </c>
      <c r="S145" s="14">
        <f>'5a. FNO'!S145+'5b. FNO Impacted Gen'!S145</f>
        <v>10.732866344000001</v>
      </c>
      <c r="T145" s="14">
        <f>'5a. FNO'!T145+'5b. FNO Impacted Gen'!T145</f>
        <v>10.750477016</v>
      </c>
      <c r="U145" s="14">
        <f>'5a. FNO'!U145+'5b. FNO Impacted Gen'!U145</f>
        <v>10.540782744000001</v>
      </c>
      <c r="V145" s="14">
        <f>'5a. FNO'!V145+'5b. FNO Impacted Gen'!V145</f>
        <v>10.360766504000001</v>
      </c>
      <c r="W145" s="14">
        <f>'5a. FNO'!W145+'5b. FNO Impacted Gen'!W145</f>
        <v>9.7305423199999996</v>
      </c>
      <c r="X145" s="14">
        <f>'5a. FNO'!X145+'5b. FNO Impacted Gen'!X145</f>
        <v>8.840962888</v>
      </c>
      <c r="Y145" s="14">
        <f>'5a. FNO'!Y145+'5b. FNO Impacted Gen'!Y145</f>
        <v>8.2246310640000004</v>
      </c>
      <c r="Z145" s="15">
        <f>'5a. FNO'!Z145+'5b. FNO Impacted Gen'!Z145</f>
        <v>0</v>
      </c>
    </row>
    <row r="146" spans="1:26" x14ac:dyDescent="0.3">
      <c r="A146" s="10">
        <f t="shared" si="2"/>
        <v>45069</v>
      </c>
      <c r="B146" s="31">
        <f>'5a. FNO'!B146+'5b. FNO Impacted Gen'!B146</f>
        <v>7.5289058799999999</v>
      </c>
      <c r="C146" s="14">
        <f>'5a. FNO'!C146+'5b. FNO Impacted Gen'!C146</f>
        <v>7.3773945359999997</v>
      </c>
      <c r="D146" s="14">
        <f>'5a. FNO'!D146+'5b. FNO Impacted Gen'!D146</f>
        <v>7.4585368079999999</v>
      </c>
      <c r="E146" s="14">
        <f>'5a. FNO'!E146+'5b. FNO Impacted Gen'!E146</f>
        <v>7.439117544000001</v>
      </c>
      <c r="F146" s="14">
        <f>'5a. FNO'!F146+'5b. FNO Impacted Gen'!F146</f>
        <v>7.6446326080000002</v>
      </c>
      <c r="G146" s="14">
        <f>'5a. FNO'!G146+'5b. FNO Impacted Gen'!G146</f>
        <v>8.4477795920000016</v>
      </c>
      <c r="H146" s="14">
        <f>'5a. FNO'!H146+'5b. FNO Impacted Gen'!H146</f>
        <v>9.4938515520000006</v>
      </c>
      <c r="I146" s="14">
        <f>'5a. FNO'!I146+'5b. FNO Impacted Gen'!I146</f>
        <v>9.8120036800000001</v>
      </c>
      <c r="J146" s="14">
        <f>'5a. FNO'!J146+'5b. FNO Impacted Gen'!J146</f>
        <v>9.6776888399999983</v>
      </c>
      <c r="K146" s="14">
        <f>'5a. FNO'!K146+'5b. FNO Impacted Gen'!K146</f>
        <v>9.4323728959999986</v>
      </c>
      <c r="L146" s="14">
        <f>'5a. FNO'!L146+'5b. FNO Impacted Gen'!L146</f>
        <v>9.2944757920000001</v>
      </c>
      <c r="M146" s="14">
        <f>'5a. FNO'!M146+'5b. FNO Impacted Gen'!M146</f>
        <v>8.9990102160000003</v>
      </c>
      <c r="N146" s="14">
        <f>'5a. FNO'!N146+'5b. FNO Impacted Gen'!N146</f>
        <v>8.7026255279999987</v>
      </c>
      <c r="O146" s="14">
        <f>'5a. FNO'!O146+'5b. FNO Impacted Gen'!O146</f>
        <v>8.9869477199999999</v>
      </c>
      <c r="P146" s="14">
        <f>'5a. FNO'!P146+'5b. FNO Impacted Gen'!P146</f>
        <v>9.2782679920000017</v>
      </c>
      <c r="Q146" s="14">
        <f>'5a. FNO'!Q146+'5b. FNO Impacted Gen'!Q146</f>
        <v>9.3129341600000011</v>
      </c>
      <c r="R146" s="14">
        <f>'5a. FNO'!R146+'5b. FNO Impacted Gen'!R146</f>
        <v>9.6018561999999985</v>
      </c>
      <c r="S146" s="14">
        <f>'5a. FNO'!S146+'5b. FNO Impacted Gen'!S146</f>
        <v>10.256778983999999</v>
      </c>
      <c r="T146" s="14">
        <f>'5a. FNO'!T146+'5b. FNO Impacted Gen'!T146</f>
        <v>10.237952143999999</v>
      </c>
      <c r="U146" s="14">
        <f>'5a. FNO'!U146+'5b. FNO Impacted Gen'!U146</f>
        <v>9.9802194400000008</v>
      </c>
      <c r="V146" s="14">
        <f>'5a. FNO'!V146+'5b. FNO Impacted Gen'!V146</f>
        <v>9.9016054239999995</v>
      </c>
      <c r="W146" s="14">
        <f>'5a. FNO'!W146+'5b. FNO Impacted Gen'!W146</f>
        <v>9.2401409839999999</v>
      </c>
      <c r="X146" s="14">
        <f>'5a. FNO'!X146+'5b. FNO Impacted Gen'!X146</f>
        <v>8.3529216640000001</v>
      </c>
      <c r="Y146" s="14">
        <f>'5a. FNO'!Y146+'5b. FNO Impacted Gen'!Y146</f>
        <v>7.7860308879999991</v>
      </c>
      <c r="Z146" s="15">
        <f>'5a. FNO'!Z146+'5b. FNO Impacted Gen'!Z146</f>
        <v>0</v>
      </c>
    </row>
    <row r="147" spans="1:26" x14ac:dyDescent="0.3">
      <c r="A147" s="10">
        <f t="shared" si="2"/>
        <v>45070</v>
      </c>
      <c r="B147" s="31">
        <f>'5a. FNO'!B147+'5b. FNO Impacted Gen'!B147</f>
        <v>7.3554558320000005</v>
      </c>
      <c r="C147" s="14">
        <f>'5a. FNO'!C147+'5b. FNO Impacted Gen'!C147</f>
        <v>7.155140831999999</v>
      </c>
      <c r="D147" s="14">
        <f>'5a. FNO'!D147+'5b. FNO Impacted Gen'!D147</f>
        <v>7.1478413119999997</v>
      </c>
      <c r="E147" s="14">
        <f>'5a. FNO'!E147+'5b. FNO Impacted Gen'!E147</f>
        <v>7.2189008080000017</v>
      </c>
      <c r="F147" s="14">
        <f>'5a. FNO'!F147+'5b. FNO Impacted Gen'!F147</f>
        <v>7.3751093120000011</v>
      </c>
      <c r="G147" s="14">
        <f>'5a. FNO'!G147+'5b. FNO Impacted Gen'!G147</f>
        <v>8.13423944</v>
      </c>
      <c r="H147" s="14">
        <f>'5a. FNO'!H147+'5b. FNO Impacted Gen'!H147</f>
        <v>9.1122582800000007</v>
      </c>
      <c r="I147" s="14">
        <f>'5a. FNO'!I147+'5b. FNO Impacted Gen'!I147</f>
        <v>9.5868089600000008</v>
      </c>
      <c r="J147" s="14">
        <f>'5a. FNO'!J147+'5b. FNO Impacted Gen'!J147</f>
        <v>9.5075530239999999</v>
      </c>
      <c r="K147" s="14">
        <f>'5a. FNO'!K147+'5b. FNO Impacted Gen'!K147</f>
        <v>9.1004350879999993</v>
      </c>
      <c r="L147" s="14">
        <f>'5a. FNO'!L147+'5b. FNO Impacted Gen'!L147</f>
        <v>8.9809301920000006</v>
      </c>
      <c r="M147" s="14">
        <f>'5a. FNO'!M147+'5b. FNO Impacted Gen'!M147</f>
        <v>8.7250210399999997</v>
      </c>
      <c r="N147" s="14">
        <f>'5a. FNO'!N147+'5b. FNO Impacted Gen'!N147</f>
        <v>8.5973546160000005</v>
      </c>
      <c r="O147" s="14">
        <f>'5a. FNO'!O147+'5b. FNO Impacted Gen'!O147</f>
        <v>8.9344116479999993</v>
      </c>
      <c r="P147" s="14">
        <f>'5a. FNO'!P147+'5b. FNO Impacted Gen'!P147</f>
        <v>9.1370901520000007</v>
      </c>
      <c r="Q147" s="14">
        <f>'5a. FNO'!Q147+'5b. FNO Impacted Gen'!Q147</f>
        <v>9.6827450639999988</v>
      </c>
      <c r="R147" s="14">
        <f>'5a. FNO'!R147+'5b. FNO Impacted Gen'!R147</f>
        <v>10.106154432</v>
      </c>
      <c r="S147" s="14">
        <f>'5a. FNO'!S147+'5b. FNO Impacted Gen'!S147</f>
        <v>9.9476055599999995</v>
      </c>
      <c r="T147" s="14">
        <f>'5a. FNO'!T147+'5b. FNO Impacted Gen'!T147</f>
        <v>10.044778096000002</v>
      </c>
      <c r="U147" s="14">
        <f>'5a. FNO'!U147+'5b. FNO Impacted Gen'!U147</f>
        <v>9.7964480719999987</v>
      </c>
      <c r="V147" s="14">
        <f>'5a. FNO'!V147+'5b. FNO Impacted Gen'!V147</f>
        <v>9.8364986960000032</v>
      </c>
      <c r="W147" s="14">
        <f>'5a. FNO'!W147+'5b. FNO Impacted Gen'!W147</f>
        <v>9.2033362160000003</v>
      </c>
      <c r="X147" s="14">
        <f>'5a. FNO'!X147+'5b. FNO Impacted Gen'!X147</f>
        <v>8.4011796639999989</v>
      </c>
      <c r="Y147" s="14">
        <f>'5a. FNO'!Y147+'5b. FNO Impacted Gen'!Y147</f>
        <v>7.6312557680000008</v>
      </c>
      <c r="Z147" s="15">
        <f>'5a. FNO'!Z147+'5b. FNO Impacted Gen'!Z147</f>
        <v>0</v>
      </c>
    </row>
    <row r="148" spans="1:26" x14ac:dyDescent="0.3">
      <c r="A148" s="10">
        <f t="shared" si="2"/>
        <v>45071</v>
      </c>
      <c r="B148" s="31">
        <f>'5a. FNO'!B148+'5b. FNO Impacted Gen'!B148</f>
        <v>7.2620139680000015</v>
      </c>
      <c r="C148" s="14">
        <f>'5a. FNO'!C148+'5b. FNO Impacted Gen'!C148</f>
        <v>7.0727203040000015</v>
      </c>
      <c r="D148" s="14">
        <f>'5a. FNO'!D148+'5b. FNO Impacted Gen'!D148</f>
        <v>7.0861071120000014</v>
      </c>
      <c r="E148" s="14">
        <f>'5a. FNO'!E148+'5b. FNO Impacted Gen'!E148</f>
        <v>7.1388454799999987</v>
      </c>
      <c r="F148" s="14">
        <f>'5a. FNO'!F148+'5b. FNO Impacted Gen'!F148</f>
        <v>7.5390517280000005</v>
      </c>
      <c r="G148" s="14">
        <f>'5a. FNO'!G148+'5b. FNO Impacted Gen'!G148</f>
        <v>8.4554731439999991</v>
      </c>
      <c r="H148" s="14">
        <f>'5a. FNO'!H148+'5b. FNO Impacted Gen'!H148</f>
        <v>9.3761326400000016</v>
      </c>
      <c r="I148" s="14">
        <f>'5a. FNO'!I148+'5b. FNO Impacted Gen'!I148</f>
        <v>9.5839315120000013</v>
      </c>
      <c r="J148" s="14">
        <f>'5a. FNO'!J148+'5b. FNO Impacted Gen'!J148</f>
        <v>9.2549679680000008</v>
      </c>
      <c r="K148" s="14">
        <f>'5a. FNO'!K148+'5b. FNO Impacted Gen'!K148</f>
        <v>8.8601727200000013</v>
      </c>
      <c r="L148" s="14">
        <f>'5a. FNO'!L148+'5b. FNO Impacted Gen'!L148</f>
        <v>8.7945881840000002</v>
      </c>
      <c r="M148" s="14">
        <f>'5a. FNO'!M148+'5b. FNO Impacted Gen'!M148</f>
        <v>8.6913736400000019</v>
      </c>
      <c r="N148" s="14">
        <f>'5a. FNO'!N148+'5b. FNO Impacted Gen'!N148</f>
        <v>9.0394819519999992</v>
      </c>
      <c r="O148" s="14">
        <f>'5a. FNO'!O148+'5b. FNO Impacted Gen'!O148</f>
        <v>9.0898694959999986</v>
      </c>
      <c r="P148" s="14">
        <f>'5a. FNO'!P148+'5b. FNO Impacted Gen'!P148</f>
        <v>9.2877332559999992</v>
      </c>
      <c r="Q148" s="14">
        <f>'5a. FNO'!Q148+'5b. FNO Impacted Gen'!Q148</f>
        <v>9.3420829520000002</v>
      </c>
      <c r="R148" s="14">
        <f>'5a. FNO'!R148+'5b. FNO Impacted Gen'!R148</f>
        <v>9.4713886160000005</v>
      </c>
      <c r="S148" s="14">
        <f>'5a. FNO'!S148+'5b. FNO Impacted Gen'!S148</f>
        <v>9.6352863680000009</v>
      </c>
      <c r="T148" s="14">
        <f>'5a. FNO'!T148+'5b. FNO Impacted Gen'!T148</f>
        <v>9.7094703040000017</v>
      </c>
      <c r="U148" s="14">
        <f>'5a. FNO'!U148+'5b. FNO Impacted Gen'!U148</f>
        <v>9.6164757280000011</v>
      </c>
      <c r="V148" s="14">
        <f>'5a. FNO'!V148+'5b. FNO Impacted Gen'!V148</f>
        <v>9.5118270319999993</v>
      </c>
      <c r="W148" s="14">
        <f>'5a. FNO'!W148+'5b. FNO Impacted Gen'!W148</f>
        <v>9.2235146080000021</v>
      </c>
      <c r="X148" s="14">
        <f>'5a. FNO'!X148+'5b. FNO Impacted Gen'!X148</f>
        <v>8.5741960400000004</v>
      </c>
      <c r="Y148" s="14">
        <f>'5a. FNO'!Y148+'5b. FNO Impacted Gen'!Y148</f>
        <v>7.9798107200000006</v>
      </c>
      <c r="Z148" s="15">
        <f>'5a. FNO'!Z148+'5b. FNO Impacted Gen'!Z148</f>
        <v>0</v>
      </c>
    </row>
    <row r="149" spans="1:26" x14ac:dyDescent="0.3">
      <c r="A149" s="10">
        <f t="shared" si="2"/>
        <v>45072</v>
      </c>
      <c r="B149" s="31">
        <f>'5a. FNO'!B149+'5b. FNO Impacted Gen'!B149</f>
        <v>7.4773492159999986</v>
      </c>
      <c r="C149" s="14">
        <f>'5a. FNO'!C149+'5b. FNO Impacted Gen'!C149</f>
        <v>7.2451000559999992</v>
      </c>
      <c r="D149" s="14">
        <f>'5a. FNO'!D149+'5b. FNO Impacted Gen'!D149</f>
        <v>7.2975108080000011</v>
      </c>
      <c r="E149" s="14">
        <f>'5a. FNO'!E149+'5b. FNO Impacted Gen'!E149</f>
        <v>7.0342608960000002</v>
      </c>
      <c r="F149" s="14">
        <f>'5a. FNO'!F149+'5b. FNO Impacted Gen'!F149</f>
        <v>7.1255293839999991</v>
      </c>
      <c r="G149" s="14">
        <f>'5a. FNO'!G149+'5b. FNO Impacted Gen'!G149</f>
        <v>7.8469629120000013</v>
      </c>
      <c r="H149" s="14">
        <f>'5a. FNO'!H149+'5b. FNO Impacted Gen'!H149</f>
        <v>8.8368080159999991</v>
      </c>
      <c r="I149" s="14">
        <f>'5a. FNO'!I149+'5b. FNO Impacted Gen'!I149</f>
        <v>9.2262051039999999</v>
      </c>
      <c r="J149" s="14">
        <f>'5a. FNO'!J149+'5b. FNO Impacted Gen'!J149</f>
        <v>9.1231370480000002</v>
      </c>
      <c r="K149" s="14">
        <f>'5a. FNO'!K149+'5b. FNO Impacted Gen'!K149</f>
        <v>9.1084050240000014</v>
      </c>
      <c r="L149" s="14">
        <f>'5a. FNO'!L149+'5b. FNO Impacted Gen'!L149</f>
        <v>9.0329306159999998</v>
      </c>
      <c r="M149" s="14">
        <f>'5a. FNO'!M149+'5b. FNO Impacted Gen'!M149</f>
        <v>9.1511572319999992</v>
      </c>
      <c r="N149" s="14">
        <f>'5a. FNO'!N149+'5b. FNO Impacted Gen'!N149</f>
        <v>9.2657447760000018</v>
      </c>
      <c r="O149" s="14">
        <f>'5a. FNO'!O149+'5b. FNO Impacted Gen'!O149</f>
        <v>9.6739451200000008</v>
      </c>
      <c r="P149" s="14">
        <f>'5a. FNO'!P149+'5b. FNO Impacted Gen'!P149</f>
        <v>9.4074937839999997</v>
      </c>
      <c r="Q149" s="14">
        <f>'5a. FNO'!Q149+'5b. FNO Impacted Gen'!Q149</f>
        <v>9.0101108239999999</v>
      </c>
      <c r="R149" s="14">
        <f>'5a. FNO'!R149+'5b. FNO Impacted Gen'!R149</f>
        <v>9.0853180160000004</v>
      </c>
      <c r="S149" s="14">
        <f>'5a. FNO'!S149+'5b. FNO Impacted Gen'!S149</f>
        <v>9.3128148480000004</v>
      </c>
      <c r="T149" s="14">
        <f>'5a. FNO'!T149+'5b. FNO Impacted Gen'!T149</f>
        <v>9.4135678880000011</v>
      </c>
      <c r="U149" s="14">
        <f>'5a. FNO'!U149+'5b. FNO Impacted Gen'!U149</f>
        <v>9.2523943360000018</v>
      </c>
      <c r="V149" s="14">
        <f>'5a. FNO'!V149+'5b. FNO Impacted Gen'!V149</f>
        <v>9.4478523600000006</v>
      </c>
      <c r="W149" s="14">
        <f>'5a. FNO'!W149+'5b. FNO Impacted Gen'!W149</f>
        <v>9.2884817280000007</v>
      </c>
      <c r="X149" s="14">
        <f>'5a. FNO'!X149+'5b. FNO Impacted Gen'!X149</f>
        <v>8.7961809760000005</v>
      </c>
      <c r="Y149" s="14">
        <f>'5a. FNO'!Y149+'5b. FNO Impacted Gen'!Y149</f>
        <v>8.1904141760000009</v>
      </c>
      <c r="Z149" s="15">
        <f>'5a. FNO'!Z149+'5b. FNO Impacted Gen'!Z149</f>
        <v>0</v>
      </c>
    </row>
    <row r="150" spans="1:26" x14ac:dyDescent="0.3">
      <c r="A150" s="10">
        <f t="shared" si="2"/>
        <v>45073</v>
      </c>
      <c r="B150" s="31">
        <f>'5a. FNO'!B150+'5b. FNO Impacted Gen'!B150</f>
        <v>7.5707505599999996</v>
      </c>
      <c r="C150" s="14">
        <f>'5a. FNO'!C150+'5b. FNO Impacted Gen'!C150</f>
        <v>7.4224152480000001</v>
      </c>
      <c r="D150" s="14">
        <f>'5a. FNO'!D150+'5b. FNO Impacted Gen'!D150</f>
        <v>7.3559531119999999</v>
      </c>
      <c r="E150" s="14">
        <f>'5a. FNO'!E150+'5b. FNO Impacted Gen'!E150</f>
        <v>7.3405928240000007</v>
      </c>
      <c r="F150" s="14">
        <f>'5a. FNO'!F150+'5b. FNO Impacted Gen'!F150</f>
        <v>7.5369597520000013</v>
      </c>
      <c r="G150" s="14">
        <f>'5a. FNO'!G150+'5b. FNO Impacted Gen'!G150</f>
        <v>7.763392303999999</v>
      </c>
      <c r="H150" s="14">
        <f>'5a. FNO'!H150+'5b. FNO Impacted Gen'!H150</f>
        <v>8.2362299840000013</v>
      </c>
      <c r="I150" s="14">
        <f>'5a. FNO'!I150+'5b. FNO Impacted Gen'!I150</f>
        <v>8.5130492639999993</v>
      </c>
      <c r="J150" s="14">
        <f>'5a. FNO'!J150+'5b. FNO Impacted Gen'!J150</f>
        <v>8.5019250399999997</v>
      </c>
      <c r="K150" s="14">
        <f>'5a. FNO'!K150+'5b. FNO Impacted Gen'!K150</f>
        <v>8.3446606479999996</v>
      </c>
      <c r="L150" s="14">
        <f>'5a. FNO'!L150+'5b. FNO Impacted Gen'!L150</f>
        <v>8.1415777120000001</v>
      </c>
      <c r="M150" s="14">
        <f>'5a. FNO'!M150+'5b. FNO Impacted Gen'!M150</f>
        <v>8.2634765839999993</v>
      </c>
      <c r="N150" s="14">
        <f>'5a. FNO'!N150+'5b. FNO Impacted Gen'!N150</f>
        <v>8.4612439199999994</v>
      </c>
      <c r="O150" s="14">
        <f>'5a. FNO'!O150+'5b. FNO Impacted Gen'!O150</f>
        <v>8.7335294800000014</v>
      </c>
      <c r="P150" s="14">
        <f>'5a. FNO'!P150+'5b. FNO Impacted Gen'!P150</f>
        <v>8.7515617280000004</v>
      </c>
      <c r="Q150" s="14">
        <f>'5a. FNO'!Q150+'5b. FNO Impacted Gen'!Q150</f>
        <v>8.8647088880000009</v>
      </c>
      <c r="R150" s="14">
        <f>'5a. FNO'!R150+'5b. FNO Impacted Gen'!R150</f>
        <v>9.1757646160000004</v>
      </c>
      <c r="S150" s="14">
        <f>'5a. FNO'!S150+'5b. FNO Impacted Gen'!S150</f>
        <v>9.5981701200000007</v>
      </c>
      <c r="T150" s="14">
        <f>'5a. FNO'!T150+'5b. FNO Impacted Gen'!T150</f>
        <v>9.9012696799999986</v>
      </c>
      <c r="U150" s="14">
        <f>'5a. FNO'!U150+'5b. FNO Impacted Gen'!U150</f>
        <v>9.8173039680000009</v>
      </c>
      <c r="V150" s="14">
        <f>'5a. FNO'!V150+'5b. FNO Impacted Gen'!V150</f>
        <v>9.7283128800000007</v>
      </c>
      <c r="W150" s="14">
        <f>'5a. FNO'!W150+'5b. FNO Impacted Gen'!W150</f>
        <v>9.5551396000000004</v>
      </c>
      <c r="X150" s="14">
        <f>'5a. FNO'!X150+'5b. FNO Impacted Gen'!X150</f>
        <v>8.8201699920000003</v>
      </c>
      <c r="Y150" s="14">
        <f>'5a. FNO'!Y150+'5b. FNO Impacted Gen'!Y150</f>
        <v>8.257654264000001</v>
      </c>
      <c r="Z150" s="15">
        <f>'5a. FNO'!Z150+'5b. FNO Impacted Gen'!Z150</f>
        <v>0</v>
      </c>
    </row>
    <row r="151" spans="1:26" x14ac:dyDescent="0.3">
      <c r="A151" s="10">
        <f t="shared" si="2"/>
        <v>45074</v>
      </c>
      <c r="B151" s="31">
        <f>'5a. FNO'!B151+'5b. FNO Impacted Gen'!B151</f>
        <v>7.616257944</v>
      </c>
      <c r="C151" s="14">
        <f>'5a. FNO'!C151+'5b. FNO Impacted Gen'!C151</f>
        <v>7.3696748400000018</v>
      </c>
      <c r="D151" s="14">
        <f>'5a. FNO'!D151+'5b. FNO Impacted Gen'!D151</f>
        <v>7.3143673119999999</v>
      </c>
      <c r="E151" s="14">
        <f>'5a. FNO'!E151+'5b. FNO Impacted Gen'!E151</f>
        <v>7.3168357359999998</v>
      </c>
      <c r="F151" s="14">
        <f>'5a. FNO'!F151+'5b. FNO Impacted Gen'!F151</f>
        <v>7.3338035359999996</v>
      </c>
      <c r="G151" s="14">
        <f>'5a. FNO'!G151+'5b. FNO Impacted Gen'!G151</f>
        <v>7.5334424640000011</v>
      </c>
      <c r="H151" s="14">
        <f>'5a. FNO'!H151+'5b. FNO Impacted Gen'!H151</f>
        <v>8.0931999680000004</v>
      </c>
      <c r="I151" s="14">
        <f>'5a. FNO'!I151+'5b. FNO Impacted Gen'!I151</f>
        <v>8.4385237919999998</v>
      </c>
      <c r="J151" s="14">
        <f>'5a. FNO'!J151+'5b. FNO Impacted Gen'!J151</f>
        <v>8.5299269839999994</v>
      </c>
      <c r="K151" s="14">
        <f>'5a. FNO'!K151+'5b. FNO Impacted Gen'!K151</f>
        <v>8.3937732159999996</v>
      </c>
      <c r="L151" s="14">
        <f>'5a. FNO'!L151+'5b. FNO Impacted Gen'!L151</f>
        <v>8.2751196159999996</v>
      </c>
      <c r="M151" s="14">
        <f>'5a. FNO'!M151+'5b. FNO Impacted Gen'!M151</f>
        <v>8.1572036080000014</v>
      </c>
      <c r="N151" s="14">
        <f>'5a. FNO'!N151+'5b. FNO Impacted Gen'!N151</f>
        <v>8.2067598000000004</v>
      </c>
      <c r="O151" s="14">
        <f>'5a. FNO'!O151+'5b. FNO Impacted Gen'!O151</f>
        <v>8.3569582879999977</v>
      </c>
      <c r="P151" s="14">
        <f>'5a. FNO'!P151+'5b. FNO Impacted Gen'!P151</f>
        <v>8.5775412960000015</v>
      </c>
      <c r="Q151" s="14">
        <f>'5a. FNO'!Q151+'5b. FNO Impacted Gen'!Q151</f>
        <v>8.8835857359999988</v>
      </c>
      <c r="R151" s="14">
        <f>'5a. FNO'!R151+'5b. FNO Impacted Gen'!R151</f>
        <v>9.2428631280000015</v>
      </c>
      <c r="S151" s="14">
        <f>'5a. FNO'!S151+'5b. FNO Impacted Gen'!S151</f>
        <v>9.945126664</v>
      </c>
      <c r="T151" s="14">
        <f>'5a. FNO'!T151+'5b. FNO Impacted Gen'!T151</f>
        <v>10.23174216</v>
      </c>
      <c r="U151" s="14">
        <f>'5a. FNO'!U151+'5b. FNO Impacted Gen'!U151</f>
        <v>10.086502840000001</v>
      </c>
      <c r="V151" s="14">
        <f>'5a. FNO'!V151+'5b. FNO Impacted Gen'!V151</f>
        <v>9.810552079999999</v>
      </c>
      <c r="W151" s="14">
        <f>'5a. FNO'!W151+'5b. FNO Impacted Gen'!W151</f>
        <v>9.5035108000000008</v>
      </c>
      <c r="X151" s="14">
        <f>'5a. FNO'!X151+'5b. FNO Impacted Gen'!X151</f>
        <v>8.7430171760000004</v>
      </c>
      <c r="Y151" s="14">
        <f>'5a. FNO'!Y151+'5b. FNO Impacted Gen'!Y151</f>
        <v>7.9480002000000001</v>
      </c>
      <c r="Z151" s="15">
        <f>'5a. FNO'!Z151+'5b. FNO Impacted Gen'!Z151</f>
        <v>0</v>
      </c>
    </row>
    <row r="152" spans="1:26" x14ac:dyDescent="0.3">
      <c r="A152" s="10">
        <f t="shared" si="2"/>
        <v>45075</v>
      </c>
      <c r="B152" s="31">
        <f>'5a. FNO'!B152+'5b. FNO Impacted Gen'!B152</f>
        <v>7.350192904</v>
      </c>
      <c r="C152" s="14">
        <f>'5a. FNO'!C152+'5b. FNO Impacted Gen'!C152</f>
        <v>7.027634095999999</v>
      </c>
      <c r="D152" s="14">
        <f>'5a. FNO'!D152+'5b. FNO Impacted Gen'!D152</f>
        <v>6.9753022399999987</v>
      </c>
      <c r="E152" s="14">
        <f>'5a. FNO'!E152+'5b. FNO Impacted Gen'!E152</f>
        <v>6.9868467200000008</v>
      </c>
      <c r="F152" s="14">
        <f>'5a. FNO'!F152+'5b. FNO Impacted Gen'!F152</f>
        <v>7.1377552399999988</v>
      </c>
      <c r="G152" s="14">
        <f>'5a. FNO'!G152+'5b. FNO Impacted Gen'!G152</f>
        <v>7.3712154400000003</v>
      </c>
      <c r="H152" s="14">
        <f>'5a. FNO'!H152+'5b. FNO Impacted Gen'!H152</f>
        <v>7.9359204559999998</v>
      </c>
      <c r="I152" s="14">
        <f>'5a. FNO'!I152+'5b. FNO Impacted Gen'!I152</f>
        <v>8.3056506639999998</v>
      </c>
      <c r="J152" s="14">
        <f>'5a. FNO'!J152+'5b. FNO Impacted Gen'!J152</f>
        <v>8.5703054639999987</v>
      </c>
      <c r="K152" s="14">
        <f>'5a. FNO'!K152+'5b. FNO Impacted Gen'!K152</f>
        <v>8.6589438000000012</v>
      </c>
      <c r="L152" s="14">
        <f>'5a. FNO'!L152+'5b. FNO Impacted Gen'!L152</f>
        <v>8.7709415599999989</v>
      </c>
      <c r="M152" s="14">
        <f>'5a. FNO'!M152+'5b. FNO Impacted Gen'!M152</f>
        <v>8.7277730799999986</v>
      </c>
      <c r="N152" s="14">
        <f>'5a. FNO'!N152+'5b. FNO Impacted Gen'!N152</f>
        <v>9.0542733039999987</v>
      </c>
      <c r="O152" s="14">
        <f>'5a. FNO'!O152+'5b. FNO Impacted Gen'!O152</f>
        <v>9.2293056960000008</v>
      </c>
      <c r="P152" s="14">
        <f>'5a. FNO'!P152+'5b. FNO Impacted Gen'!P152</f>
        <v>9.4397330159999999</v>
      </c>
      <c r="Q152" s="14">
        <f>'5a. FNO'!Q152+'5b. FNO Impacted Gen'!Q152</f>
        <v>9.8608213040000017</v>
      </c>
      <c r="R152" s="14">
        <f>'5a. FNO'!R152+'5b. FNO Impacted Gen'!R152</f>
        <v>10.425303080000001</v>
      </c>
      <c r="S152" s="14">
        <f>'5a. FNO'!S152+'5b. FNO Impacted Gen'!S152</f>
        <v>10.933437592000001</v>
      </c>
      <c r="T152" s="14">
        <f>'5a. FNO'!T152+'5b. FNO Impacted Gen'!T152</f>
        <v>10.841873256000001</v>
      </c>
      <c r="U152" s="14">
        <f>'5a. FNO'!U152+'5b. FNO Impacted Gen'!U152</f>
        <v>10.181156399999999</v>
      </c>
      <c r="V152" s="14">
        <f>'5a. FNO'!V152+'5b. FNO Impacted Gen'!V152</f>
        <v>9.9649948240000015</v>
      </c>
      <c r="W152" s="14">
        <f>'5a. FNO'!W152+'5b. FNO Impacted Gen'!W152</f>
        <v>9.6712666159999987</v>
      </c>
      <c r="X152" s="14">
        <f>'5a. FNO'!X152+'5b. FNO Impacted Gen'!X152</f>
        <v>8.8904501519999997</v>
      </c>
      <c r="Y152" s="14">
        <f>'5a. FNO'!Y152+'5b. FNO Impacted Gen'!Y152</f>
        <v>8.1522184959999997</v>
      </c>
      <c r="Z152" s="15">
        <f>'5a. FNO'!Z152+'5b. FNO Impacted Gen'!Z152</f>
        <v>0</v>
      </c>
    </row>
    <row r="153" spans="1:26" x14ac:dyDescent="0.3">
      <c r="A153" s="10">
        <f t="shared" si="2"/>
        <v>45076</v>
      </c>
      <c r="B153" s="31">
        <f>'5a. FNO'!B153+'5b. FNO Impacted Gen'!B153</f>
        <v>7.6138886880000012</v>
      </c>
      <c r="C153" s="14">
        <f>'5a. FNO'!C153+'5b. FNO Impacted Gen'!C153</f>
        <v>7.351530736</v>
      </c>
      <c r="D153" s="14">
        <f>'5a. FNO'!D153+'5b. FNO Impacted Gen'!D153</f>
        <v>7.3044691680000007</v>
      </c>
      <c r="E153" s="14">
        <f>'5a. FNO'!E153+'5b. FNO Impacted Gen'!E153</f>
        <v>7.3850144720000008</v>
      </c>
      <c r="F153" s="14">
        <f>'5a. FNO'!F153+'5b. FNO Impacted Gen'!F153</f>
        <v>7.4557154880000001</v>
      </c>
      <c r="G153" s="14">
        <f>'5a. FNO'!G153+'5b. FNO Impacted Gen'!G153</f>
        <v>8.1765843200000017</v>
      </c>
      <c r="H153" s="14">
        <f>'5a. FNO'!H153+'5b. FNO Impacted Gen'!H153</f>
        <v>9.192101688000001</v>
      </c>
      <c r="I153" s="14">
        <f>'5a. FNO'!I153+'5b. FNO Impacted Gen'!I153</f>
        <v>9.5806710559999999</v>
      </c>
      <c r="J153" s="14">
        <f>'5a. FNO'!J153+'5b. FNO Impacted Gen'!J153</f>
        <v>9.5939037359999979</v>
      </c>
      <c r="K153" s="14">
        <f>'5a. FNO'!K153+'5b. FNO Impacted Gen'!K153</f>
        <v>9.5238305519999997</v>
      </c>
      <c r="L153" s="14">
        <f>'5a. FNO'!L153+'5b. FNO Impacted Gen'!L153</f>
        <v>9.3503010880000001</v>
      </c>
      <c r="M153" s="14">
        <f>'5a. FNO'!M153+'5b. FNO Impacted Gen'!M153</f>
        <v>9.5925969759999994</v>
      </c>
      <c r="N153" s="14">
        <f>'5a. FNO'!N153+'5b. FNO Impacted Gen'!N153</f>
        <v>9.726764008</v>
      </c>
      <c r="O153" s="14">
        <f>'5a. FNO'!O153+'5b. FNO Impacted Gen'!O153</f>
        <v>9.8972491520000005</v>
      </c>
      <c r="P153" s="14">
        <f>'5a. FNO'!P153+'5b. FNO Impacted Gen'!P153</f>
        <v>10.132526960000002</v>
      </c>
      <c r="Q153" s="14">
        <f>'5a. FNO'!Q153+'5b. FNO Impacted Gen'!Q153</f>
        <v>10.390555591999998</v>
      </c>
      <c r="R153" s="14">
        <f>'5a. FNO'!R153+'5b. FNO Impacted Gen'!R153</f>
        <v>10.305699167999999</v>
      </c>
      <c r="S153" s="14">
        <f>'5a. FNO'!S153+'5b. FNO Impacted Gen'!S153</f>
        <v>10.376675687999999</v>
      </c>
      <c r="T153" s="14">
        <f>'5a. FNO'!T153+'5b. FNO Impacted Gen'!T153</f>
        <v>10.500111624000001</v>
      </c>
      <c r="U153" s="14">
        <f>'5a. FNO'!U153+'5b. FNO Impacted Gen'!U153</f>
        <v>10.188563855999998</v>
      </c>
      <c r="V153" s="14">
        <f>'5a. FNO'!V153+'5b. FNO Impacted Gen'!V153</f>
        <v>9.9907999360000002</v>
      </c>
      <c r="W153" s="14">
        <f>'5a. FNO'!W153+'5b. FNO Impacted Gen'!W153</f>
        <v>9.6546319040000022</v>
      </c>
      <c r="X153" s="14">
        <f>'5a. FNO'!X153+'5b. FNO Impacted Gen'!X153</f>
        <v>8.9579226240000001</v>
      </c>
      <c r="Y153" s="14">
        <f>'5a. FNO'!Y153+'5b. FNO Impacted Gen'!Y153</f>
        <v>8.1268584400000012</v>
      </c>
      <c r="Z153" s="15">
        <f>'5a. FNO'!Z153+'5b. FNO Impacted Gen'!Z153</f>
        <v>0</v>
      </c>
    </row>
    <row r="154" spans="1:26" x14ac:dyDescent="0.3">
      <c r="A154" s="10">
        <f t="shared" si="2"/>
        <v>45077</v>
      </c>
      <c r="B154" s="31">
        <f>'5a. FNO'!B154+'5b. FNO Impacted Gen'!B154</f>
        <v>7.5322528159999989</v>
      </c>
      <c r="C154" s="14">
        <f>'5a. FNO'!C154+'5b. FNO Impacted Gen'!C154</f>
        <v>7.2845548720000002</v>
      </c>
      <c r="D154" s="14">
        <f>'5a. FNO'!D154+'5b. FNO Impacted Gen'!D154</f>
        <v>7.2162626640000003</v>
      </c>
      <c r="E154" s="14">
        <f>'5a. FNO'!E154+'5b. FNO Impacted Gen'!E154</f>
        <v>7.2249230559999997</v>
      </c>
      <c r="F154" s="14">
        <f>'5a. FNO'!F154+'5b. FNO Impacted Gen'!F154</f>
        <v>7.3882936160000012</v>
      </c>
      <c r="G154" s="14">
        <f>'5a. FNO'!G154+'5b. FNO Impacted Gen'!G154</f>
        <v>7.9859672399999999</v>
      </c>
      <c r="H154" s="14">
        <f>'5a. FNO'!H154+'5b. FNO Impacted Gen'!H154</f>
        <v>8.9716666720000013</v>
      </c>
      <c r="I154" s="14">
        <f>'5a. FNO'!I154+'5b. FNO Impacted Gen'!I154</f>
        <v>9.2620438240000009</v>
      </c>
      <c r="J154" s="14">
        <f>'5a. FNO'!J154+'5b. FNO Impacted Gen'!J154</f>
        <v>9.2755123600000005</v>
      </c>
      <c r="K154" s="14">
        <f>'5a. FNO'!K154+'5b. FNO Impacted Gen'!K154</f>
        <v>9.3189522720000006</v>
      </c>
      <c r="L154" s="14">
        <f>'5a. FNO'!L154+'5b. FNO Impacted Gen'!L154</f>
        <v>9.4774876960000007</v>
      </c>
      <c r="M154" s="14">
        <f>'5a. FNO'!M154+'5b. FNO Impacted Gen'!M154</f>
        <v>9.6826207599999989</v>
      </c>
      <c r="N154" s="14">
        <f>'5a. FNO'!N154+'5b. FNO Impacted Gen'!N154</f>
        <v>9.9096643039999996</v>
      </c>
      <c r="O154" s="14">
        <f>'5a. FNO'!O154+'5b. FNO Impacted Gen'!O154</f>
        <v>10.333294472</v>
      </c>
      <c r="P154" s="14">
        <f>'5a. FNO'!P154+'5b. FNO Impacted Gen'!P154</f>
        <v>10.227651176</v>
      </c>
      <c r="Q154" s="14">
        <f>'5a. FNO'!Q154+'5b. FNO Impacted Gen'!Q154</f>
        <v>10.151310080000002</v>
      </c>
      <c r="R154" s="14">
        <f>'5a. FNO'!R154+'5b. FNO Impacted Gen'!R154</f>
        <v>10.270570175999998</v>
      </c>
      <c r="S154" s="14">
        <f>'5a. FNO'!S154+'5b. FNO Impacted Gen'!S154</f>
        <v>10.817301504000001</v>
      </c>
      <c r="T154" s="14">
        <f>'5a. FNO'!T154+'5b. FNO Impacted Gen'!T154</f>
        <v>10.771684096000001</v>
      </c>
      <c r="U154" s="14">
        <f>'5a. FNO'!U154+'5b. FNO Impacted Gen'!U154</f>
        <v>10.617730247999999</v>
      </c>
      <c r="V154" s="14">
        <f>'5a. FNO'!V154+'5b. FNO Impacted Gen'!V154</f>
        <v>10.498234983999998</v>
      </c>
      <c r="W154" s="14">
        <f>'5a. FNO'!W154+'5b. FNO Impacted Gen'!W154</f>
        <v>9.606357887999998</v>
      </c>
      <c r="X154" s="14">
        <f>'5a. FNO'!X154+'5b. FNO Impacted Gen'!X154</f>
        <v>8.8895120399999996</v>
      </c>
      <c r="Y154" s="14">
        <f>'5a. FNO'!Y154+'5b. FNO Impacted Gen'!Y154</f>
        <v>8.2215340000000001</v>
      </c>
      <c r="Z154" s="15">
        <f>'5a. FNO'!Z154+'5b. FNO Impacted Gen'!Z154</f>
        <v>0</v>
      </c>
    </row>
    <row r="155" spans="1:26" x14ac:dyDescent="0.3">
      <c r="A155" s="10">
        <f t="shared" si="2"/>
        <v>45078</v>
      </c>
      <c r="B155" s="31">
        <f>'5a. FNO'!B155+'5b. FNO Impacted Gen'!B155</f>
        <v>7.7144312000000008</v>
      </c>
      <c r="C155" s="14">
        <f>'5a. FNO'!C155+'5b. FNO Impacted Gen'!C155</f>
        <v>7.4977196160000004</v>
      </c>
      <c r="D155" s="14">
        <f>'5a. FNO'!D155+'5b. FNO Impacted Gen'!D155</f>
        <v>7.4388475920000001</v>
      </c>
      <c r="E155" s="14">
        <f>'5a. FNO'!E155+'5b. FNO Impacted Gen'!E155</f>
        <v>7.3995511120000002</v>
      </c>
      <c r="F155" s="14">
        <f>'5a. FNO'!F155+'5b. FNO Impacted Gen'!F155</f>
        <v>7.5559145280000006</v>
      </c>
      <c r="G155" s="14">
        <f>'5a. FNO'!G155+'5b. FNO Impacted Gen'!G155</f>
        <v>8.2589830560000017</v>
      </c>
      <c r="H155" s="14">
        <f>'5a. FNO'!H155+'5b. FNO Impacted Gen'!H155</f>
        <v>9.1713835439999976</v>
      </c>
      <c r="I155" s="14">
        <f>'5a. FNO'!I155+'5b. FNO Impacted Gen'!I155</f>
        <v>9.5201798479999997</v>
      </c>
      <c r="J155" s="14">
        <f>'5a. FNO'!J155+'5b. FNO Impacted Gen'!J155</f>
        <v>9.4936199680000009</v>
      </c>
      <c r="K155" s="14">
        <f>'5a. FNO'!K155+'5b. FNO Impacted Gen'!K155</f>
        <v>9.4776621200000015</v>
      </c>
      <c r="L155" s="14">
        <f>'5a. FNO'!L155+'5b. FNO Impacted Gen'!L155</f>
        <v>9.700427104000001</v>
      </c>
      <c r="M155" s="14">
        <f>'5a. FNO'!M155+'5b. FNO Impacted Gen'!M155</f>
        <v>9.8879016079999982</v>
      </c>
      <c r="N155" s="14">
        <f>'5a. FNO'!N155+'5b. FNO Impacted Gen'!N155</f>
        <v>9.8427415519999997</v>
      </c>
      <c r="O155" s="14">
        <f>'5a. FNO'!O155+'5b. FNO Impacted Gen'!O155</f>
        <v>10.26132788</v>
      </c>
      <c r="P155" s="14">
        <f>'5a. FNO'!P155+'5b. FNO Impacted Gen'!P155</f>
        <v>10.157547264</v>
      </c>
      <c r="Q155" s="14">
        <f>'5a. FNO'!Q155+'5b. FNO Impacted Gen'!Q155</f>
        <v>10.184857352</v>
      </c>
      <c r="R155" s="14">
        <f>'5a. FNO'!R155+'5b. FNO Impacted Gen'!R155</f>
        <v>10.264708280000001</v>
      </c>
      <c r="S155" s="14">
        <f>'5a. FNO'!S155+'5b. FNO Impacted Gen'!S155</f>
        <v>10.72214544</v>
      </c>
      <c r="T155" s="14">
        <f>'5a. FNO'!T155+'5b. FNO Impacted Gen'!T155</f>
        <v>10.906902168</v>
      </c>
      <c r="U155" s="14">
        <f>'5a. FNO'!U155+'5b. FNO Impacted Gen'!U155</f>
        <v>10.69482256</v>
      </c>
      <c r="V155" s="14">
        <f>'5a. FNO'!V155+'5b. FNO Impacted Gen'!V155</f>
        <v>10.517315432</v>
      </c>
      <c r="W155" s="14">
        <f>'5a. FNO'!W155+'5b. FNO Impacted Gen'!W155</f>
        <v>9.8294076080000021</v>
      </c>
      <c r="X155" s="14">
        <f>'5a. FNO'!X155+'5b. FNO Impacted Gen'!X155</f>
        <v>8.8713787199999992</v>
      </c>
      <c r="Y155" s="14">
        <f>'5a. FNO'!Y155+'5b. FNO Impacted Gen'!Y155</f>
        <v>8.3007951519999992</v>
      </c>
      <c r="Z155" s="15">
        <f>'5a. FNO'!Z155+'5b. FNO Impacted Gen'!Z155</f>
        <v>0</v>
      </c>
    </row>
    <row r="156" spans="1:26" x14ac:dyDescent="0.3">
      <c r="A156" s="10">
        <f t="shared" si="2"/>
        <v>45079</v>
      </c>
      <c r="B156" s="31">
        <f>'5a. FNO'!B156+'5b. FNO Impacted Gen'!B156</f>
        <v>7.7487170160000005</v>
      </c>
      <c r="C156" s="14">
        <f>'5a. FNO'!C156+'5b. FNO Impacted Gen'!C156</f>
        <v>7.5977219359999992</v>
      </c>
      <c r="D156" s="14">
        <f>'5a. FNO'!D156+'5b. FNO Impacted Gen'!D156</f>
        <v>7.5587735680000003</v>
      </c>
      <c r="E156" s="14">
        <f>'5a. FNO'!E156+'5b. FNO Impacted Gen'!E156</f>
        <v>7.6526448799999995</v>
      </c>
      <c r="F156" s="14">
        <f>'5a. FNO'!F156+'5b. FNO Impacted Gen'!F156</f>
        <v>7.8228799919999989</v>
      </c>
      <c r="G156" s="14">
        <f>'5a. FNO'!G156+'5b. FNO Impacted Gen'!G156</f>
        <v>8.2714394880000022</v>
      </c>
      <c r="H156" s="14">
        <f>'5a. FNO'!H156+'5b. FNO Impacted Gen'!H156</f>
        <v>9.0551559840000007</v>
      </c>
      <c r="I156" s="14">
        <f>'5a. FNO'!I156+'5b. FNO Impacted Gen'!I156</f>
        <v>9.5346790880000007</v>
      </c>
      <c r="J156" s="14">
        <f>'5a. FNO'!J156+'5b. FNO Impacted Gen'!J156</f>
        <v>9.5208512879999994</v>
      </c>
      <c r="K156" s="14">
        <f>'5a. FNO'!K156+'5b. FNO Impacted Gen'!K156</f>
        <v>9.4859979760000002</v>
      </c>
      <c r="L156" s="14">
        <f>'5a. FNO'!L156+'5b. FNO Impacted Gen'!L156</f>
        <v>9.3165496720000007</v>
      </c>
      <c r="M156" s="14">
        <f>'5a. FNO'!M156+'5b. FNO Impacted Gen'!M156</f>
        <v>9.3160919119999992</v>
      </c>
      <c r="N156" s="14">
        <f>'5a. FNO'!N156+'5b. FNO Impacted Gen'!N156</f>
        <v>9.1385152959999996</v>
      </c>
      <c r="O156" s="14">
        <f>'5a. FNO'!O156+'5b. FNO Impacted Gen'!O156</f>
        <v>8.9414437119999999</v>
      </c>
      <c r="P156" s="14">
        <f>'5a. FNO'!P156+'5b. FNO Impacted Gen'!P156</f>
        <v>8.9670408479999999</v>
      </c>
      <c r="Q156" s="14">
        <f>'5a. FNO'!Q156+'5b. FNO Impacted Gen'!Q156</f>
        <v>9.0506476160000009</v>
      </c>
      <c r="R156" s="14">
        <f>'5a. FNO'!R156+'5b. FNO Impacted Gen'!R156</f>
        <v>9.3386279519999995</v>
      </c>
      <c r="S156" s="14">
        <f>'5a. FNO'!S156+'5b. FNO Impacted Gen'!S156</f>
        <v>9.7166706719999993</v>
      </c>
      <c r="T156" s="14">
        <f>'5a. FNO'!T156+'5b. FNO Impacted Gen'!T156</f>
        <v>10.022114935999999</v>
      </c>
      <c r="U156" s="14">
        <f>'5a. FNO'!U156+'5b. FNO Impacted Gen'!U156</f>
        <v>9.7792083999999999</v>
      </c>
      <c r="V156" s="14">
        <f>'5a. FNO'!V156+'5b. FNO Impacted Gen'!V156</f>
        <v>9.8289202239999991</v>
      </c>
      <c r="W156" s="14">
        <f>'5a. FNO'!W156+'5b. FNO Impacted Gen'!W156</f>
        <v>9.3576752719999998</v>
      </c>
      <c r="X156" s="14">
        <f>'5a. FNO'!X156+'5b. FNO Impacted Gen'!X156</f>
        <v>8.6366238559999999</v>
      </c>
      <c r="Y156" s="14">
        <f>'5a. FNO'!Y156+'5b. FNO Impacted Gen'!Y156</f>
        <v>8.0012932239999977</v>
      </c>
      <c r="Z156" s="15">
        <f>'5a. FNO'!Z156+'5b. FNO Impacted Gen'!Z156</f>
        <v>0</v>
      </c>
    </row>
    <row r="157" spans="1:26" x14ac:dyDescent="0.3">
      <c r="A157" s="10">
        <f t="shared" si="2"/>
        <v>45080</v>
      </c>
      <c r="B157" s="31">
        <f>'5a. FNO'!B157+'5b. FNO Impacted Gen'!B157</f>
        <v>7.4251793519999989</v>
      </c>
      <c r="C157" s="14">
        <f>'5a. FNO'!C157+'5b. FNO Impacted Gen'!C157</f>
        <v>7.2144000879999997</v>
      </c>
      <c r="D157" s="14">
        <f>'5a. FNO'!D157+'5b. FNO Impacted Gen'!D157</f>
        <v>7.1642466320000002</v>
      </c>
      <c r="E157" s="14">
        <f>'5a. FNO'!E157+'5b. FNO Impacted Gen'!E157</f>
        <v>7.2750245280000003</v>
      </c>
      <c r="F157" s="14">
        <f>'5a. FNO'!F157+'5b. FNO Impacted Gen'!F157</f>
        <v>7.3862750479999999</v>
      </c>
      <c r="G157" s="14">
        <f>'5a. FNO'!G157+'5b. FNO Impacted Gen'!G157</f>
        <v>7.3631712720000007</v>
      </c>
      <c r="H157" s="14">
        <f>'5a. FNO'!H157+'5b. FNO Impacted Gen'!H157</f>
        <v>7.7986960159999992</v>
      </c>
      <c r="I157" s="14">
        <f>'5a. FNO'!I157+'5b. FNO Impacted Gen'!I157</f>
        <v>8.3253944799999982</v>
      </c>
      <c r="J157" s="14">
        <f>'5a. FNO'!J157+'5b. FNO Impacted Gen'!J157</f>
        <v>8.425761456</v>
      </c>
      <c r="K157" s="14">
        <f>'5a. FNO'!K157+'5b. FNO Impacted Gen'!K157</f>
        <v>8.3548654640000013</v>
      </c>
      <c r="L157" s="14">
        <f>'5a. FNO'!L157+'5b. FNO Impacted Gen'!L157</f>
        <v>8.0205596799999999</v>
      </c>
      <c r="M157" s="14">
        <f>'5a. FNO'!M157+'5b. FNO Impacted Gen'!M157</f>
        <v>7.7514810000000001</v>
      </c>
      <c r="N157" s="14">
        <f>'5a. FNO'!N157+'5b. FNO Impacted Gen'!N157</f>
        <v>7.6861533360000003</v>
      </c>
      <c r="O157" s="14">
        <f>'5a. FNO'!O157+'5b. FNO Impacted Gen'!O157</f>
        <v>7.7590348640000011</v>
      </c>
      <c r="P157" s="14">
        <f>'5a. FNO'!P157+'5b. FNO Impacted Gen'!P157</f>
        <v>7.9277246960000012</v>
      </c>
      <c r="Q157" s="14">
        <f>'5a. FNO'!Q157+'5b. FNO Impacted Gen'!Q157</f>
        <v>7.9903379760000002</v>
      </c>
      <c r="R157" s="14">
        <f>'5a. FNO'!R157+'5b. FNO Impacted Gen'!R157</f>
        <v>8.1976388719999989</v>
      </c>
      <c r="S157" s="14">
        <f>'5a. FNO'!S157+'5b. FNO Impacted Gen'!S157</f>
        <v>8.6337978</v>
      </c>
      <c r="T157" s="14">
        <f>'5a. FNO'!T157+'5b. FNO Impacted Gen'!T157</f>
        <v>8.766139184</v>
      </c>
      <c r="U157" s="14">
        <f>'5a. FNO'!U157+'5b. FNO Impacted Gen'!U157</f>
        <v>8.7301013119999986</v>
      </c>
      <c r="V157" s="14">
        <f>'5a. FNO'!V157+'5b. FNO Impacted Gen'!V157</f>
        <v>8.8948295359999996</v>
      </c>
      <c r="W157" s="14">
        <f>'5a. FNO'!W157+'5b. FNO Impacted Gen'!W157</f>
        <v>8.8289610639999996</v>
      </c>
      <c r="X157" s="14">
        <f>'5a. FNO'!X157+'5b. FNO Impacted Gen'!X157</f>
        <v>8.524316279999999</v>
      </c>
      <c r="Y157" s="14">
        <f>'5a. FNO'!Y157+'5b. FNO Impacted Gen'!Y157</f>
        <v>7.8958478480000016</v>
      </c>
      <c r="Z157" s="15">
        <f>'5a. FNO'!Z157+'5b. FNO Impacted Gen'!Z157</f>
        <v>0</v>
      </c>
    </row>
    <row r="158" spans="1:26" x14ac:dyDescent="0.3">
      <c r="A158" s="10">
        <f t="shared" si="2"/>
        <v>45081</v>
      </c>
      <c r="B158" s="31">
        <f>'5a. FNO'!B158+'5b. FNO Impacted Gen'!B158</f>
        <v>7.523032368</v>
      </c>
      <c r="C158" s="14">
        <f>'5a. FNO'!C158+'5b. FNO Impacted Gen'!C158</f>
        <v>7.2621428639999994</v>
      </c>
      <c r="D158" s="14">
        <f>'5a. FNO'!D158+'5b. FNO Impacted Gen'!D158</f>
        <v>7.2770439680000001</v>
      </c>
      <c r="E158" s="14">
        <f>'5a. FNO'!E158+'5b. FNO Impacted Gen'!E158</f>
        <v>7.1974326159999995</v>
      </c>
      <c r="F158" s="14">
        <f>'5a. FNO'!F158+'5b. FNO Impacted Gen'!F158</f>
        <v>7.3128886559999993</v>
      </c>
      <c r="G158" s="14">
        <f>'5a. FNO'!G158+'5b. FNO Impacted Gen'!G158</f>
        <v>7.4799179999999987</v>
      </c>
      <c r="H158" s="14">
        <f>'5a. FNO'!H158+'5b. FNO Impacted Gen'!H158</f>
        <v>7.8862459039999999</v>
      </c>
      <c r="I158" s="14">
        <f>'5a. FNO'!I158+'5b. FNO Impacted Gen'!I158</f>
        <v>8.3921210080000002</v>
      </c>
      <c r="J158" s="14">
        <f>'5a. FNO'!J158+'5b. FNO Impacted Gen'!J158</f>
        <v>8.6443153679999991</v>
      </c>
      <c r="K158" s="14">
        <f>'5a. FNO'!K158+'5b. FNO Impacted Gen'!K158</f>
        <v>8.784342272</v>
      </c>
      <c r="L158" s="14">
        <f>'5a. FNO'!L158+'5b. FNO Impacted Gen'!L158</f>
        <v>8.7382928880000001</v>
      </c>
      <c r="M158" s="14">
        <f>'5a. FNO'!M158+'5b. FNO Impacted Gen'!M158</f>
        <v>8.5669915680000006</v>
      </c>
      <c r="N158" s="14">
        <f>'5a. FNO'!N158+'5b. FNO Impacted Gen'!N158</f>
        <v>8.5821610560000003</v>
      </c>
      <c r="O158" s="14">
        <f>'5a. FNO'!O158+'5b. FNO Impacted Gen'!O158</f>
        <v>8.2814223039999995</v>
      </c>
      <c r="P158" s="14">
        <f>'5a. FNO'!P158+'5b. FNO Impacted Gen'!P158</f>
        <v>8.2563901039999994</v>
      </c>
      <c r="Q158" s="14">
        <f>'5a. FNO'!Q158+'5b. FNO Impacted Gen'!Q158</f>
        <v>8.478811104</v>
      </c>
      <c r="R158" s="14">
        <f>'5a. FNO'!R158+'5b. FNO Impacted Gen'!R158</f>
        <v>8.7036791520000012</v>
      </c>
      <c r="S158" s="14">
        <f>'5a. FNO'!S158+'5b. FNO Impacted Gen'!S158</f>
        <v>8.9574004880000011</v>
      </c>
      <c r="T158" s="14">
        <f>'5a. FNO'!T158+'5b. FNO Impacted Gen'!T158</f>
        <v>9.0326018480000005</v>
      </c>
      <c r="U158" s="14">
        <f>'5a. FNO'!U158+'5b. FNO Impacted Gen'!U158</f>
        <v>8.8807324240000014</v>
      </c>
      <c r="V158" s="14">
        <f>'5a. FNO'!V158+'5b. FNO Impacted Gen'!V158</f>
        <v>8.914607728</v>
      </c>
      <c r="W158" s="14">
        <f>'5a. FNO'!W158+'5b. FNO Impacted Gen'!W158</f>
        <v>8.750474328000001</v>
      </c>
      <c r="X158" s="14">
        <f>'5a. FNO'!X158+'5b. FNO Impacted Gen'!X158</f>
        <v>8.1219323440000011</v>
      </c>
      <c r="Y158" s="14">
        <f>'5a. FNO'!Y158+'5b. FNO Impacted Gen'!Y158</f>
        <v>7.5943136239999998</v>
      </c>
      <c r="Z158" s="15">
        <f>'5a. FNO'!Z158+'5b. FNO Impacted Gen'!Z158</f>
        <v>0</v>
      </c>
    </row>
    <row r="159" spans="1:26" x14ac:dyDescent="0.3">
      <c r="A159" s="10">
        <f t="shared" si="2"/>
        <v>45082</v>
      </c>
      <c r="B159" s="31">
        <f>'5a. FNO'!B159+'5b. FNO Impacted Gen'!B159</f>
        <v>7.1161458240000002</v>
      </c>
      <c r="C159" s="14">
        <f>'5a. FNO'!C159+'5b. FNO Impacted Gen'!C159</f>
        <v>6.9230737360000001</v>
      </c>
      <c r="D159" s="14">
        <f>'5a. FNO'!D159+'5b. FNO Impacted Gen'!D159</f>
        <v>7.234804232000001</v>
      </c>
      <c r="E159" s="14">
        <f>'5a. FNO'!E159+'5b. FNO Impacted Gen'!E159</f>
        <v>7.2439525999999992</v>
      </c>
      <c r="F159" s="14">
        <f>'5a. FNO'!F159+'5b. FNO Impacted Gen'!F159</f>
        <v>7.3987427920000002</v>
      </c>
      <c r="G159" s="14">
        <f>'5a. FNO'!G159+'5b. FNO Impacted Gen'!G159</f>
        <v>8.0891974960000006</v>
      </c>
      <c r="H159" s="14">
        <f>'5a. FNO'!H159+'5b. FNO Impacted Gen'!H159</f>
        <v>8.8652566880000006</v>
      </c>
      <c r="I159" s="14">
        <f>'5a. FNO'!I159+'5b. FNO Impacted Gen'!I159</f>
        <v>9.5643593839999994</v>
      </c>
      <c r="J159" s="14">
        <f>'5a. FNO'!J159+'5b. FNO Impacted Gen'!J159</f>
        <v>9.6358736960000009</v>
      </c>
      <c r="K159" s="14">
        <f>'5a. FNO'!K159+'5b. FNO Impacted Gen'!K159</f>
        <v>9.5675673199999984</v>
      </c>
      <c r="L159" s="14">
        <f>'5a. FNO'!L159+'5b. FNO Impacted Gen'!L159</f>
        <v>9.5851815439999992</v>
      </c>
      <c r="M159" s="14">
        <f>'5a. FNO'!M159+'5b. FNO Impacted Gen'!M159</f>
        <v>9.4718727199999986</v>
      </c>
      <c r="N159" s="14">
        <f>'5a. FNO'!N159+'5b. FNO Impacted Gen'!N159</f>
        <v>9.4681370479999991</v>
      </c>
      <c r="O159" s="14">
        <f>'5a. FNO'!O159+'5b. FNO Impacted Gen'!O159</f>
        <v>9.2732231599999988</v>
      </c>
      <c r="P159" s="14">
        <f>'5a. FNO'!P159+'5b. FNO Impacted Gen'!P159</f>
        <v>9.319247567999998</v>
      </c>
      <c r="Q159" s="14">
        <f>'5a. FNO'!Q159+'5b. FNO Impacted Gen'!Q159</f>
        <v>9.8869202400000002</v>
      </c>
      <c r="R159" s="14">
        <f>'5a. FNO'!R159+'5b. FNO Impacted Gen'!R159</f>
        <v>9.8489503999999997</v>
      </c>
      <c r="S159" s="14">
        <f>'5a. FNO'!S159+'5b. FNO Impacted Gen'!S159</f>
        <v>10.033535376</v>
      </c>
      <c r="T159" s="14">
        <f>'5a. FNO'!T159+'5b. FNO Impacted Gen'!T159</f>
        <v>9.7318591360000006</v>
      </c>
      <c r="U159" s="14">
        <f>'5a. FNO'!U159+'5b. FNO Impacted Gen'!U159</f>
        <v>9.4585995199999999</v>
      </c>
      <c r="V159" s="14">
        <f>'5a. FNO'!V159+'5b. FNO Impacted Gen'!V159</f>
        <v>9.4700970879999993</v>
      </c>
      <c r="W159" s="14">
        <f>'5a. FNO'!W159+'5b. FNO Impacted Gen'!W159</f>
        <v>9.2305864480000004</v>
      </c>
      <c r="X159" s="14">
        <f>'5a. FNO'!X159+'5b. FNO Impacted Gen'!X159</f>
        <v>8.6447387519999985</v>
      </c>
      <c r="Y159" s="14">
        <f>'5a. FNO'!Y159+'5b. FNO Impacted Gen'!Y159</f>
        <v>8.0085604880000005</v>
      </c>
      <c r="Z159" s="15">
        <f>'5a. FNO'!Z159+'5b. FNO Impacted Gen'!Z159</f>
        <v>0</v>
      </c>
    </row>
    <row r="160" spans="1:26" x14ac:dyDescent="0.3">
      <c r="A160" s="10">
        <f t="shared" si="2"/>
        <v>45083</v>
      </c>
      <c r="B160" s="31">
        <f>'5a. FNO'!B160+'5b. FNO Impacted Gen'!B160</f>
        <v>7.5566576159999999</v>
      </c>
      <c r="C160" s="14">
        <f>'5a. FNO'!C160+'5b. FNO Impacted Gen'!C160</f>
        <v>7.3800925199999998</v>
      </c>
      <c r="D160" s="14">
        <f>'5a. FNO'!D160+'5b. FNO Impacted Gen'!D160</f>
        <v>7.3919765839999982</v>
      </c>
      <c r="E160" s="14">
        <f>'5a. FNO'!E160+'5b. FNO Impacted Gen'!E160</f>
        <v>7.4817436639999997</v>
      </c>
      <c r="F160" s="14">
        <f>'5a. FNO'!F160+'5b. FNO Impacted Gen'!F160</f>
        <v>7.6498688560000012</v>
      </c>
      <c r="G160" s="14">
        <f>'5a. FNO'!G160+'5b. FNO Impacted Gen'!G160</f>
        <v>8.4833292320000009</v>
      </c>
      <c r="H160" s="14">
        <f>'5a. FNO'!H160+'5b. FNO Impacted Gen'!H160</f>
        <v>9.2466154319999987</v>
      </c>
      <c r="I160" s="14">
        <f>'5a. FNO'!I160+'5b. FNO Impacted Gen'!I160</f>
        <v>9.5583543439999996</v>
      </c>
      <c r="J160" s="14">
        <f>'5a. FNO'!J160+'5b. FNO Impacted Gen'!J160</f>
        <v>9.254309976</v>
      </c>
      <c r="K160" s="14">
        <f>'5a. FNO'!K160+'5b. FNO Impacted Gen'!K160</f>
        <v>8.9796135680000013</v>
      </c>
      <c r="L160" s="14">
        <f>'5a. FNO'!L160+'5b. FNO Impacted Gen'!L160</f>
        <v>8.866536975999999</v>
      </c>
      <c r="M160" s="14">
        <f>'5a. FNO'!M160+'5b. FNO Impacted Gen'!M160</f>
        <v>8.9744280720000003</v>
      </c>
      <c r="N160" s="14">
        <f>'5a. FNO'!N160+'5b. FNO Impacted Gen'!N160</f>
        <v>8.9320602959999995</v>
      </c>
      <c r="O160" s="14">
        <f>'5a. FNO'!O160+'5b. FNO Impacted Gen'!O160</f>
        <v>9.4382356479999991</v>
      </c>
      <c r="P160" s="14">
        <f>'5a. FNO'!P160+'5b. FNO Impacted Gen'!P160</f>
        <v>9.6959771679999989</v>
      </c>
      <c r="Q160" s="14">
        <f>'5a. FNO'!Q160+'5b. FNO Impacted Gen'!Q160</f>
        <v>10.086375776000001</v>
      </c>
      <c r="R160" s="14">
        <f>'5a. FNO'!R160+'5b. FNO Impacted Gen'!R160</f>
        <v>10.189904192</v>
      </c>
      <c r="S160" s="14">
        <f>'5a. FNO'!S160+'5b. FNO Impacted Gen'!S160</f>
        <v>10.523000880000001</v>
      </c>
      <c r="T160" s="14">
        <f>'5a. FNO'!T160+'5b. FNO Impacted Gen'!T160</f>
        <v>10.331081207999997</v>
      </c>
      <c r="U160" s="14">
        <f>'5a. FNO'!U160+'5b. FNO Impacted Gen'!U160</f>
        <v>10.014161664000001</v>
      </c>
      <c r="V160" s="14">
        <f>'5a. FNO'!V160+'5b. FNO Impacted Gen'!V160</f>
        <v>9.8498954399999992</v>
      </c>
      <c r="W160" s="14">
        <f>'5a. FNO'!W160+'5b. FNO Impacted Gen'!W160</f>
        <v>9.5127280720000016</v>
      </c>
      <c r="X160" s="14">
        <f>'5a. FNO'!X160+'5b. FNO Impacted Gen'!X160</f>
        <v>8.8171580560000002</v>
      </c>
      <c r="Y160" s="14">
        <f>'5a. FNO'!Y160+'5b. FNO Impacted Gen'!Y160</f>
        <v>8.027996624</v>
      </c>
      <c r="Z160" s="15">
        <f>'5a. FNO'!Z160+'5b. FNO Impacted Gen'!Z160</f>
        <v>0</v>
      </c>
    </row>
    <row r="161" spans="1:26" x14ac:dyDescent="0.3">
      <c r="A161" s="10">
        <f t="shared" si="2"/>
        <v>45084</v>
      </c>
      <c r="B161" s="31">
        <f>'5a. FNO'!B161+'5b. FNO Impacted Gen'!B161</f>
        <v>7.5933725760000002</v>
      </c>
      <c r="C161" s="14">
        <f>'5a. FNO'!C161+'5b. FNO Impacted Gen'!C161</f>
        <v>7.3607200559999999</v>
      </c>
      <c r="D161" s="14">
        <f>'5a. FNO'!D161+'5b. FNO Impacted Gen'!D161</f>
        <v>7.361137416</v>
      </c>
      <c r="E161" s="14">
        <f>'5a. FNO'!E161+'5b. FNO Impacted Gen'!E161</f>
        <v>7.3978868160000015</v>
      </c>
      <c r="F161" s="14">
        <f>'5a. FNO'!F161+'5b. FNO Impacted Gen'!F161</f>
        <v>7.5273792240000006</v>
      </c>
      <c r="G161" s="14">
        <f>'5a. FNO'!G161+'5b. FNO Impacted Gen'!G161</f>
        <v>7.9362949760000001</v>
      </c>
      <c r="H161" s="14">
        <f>'5a. FNO'!H161+'5b. FNO Impacted Gen'!H161</f>
        <v>8.6301658319999994</v>
      </c>
      <c r="I161" s="14">
        <f>'5a. FNO'!I161+'5b. FNO Impacted Gen'!I161</f>
        <v>8.8720112320000002</v>
      </c>
      <c r="J161" s="14">
        <f>'5a. FNO'!J161+'5b. FNO Impacted Gen'!J161</f>
        <v>8.7124979360000001</v>
      </c>
      <c r="K161" s="14">
        <f>'5a. FNO'!K161+'5b. FNO Impacted Gen'!K161</f>
        <v>8.668569144000001</v>
      </c>
      <c r="L161" s="14">
        <f>'5a. FNO'!L161+'5b. FNO Impacted Gen'!L161</f>
        <v>8.0536735759999996</v>
      </c>
      <c r="M161" s="14">
        <f>'5a. FNO'!M161+'5b. FNO Impacted Gen'!M161</f>
        <v>8.4604421839999997</v>
      </c>
      <c r="N161" s="14">
        <f>'5a. FNO'!N161+'5b. FNO Impacted Gen'!N161</f>
        <v>9.4968089519999985</v>
      </c>
      <c r="O161" s="14">
        <f>'5a. FNO'!O161+'5b. FNO Impacted Gen'!O161</f>
        <v>9.7378111279999988</v>
      </c>
      <c r="P161" s="14">
        <f>'5a. FNO'!P161+'5b. FNO Impacted Gen'!P161</f>
        <v>9.9090836880000008</v>
      </c>
      <c r="Q161" s="14">
        <f>'5a. FNO'!Q161+'5b. FNO Impacted Gen'!Q161</f>
        <v>9.8843363360000005</v>
      </c>
      <c r="R161" s="14">
        <f>'5a. FNO'!R161+'5b. FNO Impacted Gen'!R161</f>
        <v>10.009438656</v>
      </c>
      <c r="S161" s="14">
        <f>'5a. FNO'!S161+'5b. FNO Impacted Gen'!S161</f>
        <v>10.371782432</v>
      </c>
      <c r="T161" s="14">
        <f>'5a. FNO'!T161+'5b. FNO Impacted Gen'!T161</f>
        <v>10.415164000000001</v>
      </c>
      <c r="U161" s="14">
        <f>'5a. FNO'!U161+'5b. FNO Impacted Gen'!U161</f>
        <v>10.376419927999999</v>
      </c>
      <c r="V161" s="14">
        <f>'5a. FNO'!V161+'5b. FNO Impacted Gen'!V161</f>
        <v>10.134177048</v>
      </c>
      <c r="W161" s="14">
        <f>'5a. FNO'!W161+'5b. FNO Impacted Gen'!W161</f>
        <v>9.585690360000001</v>
      </c>
      <c r="X161" s="14">
        <f>'5a. FNO'!X161+'5b. FNO Impacted Gen'!X161</f>
        <v>8.6214219439999997</v>
      </c>
      <c r="Y161" s="14">
        <f>'5a. FNO'!Y161+'5b. FNO Impacted Gen'!Y161</f>
        <v>7.9208020479999997</v>
      </c>
      <c r="Z161" s="15">
        <f>'5a. FNO'!Z161+'5b. FNO Impacted Gen'!Z161</f>
        <v>0</v>
      </c>
    </row>
    <row r="162" spans="1:26" x14ac:dyDescent="0.3">
      <c r="A162" s="10">
        <f t="shared" si="2"/>
        <v>45085</v>
      </c>
      <c r="B162" s="31">
        <f>'5a. FNO'!B162+'5b. FNO Impacted Gen'!B162</f>
        <v>7.4579914560000002</v>
      </c>
      <c r="C162" s="14">
        <f>'5a. FNO'!C162+'5b. FNO Impacted Gen'!C162</f>
        <v>7.1901763919999997</v>
      </c>
      <c r="D162" s="14">
        <f>'5a. FNO'!D162+'5b. FNO Impacted Gen'!D162</f>
        <v>7.1379844320000005</v>
      </c>
      <c r="E162" s="14">
        <f>'5a. FNO'!E162+'5b. FNO Impacted Gen'!E162</f>
        <v>7.212836824</v>
      </c>
      <c r="F162" s="14">
        <f>'5a. FNO'!F162+'5b. FNO Impacted Gen'!F162</f>
        <v>7.3626227440000012</v>
      </c>
      <c r="G162" s="14">
        <f>'5a. FNO'!G162+'5b. FNO Impacted Gen'!G162</f>
        <v>8.1148407999999996</v>
      </c>
      <c r="H162" s="14">
        <f>'5a. FNO'!H162+'5b. FNO Impacted Gen'!H162</f>
        <v>9.0606744159999995</v>
      </c>
      <c r="I162" s="14">
        <f>'5a. FNO'!I162+'5b. FNO Impacted Gen'!I162</f>
        <v>9.4878143280000007</v>
      </c>
      <c r="J162" s="14">
        <f>'5a. FNO'!J162+'5b. FNO Impacted Gen'!J162</f>
        <v>9.4368869040000014</v>
      </c>
      <c r="K162" s="14">
        <f>'5a. FNO'!K162+'5b. FNO Impacted Gen'!K162</f>
        <v>9.3336420800000006</v>
      </c>
      <c r="L162" s="14">
        <f>'5a. FNO'!L162+'5b. FNO Impacted Gen'!L162</f>
        <v>9.3282287999999998</v>
      </c>
      <c r="M162" s="14">
        <f>'5a. FNO'!M162+'5b. FNO Impacted Gen'!M162</f>
        <v>9.4928930880000006</v>
      </c>
      <c r="N162" s="14">
        <f>'5a. FNO'!N162+'5b. FNO Impacted Gen'!N162</f>
        <v>9.4690869679999992</v>
      </c>
      <c r="O162" s="14">
        <f>'5a. FNO'!O162+'5b. FNO Impacted Gen'!O162</f>
        <v>9.7725836560000001</v>
      </c>
      <c r="P162" s="14">
        <f>'5a. FNO'!P162+'5b. FNO Impacted Gen'!P162</f>
        <v>10.119477335999999</v>
      </c>
      <c r="Q162" s="14">
        <f>'5a. FNO'!Q162+'5b. FNO Impacted Gen'!Q162</f>
        <v>10.322442992000001</v>
      </c>
      <c r="R162" s="14">
        <f>'5a. FNO'!R162+'5b. FNO Impacted Gen'!R162</f>
        <v>10.678598064000001</v>
      </c>
      <c r="S162" s="14">
        <f>'5a. FNO'!S162+'5b. FNO Impacted Gen'!S162</f>
        <v>10.946128232000001</v>
      </c>
      <c r="T162" s="14">
        <f>'5a. FNO'!T162+'5b. FNO Impacted Gen'!T162</f>
        <v>10.931869832</v>
      </c>
      <c r="U162" s="14">
        <f>'5a. FNO'!U162+'5b. FNO Impacted Gen'!U162</f>
        <v>10.743360087999999</v>
      </c>
      <c r="V162" s="14">
        <f>'5a. FNO'!V162+'5b. FNO Impacted Gen'!V162</f>
        <v>10.61471592</v>
      </c>
      <c r="W162" s="14">
        <f>'5a. FNO'!W162+'5b. FNO Impacted Gen'!W162</f>
        <v>9.8941873680000008</v>
      </c>
      <c r="X162" s="14">
        <f>'5a. FNO'!X162+'5b. FNO Impacted Gen'!X162</f>
        <v>8.9633704000000005</v>
      </c>
      <c r="Y162" s="14">
        <f>'5a. FNO'!Y162+'5b. FNO Impacted Gen'!Y162</f>
        <v>8.1749504799999997</v>
      </c>
      <c r="Z162" s="15">
        <f>'5a. FNO'!Z162+'5b. FNO Impacted Gen'!Z162</f>
        <v>0</v>
      </c>
    </row>
    <row r="163" spans="1:26" x14ac:dyDescent="0.3">
      <c r="A163" s="10">
        <f t="shared" si="2"/>
        <v>45086</v>
      </c>
      <c r="B163" s="31">
        <f>'5a. FNO'!B163+'5b. FNO Impacted Gen'!B163</f>
        <v>7.6187693440000004</v>
      </c>
      <c r="C163" s="14">
        <f>'5a. FNO'!C163+'5b. FNO Impacted Gen'!C163</f>
        <v>7.2958617840000004</v>
      </c>
      <c r="D163" s="14">
        <f>'5a. FNO'!D163+'5b. FNO Impacted Gen'!D163</f>
        <v>7.2005972720000013</v>
      </c>
      <c r="E163" s="14">
        <f>'5a. FNO'!E163+'5b. FNO Impacted Gen'!E163</f>
        <v>7.2455098880000017</v>
      </c>
      <c r="F163" s="14">
        <f>'5a. FNO'!F163+'5b. FNO Impacted Gen'!F163</f>
        <v>7.3650285760000003</v>
      </c>
      <c r="G163" s="14">
        <f>'5a. FNO'!G163+'5b. FNO Impacted Gen'!G163</f>
        <v>7.9174388559999995</v>
      </c>
      <c r="H163" s="14">
        <f>'5a. FNO'!H163+'5b. FNO Impacted Gen'!H163</f>
        <v>8.7877943840000015</v>
      </c>
      <c r="I163" s="14">
        <f>'5a. FNO'!I163+'5b. FNO Impacted Gen'!I163</f>
        <v>9.2452918400000019</v>
      </c>
      <c r="J163" s="14">
        <f>'5a. FNO'!J163+'5b. FNO Impacted Gen'!J163</f>
        <v>9.3339709920000011</v>
      </c>
      <c r="K163" s="14">
        <f>'5a. FNO'!K163+'5b. FNO Impacted Gen'!K163</f>
        <v>9.3712684880000019</v>
      </c>
      <c r="L163" s="14">
        <f>'5a. FNO'!L163+'5b. FNO Impacted Gen'!L163</f>
        <v>9.3947004080000003</v>
      </c>
      <c r="M163" s="14">
        <f>'5a. FNO'!M163+'5b. FNO Impacted Gen'!M163</f>
        <v>9.4548156159999994</v>
      </c>
      <c r="N163" s="14">
        <f>'5a. FNO'!N163+'5b. FNO Impacted Gen'!N163</f>
        <v>9.7477607200000005</v>
      </c>
      <c r="O163" s="14">
        <f>'5a. FNO'!O163+'5b. FNO Impacted Gen'!O163</f>
        <v>10.327960239999999</v>
      </c>
      <c r="P163" s="14">
        <f>'5a. FNO'!P163+'5b. FNO Impacted Gen'!P163</f>
        <v>10.302458247999997</v>
      </c>
      <c r="Q163" s="14">
        <f>'5a. FNO'!Q163+'5b. FNO Impacted Gen'!Q163</f>
        <v>10.610871832000001</v>
      </c>
      <c r="R163" s="14">
        <f>'5a. FNO'!R163+'5b. FNO Impacted Gen'!R163</f>
        <v>10.777801160000001</v>
      </c>
      <c r="S163" s="14">
        <f>'5a. FNO'!S163+'5b. FNO Impacted Gen'!S163</f>
        <v>10.676291631999998</v>
      </c>
      <c r="T163" s="14">
        <f>'5a. FNO'!T163+'5b. FNO Impacted Gen'!T163</f>
        <v>10.027116695999998</v>
      </c>
      <c r="U163" s="14">
        <f>'5a. FNO'!U163+'5b. FNO Impacted Gen'!U163</f>
        <v>9.6917600000000004</v>
      </c>
      <c r="V163" s="14">
        <f>'5a. FNO'!V163+'5b. FNO Impacted Gen'!V163</f>
        <v>9.4490535599999976</v>
      </c>
      <c r="W163" s="14">
        <f>'5a. FNO'!W163+'5b. FNO Impacted Gen'!W163</f>
        <v>9.4483563759999996</v>
      </c>
      <c r="X163" s="14">
        <f>'5a. FNO'!X163+'5b. FNO Impacted Gen'!X163</f>
        <v>8.8720502319999994</v>
      </c>
      <c r="Y163" s="14">
        <f>'5a. FNO'!Y163+'5b. FNO Impacted Gen'!Y163</f>
        <v>8.1441674319999997</v>
      </c>
      <c r="Z163" s="15">
        <f>'5a. FNO'!Z163+'5b. FNO Impacted Gen'!Z163</f>
        <v>0</v>
      </c>
    </row>
    <row r="164" spans="1:26" x14ac:dyDescent="0.3">
      <c r="A164" s="10">
        <f t="shared" si="2"/>
        <v>45087</v>
      </c>
      <c r="B164" s="31">
        <f>'5a. FNO'!B164+'5b. FNO Impacted Gen'!B164</f>
        <v>7.5621494079999998</v>
      </c>
      <c r="C164" s="14">
        <f>'5a. FNO'!C164+'5b. FNO Impacted Gen'!C164</f>
        <v>7.3116474640000009</v>
      </c>
      <c r="D164" s="14">
        <f>'5a. FNO'!D164+'5b. FNO Impacted Gen'!D164</f>
        <v>7.2837207280000005</v>
      </c>
      <c r="E164" s="14">
        <f>'5a. FNO'!E164+'5b. FNO Impacted Gen'!E164</f>
        <v>7.3107772079999993</v>
      </c>
      <c r="F164" s="14">
        <f>'5a. FNO'!F164+'5b. FNO Impacted Gen'!F164</f>
        <v>7.3646466720000001</v>
      </c>
      <c r="G164" s="14">
        <f>'5a. FNO'!G164+'5b. FNO Impacted Gen'!G164</f>
        <v>7.7152703519999992</v>
      </c>
      <c r="H164" s="14">
        <f>'5a. FNO'!H164+'5b. FNO Impacted Gen'!H164</f>
        <v>8.1097641039999981</v>
      </c>
      <c r="I164" s="14">
        <f>'5a. FNO'!I164+'5b. FNO Impacted Gen'!I164</f>
        <v>8.2836260240000019</v>
      </c>
      <c r="J164" s="14">
        <f>'5a. FNO'!J164+'5b. FNO Impacted Gen'!J164</f>
        <v>8.352034432</v>
      </c>
      <c r="K164" s="14">
        <f>'5a. FNO'!K164+'5b. FNO Impacted Gen'!K164</f>
        <v>8.2757099600000004</v>
      </c>
      <c r="L164" s="14">
        <f>'5a. FNO'!L164+'5b. FNO Impacted Gen'!L164</f>
        <v>8.2708054880000006</v>
      </c>
      <c r="M164" s="14">
        <f>'5a. FNO'!M164+'5b. FNO Impacted Gen'!M164</f>
        <v>8.2132051200000014</v>
      </c>
      <c r="N164" s="14">
        <f>'5a. FNO'!N164+'5b. FNO Impacted Gen'!N164</f>
        <v>8.4575418560000006</v>
      </c>
      <c r="O164" s="14">
        <f>'5a. FNO'!O164+'5b. FNO Impacted Gen'!O164</f>
        <v>8.8489952559999985</v>
      </c>
      <c r="P164" s="14">
        <f>'5a. FNO'!P164+'5b. FNO Impacted Gen'!P164</f>
        <v>8.9972523360000007</v>
      </c>
      <c r="Q164" s="14">
        <f>'5a. FNO'!Q164+'5b. FNO Impacted Gen'!Q164</f>
        <v>9.4504072640000008</v>
      </c>
      <c r="R164" s="14">
        <f>'5a. FNO'!R164+'5b. FNO Impacted Gen'!R164</f>
        <v>9.7860693840000028</v>
      </c>
      <c r="S164" s="14">
        <f>'5a. FNO'!S164+'5b. FNO Impacted Gen'!S164</f>
        <v>10.117704639999999</v>
      </c>
      <c r="T164" s="14">
        <f>'5a. FNO'!T164+'5b. FNO Impacted Gen'!T164</f>
        <v>10.036988687999999</v>
      </c>
      <c r="U164" s="14">
        <f>'5a. FNO'!U164+'5b. FNO Impacted Gen'!U164</f>
        <v>9.804134288000002</v>
      </c>
      <c r="V164" s="14">
        <f>'5a. FNO'!V164+'5b. FNO Impacted Gen'!V164</f>
        <v>9.726161096000002</v>
      </c>
      <c r="W164" s="14">
        <f>'5a. FNO'!W164+'5b. FNO Impacted Gen'!W164</f>
        <v>9.5797366639999986</v>
      </c>
      <c r="X164" s="14">
        <f>'5a. FNO'!X164+'5b. FNO Impacted Gen'!X164</f>
        <v>8.8235355599999998</v>
      </c>
      <c r="Y164" s="14">
        <f>'5a. FNO'!Y164+'5b. FNO Impacted Gen'!Y164</f>
        <v>7.9867811759999983</v>
      </c>
      <c r="Z164" s="15">
        <f>'5a. FNO'!Z164+'5b. FNO Impacted Gen'!Z164</f>
        <v>0</v>
      </c>
    </row>
    <row r="165" spans="1:26" x14ac:dyDescent="0.3">
      <c r="A165" s="10">
        <f t="shared" si="2"/>
        <v>45088</v>
      </c>
      <c r="B165" s="31">
        <f>'5a. FNO'!B165+'5b. FNO Impacted Gen'!B165</f>
        <v>7.6045041840000005</v>
      </c>
      <c r="C165" s="14">
        <f>'5a. FNO'!C165+'5b. FNO Impacted Gen'!C165</f>
        <v>7.2789221840000007</v>
      </c>
      <c r="D165" s="14">
        <f>'5a. FNO'!D165+'5b. FNO Impacted Gen'!D165</f>
        <v>7.2303750239999998</v>
      </c>
      <c r="E165" s="14">
        <f>'5a. FNO'!E165+'5b. FNO Impacted Gen'!E165</f>
        <v>7.1903183200000003</v>
      </c>
      <c r="F165" s="14">
        <f>'5a. FNO'!F165+'5b. FNO Impacted Gen'!F165</f>
        <v>7.2688345039999982</v>
      </c>
      <c r="G165" s="14">
        <f>'5a. FNO'!G165+'5b. FNO Impacted Gen'!G165</f>
        <v>7.4137395039999996</v>
      </c>
      <c r="H165" s="14">
        <f>'5a. FNO'!H165+'5b. FNO Impacted Gen'!H165</f>
        <v>7.7227868800000019</v>
      </c>
      <c r="I165" s="14">
        <f>'5a. FNO'!I165+'5b. FNO Impacted Gen'!I165</f>
        <v>8.2196639839999985</v>
      </c>
      <c r="J165" s="14">
        <f>'5a. FNO'!J165+'5b. FNO Impacted Gen'!J165</f>
        <v>8.4163712640000021</v>
      </c>
      <c r="K165" s="14">
        <f>'5a. FNO'!K165+'5b. FNO Impacted Gen'!K165</f>
        <v>8.4973077680000006</v>
      </c>
      <c r="L165" s="14">
        <f>'5a. FNO'!L165+'5b. FNO Impacted Gen'!L165</f>
        <v>8.5001873279999991</v>
      </c>
      <c r="M165" s="14">
        <f>'5a. FNO'!M165+'5b. FNO Impacted Gen'!M165</f>
        <v>8.5996231200000004</v>
      </c>
      <c r="N165" s="14">
        <f>'5a. FNO'!N165+'5b. FNO Impacted Gen'!N165</f>
        <v>8.7215680239999998</v>
      </c>
      <c r="O165" s="14">
        <f>'5a. FNO'!O165+'5b. FNO Impacted Gen'!O165</f>
        <v>8.8649119599999988</v>
      </c>
      <c r="P165" s="14">
        <f>'5a. FNO'!P165+'5b. FNO Impacted Gen'!P165</f>
        <v>8.9788830400000013</v>
      </c>
      <c r="Q165" s="14">
        <f>'5a. FNO'!Q165+'5b. FNO Impacted Gen'!Q165</f>
        <v>9.0477203999999993</v>
      </c>
      <c r="R165" s="14">
        <f>'5a. FNO'!R165+'5b. FNO Impacted Gen'!R165</f>
        <v>9.3239260880000003</v>
      </c>
      <c r="S165" s="14">
        <f>'5a. FNO'!S165+'5b. FNO Impacted Gen'!S165</f>
        <v>9.459327</v>
      </c>
      <c r="T165" s="14">
        <f>'5a. FNO'!T165+'5b. FNO Impacted Gen'!T165</f>
        <v>9.6655176720000018</v>
      </c>
      <c r="U165" s="14">
        <f>'5a. FNO'!U165+'5b. FNO Impacted Gen'!U165</f>
        <v>9.4160678480000009</v>
      </c>
      <c r="V165" s="14">
        <f>'5a. FNO'!V165+'5b. FNO Impacted Gen'!V165</f>
        <v>9.3789198799999998</v>
      </c>
      <c r="W165" s="14">
        <f>'5a. FNO'!W165+'5b. FNO Impacted Gen'!W165</f>
        <v>9.1871444159999989</v>
      </c>
      <c r="X165" s="14">
        <f>'5a. FNO'!X165+'5b. FNO Impacted Gen'!X165</f>
        <v>8.5952257680000006</v>
      </c>
      <c r="Y165" s="14">
        <f>'5a. FNO'!Y165+'5b. FNO Impacted Gen'!Y165</f>
        <v>7.9403678480000002</v>
      </c>
      <c r="Z165" s="15">
        <f>'5a. FNO'!Z165+'5b. FNO Impacted Gen'!Z165</f>
        <v>0</v>
      </c>
    </row>
    <row r="166" spans="1:26" x14ac:dyDescent="0.3">
      <c r="A166" s="10">
        <f t="shared" si="2"/>
        <v>45089</v>
      </c>
      <c r="B166" s="31">
        <f>'5a. FNO'!B166+'5b. FNO Impacted Gen'!B166</f>
        <v>7.5821530400000006</v>
      </c>
      <c r="C166" s="14">
        <f>'5a. FNO'!C166+'5b. FNO Impacted Gen'!C166</f>
        <v>7.2373933119999991</v>
      </c>
      <c r="D166" s="14">
        <f>'5a. FNO'!D166+'5b. FNO Impacted Gen'!D166</f>
        <v>7.1849285439999999</v>
      </c>
      <c r="E166" s="14">
        <f>'5a. FNO'!E166+'5b. FNO Impacted Gen'!E166</f>
        <v>7.2370136880000002</v>
      </c>
      <c r="F166" s="14">
        <f>'5a. FNO'!F166+'5b. FNO Impacted Gen'!F166</f>
        <v>7.3049060560000001</v>
      </c>
      <c r="G166" s="14">
        <f>'5a. FNO'!G166+'5b. FNO Impacted Gen'!G166</f>
        <v>8.0752606</v>
      </c>
      <c r="H166" s="14">
        <f>'5a. FNO'!H166+'5b. FNO Impacted Gen'!H166</f>
        <v>9.0396597439999997</v>
      </c>
      <c r="I166" s="14">
        <f>'5a. FNO'!I166+'5b. FNO Impacted Gen'!I166</f>
        <v>9.567155584</v>
      </c>
      <c r="J166" s="14">
        <f>'5a. FNO'!J166+'5b. FNO Impacted Gen'!J166</f>
        <v>9.9307794400000002</v>
      </c>
      <c r="K166" s="14">
        <f>'5a. FNO'!K166+'5b. FNO Impacted Gen'!K166</f>
        <v>10.030277119999999</v>
      </c>
      <c r="L166" s="14">
        <f>'5a. FNO'!L166+'5b. FNO Impacted Gen'!L166</f>
        <v>9.7091615999999998</v>
      </c>
      <c r="M166" s="14">
        <f>'5a. FNO'!M166+'5b. FNO Impacted Gen'!M166</f>
        <v>9.6428426560000027</v>
      </c>
      <c r="N166" s="14">
        <f>'5a. FNO'!N166+'5b. FNO Impacted Gen'!N166</f>
        <v>10.249119503999998</v>
      </c>
      <c r="O166" s="14">
        <f>'5a. FNO'!O166+'5b. FNO Impacted Gen'!O166</f>
        <v>10.136019935999999</v>
      </c>
      <c r="P166" s="14">
        <f>'5a. FNO'!P166+'5b. FNO Impacted Gen'!P166</f>
        <v>9.7790969519999997</v>
      </c>
      <c r="Q166" s="14">
        <f>'5a. FNO'!Q166+'5b. FNO Impacted Gen'!Q166</f>
        <v>9.4123618879999995</v>
      </c>
      <c r="R166" s="14">
        <f>'5a. FNO'!R166+'5b. FNO Impacted Gen'!R166</f>
        <v>9.7544019200000029</v>
      </c>
      <c r="S166" s="14">
        <f>'5a. FNO'!S166+'5b. FNO Impacted Gen'!S166</f>
        <v>10.027271327999999</v>
      </c>
      <c r="T166" s="14">
        <f>'5a. FNO'!T166+'5b. FNO Impacted Gen'!T166</f>
        <v>9.9769903680000009</v>
      </c>
      <c r="U166" s="14">
        <f>'5a. FNO'!U166+'5b. FNO Impacted Gen'!U166</f>
        <v>9.7959147919999996</v>
      </c>
      <c r="V166" s="14">
        <f>'5a. FNO'!V166+'5b. FNO Impacted Gen'!V166</f>
        <v>9.7032505679999996</v>
      </c>
      <c r="W166" s="14">
        <f>'5a. FNO'!W166+'5b. FNO Impacted Gen'!W166</f>
        <v>9.2623198879999986</v>
      </c>
      <c r="X166" s="14">
        <f>'5a. FNO'!X166+'5b. FNO Impacted Gen'!X166</f>
        <v>8.4206009039999987</v>
      </c>
      <c r="Y166" s="14">
        <f>'5a. FNO'!Y166+'5b. FNO Impacted Gen'!Y166</f>
        <v>7.8491051040000004</v>
      </c>
      <c r="Z166" s="15">
        <f>'5a. FNO'!Z166+'5b. FNO Impacted Gen'!Z166</f>
        <v>0</v>
      </c>
    </row>
    <row r="167" spans="1:26" x14ac:dyDescent="0.3">
      <c r="A167" s="10">
        <f t="shared" si="2"/>
        <v>45090</v>
      </c>
      <c r="B167" s="31">
        <f>'5a. FNO'!B167+'5b. FNO Impacted Gen'!B167</f>
        <v>7.4630244160000005</v>
      </c>
      <c r="C167" s="14">
        <f>'5a. FNO'!C167+'5b. FNO Impacted Gen'!C167</f>
        <v>7.2514111279999991</v>
      </c>
      <c r="D167" s="14">
        <f>'5a. FNO'!D167+'5b. FNO Impacted Gen'!D167</f>
        <v>7.2417980080000008</v>
      </c>
      <c r="E167" s="14">
        <f>'5a. FNO'!E167+'5b. FNO Impacted Gen'!E167</f>
        <v>7.3039709520000002</v>
      </c>
      <c r="F167" s="14">
        <f>'5a. FNO'!F167+'5b. FNO Impacted Gen'!F167</f>
        <v>7.4931536560000014</v>
      </c>
      <c r="G167" s="14">
        <f>'5a. FNO'!G167+'5b. FNO Impacted Gen'!G167</f>
        <v>8.0830521920000002</v>
      </c>
      <c r="H167" s="14">
        <f>'5a. FNO'!H167+'5b. FNO Impacted Gen'!H167</f>
        <v>8.7195271280000011</v>
      </c>
      <c r="I167" s="14">
        <f>'5a. FNO'!I167+'5b. FNO Impacted Gen'!I167</f>
        <v>9.243292512</v>
      </c>
      <c r="J167" s="14">
        <f>'5a. FNO'!J167+'5b. FNO Impacted Gen'!J167</f>
        <v>9.1521182240000023</v>
      </c>
      <c r="K167" s="14">
        <f>'5a. FNO'!K167+'5b. FNO Impacted Gen'!K167</f>
        <v>8.8012307519999986</v>
      </c>
      <c r="L167" s="14">
        <f>'5a. FNO'!L167+'5b. FNO Impacted Gen'!L167</f>
        <v>8.5919867920000002</v>
      </c>
      <c r="M167" s="14">
        <f>'5a. FNO'!M167+'5b. FNO Impacted Gen'!M167</f>
        <v>8.5766526159999987</v>
      </c>
      <c r="N167" s="14">
        <f>'5a. FNO'!N167+'5b. FNO Impacted Gen'!N167</f>
        <v>9.0178181759999987</v>
      </c>
      <c r="O167" s="14">
        <f>'5a. FNO'!O167+'5b. FNO Impacted Gen'!O167</f>
        <v>9.3572744480000001</v>
      </c>
      <c r="P167" s="14">
        <f>'5a. FNO'!P167+'5b. FNO Impacted Gen'!P167</f>
        <v>9.3966007200000004</v>
      </c>
      <c r="Q167" s="14">
        <f>'5a. FNO'!Q167+'5b. FNO Impacted Gen'!Q167</f>
        <v>9.3642658640000001</v>
      </c>
      <c r="R167" s="14">
        <f>'5a. FNO'!R167+'5b. FNO Impacted Gen'!R167</f>
        <v>9.3795296080000004</v>
      </c>
      <c r="S167" s="14">
        <f>'5a. FNO'!S167+'5b. FNO Impacted Gen'!S167</f>
        <v>9.5579234319999991</v>
      </c>
      <c r="T167" s="14">
        <f>'5a. FNO'!T167+'5b. FNO Impacted Gen'!T167</f>
        <v>9.0879676719999996</v>
      </c>
      <c r="U167" s="14">
        <f>'5a. FNO'!U167+'5b. FNO Impacted Gen'!U167</f>
        <v>8.8798985520000002</v>
      </c>
      <c r="V167" s="14">
        <f>'5a. FNO'!V167+'5b. FNO Impacted Gen'!V167</f>
        <v>8.8156681119999991</v>
      </c>
      <c r="W167" s="14">
        <f>'5a. FNO'!W167+'5b. FNO Impacted Gen'!W167</f>
        <v>8.5905082399999984</v>
      </c>
      <c r="X167" s="14">
        <f>'5a. FNO'!X167+'5b. FNO Impacted Gen'!X167</f>
        <v>8.1213396959999979</v>
      </c>
      <c r="Y167" s="14">
        <f>'5a. FNO'!Y167+'5b. FNO Impacted Gen'!Y167</f>
        <v>7.5928895920000006</v>
      </c>
      <c r="Z167" s="15">
        <f>'5a. FNO'!Z167+'5b. FNO Impacted Gen'!Z167</f>
        <v>0</v>
      </c>
    </row>
    <row r="168" spans="1:26" x14ac:dyDescent="0.3">
      <c r="A168" s="10">
        <f t="shared" si="2"/>
        <v>45091</v>
      </c>
      <c r="B168" s="31">
        <f>'5a. FNO'!B168+'5b. FNO Impacted Gen'!B168</f>
        <v>7.1541670960000001</v>
      </c>
      <c r="C168" s="14">
        <f>'5a. FNO'!C168+'5b. FNO Impacted Gen'!C168</f>
        <v>7.067919968</v>
      </c>
      <c r="D168" s="14">
        <f>'5a. FNO'!D168+'5b. FNO Impacted Gen'!D168</f>
        <v>7.0255702319999997</v>
      </c>
      <c r="E168" s="14">
        <f>'5a. FNO'!E168+'5b. FNO Impacted Gen'!E168</f>
        <v>7.203179488</v>
      </c>
      <c r="F168" s="14">
        <f>'5a. FNO'!F168+'5b. FNO Impacted Gen'!F168</f>
        <v>7.2763038</v>
      </c>
      <c r="G168" s="14">
        <f>'5a. FNO'!G168+'5b. FNO Impacted Gen'!G168</f>
        <v>7.8960590240000004</v>
      </c>
      <c r="H168" s="14">
        <f>'5a. FNO'!H168+'5b. FNO Impacted Gen'!H168</f>
        <v>8.5339806080000002</v>
      </c>
      <c r="I168" s="14">
        <f>'5a. FNO'!I168+'5b. FNO Impacted Gen'!I168</f>
        <v>8.6729361759999986</v>
      </c>
      <c r="J168" s="14">
        <f>'5a. FNO'!J168+'5b. FNO Impacted Gen'!J168</f>
        <v>8.8113938640000011</v>
      </c>
      <c r="K168" s="14">
        <f>'5a. FNO'!K168+'5b. FNO Impacted Gen'!K168</f>
        <v>8.6563939519999984</v>
      </c>
      <c r="L168" s="14">
        <f>'5a. FNO'!L168+'5b. FNO Impacted Gen'!L168</f>
        <v>8.4543636719999995</v>
      </c>
      <c r="M168" s="14">
        <f>'5a. FNO'!M168+'5b. FNO Impacted Gen'!M168</f>
        <v>7.954807967999999</v>
      </c>
      <c r="N168" s="14">
        <f>'5a. FNO'!N168+'5b. FNO Impacted Gen'!N168</f>
        <v>8.3060534480000001</v>
      </c>
      <c r="O168" s="14">
        <f>'5a. FNO'!O168+'5b. FNO Impacted Gen'!O168</f>
        <v>8.6052751520000008</v>
      </c>
      <c r="P168" s="14">
        <f>'5a. FNO'!P168+'5b. FNO Impacted Gen'!P168</f>
        <v>8.7616789119999989</v>
      </c>
      <c r="Q168" s="14">
        <f>'5a. FNO'!Q168+'5b. FNO Impacted Gen'!Q168</f>
        <v>8.9505214479999999</v>
      </c>
      <c r="R168" s="14">
        <f>'5a. FNO'!R168+'5b. FNO Impacted Gen'!R168</f>
        <v>9.3149889919999982</v>
      </c>
      <c r="S168" s="14">
        <f>'5a. FNO'!S168+'5b. FNO Impacted Gen'!S168</f>
        <v>9.8699443039999988</v>
      </c>
      <c r="T168" s="14">
        <f>'5a. FNO'!T168+'5b. FNO Impacted Gen'!T168</f>
        <v>10.144902600000002</v>
      </c>
      <c r="U168" s="14">
        <f>'5a. FNO'!U168+'5b. FNO Impacted Gen'!U168</f>
        <v>9.952109639999998</v>
      </c>
      <c r="V168" s="14">
        <f>'5a. FNO'!V168+'5b. FNO Impacted Gen'!V168</f>
        <v>9.695365872</v>
      </c>
      <c r="W168" s="14">
        <f>'5a. FNO'!W168+'5b. FNO Impacted Gen'!W168</f>
        <v>9.4116466639999992</v>
      </c>
      <c r="X168" s="14">
        <f>'5a. FNO'!X168+'5b. FNO Impacted Gen'!X168</f>
        <v>8.652935639999999</v>
      </c>
      <c r="Y168" s="14">
        <f>'5a. FNO'!Y168+'5b. FNO Impacted Gen'!Y168</f>
        <v>7.9558017599999999</v>
      </c>
      <c r="Z168" s="15">
        <f>'5a. FNO'!Z168+'5b. FNO Impacted Gen'!Z168</f>
        <v>0</v>
      </c>
    </row>
    <row r="169" spans="1:26" x14ac:dyDescent="0.3">
      <c r="A169" s="10">
        <f t="shared" si="2"/>
        <v>45092</v>
      </c>
      <c r="B169" s="31">
        <f>'5a. FNO'!B169+'5b. FNO Impacted Gen'!B169</f>
        <v>7.5053817599999997</v>
      </c>
      <c r="C169" s="14">
        <f>'5a. FNO'!C169+'5b. FNO Impacted Gen'!C169</f>
        <v>7.2975683120000001</v>
      </c>
      <c r="D169" s="14">
        <f>'5a. FNO'!D169+'5b. FNO Impacted Gen'!D169</f>
        <v>7.1932739360000006</v>
      </c>
      <c r="E169" s="14">
        <f>'5a. FNO'!E169+'5b. FNO Impacted Gen'!E169</f>
        <v>7.1882361360000004</v>
      </c>
      <c r="F169" s="14">
        <f>'5a. FNO'!F169+'5b. FNO Impacted Gen'!F169</f>
        <v>7.261797048</v>
      </c>
      <c r="G169" s="14">
        <f>'5a. FNO'!G169+'5b. FNO Impacted Gen'!G169</f>
        <v>7.8332030959999983</v>
      </c>
      <c r="H169" s="14">
        <f>'5a. FNO'!H169+'5b. FNO Impacted Gen'!H169</f>
        <v>8.3596649440000022</v>
      </c>
      <c r="I169" s="14">
        <f>'5a. FNO'!I169+'5b. FNO Impacted Gen'!I169</f>
        <v>8.947826096</v>
      </c>
      <c r="J169" s="14">
        <f>'5a. FNO'!J169+'5b. FNO Impacted Gen'!J169</f>
        <v>8.7052875200000006</v>
      </c>
      <c r="K169" s="14">
        <f>'5a. FNO'!K169+'5b. FNO Impacted Gen'!K169</f>
        <v>8.5984966879999991</v>
      </c>
      <c r="L169" s="14">
        <f>'5a. FNO'!L169+'5b. FNO Impacted Gen'!L169</f>
        <v>8.715730992000001</v>
      </c>
      <c r="M169" s="14">
        <f>'5a. FNO'!M169+'5b. FNO Impacted Gen'!M169</f>
        <v>8.8714713920000001</v>
      </c>
      <c r="N169" s="14">
        <f>'5a. FNO'!N169+'5b. FNO Impacted Gen'!N169</f>
        <v>8.9963122400000017</v>
      </c>
      <c r="O169" s="14">
        <f>'5a. FNO'!O169+'5b. FNO Impacted Gen'!O169</f>
        <v>8.774090983999999</v>
      </c>
      <c r="P169" s="14">
        <f>'5a. FNO'!P169+'5b. FNO Impacted Gen'!P169</f>
        <v>8.7895638319999971</v>
      </c>
      <c r="Q169" s="14">
        <f>'5a. FNO'!Q169+'5b. FNO Impacted Gen'!Q169</f>
        <v>8.6964214959999993</v>
      </c>
      <c r="R169" s="14">
        <f>'5a. FNO'!R169+'5b. FNO Impacted Gen'!R169</f>
        <v>8.7677819279999998</v>
      </c>
      <c r="S169" s="14">
        <f>'5a. FNO'!S169+'5b. FNO Impacted Gen'!S169</f>
        <v>9.2057202159999996</v>
      </c>
      <c r="T169" s="14">
        <f>'5a. FNO'!T169+'5b. FNO Impacted Gen'!T169</f>
        <v>9.3703601120000002</v>
      </c>
      <c r="U169" s="14">
        <f>'5a. FNO'!U169+'5b. FNO Impacted Gen'!U169</f>
        <v>9.184338576</v>
      </c>
      <c r="V169" s="14">
        <f>'5a. FNO'!V169+'5b. FNO Impacted Gen'!V169</f>
        <v>9.0864586160000016</v>
      </c>
      <c r="W169" s="14">
        <f>'5a. FNO'!W169+'5b. FNO Impacted Gen'!W169</f>
        <v>9.0606261919999991</v>
      </c>
      <c r="X169" s="14">
        <f>'5a. FNO'!X169+'5b. FNO Impacted Gen'!X169</f>
        <v>8.2907526800000007</v>
      </c>
      <c r="Y169" s="14">
        <f>'5a. FNO'!Y169+'5b. FNO Impacted Gen'!Y169</f>
        <v>7.3516820240000005</v>
      </c>
      <c r="Z169" s="15">
        <f>'5a. FNO'!Z169+'5b. FNO Impacted Gen'!Z169</f>
        <v>0</v>
      </c>
    </row>
    <row r="170" spans="1:26" x14ac:dyDescent="0.3">
      <c r="A170" s="10">
        <f t="shared" si="2"/>
        <v>45093</v>
      </c>
      <c r="B170" s="31">
        <f>'5a. FNO'!B170+'5b. FNO Impacted Gen'!B170</f>
        <v>6.8820500640000013</v>
      </c>
      <c r="C170" s="14">
        <f>'5a. FNO'!C170+'5b. FNO Impacted Gen'!C170</f>
        <v>6.6849585680000008</v>
      </c>
      <c r="D170" s="14">
        <f>'5a. FNO'!D170+'5b. FNO Impacted Gen'!D170</f>
        <v>6.571742072000001</v>
      </c>
      <c r="E170" s="14">
        <f>'5a. FNO'!E170+'5b. FNO Impacted Gen'!E170</f>
        <v>6.8274278239999999</v>
      </c>
      <c r="F170" s="14">
        <f>'5a. FNO'!F170+'5b. FNO Impacted Gen'!F170</f>
        <v>7.0593584160000011</v>
      </c>
      <c r="G170" s="14">
        <f>'5a. FNO'!G170+'5b. FNO Impacted Gen'!G170</f>
        <v>7.4145732480000008</v>
      </c>
      <c r="H170" s="14">
        <f>'5a. FNO'!H170+'5b. FNO Impacted Gen'!H170</f>
        <v>8.0321788559999998</v>
      </c>
      <c r="I170" s="14">
        <f>'5a. FNO'!I170+'5b. FNO Impacted Gen'!I170</f>
        <v>8.5762134879999987</v>
      </c>
      <c r="J170" s="14">
        <f>'5a. FNO'!J170+'5b. FNO Impacted Gen'!J170</f>
        <v>8.4714827440000011</v>
      </c>
      <c r="K170" s="14">
        <f>'5a. FNO'!K170+'5b. FNO Impacted Gen'!K170</f>
        <v>8.4703723120000003</v>
      </c>
      <c r="L170" s="14">
        <f>'5a. FNO'!L170+'5b. FNO Impacted Gen'!L170</f>
        <v>8.308312088000001</v>
      </c>
      <c r="M170" s="14">
        <f>'5a. FNO'!M170+'5b. FNO Impacted Gen'!M170</f>
        <v>8.4102074959999999</v>
      </c>
      <c r="N170" s="14">
        <f>'5a. FNO'!N170+'5b. FNO Impacted Gen'!N170</f>
        <v>8.3959504240000005</v>
      </c>
      <c r="O170" s="14">
        <f>'5a. FNO'!O170+'5b. FNO Impacted Gen'!O170</f>
        <v>8.560287872</v>
      </c>
      <c r="P170" s="14">
        <f>'5a. FNO'!P170+'5b. FNO Impacted Gen'!P170</f>
        <v>8.9585369039999989</v>
      </c>
      <c r="Q170" s="14">
        <f>'5a. FNO'!Q170+'5b. FNO Impacted Gen'!Q170</f>
        <v>9.2908367840000015</v>
      </c>
      <c r="R170" s="14">
        <f>'5a. FNO'!R170+'5b. FNO Impacted Gen'!R170</f>
        <v>9.443045871999999</v>
      </c>
      <c r="S170" s="14">
        <f>'5a. FNO'!S170+'5b. FNO Impacted Gen'!S170</f>
        <v>9.6217048639999998</v>
      </c>
      <c r="T170" s="14">
        <f>'5a. FNO'!T170+'5b. FNO Impacted Gen'!T170</f>
        <v>9.6250544479999984</v>
      </c>
      <c r="U170" s="14">
        <f>'5a. FNO'!U170+'5b. FNO Impacted Gen'!U170</f>
        <v>9.3429249279999986</v>
      </c>
      <c r="V170" s="14">
        <f>'5a. FNO'!V170+'5b. FNO Impacted Gen'!V170</f>
        <v>9.0534700320000017</v>
      </c>
      <c r="W170" s="14">
        <f>'5a. FNO'!W170+'5b. FNO Impacted Gen'!W170</f>
        <v>8.9042856880000016</v>
      </c>
      <c r="X170" s="14">
        <f>'5a. FNO'!X170+'5b. FNO Impacted Gen'!X170</f>
        <v>8.2664551679999985</v>
      </c>
      <c r="Y170" s="14">
        <f>'5a. FNO'!Y170+'5b. FNO Impacted Gen'!Y170</f>
        <v>7.7245609039999996</v>
      </c>
      <c r="Z170" s="15">
        <f>'5a. FNO'!Z170+'5b. FNO Impacted Gen'!Z170</f>
        <v>0</v>
      </c>
    </row>
    <row r="171" spans="1:26" x14ac:dyDescent="0.3">
      <c r="A171" s="10">
        <f t="shared" si="2"/>
        <v>45094</v>
      </c>
      <c r="B171" s="31">
        <f>'5a. FNO'!B171+'5b. FNO Impacted Gen'!B171</f>
        <v>7.360727464</v>
      </c>
      <c r="C171" s="14">
        <f>'5a. FNO'!C171+'5b. FNO Impacted Gen'!C171</f>
        <v>7.1367071519999996</v>
      </c>
      <c r="D171" s="14">
        <f>'5a. FNO'!D171+'5b. FNO Impacted Gen'!D171</f>
        <v>7.0897242959999991</v>
      </c>
      <c r="E171" s="14">
        <f>'5a. FNO'!E171+'5b. FNO Impacted Gen'!E171</f>
        <v>7.1256846879999998</v>
      </c>
      <c r="F171" s="14">
        <f>'5a. FNO'!F171+'5b. FNO Impacted Gen'!F171</f>
        <v>7.2098496960000009</v>
      </c>
      <c r="G171" s="14">
        <f>'5a. FNO'!G171+'5b. FNO Impacted Gen'!G171</f>
        <v>7.5460713679999998</v>
      </c>
      <c r="H171" s="14">
        <f>'5a. FNO'!H171+'5b. FNO Impacted Gen'!H171</f>
        <v>7.9633433119999992</v>
      </c>
      <c r="I171" s="14">
        <f>'5a. FNO'!I171+'5b. FNO Impacted Gen'!I171</f>
        <v>8.2779307360000001</v>
      </c>
      <c r="J171" s="14">
        <f>'5a. FNO'!J171+'5b. FNO Impacted Gen'!J171</f>
        <v>8.3279917119999993</v>
      </c>
      <c r="K171" s="14">
        <f>'5a. FNO'!K171+'5b. FNO Impacted Gen'!K171</f>
        <v>8.0499016720000007</v>
      </c>
      <c r="L171" s="14">
        <f>'5a. FNO'!L171+'5b. FNO Impacted Gen'!L171</f>
        <v>8.006678088000001</v>
      </c>
      <c r="M171" s="14">
        <f>'5a. FNO'!M171+'5b. FNO Impacted Gen'!M171</f>
        <v>8.4492748239999997</v>
      </c>
      <c r="N171" s="14">
        <f>'5a. FNO'!N171+'5b. FNO Impacted Gen'!N171</f>
        <v>9.0874719919999993</v>
      </c>
      <c r="O171" s="14">
        <f>'5a. FNO'!O171+'5b. FNO Impacted Gen'!O171</f>
        <v>8.778090023999999</v>
      </c>
      <c r="P171" s="14">
        <f>'5a. FNO'!P171+'5b. FNO Impacted Gen'!P171</f>
        <v>8.5905908320000002</v>
      </c>
      <c r="Q171" s="14">
        <f>'5a. FNO'!Q171+'5b. FNO Impacted Gen'!Q171</f>
        <v>8.2319494080000002</v>
      </c>
      <c r="R171" s="14">
        <f>'5a. FNO'!R171+'5b. FNO Impacted Gen'!R171</f>
        <v>8.1214629519999999</v>
      </c>
      <c r="S171" s="14">
        <f>'5a. FNO'!S171+'5b. FNO Impacted Gen'!S171</f>
        <v>7.9936270080000007</v>
      </c>
      <c r="T171" s="14">
        <f>'5a. FNO'!T171+'5b. FNO Impacted Gen'!T171</f>
        <v>8.2360137039999994</v>
      </c>
      <c r="U171" s="14">
        <f>'5a. FNO'!U171+'5b. FNO Impacted Gen'!U171</f>
        <v>7.9994573520000003</v>
      </c>
      <c r="V171" s="14">
        <f>'5a. FNO'!V171+'5b. FNO Impacted Gen'!V171</f>
        <v>8.1352699519999998</v>
      </c>
      <c r="W171" s="14">
        <f>'5a. FNO'!W171+'5b. FNO Impacted Gen'!W171</f>
        <v>8.3214920320000001</v>
      </c>
      <c r="X171" s="14">
        <f>'5a. FNO'!X171+'5b. FNO Impacted Gen'!X171</f>
        <v>7.933254272000001</v>
      </c>
      <c r="Y171" s="14">
        <f>'5a. FNO'!Y171+'5b. FNO Impacted Gen'!Y171</f>
        <v>7.364928400000001</v>
      </c>
      <c r="Z171" s="15">
        <f>'5a. FNO'!Z171+'5b. FNO Impacted Gen'!Z171</f>
        <v>0</v>
      </c>
    </row>
    <row r="172" spans="1:26" x14ac:dyDescent="0.3">
      <c r="A172" s="10">
        <f t="shared" si="2"/>
        <v>45095</v>
      </c>
      <c r="B172" s="31">
        <f>'5a. FNO'!B172+'5b. FNO Impacted Gen'!B172</f>
        <v>6.9229874959999993</v>
      </c>
      <c r="C172" s="14">
        <f>'5a. FNO'!C172+'5b. FNO Impacted Gen'!C172</f>
        <v>6.7184922320000009</v>
      </c>
      <c r="D172" s="14">
        <f>'5a. FNO'!D172+'5b. FNO Impacted Gen'!D172</f>
        <v>6.6698598880000013</v>
      </c>
      <c r="E172" s="14">
        <f>'5a. FNO'!E172+'5b. FNO Impacted Gen'!E172</f>
        <v>6.715402440000001</v>
      </c>
      <c r="F172" s="14">
        <f>'5a. FNO'!F172+'5b. FNO Impacted Gen'!F172</f>
        <v>6.8182007119999994</v>
      </c>
      <c r="G172" s="14">
        <f>'5a. FNO'!G172+'5b. FNO Impacted Gen'!G172</f>
        <v>7.161085975999999</v>
      </c>
      <c r="H172" s="14">
        <f>'5a. FNO'!H172+'5b. FNO Impacted Gen'!H172</f>
        <v>7.4896572480000012</v>
      </c>
      <c r="I172" s="14">
        <f>'5a. FNO'!I172+'5b. FNO Impacted Gen'!I172</f>
        <v>7.9037530000000009</v>
      </c>
      <c r="J172" s="14">
        <f>'5a. FNO'!J172+'5b. FNO Impacted Gen'!J172</f>
        <v>7.9397540560000008</v>
      </c>
      <c r="K172" s="14">
        <f>'5a. FNO'!K172+'5b. FNO Impacted Gen'!K172</f>
        <v>7.9374445199999988</v>
      </c>
      <c r="L172" s="14">
        <f>'5a. FNO'!L172+'5b. FNO Impacted Gen'!L172</f>
        <v>7.9190506079999992</v>
      </c>
      <c r="M172" s="14">
        <f>'5a. FNO'!M172+'5b. FNO Impacted Gen'!M172</f>
        <v>7.8470772959999993</v>
      </c>
      <c r="N172" s="14">
        <f>'5a. FNO'!N172+'5b. FNO Impacted Gen'!N172</f>
        <v>7.9002897839999999</v>
      </c>
      <c r="O172" s="14">
        <f>'5a. FNO'!O172+'5b. FNO Impacted Gen'!O172</f>
        <v>8.0947666400000013</v>
      </c>
      <c r="P172" s="14">
        <f>'5a. FNO'!P172+'5b. FNO Impacted Gen'!P172</f>
        <v>8.3082348079999999</v>
      </c>
      <c r="Q172" s="14">
        <f>'5a. FNO'!Q172+'5b. FNO Impacted Gen'!Q172</f>
        <v>8.6926008720000016</v>
      </c>
      <c r="R172" s="14">
        <f>'5a. FNO'!R172+'5b. FNO Impacted Gen'!R172</f>
        <v>9.2317458800000001</v>
      </c>
      <c r="S172" s="14">
        <f>'5a. FNO'!S172+'5b. FNO Impacted Gen'!S172</f>
        <v>9.8599669999999993</v>
      </c>
      <c r="T172" s="14">
        <f>'5a. FNO'!T172+'5b. FNO Impacted Gen'!T172</f>
        <v>10.320649375999999</v>
      </c>
      <c r="U172" s="14">
        <f>'5a. FNO'!U172+'5b. FNO Impacted Gen'!U172</f>
        <v>9.9960494479999991</v>
      </c>
      <c r="V172" s="14">
        <f>'5a. FNO'!V172+'5b. FNO Impacted Gen'!V172</f>
        <v>9.8854152320000015</v>
      </c>
      <c r="W172" s="14">
        <f>'5a. FNO'!W172+'5b. FNO Impacted Gen'!W172</f>
        <v>9.5943770880000017</v>
      </c>
      <c r="X172" s="14">
        <f>'5a. FNO'!X172+'5b. FNO Impacted Gen'!X172</f>
        <v>8.7426120479999998</v>
      </c>
      <c r="Y172" s="14">
        <f>'5a. FNO'!Y172+'5b. FNO Impacted Gen'!Y172</f>
        <v>7.9423274399999988</v>
      </c>
      <c r="Z172" s="15">
        <f>'5a. FNO'!Z172+'5b. FNO Impacted Gen'!Z172</f>
        <v>0</v>
      </c>
    </row>
    <row r="173" spans="1:26" x14ac:dyDescent="0.3">
      <c r="A173" s="10">
        <f t="shared" si="2"/>
        <v>45096</v>
      </c>
      <c r="B173" s="31">
        <f>'5a. FNO'!B173+'5b. FNO Impacted Gen'!B173</f>
        <v>7.3972321919999997</v>
      </c>
      <c r="C173" s="14">
        <f>'5a. FNO'!C173+'5b. FNO Impacted Gen'!C173</f>
        <v>7.1153560080000009</v>
      </c>
      <c r="D173" s="14">
        <f>'5a. FNO'!D173+'5b. FNO Impacted Gen'!D173</f>
        <v>7.0811057040000005</v>
      </c>
      <c r="E173" s="14">
        <f>'5a. FNO'!E173+'5b. FNO Impacted Gen'!E173</f>
        <v>7.0151264239999991</v>
      </c>
      <c r="F173" s="14">
        <f>'5a. FNO'!F173+'5b. FNO Impacted Gen'!F173</f>
        <v>7.1099917200000009</v>
      </c>
      <c r="G173" s="14">
        <f>'5a. FNO'!G173+'5b. FNO Impacted Gen'!G173</f>
        <v>7.5151909359999989</v>
      </c>
      <c r="H173" s="14">
        <f>'5a. FNO'!H173+'5b. FNO Impacted Gen'!H173</f>
        <v>8.0784262079999998</v>
      </c>
      <c r="I173" s="14">
        <f>'5a. FNO'!I173+'5b. FNO Impacted Gen'!I173</f>
        <v>8.7041620880000004</v>
      </c>
      <c r="J173" s="14">
        <f>'5a. FNO'!J173+'5b. FNO Impacted Gen'!J173</f>
        <v>9.1695792639999993</v>
      </c>
      <c r="K173" s="14">
        <f>'5a. FNO'!K173+'5b. FNO Impacted Gen'!K173</f>
        <v>9.2865997039999986</v>
      </c>
      <c r="L173" s="14">
        <f>'5a. FNO'!L173+'5b. FNO Impacted Gen'!L173</f>
        <v>9.3366773040000002</v>
      </c>
      <c r="M173" s="14">
        <f>'5a. FNO'!M173+'5b. FNO Impacted Gen'!M173</f>
        <v>9.5183950160000013</v>
      </c>
      <c r="N173" s="14">
        <f>'5a. FNO'!N173+'5b. FNO Impacted Gen'!N173</f>
        <v>9.7636535359999996</v>
      </c>
      <c r="O173" s="14">
        <f>'5a. FNO'!O173+'5b. FNO Impacted Gen'!O173</f>
        <v>10.250005816000002</v>
      </c>
      <c r="P173" s="14">
        <f>'5a. FNO'!P173+'5b. FNO Impacted Gen'!P173</f>
        <v>10.542250144000002</v>
      </c>
      <c r="Q173" s="14">
        <f>'5a. FNO'!Q173+'5b. FNO Impacted Gen'!Q173</f>
        <v>10.915559624</v>
      </c>
      <c r="R173" s="14">
        <f>'5a. FNO'!R173+'5b. FNO Impacted Gen'!R173</f>
        <v>11.337834936</v>
      </c>
      <c r="S173" s="14">
        <f>'5a. FNO'!S173+'5b. FNO Impacted Gen'!S173</f>
        <v>11.691029032000001</v>
      </c>
      <c r="T173" s="14">
        <f>'5a. FNO'!T173+'5b. FNO Impacted Gen'!T173</f>
        <v>11.718613383999998</v>
      </c>
      <c r="U173" s="14">
        <f>'5a. FNO'!U173+'5b. FNO Impacted Gen'!U173</f>
        <v>11.403904056</v>
      </c>
      <c r="V173" s="14">
        <f>'5a. FNO'!V173+'5b. FNO Impacted Gen'!V173</f>
        <v>10.903146855999999</v>
      </c>
      <c r="W173" s="14">
        <f>'5a. FNO'!W173+'5b. FNO Impacted Gen'!W173</f>
        <v>10.463864592</v>
      </c>
      <c r="X173" s="14">
        <f>'5a. FNO'!X173+'5b. FNO Impacted Gen'!X173</f>
        <v>9.3901896079999982</v>
      </c>
      <c r="Y173" s="14">
        <f>'5a. FNO'!Y173+'5b. FNO Impacted Gen'!Y173</f>
        <v>8.4500499040000001</v>
      </c>
      <c r="Z173" s="15">
        <f>'5a. FNO'!Z173+'5b. FNO Impacted Gen'!Z173</f>
        <v>0</v>
      </c>
    </row>
    <row r="174" spans="1:26" x14ac:dyDescent="0.3">
      <c r="A174" s="10">
        <f t="shared" si="2"/>
        <v>45097</v>
      </c>
      <c r="B174" s="31">
        <f>'5a. FNO'!B174+'5b. FNO Impacted Gen'!B174</f>
        <v>7.7945412320000003</v>
      </c>
      <c r="C174" s="14">
        <f>'5a. FNO'!C174+'5b. FNO Impacted Gen'!C174</f>
        <v>7.4235354320000004</v>
      </c>
      <c r="D174" s="14">
        <f>'5a. FNO'!D174+'5b. FNO Impacted Gen'!D174</f>
        <v>7.2769558400000003</v>
      </c>
      <c r="E174" s="14">
        <f>'5a. FNO'!E174+'5b. FNO Impacted Gen'!E174</f>
        <v>7.1787765520000004</v>
      </c>
      <c r="F174" s="14">
        <f>'5a. FNO'!F174+'5b. FNO Impacted Gen'!F174</f>
        <v>7.2539150559999994</v>
      </c>
      <c r="G174" s="14">
        <f>'5a. FNO'!G174+'5b. FNO Impacted Gen'!G174</f>
        <v>7.9414490400000002</v>
      </c>
      <c r="H174" s="14">
        <f>'5a. FNO'!H174+'5b. FNO Impacted Gen'!H174</f>
        <v>8.7409745839999999</v>
      </c>
      <c r="I174" s="14">
        <f>'5a. FNO'!I174+'5b. FNO Impacted Gen'!I174</f>
        <v>9.2714114320000007</v>
      </c>
      <c r="J174" s="14">
        <f>'5a. FNO'!J174+'5b. FNO Impacted Gen'!J174</f>
        <v>9.7380709279999991</v>
      </c>
      <c r="K174" s="14">
        <f>'5a. FNO'!K174+'5b. FNO Impacted Gen'!K174</f>
        <v>9.8278217120000004</v>
      </c>
      <c r="L174" s="14">
        <f>'5a. FNO'!L174+'5b. FNO Impacted Gen'!L174</f>
        <v>9.6160286239999984</v>
      </c>
      <c r="M174" s="14">
        <f>'5a. FNO'!M174+'5b. FNO Impacted Gen'!M174</f>
        <v>9.7674468879999985</v>
      </c>
      <c r="N174" s="14">
        <f>'5a. FNO'!N174+'5b. FNO Impacted Gen'!N174</f>
        <v>10.068587328</v>
      </c>
      <c r="O174" s="14">
        <f>'5a. FNO'!O174+'5b. FNO Impacted Gen'!O174</f>
        <v>10.327070215999999</v>
      </c>
      <c r="P174" s="14">
        <f>'5a. FNO'!P174+'5b. FNO Impacted Gen'!P174</f>
        <v>10.527324143999998</v>
      </c>
      <c r="Q174" s="14">
        <f>'5a. FNO'!Q174+'5b. FNO Impacted Gen'!Q174</f>
        <v>10.391787064000001</v>
      </c>
      <c r="R174" s="14">
        <f>'5a. FNO'!R174+'5b. FNO Impacted Gen'!R174</f>
        <v>10.774526152</v>
      </c>
      <c r="S174" s="14">
        <f>'5a. FNO'!S174+'5b. FNO Impacted Gen'!S174</f>
        <v>11.261117056000002</v>
      </c>
      <c r="T174" s="14">
        <f>'5a. FNO'!T174+'5b. FNO Impacted Gen'!T174</f>
        <v>11.74924944</v>
      </c>
      <c r="U174" s="14">
        <f>'5a. FNO'!U174+'5b. FNO Impacted Gen'!U174</f>
        <v>11.424756072000001</v>
      </c>
      <c r="V174" s="14">
        <f>'5a. FNO'!V174+'5b. FNO Impacted Gen'!V174</f>
        <v>10.943287976000001</v>
      </c>
      <c r="W174" s="14">
        <f>'5a. FNO'!W174+'5b. FNO Impacted Gen'!W174</f>
        <v>10.336917295999999</v>
      </c>
      <c r="X174" s="14">
        <f>'5a. FNO'!X174+'5b. FNO Impacted Gen'!X174</f>
        <v>9.3751068879999977</v>
      </c>
      <c r="Y174" s="14">
        <f>'5a. FNO'!Y174+'5b. FNO Impacted Gen'!Y174</f>
        <v>8.3963608320000009</v>
      </c>
      <c r="Z174" s="15">
        <f>'5a. FNO'!Z174+'5b. FNO Impacted Gen'!Z174</f>
        <v>0</v>
      </c>
    </row>
    <row r="175" spans="1:26" x14ac:dyDescent="0.3">
      <c r="A175" s="10">
        <f t="shared" si="2"/>
        <v>45098</v>
      </c>
      <c r="B175" s="31">
        <f>'5a. FNO'!B175+'5b. FNO Impacted Gen'!B175</f>
        <v>7.7422108960000005</v>
      </c>
      <c r="C175" s="14">
        <f>'5a. FNO'!C175+'5b. FNO Impacted Gen'!C175</f>
        <v>7.4647143039999992</v>
      </c>
      <c r="D175" s="14">
        <f>'5a. FNO'!D175+'5b. FNO Impacted Gen'!D175</f>
        <v>7.2659771200000005</v>
      </c>
      <c r="E175" s="14">
        <f>'5a. FNO'!E175+'5b. FNO Impacted Gen'!E175</f>
        <v>7.2322088000000004</v>
      </c>
      <c r="F175" s="14">
        <f>'5a. FNO'!F175+'5b. FNO Impacted Gen'!F175</f>
        <v>7.3375626959999991</v>
      </c>
      <c r="G175" s="14">
        <f>'5a. FNO'!G175+'5b. FNO Impacted Gen'!G175</f>
        <v>7.7914445599999995</v>
      </c>
      <c r="H175" s="14">
        <f>'5a. FNO'!H175+'5b. FNO Impacted Gen'!H175</f>
        <v>8.5943232559999991</v>
      </c>
      <c r="I175" s="14">
        <f>'5a. FNO'!I175+'5b. FNO Impacted Gen'!I175</f>
        <v>9.1929552559999994</v>
      </c>
      <c r="J175" s="14">
        <f>'5a. FNO'!J175+'5b. FNO Impacted Gen'!J175</f>
        <v>9.2323773520000003</v>
      </c>
      <c r="K175" s="14">
        <f>'5a. FNO'!K175+'5b. FNO Impacted Gen'!K175</f>
        <v>9.3481511600000005</v>
      </c>
      <c r="L175" s="14">
        <f>'5a. FNO'!L175+'5b. FNO Impacted Gen'!L175</f>
        <v>9.5211871120000016</v>
      </c>
      <c r="M175" s="14">
        <f>'5a. FNO'!M175+'5b. FNO Impacted Gen'!M175</f>
        <v>9.8690386239999999</v>
      </c>
      <c r="N175" s="14">
        <f>'5a. FNO'!N175+'5b. FNO Impacted Gen'!N175</f>
        <v>10.453602064</v>
      </c>
      <c r="O175" s="14">
        <f>'5a. FNO'!O175+'5b. FNO Impacted Gen'!O175</f>
        <v>10.933893672000002</v>
      </c>
      <c r="P175" s="14">
        <f>'5a. FNO'!P175+'5b. FNO Impacted Gen'!P175</f>
        <v>11.145201175999999</v>
      </c>
      <c r="Q175" s="14">
        <f>'5a. FNO'!Q175+'5b. FNO Impacted Gen'!Q175</f>
        <v>11.354818887999999</v>
      </c>
      <c r="R175" s="14">
        <f>'5a. FNO'!R175+'5b. FNO Impacted Gen'!R175</f>
        <v>11.709428096</v>
      </c>
      <c r="S175" s="14">
        <f>'5a. FNO'!S175+'5b. FNO Impacted Gen'!S175</f>
        <v>12.412770144000001</v>
      </c>
      <c r="T175" s="14">
        <f>'5a. FNO'!T175+'5b. FNO Impacted Gen'!T175</f>
        <v>12.736480535999998</v>
      </c>
      <c r="U175" s="14">
        <f>'5a. FNO'!U175+'5b. FNO Impacted Gen'!U175</f>
        <v>12.298842568</v>
      </c>
      <c r="V175" s="14">
        <f>'5a. FNO'!V175+'5b. FNO Impacted Gen'!V175</f>
        <v>11.761745568</v>
      </c>
      <c r="W175" s="14">
        <f>'5a. FNO'!W175+'5b. FNO Impacted Gen'!W175</f>
        <v>11.118170712</v>
      </c>
      <c r="X175" s="14">
        <f>'5a. FNO'!X175+'5b. FNO Impacted Gen'!X175</f>
        <v>9.9839086160000008</v>
      </c>
      <c r="Y175" s="14">
        <f>'5a. FNO'!Y175+'5b. FNO Impacted Gen'!Y175</f>
        <v>8.9606219839999994</v>
      </c>
      <c r="Z175" s="15">
        <f>'5a. FNO'!Z175+'5b. FNO Impacted Gen'!Z175</f>
        <v>0</v>
      </c>
    </row>
    <row r="176" spans="1:26" x14ac:dyDescent="0.3">
      <c r="A176" s="10">
        <f t="shared" si="2"/>
        <v>45099</v>
      </c>
      <c r="B176" s="31">
        <f>'5a. FNO'!B176+'5b. FNO Impacted Gen'!B176</f>
        <v>8.3208106399999995</v>
      </c>
      <c r="C176" s="14">
        <f>'5a. FNO'!C176+'5b. FNO Impacted Gen'!C176</f>
        <v>7.9257480079999993</v>
      </c>
      <c r="D176" s="14">
        <f>'5a. FNO'!D176+'5b. FNO Impacted Gen'!D176</f>
        <v>7.7483892959999991</v>
      </c>
      <c r="E176" s="14">
        <f>'5a. FNO'!E176+'5b. FNO Impacted Gen'!E176</f>
        <v>7.5495815999999998</v>
      </c>
      <c r="F176" s="14">
        <f>'5a. FNO'!F176+'5b. FNO Impacted Gen'!F176</f>
        <v>7.4861771199999989</v>
      </c>
      <c r="G176" s="14">
        <f>'5a. FNO'!G176+'5b. FNO Impacted Gen'!G176</f>
        <v>8.0379023200000006</v>
      </c>
      <c r="H176" s="14">
        <f>'5a. FNO'!H176+'5b. FNO Impacted Gen'!H176</f>
        <v>9.0010138319999982</v>
      </c>
      <c r="I176" s="14">
        <f>'5a. FNO'!I176+'5b. FNO Impacted Gen'!I176</f>
        <v>9.3912187760000005</v>
      </c>
      <c r="J176" s="14">
        <f>'5a. FNO'!J176+'5b. FNO Impacted Gen'!J176</f>
        <v>9.6508818960000013</v>
      </c>
      <c r="K176" s="14">
        <f>'5a. FNO'!K176+'5b. FNO Impacted Gen'!K176</f>
        <v>9.489222432</v>
      </c>
      <c r="L176" s="14">
        <f>'5a. FNO'!L176+'5b. FNO Impacted Gen'!L176</f>
        <v>9.3651379119999998</v>
      </c>
      <c r="M176" s="14">
        <f>'5a. FNO'!M176+'5b. FNO Impacted Gen'!M176</f>
        <v>9.4883826799999991</v>
      </c>
      <c r="N176" s="14">
        <f>'5a. FNO'!N176+'5b. FNO Impacted Gen'!N176</f>
        <v>9.3382824080000013</v>
      </c>
      <c r="O176" s="14">
        <f>'5a. FNO'!O176+'5b. FNO Impacted Gen'!O176</f>
        <v>9.6025580080000008</v>
      </c>
      <c r="P176" s="14">
        <f>'5a. FNO'!P176+'5b. FNO Impacted Gen'!P176</f>
        <v>9.7643165440000015</v>
      </c>
      <c r="Q176" s="14">
        <f>'5a. FNO'!Q176+'5b. FNO Impacted Gen'!Q176</f>
        <v>9.9002895199999994</v>
      </c>
      <c r="R176" s="14">
        <f>'5a. FNO'!R176+'5b. FNO Impacted Gen'!R176</f>
        <v>10.087993343999999</v>
      </c>
      <c r="S176" s="14">
        <f>'5a. FNO'!S176+'5b. FNO Impacted Gen'!S176</f>
        <v>10.567494232</v>
      </c>
      <c r="T176" s="14">
        <f>'5a. FNO'!T176+'5b. FNO Impacted Gen'!T176</f>
        <v>10.668052272000001</v>
      </c>
      <c r="U176" s="14">
        <f>'5a. FNO'!U176+'5b. FNO Impacted Gen'!U176</f>
        <v>10.597139752</v>
      </c>
      <c r="V176" s="14">
        <f>'5a. FNO'!V176+'5b. FNO Impacted Gen'!V176</f>
        <v>10.245667888</v>
      </c>
      <c r="W176" s="14">
        <f>'5a. FNO'!W176+'5b. FNO Impacted Gen'!W176</f>
        <v>9.7661901600000007</v>
      </c>
      <c r="X176" s="14">
        <f>'5a. FNO'!X176+'5b. FNO Impacted Gen'!X176</f>
        <v>9.0269850720000004</v>
      </c>
      <c r="Y176" s="14">
        <f>'5a. FNO'!Y176+'5b. FNO Impacted Gen'!Y176</f>
        <v>8.2625386479999996</v>
      </c>
      <c r="Z176" s="15">
        <f>'5a. FNO'!Z176+'5b. FNO Impacted Gen'!Z176</f>
        <v>0</v>
      </c>
    </row>
    <row r="177" spans="1:26" x14ac:dyDescent="0.3">
      <c r="A177" s="10">
        <f t="shared" si="2"/>
        <v>45100</v>
      </c>
      <c r="B177" s="31">
        <f>'5a. FNO'!B177+'5b. FNO Impacted Gen'!B177</f>
        <v>7.7437845999999997</v>
      </c>
      <c r="C177" s="14">
        <f>'5a. FNO'!C177+'5b. FNO Impacted Gen'!C177</f>
        <v>7.4510614079999993</v>
      </c>
      <c r="D177" s="14">
        <f>'5a. FNO'!D177+'5b. FNO Impacted Gen'!D177</f>
        <v>7.308056903999999</v>
      </c>
      <c r="E177" s="14">
        <f>'5a. FNO'!E177+'5b. FNO Impacted Gen'!E177</f>
        <v>7.3049161279999995</v>
      </c>
      <c r="F177" s="14">
        <f>'5a. FNO'!F177+'5b. FNO Impacted Gen'!F177</f>
        <v>7.3297701200000001</v>
      </c>
      <c r="G177" s="14">
        <f>'5a. FNO'!G177+'5b. FNO Impacted Gen'!G177</f>
        <v>7.7842811680000006</v>
      </c>
      <c r="H177" s="14">
        <f>'5a. FNO'!H177+'5b. FNO Impacted Gen'!H177</f>
        <v>8.7282555839999993</v>
      </c>
      <c r="I177" s="14">
        <f>'5a. FNO'!I177+'5b. FNO Impacted Gen'!I177</f>
        <v>9.2355076960000009</v>
      </c>
      <c r="J177" s="14">
        <f>'5a. FNO'!J177+'5b. FNO Impacted Gen'!J177</f>
        <v>9.5422029999999989</v>
      </c>
      <c r="K177" s="14">
        <f>'5a. FNO'!K177+'5b. FNO Impacted Gen'!K177</f>
        <v>9.7719848639999984</v>
      </c>
      <c r="L177" s="14">
        <f>'5a. FNO'!L177+'5b. FNO Impacted Gen'!L177</f>
        <v>10.078933639999999</v>
      </c>
      <c r="M177" s="14">
        <f>'5a. FNO'!M177+'5b. FNO Impacted Gen'!M177</f>
        <v>10.303521591999999</v>
      </c>
      <c r="N177" s="14">
        <f>'5a. FNO'!N177+'5b. FNO Impacted Gen'!N177</f>
        <v>10.593480144000001</v>
      </c>
      <c r="O177" s="14">
        <f>'5a. FNO'!O177+'5b. FNO Impacted Gen'!O177</f>
        <v>11.059897335999999</v>
      </c>
      <c r="P177" s="14">
        <f>'5a. FNO'!P177+'5b. FNO Impacted Gen'!P177</f>
        <v>11.44962252</v>
      </c>
      <c r="Q177" s="14">
        <f>'5a. FNO'!Q177+'5b. FNO Impacted Gen'!Q177</f>
        <v>11.411880207999999</v>
      </c>
      <c r="R177" s="14">
        <f>'5a. FNO'!R177+'5b. FNO Impacted Gen'!R177</f>
        <v>11.103200039999999</v>
      </c>
      <c r="S177" s="14">
        <f>'5a. FNO'!S177+'5b. FNO Impacted Gen'!S177</f>
        <v>11.643129256</v>
      </c>
      <c r="T177" s="14">
        <f>'5a. FNO'!T177+'5b. FNO Impacted Gen'!T177</f>
        <v>11.847799879999998</v>
      </c>
      <c r="U177" s="14">
        <f>'5a. FNO'!U177+'5b. FNO Impacted Gen'!U177</f>
        <v>11.182223711999999</v>
      </c>
      <c r="V177" s="14">
        <f>'5a. FNO'!V177+'5b. FNO Impacted Gen'!V177</f>
        <v>10.657806824</v>
      </c>
      <c r="W177" s="14">
        <f>'5a. FNO'!W177+'5b. FNO Impacted Gen'!W177</f>
        <v>10.338697760000001</v>
      </c>
      <c r="X177" s="14">
        <f>'5a. FNO'!X177+'5b. FNO Impacted Gen'!X177</f>
        <v>9.5884437600000005</v>
      </c>
      <c r="Y177" s="14">
        <f>'5a. FNO'!Y177+'5b. FNO Impacted Gen'!Y177</f>
        <v>8.7256998319999983</v>
      </c>
      <c r="Z177" s="15">
        <f>'5a. FNO'!Z177+'5b. FNO Impacted Gen'!Z177</f>
        <v>0</v>
      </c>
    </row>
    <row r="178" spans="1:26" x14ac:dyDescent="0.3">
      <c r="A178" s="10">
        <f t="shared" si="2"/>
        <v>45101</v>
      </c>
      <c r="B178" s="31">
        <f>'5a. FNO'!B178+'5b. FNO Impacted Gen'!B178</f>
        <v>8.0108256400000002</v>
      </c>
      <c r="C178" s="14">
        <f>'5a. FNO'!C178+'5b. FNO Impacted Gen'!C178</f>
        <v>7.5149423120000005</v>
      </c>
      <c r="D178" s="14">
        <f>'5a. FNO'!D178+'5b. FNO Impacted Gen'!D178</f>
        <v>7.2128631919999995</v>
      </c>
      <c r="E178" s="14">
        <f>'5a. FNO'!E178+'5b. FNO Impacted Gen'!E178</f>
        <v>7.1094691439999993</v>
      </c>
      <c r="F178" s="14">
        <f>'5a. FNO'!F178+'5b. FNO Impacted Gen'!F178</f>
        <v>7.0683237520000013</v>
      </c>
      <c r="G178" s="14">
        <f>'5a. FNO'!G178+'5b. FNO Impacted Gen'!G178</f>
        <v>7.1924945039999999</v>
      </c>
      <c r="H178" s="14">
        <f>'5a. FNO'!H178+'5b. FNO Impacted Gen'!H178</f>
        <v>7.531913544</v>
      </c>
      <c r="I178" s="14">
        <f>'5a. FNO'!I178+'5b. FNO Impacted Gen'!I178</f>
        <v>8.0763737599999992</v>
      </c>
      <c r="J178" s="14">
        <f>'5a. FNO'!J178+'5b. FNO Impacted Gen'!J178</f>
        <v>8.3365891919999999</v>
      </c>
      <c r="K178" s="14">
        <f>'5a. FNO'!K178+'5b. FNO Impacted Gen'!K178</f>
        <v>8.4241989520000011</v>
      </c>
      <c r="L178" s="14">
        <f>'5a. FNO'!L178+'5b. FNO Impacted Gen'!L178</f>
        <v>8.4331530959999998</v>
      </c>
      <c r="M178" s="14">
        <f>'5a. FNO'!M178+'5b. FNO Impacted Gen'!M178</f>
        <v>8.6417229200000012</v>
      </c>
      <c r="N178" s="14">
        <f>'5a. FNO'!N178+'5b. FNO Impacted Gen'!N178</f>
        <v>8.9636956080000001</v>
      </c>
      <c r="O178" s="14">
        <f>'5a. FNO'!O178+'5b. FNO Impacted Gen'!O178</f>
        <v>9.1994183920000001</v>
      </c>
      <c r="P178" s="14">
        <f>'5a. FNO'!P178+'5b. FNO Impacted Gen'!P178</f>
        <v>9.5637516639999998</v>
      </c>
      <c r="Q178" s="14">
        <f>'5a. FNO'!Q178+'5b. FNO Impacted Gen'!Q178</f>
        <v>10.061250535999998</v>
      </c>
      <c r="R178" s="14">
        <f>'5a. FNO'!R178+'5b. FNO Impacted Gen'!R178</f>
        <v>10.351199696</v>
      </c>
      <c r="S178" s="14">
        <f>'5a. FNO'!S178+'5b. FNO Impacted Gen'!S178</f>
        <v>11.065134759999999</v>
      </c>
      <c r="T178" s="14">
        <f>'5a. FNO'!T178+'5b. FNO Impacted Gen'!T178</f>
        <v>11.441841312000001</v>
      </c>
      <c r="U178" s="14">
        <f>'5a. FNO'!U178+'5b. FNO Impacted Gen'!U178</f>
        <v>11.180701791999997</v>
      </c>
      <c r="V178" s="14">
        <f>'5a. FNO'!V178+'5b. FNO Impacted Gen'!V178</f>
        <v>10.614239976</v>
      </c>
      <c r="W178" s="14">
        <f>'5a. FNO'!W178+'5b. FNO Impacted Gen'!W178</f>
        <v>10.268399776000001</v>
      </c>
      <c r="X178" s="14">
        <f>'5a. FNO'!X178+'5b. FNO Impacted Gen'!X178</f>
        <v>9.3276259280000033</v>
      </c>
      <c r="Y178" s="14">
        <f>'5a. FNO'!Y178+'5b. FNO Impacted Gen'!Y178</f>
        <v>8.3796965760000006</v>
      </c>
      <c r="Z178" s="15">
        <f>'5a. FNO'!Z178+'5b. FNO Impacted Gen'!Z178</f>
        <v>0</v>
      </c>
    </row>
    <row r="179" spans="1:26" x14ac:dyDescent="0.3">
      <c r="A179" s="10">
        <f t="shared" si="2"/>
        <v>45102</v>
      </c>
      <c r="B179" s="31">
        <f>'5a. FNO'!B179+'5b. FNO Impacted Gen'!B179</f>
        <v>7.8309696480000008</v>
      </c>
      <c r="C179" s="14">
        <f>'5a. FNO'!C179+'5b. FNO Impacted Gen'!C179</f>
        <v>7.4919837600000001</v>
      </c>
      <c r="D179" s="14">
        <f>'5a. FNO'!D179+'5b. FNO Impacted Gen'!D179</f>
        <v>7.3004491040000001</v>
      </c>
      <c r="E179" s="14">
        <f>'5a. FNO'!E179+'5b. FNO Impacted Gen'!E179</f>
        <v>7.1932669039999988</v>
      </c>
      <c r="F179" s="14">
        <f>'5a. FNO'!F179+'5b. FNO Impacted Gen'!F179</f>
        <v>7.1558591280000003</v>
      </c>
      <c r="G179" s="14">
        <f>'5a. FNO'!G179+'5b. FNO Impacted Gen'!G179</f>
        <v>7.2944121760000016</v>
      </c>
      <c r="H179" s="14">
        <f>'5a. FNO'!H179+'5b. FNO Impacted Gen'!H179</f>
        <v>7.7081156960000001</v>
      </c>
      <c r="I179" s="14">
        <f>'5a. FNO'!I179+'5b. FNO Impacted Gen'!I179</f>
        <v>8.2717609359999997</v>
      </c>
      <c r="J179" s="14">
        <f>'5a. FNO'!J179+'5b. FNO Impacted Gen'!J179</f>
        <v>8.4222257759999994</v>
      </c>
      <c r="K179" s="14">
        <f>'5a. FNO'!K179+'5b. FNO Impacted Gen'!K179</f>
        <v>8.5859278799999998</v>
      </c>
      <c r="L179" s="14">
        <f>'5a. FNO'!L179+'5b. FNO Impacted Gen'!L179</f>
        <v>8.7587773200000001</v>
      </c>
      <c r="M179" s="14">
        <f>'5a. FNO'!M179+'5b. FNO Impacted Gen'!M179</f>
        <v>8.9393919840000002</v>
      </c>
      <c r="N179" s="14">
        <f>'5a. FNO'!N179+'5b. FNO Impacted Gen'!N179</f>
        <v>9.1065812400000006</v>
      </c>
      <c r="O179" s="14">
        <f>'5a. FNO'!O179+'5b. FNO Impacted Gen'!O179</f>
        <v>9.2243443840000001</v>
      </c>
      <c r="P179" s="14">
        <f>'5a. FNO'!P179+'5b. FNO Impacted Gen'!P179</f>
        <v>9.6519396959999977</v>
      </c>
      <c r="Q179" s="14">
        <f>'5a. FNO'!Q179+'5b. FNO Impacted Gen'!Q179</f>
        <v>10.028976479999999</v>
      </c>
      <c r="R179" s="14">
        <f>'5a. FNO'!R179+'5b. FNO Impacted Gen'!R179</f>
        <v>10.590700240000002</v>
      </c>
      <c r="S179" s="14">
        <f>'5a. FNO'!S179+'5b. FNO Impacted Gen'!S179</f>
        <v>11.268735727999999</v>
      </c>
      <c r="T179" s="14">
        <f>'5a. FNO'!T179+'5b. FNO Impacted Gen'!T179</f>
        <v>11.614344127999999</v>
      </c>
      <c r="U179" s="14">
        <f>'5a. FNO'!U179+'5b. FNO Impacted Gen'!U179</f>
        <v>11.265266408</v>
      </c>
      <c r="V179" s="14">
        <f>'5a. FNO'!V179+'5b. FNO Impacted Gen'!V179</f>
        <v>10.831800960000001</v>
      </c>
      <c r="W179" s="14">
        <f>'5a. FNO'!W179+'5b. FNO Impacted Gen'!W179</f>
        <v>10.396114175999999</v>
      </c>
      <c r="X179" s="14">
        <f>'5a. FNO'!X179+'5b. FNO Impacted Gen'!X179</f>
        <v>9.3637177359999999</v>
      </c>
      <c r="Y179" s="14">
        <f>'5a. FNO'!Y179+'5b. FNO Impacted Gen'!Y179</f>
        <v>8.4468501759999999</v>
      </c>
      <c r="Z179" s="15">
        <f>'5a. FNO'!Z179+'5b. FNO Impacted Gen'!Z179</f>
        <v>0</v>
      </c>
    </row>
    <row r="180" spans="1:26" x14ac:dyDescent="0.3">
      <c r="A180" s="10">
        <f t="shared" si="2"/>
        <v>45103</v>
      </c>
      <c r="B180" s="31">
        <f>'5a. FNO'!B180+'5b. FNO Impacted Gen'!B180</f>
        <v>7.8167980559999997</v>
      </c>
      <c r="C180" s="14">
        <f>'5a. FNO'!C180+'5b. FNO Impacted Gen'!C180</f>
        <v>7.5191698559999995</v>
      </c>
      <c r="D180" s="14">
        <f>'5a. FNO'!D180+'5b. FNO Impacted Gen'!D180</f>
        <v>7.3995878640000008</v>
      </c>
      <c r="E180" s="14">
        <f>'5a. FNO'!E180+'5b. FNO Impacted Gen'!E180</f>
        <v>7.3063157919999995</v>
      </c>
      <c r="F180" s="14">
        <f>'5a. FNO'!F180+'5b. FNO Impacted Gen'!F180</f>
        <v>7.4770459520000001</v>
      </c>
      <c r="G180" s="14">
        <f>'5a. FNO'!G180+'5b. FNO Impacted Gen'!G180</f>
        <v>8.0640155440000019</v>
      </c>
      <c r="H180" s="14">
        <f>'5a. FNO'!H180+'5b. FNO Impacted Gen'!H180</f>
        <v>8.9563391839999991</v>
      </c>
      <c r="I180" s="14">
        <f>'5a. FNO'!I180+'5b. FNO Impacted Gen'!I180</f>
        <v>9.6615749599999994</v>
      </c>
      <c r="J180" s="14">
        <f>'5a. FNO'!J180+'5b. FNO Impacted Gen'!J180</f>
        <v>10.083548784</v>
      </c>
      <c r="K180" s="14">
        <f>'5a. FNO'!K180+'5b. FNO Impacted Gen'!K180</f>
        <v>10.200491295999999</v>
      </c>
      <c r="L180" s="14">
        <f>'5a. FNO'!L180+'5b. FNO Impacted Gen'!L180</f>
        <v>10.503701616000001</v>
      </c>
      <c r="M180" s="14">
        <f>'5a. FNO'!M180+'5b. FNO Impacted Gen'!M180</f>
        <v>10.816598303999998</v>
      </c>
      <c r="N180" s="14">
        <f>'5a. FNO'!N180+'5b. FNO Impacted Gen'!N180</f>
        <v>11.253026223999999</v>
      </c>
      <c r="O180" s="14">
        <f>'5a. FNO'!O180+'5b. FNO Impacted Gen'!O180</f>
        <v>11.921306183999999</v>
      </c>
      <c r="P180" s="14">
        <f>'5a. FNO'!P180+'5b. FNO Impacted Gen'!P180</f>
        <v>12.244752064000002</v>
      </c>
      <c r="Q180" s="14">
        <f>'5a. FNO'!Q180+'5b. FNO Impacted Gen'!Q180</f>
        <v>12.68609784</v>
      </c>
      <c r="R180" s="14">
        <f>'5a. FNO'!R180+'5b. FNO Impacted Gen'!R180</f>
        <v>13.148160783999998</v>
      </c>
      <c r="S180" s="14">
        <f>'5a. FNO'!S180+'5b. FNO Impacted Gen'!S180</f>
        <v>13.511835072</v>
      </c>
      <c r="T180" s="14">
        <f>'5a. FNO'!T180+'5b. FNO Impacted Gen'!T180</f>
        <v>13.318758055999998</v>
      </c>
      <c r="U180" s="14">
        <f>'5a. FNO'!U180+'5b. FNO Impacted Gen'!U180</f>
        <v>13.174243215999999</v>
      </c>
      <c r="V180" s="14">
        <f>'5a. FNO'!V180+'5b. FNO Impacted Gen'!V180</f>
        <v>12.639864559999999</v>
      </c>
      <c r="W180" s="14">
        <f>'5a. FNO'!W180+'5b. FNO Impacted Gen'!W180</f>
        <v>11.970595736</v>
      </c>
      <c r="X180" s="14">
        <f>'5a. FNO'!X180+'5b. FNO Impacted Gen'!X180</f>
        <v>10.713876839999999</v>
      </c>
      <c r="Y180" s="14">
        <f>'5a. FNO'!Y180+'5b. FNO Impacted Gen'!Y180</f>
        <v>9.7765634000000006</v>
      </c>
      <c r="Z180" s="15">
        <f>'5a. FNO'!Z180+'5b. FNO Impacted Gen'!Z180</f>
        <v>0</v>
      </c>
    </row>
    <row r="181" spans="1:26" x14ac:dyDescent="0.3">
      <c r="A181" s="10">
        <f t="shared" si="2"/>
        <v>45104</v>
      </c>
      <c r="B181" s="31">
        <f>'5a. FNO'!B181+'5b. FNO Impacted Gen'!B181</f>
        <v>9.0945324319999994</v>
      </c>
      <c r="C181" s="14">
        <f>'5a. FNO'!C181+'5b. FNO Impacted Gen'!C181</f>
        <v>8.6230674079999989</v>
      </c>
      <c r="D181" s="14">
        <f>'5a. FNO'!D181+'5b. FNO Impacted Gen'!D181</f>
        <v>8.3238012720000008</v>
      </c>
      <c r="E181" s="14">
        <f>'5a. FNO'!E181+'5b. FNO Impacted Gen'!E181</f>
        <v>8.135686432</v>
      </c>
      <c r="F181" s="14">
        <f>'5a. FNO'!F181+'5b. FNO Impacted Gen'!F181</f>
        <v>8.1701891039999985</v>
      </c>
      <c r="G181" s="14">
        <f>'5a. FNO'!G181+'5b. FNO Impacted Gen'!G181</f>
        <v>8.6672683519999989</v>
      </c>
      <c r="H181" s="14">
        <f>'5a. FNO'!H181+'5b. FNO Impacted Gen'!H181</f>
        <v>9.597794480000001</v>
      </c>
      <c r="I181" s="14">
        <f>'5a. FNO'!I181+'5b. FNO Impacted Gen'!I181</f>
        <v>10.250419352000002</v>
      </c>
      <c r="J181" s="14">
        <f>'5a. FNO'!J181+'5b. FNO Impacted Gen'!J181</f>
        <v>10.49803024</v>
      </c>
      <c r="K181" s="14">
        <f>'5a. FNO'!K181+'5b. FNO Impacted Gen'!K181</f>
        <v>10.823277704000001</v>
      </c>
      <c r="L181" s="14">
        <f>'5a. FNO'!L181+'5b. FNO Impacted Gen'!L181</f>
        <v>11.4535906</v>
      </c>
      <c r="M181" s="14">
        <f>'5a. FNO'!M181+'5b. FNO Impacted Gen'!M181</f>
        <v>11.914629680000001</v>
      </c>
      <c r="N181" s="14">
        <f>'5a. FNO'!N181+'5b. FNO Impacted Gen'!N181</f>
        <v>11.820686984000002</v>
      </c>
      <c r="O181" s="14">
        <f>'5a. FNO'!O181+'5b. FNO Impacted Gen'!O181</f>
        <v>12.25392096</v>
      </c>
      <c r="P181" s="14">
        <f>'5a. FNO'!P181+'5b. FNO Impacted Gen'!P181</f>
        <v>12.416206327999999</v>
      </c>
      <c r="Q181" s="14">
        <f>'5a. FNO'!Q181+'5b. FNO Impacted Gen'!Q181</f>
        <v>12.662186007999999</v>
      </c>
      <c r="R181" s="14">
        <f>'5a. FNO'!R181+'5b. FNO Impacted Gen'!R181</f>
        <v>13.013942192000002</v>
      </c>
      <c r="S181" s="14">
        <f>'5a. FNO'!S181+'5b. FNO Impacted Gen'!S181</f>
        <v>13.469933808</v>
      </c>
      <c r="T181" s="14">
        <f>'5a. FNO'!T181+'5b. FNO Impacted Gen'!T181</f>
        <v>13.594250056000003</v>
      </c>
      <c r="U181" s="14">
        <f>'5a. FNO'!U181+'5b. FNO Impacted Gen'!U181</f>
        <v>13.199066351999999</v>
      </c>
      <c r="V181" s="14">
        <f>'5a. FNO'!V181+'5b. FNO Impacted Gen'!V181</f>
        <v>12.433075367999999</v>
      </c>
      <c r="W181" s="14">
        <f>'5a. FNO'!W181+'5b. FNO Impacted Gen'!W181</f>
        <v>11.533354511999999</v>
      </c>
      <c r="X181" s="14">
        <f>'5a. FNO'!X181+'5b. FNO Impacted Gen'!X181</f>
        <v>10.757021951999999</v>
      </c>
      <c r="Y181" s="14">
        <f>'5a. FNO'!Y181+'5b. FNO Impacted Gen'!Y181</f>
        <v>9.6349638800000008</v>
      </c>
      <c r="Z181" s="15">
        <f>'5a. FNO'!Z181+'5b. FNO Impacted Gen'!Z181</f>
        <v>0</v>
      </c>
    </row>
    <row r="182" spans="1:26" x14ac:dyDescent="0.3">
      <c r="A182" s="10">
        <f t="shared" si="2"/>
        <v>45105</v>
      </c>
      <c r="B182" s="31">
        <f>'5a. FNO'!B182+'5b. FNO Impacted Gen'!B182</f>
        <v>8.9690903120000005</v>
      </c>
      <c r="C182" s="14">
        <f>'5a. FNO'!C182+'5b. FNO Impacted Gen'!C182</f>
        <v>8.6211304080000009</v>
      </c>
      <c r="D182" s="14">
        <f>'5a. FNO'!D182+'5b. FNO Impacted Gen'!D182</f>
        <v>8.3552541519999988</v>
      </c>
      <c r="E182" s="14">
        <f>'5a. FNO'!E182+'5b. FNO Impacted Gen'!E182</f>
        <v>8.1548380960000006</v>
      </c>
      <c r="F182" s="14">
        <f>'5a. FNO'!F182+'5b. FNO Impacted Gen'!F182</f>
        <v>8.1017660639999995</v>
      </c>
      <c r="G182" s="14">
        <f>'5a. FNO'!G182+'5b. FNO Impacted Gen'!G182</f>
        <v>8.5591063519999988</v>
      </c>
      <c r="H182" s="14">
        <f>'5a. FNO'!H182+'5b. FNO Impacted Gen'!H182</f>
        <v>9.3393690320000005</v>
      </c>
      <c r="I182" s="14">
        <f>'5a. FNO'!I182+'5b. FNO Impacted Gen'!I182</f>
        <v>10.195196320000001</v>
      </c>
      <c r="J182" s="14">
        <f>'5a. FNO'!J182+'5b. FNO Impacted Gen'!J182</f>
        <v>10.681276016</v>
      </c>
      <c r="K182" s="14">
        <f>'5a. FNO'!K182+'5b. FNO Impacted Gen'!K182</f>
        <v>10.704883079999998</v>
      </c>
      <c r="L182" s="14">
        <f>'5a. FNO'!L182+'5b. FNO Impacted Gen'!L182</f>
        <v>10.709945055999999</v>
      </c>
      <c r="M182" s="14">
        <f>'5a. FNO'!M182+'5b. FNO Impacted Gen'!M182</f>
        <v>11.632858592</v>
      </c>
      <c r="N182" s="14">
        <f>'5a. FNO'!N182+'5b. FNO Impacted Gen'!N182</f>
        <v>12.109943896000001</v>
      </c>
      <c r="O182" s="14">
        <f>'5a. FNO'!O182+'5b. FNO Impacted Gen'!O182</f>
        <v>12.566083984</v>
      </c>
      <c r="P182" s="14">
        <f>'5a. FNO'!P182+'5b. FNO Impacted Gen'!P182</f>
        <v>13.00724692</v>
      </c>
      <c r="Q182" s="14">
        <f>'5a. FNO'!Q182+'5b. FNO Impacted Gen'!Q182</f>
        <v>13.327049496000001</v>
      </c>
      <c r="R182" s="14">
        <f>'5a. FNO'!R182+'5b. FNO Impacted Gen'!R182</f>
        <v>13.462587520000001</v>
      </c>
      <c r="S182" s="14">
        <f>'5a. FNO'!S182+'5b. FNO Impacted Gen'!S182</f>
        <v>13.816342575999998</v>
      </c>
      <c r="T182" s="14">
        <f>'5a. FNO'!T182+'5b. FNO Impacted Gen'!T182</f>
        <v>13.786641904</v>
      </c>
      <c r="U182" s="14">
        <f>'5a. FNO'!U182+'5b. FNO Impacted Gen'!U182</f>
        <v>13.378327664</v>
      </c>
      <c r="V182" s="14">
        <f>'5a. FNO'!V182+'5b. FNO Impacted Gen'!V182</f>
        <v>12.878151376</v>
      </c>
      <c r="W182" s="14">
        <f>'5a. FNO'!W182+'5b. FNO Impacted Gen'!W182</f>
        <v>12.008201575999999</v>
      </c>
      <c r="X182" s="14">
        <f>'5a. FNO'!X182+'5b. FNO Impacted Gen'!X182</f>
        <v>10.750296168</v>
      </c>
      <c r="Y182" s="14">
        <f>'5a. FNO'!Y182+'5b. FNO Impacted Gen'!Y182</f>
        <v>9.6199236079999988</v>
      </c>
      <c r="Z182" s="15">
        <f>'5a. FNO'!Z182+'5b. FNO Impacted Gen'!Z182</f>
        <v>0</v>
      </c>
    </row>
    <row r="183" spans="1:26" x14ac:dyDescent="0.3">
      <c r="A183" s="10">
        <f t="shared" si="2"/>
        <v>45106</v>
      </c>
      <c r="B183" s="31">
        <f>'5a. FNO'!B183+'5b. FNO Impacted Gen'!B183</f>
        <v>8.9349847759999985</v>
      </c>
      <c r="C183" s="14">
        <f>'5a. FNO'!C183+'5b. FNO Impacted Gen'!C183</f>
        <v>8.4974328000000021</v>
      </c>
      <c r="D183" s="14">
        <f>'5a. FNO'!D183+'5b. FNO Impacted Gen'!D183</f>
        <v>8.1934726880000017</v>
      </c>
      <c r="E183" s="14">
        <f>'5a. FNO'!E183+'5b. FNO Impacted Gen'!E183</f>
        <v>8.1259513519999995</v>
      </c>
      <c r="F183" s="14">
        <f>'5a. FNO'!F183+'5b. FNO Impacted Gen'!F183</f>
        <v>8.0931609439999992</v>
      </c>
      <c r="G183" s="14">
        <f>'5a. FNO'!G183+'5b. FNO Impacted Gen'!G183</f>
        <v>8.6718107359999994</v>
      </c>
      <c r="H183" s="14">
        <f>'5a. FNO'!H183+'5b. FNO Impacted Gen'!H183</f>
        <v>9.7042927120000009</v>
      </c>
      <c r="I183" s="14">
        <f>'5a. FNO'!I183+'5b. FNO Impacted Gen'!I183</f>
        <v>10.040280360000001</v>
      </c>
      <c r="J183" s="14">
        <f>'5a. FNO'!J183+'5b. FNO Impacted Gen'!J183</f>
        <v>10.356814775999998</v>
      </c>
      <c r="K183" s="14">
        <f>'5a. FNO'!K183+'5b. FNO Impacted Gen'!K183</f>
        <v>10.570443783999998</v>
      </c>
      <c r="L183" s="14">
        <f>'5a. FNO'!L183+'5b. FNO Impacted Gen'!L183</f>
        <v>10.723422280000001</v>
      </c>
      <c r="M183" s="14">
        <f>'5a. FNO'!M183+'5b. FNO Impacted Gen'!M183</f>
        <v>11.087948455999999</v>
      </c>
      <c r="N183" s="14">
        <f>'5a. FNO'!N183+'5b. FNO Impacted Gen'!N183</f>
        <v>11.459223104000001</v>
      </c>
      <c r="O183" s="14">
        <f>'5a. FNO'!O183+'5b. FNO Impacted Gen'!O183</f>
        <v>11.75428148</v>
      </c>
      <c r="P183" s="14">
        <f>'5a. FNO'!P183+'5b. FNO Impacted Gen'!P183</f>
        <v>12.336926311999999</v>
      </c>
      <c r="Q183" s="14">
        <f>'5a. FNO'!Q183+'5b. FNO Impacted Gen'!Q183</f>
        <v>11.829390911999999</v>
      </c>
      <c r="R183" s="14">
        <f>'5a. FNO'!R183+'5b. FNO Impacted Gen'!R183</f>
        <v>11.491922935999998</v>
      </c>
      <c r="S183" s="14">
        <f>'5a. FNO'!S183+'5b. FNO Impacted Gen'!S183</f>
        <v>11.713671408</v>
      </c>
      <c r="T183" s="14">
        <f>'5a. FNO'!T183+'5b. FNO Impacted Gen'!T183</f>
        <v>11.771163312000001</v>
      </c>
      <c r="U183" s="14">
        <f>'5a. FNO'!U183+'5b. FNO Impacted Gen'!U183</f>
        <v>11.3475234</v>
      </c>
      <c r="V183" s="14">
        <f>'5a. FNO'!V183+'5b. FNO Impacted Gen'!V183</f>
        <v>11.123192904000001</v>
      </c>
      <c r="W183" s="14">
        <f>'5a. FNO'!W183+'5b. FNO Impacted Gen'!W183</f>
        <v>10.915028944000001</v>
      </c>
      <c r="X183" s="14">
        <f>'5a. FNO'!X183+'5b. FNO Impacted Gen'!X183</f>
        <v>10.160809584000001</v>
      </c>
      <c r="Y183" s="14">
        <f>'5a. FNO'!Y183+'5b. FNO Impacted Gen'!Y183</f>
        <v>9.3664538959999994</v>
      </c>
      <c r="Z183" s="15">
        <f>'5a. FNO'!Z183+'5b. FNO Impacted Gen'!Z183</f>
        <v>0</v>
      </c>
    </row>
    <row r="184" spans="1:26" x14ac:dyDescent="0.3">
      <c r="A184" s="10">
        <f t="shared" si="2"/>
        <v>45107</v>
      </c>
      <c r="B184" s="31">
        <f>'5a. FNO'!B184+'5b. FNO Impacted Gen'!B184</f>
        <v>8.9707700799999976</v>
      </c>
      <c r="C184" s="14">
        <f>'5a. FNO'!C184+'5b. FNO Impacted Gen'!C184</f>
        <v>8.6598201360000022</v>
      </c>
      <c r="D184" s="14">
        <f>'5a. FNO'!D184+'5b. FNO Impacted Gen'!D184</f>
        <v>8.4401457600000001</v>
      </c>
      <c r="E184" s="14">
        <f>'5a. FNO'!E184+'5b. FNO Impacted Gen'!E184</f>
        <v>8.2909041360000018</v>
      </c>
      <c r="F184" s="14">
        <f>'5a. FNO'!F184+'5b. FNO Impacted Gen'!F184</f>
        <v>8.3477184159999993</v>
      </c>
      <c r="G184" s="14">
        <f>'5a. FNO'!G184+'5b. FNO Impacted Gen'!G184</f>
        <v>8.7197439679999995</v>
      </c>
      <c r="H184" s="14">
        <f>'5a. FNO'!H184+'5b. FNO Impacted Gen'!H184</f>
        <v>9.2372455840000001</v>
      </c>
      <c r="I184" s="14">
        <f>'5a. FNO'!I184+'5b. FNO Impacted Gen'!I184</f>
        <v>9.9388311200000015</v>
      </c>
      <c r="J184" s="14">
        <f>'5a. FNO'!J184+'5b. FNO Impacted Gen'!J184</f>
        <v>10.049235743999999</v>
      </c>
      <c r="K184" s="14">
        <f>'5a. FNO'!K184+'5b. FNO Impacted Gen'!K184</f>
        <v>10.099489128000002</v>
      </c>
      <c r="L184" s="14">
        <f>'5a. FNO'!L184+'5b. FNO Impacted Gen'!L184</f>
        <v>10.133523872</v>
      </c>
      <c r="M184" s="14">
        <f>'5a. FNO'!M184+'5b. FNO Impacted Gen'!M184</f>
        <v>10.302451487999999</v>
      </c>
      <c r="N184" s="14">
        <f>'5a. FNO'!N184+'5b. FNO Impacted Gen'!N184</f>
        <v>10.77197632</v>
      </c>
      <c r="O184" s="14">
        <f>'5a. FNO'!O184+'5b. FNO Impacted Gen'!O184</f>
        <v>10.863587664000001</v>
      </c>
      <c r="P184" s="14">
        <f>'5a. FNO'!P184+'5b. FNO Impacted Gen'!P184</f>
        <v>10.899688928</v>
      </c>
      <c r="Q184" s="14">
        <f>'5a. FNO'!Q184+'5b. FNO Impacted Gen'!Q184</f>
        <v>10.716178464000002</v>
      </c>
      <c r="R184" s="14">
        <f>'5a. FNO'!R184+'5b. FNO Impacted Gen'!R184</f>
        <v>10.691426503999999</v>
      </c>
      <c r="S184" s="14">
        <f>'5a. FNO'!S184+'5b. FNO Impacted Gen'!S184</f>
        <v>10.742361312000002</v>
      </c>
      <c r="T184" s="14">
        <f>'5a. FNO'!T184+'5b. FNO Impacted Gen'!T184</f>
        <v>10.654310087999999</v>
      </c>
      <c r="U184" s="14">
        <f>'5a. FNO'!U184+'5b. FNO Impacted Gen'!U184</f>
        <v>10.1889892</v>
      </c>
      <c r="V184" s="14">
        <f>'5a. FNO'!V184+'5b. FNO Impacted Gen'!V184</f>
        <v>10.115554592000002</v>
      </c>
      <c r="W184" s="14">
        <f>'5a. FNO'!W184+'5b. FNO Impacted Gen'!W184</f>
        <v>9.7098933439999993</v>
      </c>
      <c r="X184" s="14">
        <f>'5a. FNO'!X184+'5b. FNO Impacted Gen'!X184</f>
        <v>9.1098190320000008</v>
      </c>
      <c r="Y184" s="14">
        <f>'5a. FNO'!Y184+'5b. FNO Impacted Gen'!Y184</f>
        <v>8.3528896479999997</v>
      </c>
      <c r="Z184" s="15">
        <f>'5a. FNO'!Z184+'5b. FNO Impacted Gen'!Z184</f>
        <v>0</v>
      </c>
    </row>
    <row r="185" spans="1:26" x14ac:dyDescent="0.3">
      <c r="A185" s="10">
        <f t="shared" si="2"/>
        <v>45108</v>
      </c>
      <c r="B185" s="31">
        <f>'5a. FNO'!B185+'5b. FNO Impacted Gen'!B185</f>
        <v>7.8251819759999997</v>
      </c>
      <c r="C185" s="14">
        <f>'5a. FNO'!C185+'5b. FNO Impacted Gen'!C185</f>
        <v>7.5679817919999994</v>
      </c>
      <c r="D185" s="14">
        <f>'5a. FNO'!D185+'5b. FNO Impacted Gen'!D185</f>
        <v>7.5280427279999991</v>
      </c>
      <c r="E185" s="14">
        <f>'5a. FNO'!E185+'5b. FNO Impacted Gen'!E185</f>
        <v>7.4534298400000001</v>
      </c>
      <c r="F185" s="14">
        <f>'5a. FNO'!F185+'5b. FNO Impacted Gen'!F185</f>
        <v>7.537812272</v>
      </c>
      <c r="G185" s="14">
        <f>'5a. FNO'!G185+'5b. FNO Impacted Gen'!G185</f>
        <v>7.7674119680000002</v>
      </c>
      <c r="H185" s="14">
        <f>'5a. FNO'!H185+'5b. FNO Impacted Gen'!H185</f>
        <v>8.1988359920000011</v>
      </c>
      <c r="I185" s="14">
        <f>'5a. FNO'!I185+'5b. FNO Impacted Gen'!I185</f>
        <v>8.7160200559999996</v>
      </c>
      <c r="J185" s="14">
        <f>'5a. FNO'!J185+'5b. FNO Impacted Gen'!J185</f>
        <v>9.0407347999999992</v>
      </c>
      <c r="K185" s="14">
        <f>'5a. FNO'!K185+'5b. FNO Impacted Gen'!K185</f>
        <v>9.2480193199999992</v>
      </c>
      <c r="L185" s="14">
        <f>'5a. FNO'!L185+'5b. FNO Impacted Gen'!L185</f>
        <v>9.2969017440000012</v>
      </c>
      <c r="M185" s="14">
        <f>'5a. FNO'!M185+'5b. FNO Impacted Gen'!M185</f>
        <v>9.4463402800000011</v>
      </c>
      <c r="N185" s="14">
        <f>'5a. FNO'!N185+'5b. FNO Impacted Gen'!N185</f>
        <v>9.6934334</v>
      </c>
      <c r="O185" s="14">
        <f>'5a. FNO'!O185+'5b. FNO Impacted Gen'!O185</f>
        <v>10.034582775999999</v>
      </c>
      <c r="P185" s="14">
        <f>'5a. FNO'!P185+'5b. FNO Impacted Gen'!P185</f>
        <v>10.305848040000001</v>
      </c>
      <c r="Q185" s="14">
        <f>'5a. FNO'!Q185+'5b. FNO Impacted Gen'!Q185</f>
        <v>10.706225816</v>
      </c>
      <c r="R185" s="14">
        <f>'5a. FNO'!R185+'5b. FNO Impacted Gen'!R185</f>
        <v>11.276219008</v>
      </c>
      <c r="S185" s="14">
        <f>'5a. FNO'!S185+'5b. FNO Impacted Gen'!S185</f>
        <v>11.974961904000001</v>
      </c>
      <c r="T185" s="14">
        <f>'5a. FNO'!T185+'5b. FNO Impacted Gen'!T185</f>
        <v>12.247741184000001</v>
      </c>
      <c r="U185" s="14">
        <f>'5a. FNO'!U185+'5b. FNO Impacted Gen'!U185</f>
        <v>11.756052216000002</v>
      </c>
      <c r="V185" s="14">
        <f>'5a. FNO'!V185+'5b. FNO Impacted Gen'!V185</f>
        <v>11.289043807999999</v>
      </c>
      <c r="W185" s="14">
        <f>'5a. FNO'!W185+'5b. FNO Impacted Gen'!W185</f>
        <v>10.780255287999999</v>
      </c>
      <c r="X185" s="14">
        <f>'5a. FNO'!X185+'5b. FNO Impacted Gen'!X185</f>
        <v>9.8899791279999967</v>
      </c>
      <c r="Y185" s="14">
        <f>'5a. FNO'!Y185+'5b. FNO Impacted Gen'!Y185</f>
        <v>8.9751167679999995</v>
      </c>
      <c r="Z185" s="15">
        <f>'5a. FNO'!Z185+'5b. FNO Impacted Gen'!Z185</f>
        <v>0</v>
      </c>
    </row>
    <row r="186" spans="1:26" x14ac:dyDescent="0.3">
      <c r="A186" s="10">
        <f t="shared" si="2"/>
        <v>45109</v>
      </c>
      <c r="B186" s="31">
        <f>'5a. FNO'!B186+'5b. FNO Impacted Gen'!B186</f>
        <v>8.2415365759999979</v>
      </c>
      <c r="C186" s="14">
        <f>'5a. FNO'!C186+'5b. FNO Impacted Gen'!C186</f>
        <v>7.8859581120000009</v>
      </c>
      <c r="D186" s="14">
        <f>'5a. FNO'!D186+'5b. FNO Impacted Gen'!D186</f>
        <v>7.6838597919999998</v>
      </c>
      <c r="E186" s="14">
        <f>'5a. FNO'!E186+'5b. FNO Impacted Gen'!E186</f>
        <v>7.6273660000000003</v>
      </c>
      <c r="F186" s="14">
        <f>'5a. FNO'!F186+'5b. FNO Impacted Gen'!F186</f>
        <v>7.6206063439999996</v>
      </c>
      <c r="G186" s="14">
        <f>'5a. FNO'!G186+'5b. FNO Impacted Gen'!G186</f>
        <v>7.6768343600000009</v>
      </c>
      <c r="H186" s="14">
        <f>'5a. FNO'!H186+'5b. FNO Impacted Gen'!H186</f>
        <v>8.1185488879999994</v>
      </c>
      <c r="I186" s="14">
        <f>'5a. FNO'!I186+'5b. FNO Impacted Gen'!I186</f>
        <v>8.780273888</v>
      </c>
      <c r="J186" s="14">
        <f>'5a. FNO'!J186+'5b. FNO Impacted Gen'!J186</f>
        <v>9.2622272640000016</v>
      </c>
      <c r="K186" s="14">
        <f>'5a. FNO'!K186+'5b. FNO Impacted Gen'!K186</f>
        <v>9.4674526960000005</v>
      </c>
      <c r="L186" s="14">
        <f>'5a. FNO'!L186+'5b. FNO Impacted Gen'!L186</f>
        <v>9.7618984400000013</v>
      </c>
      <c r="M186" s="14">
        <f>'5a. FNO'!M186+'5b. FNO Impacted Gen'!M186</f>
        <v>10.021078624000001</v>
      </c>
      <c r="N186" s="14">
        <f>'5a. FNO'!N186+'5b. FNO Impacted Gen'!N186</f>
        <v>10.373720664</v>
      </c>
      <c r="O186" s="14">
        <f>'5a. FNO'!O186+'5b. FNO Impacted Gen'!O186</f>
        <v>11.058059040000002</v>
      </c>
      <c r="P186" s="14">
        <f>'5a. FNO'!P186+'5b. FNO Impacted Gen'!P186</f>
        <v>11.337317712000001</v>
      </c>
      <c r="Q186" s="14">
        <f>'5a. FNO'!Q186+'5b. FNO Impacted Gen'!Q186</f>
        <v>11.655658175999999</v>
      </c>
      <c r="R186" s="14">
        <f>'5a. FNO'!R186+'5b. FNO Impacted Gen'!R186</f>
        <v>11.881633751999997</v>
      </c>
      <c r="S186" s="14">
        <f>'5a. FNO'!S186+'5b. FNO Impacted Gen'!S186</f>
        <v>12.248209640000001</v>
      </c>
      <c r="T186" s="14">
        <f>'5a. FNO'!T186+'5b. FNO Impacted Gen'!T186</f>
        <v>12.432332623999999</v>
      </c>
      <c r="U186" s="14">
        <f>'5a. FNO'!U186+'5b. FNO Impacted Gen'!U186</f>
        <v>11.648653040000001</v>
      </c>
      <c r="V186" s="14">
        <f>'5a. FNO'!V186+'5b. FNO Impacted Gen'!V186</f>
        <v>11.049055231999999</v>
      </c>
      <c r="W186" s="14">
        <f>'5a. FNO'!W186+'5b. FNO Impacted Gen'!W186</f>
        <v>10.618029808000001</v>
      </c>
      <c r="X186" s="14">
        <f>'5a. FNO'!X186+'5b. FNO Impacted Gen'!X186</f>
        <v>9.6562970799999999</v>
      </c>
      <c r="Y186" s="14">
        <f>'5a. FNO'!Y186+'5b. FNO Impacted Gen'!Y186</f>
        <v>8.643895839999999</v>
      </c>
      <c r="Z186" s="15">
        <f>'5a. FNO'!Z186+'5b. FNO Impacted Gen'!Z186</f>
        <v>0</v>
      </c>
    </row>
    <row r="187" spans="1:26" x14ac:dyDescent="0.3">
      <c r="A187" s="10">
        <f t="shared" si="2"/>
        <v>45110</v>
      </c>
      <c r="B187" s="31">
        <f>'5a. FNO'!B187+'5b. FNO Impacted Gen'!B187</f>
        <v>7.892064608000001</v>
      </c>
      <c r="C187" s="14">
        <f>'5a. FNO'!C187+'5b. FNO Impacted Gen'!C187</f>
        <v>7.5217598959999981</v>
      </c>
      <c r="D187" s="14">
        <f>'5a. FNO'!D187+'5b. FNO Impacted Gen'!D187</f>
        <v>7.3790093839999997</v>
      </c>
      <c r="E187" s="14">
        <f>'5a. FNO'!E187+'5b. FNO Impacted Gen'!E187</f>
        <v>7.3300958800000009</v>
      </c>
      <c r="F187" s="14">
        <f>'5a. FNO'!F187+'5b. FNO Impacted Gen'!F187</f>
        <v>7.4103205919999997</v>
      </c>
      <c r="G187" s="14">
        <f>'5a. FNO'!G187+'5b. FNO Impacted Gen'!G187</f>
        <v>7.7486463519999988</v>
      </c>
      <c r="H187" s="14">
        <f>'5a. FNO'!H187+'5b. FNO Impacted Gen'!H187</f>
        <v>8.444853160000001</v>
      </c>
      <c r="I187" s="14">
        <f>'5a. FNO'!I187+'5b. FNO Impacted Gen'!I187</f>
        <v>9.2407206479999999</v>
      </c>
      <c r="J187" s="14">
        <f>'5a. FNO'!J187+'5b. FNO Impacted Gen'!J187</f>
        <v>9.7391880319999995</v>
      </c>
      <c r="K187" s="14">
        <f>'5a. FNO'!K187+'5b. FNO Impacted Gen'!K187</f>
        <v>9.8436129920000006</v>
      </c>
      <c r="L187" s="14">
        <f>'5a. FNO'!L187+'5b. FNO Impacted Gen'!L187</f>
        <v>10.098743968000003</v>
      </c>
      <c r="M187" s="14">
        <f>'5a. FNO'!M187+'5b. FNO Impacted Gen'!M187</f>
        <v>10.705250496000001</v>
      </c>
      <c r="N187" s="14">
        <f>'5a. FNO'!N187+'5b. FNO Impacted Gen'!N187</f>
        <v>11.217834416000002</v>
      </c>
      <c r="O187" s="14">
        <f>'5a. FNO'!O187+'5b. FNO Impacted Gen'!O187</f>
        <v>11.68889096</v>
      </c>
      <c r="P187" s="14">
        <f>'5a. FNO'!P187+'5b. FNO Impacted Gen'!P187</f>
        <v>12.209290504000002</v>
      </c>
      <c r="Q187" s="14">
        <f>'5a. FNO'!Q187+'5b. FNO Impacted Gen'!Q187</f>
        <v>12.691979280000002</v>
      </c>
      <c r="R187" s="14">
        <f>'5a. FNO'!R187+'5b. FNO Impacted Gen'!R187</f>
        <v>12.909554496</v>
      </c>
      <c r="S187" s="14">
        <f>'5a. FNO'!S187+'5b. FNO Impacted Gen'!S187</f>
        <v>13.153741208</v>
      </c>
      <c r="T187" s="14">
        <f>'5a. FNO'!T187+'5b. FNO Impacted Gen'!T187</f>
        <v>13.244140856</v>
      </c>
      <c r="U187" s="14">
        <f>'5a. FNO'!U187+'5b. FNO Impacted Gen'!U187</f>
        <v>12.868740168</v>
      </c>
      <c r="V187" s="14">
        <f>'5a. FNO'!V187+'5b. FNO Impacted Gen'!V187</f>
        <v>12.442223056</v>
      </c>
      <c r="W187" s="14">
        <f>'5a. FNO'!W187+'5b. FNO Impacted Gen'!W187</f>
        <v>11.720685720000001</v>
      </c>
      <c r="X187" s="14">
        <f>'5a. FNO'!X187+'5b. FNO Impacted Gen'!X187</f>
        <v>10.736745311999998</v>
      </c>
      <c r="Y187" s="14">
        <f>'5a. FNO'!Y187+'5b. FNO Impacted Gen'!Y187</f>
        <v>9.5493722559999981</v>
      </c>
      <c r="Z187" s="15">
        <f>'5a. FNO'!Z187+'5b. FNO Impacted Gen'!Z187</f>
        <v>0</v>
      </c>
    </row>
    <row r="188" spans="1:26" x14ac:dyDescent="0.3">
      <c r="A188" s="10">
        <f t="shared" si="2"/>
        <v>45111</v>
      </c>
      <c r="B188" s="31">
        <f>'5a. FNO'!B188+'5b. FNO Impacted Gen'!B188</f>
        <v>8.7626610320000005</v>
      </c>
      <c r="C188" s="14">
        <f>'5a. FNO'!C188+'5b. FNO Impacted Gen'!C188</f>
        <v>8.2700152080000002</v>
      </c>
      <c r="D188" s="14">
        <f>'5a. FNO'!D188+'5b. FNO Impacted Gen'!D188</f>
        <v>8.0198298559999976</v>
      </c>
      <c r="E188" s="14">
        <f>'5a. FNO'!E188+'5b. FNO Impacted Gen'!E188</f>
        <v>7.9011432079999997</v>
      </c>
      <c r="F188" s="14">
        <f>'5a. FNO'!F188+'5b. FNO Impacted Gen'!F188</f>
        <v>7.8653682719999995</v>
      </c>
      <c r="G188" s="14">
        <f>'5a. FNO'!G188+'5b. FNO Impacted Gen'!G188</f>
        <v>8.0417752480000004</v>
      </c>
      <c r="H188" s="14">
        <f>'5a. FNO'!H188+'5b. FNO Impacted Gen'!H188</f>
        <v>8.5188747199999995</v>
      </c>
      <c r="I188" s="14">
        <f>'5a. FNO'!I188+'5b. FNO Impacted Gen'!I188</f>
        <v>9.4160291760000003</v>
      </c>
      <c r="J188" s="14">
        <f>'5a. FNO'!J188+'5b. FNO Impacted Gen'!J188</f>
        <v>10.258219184</v>
      </c>
      <c r="K188" s="14">
        <f>'5a. FNO'!K188+'5b. FNO Impacted Gen'!K188</f>
        <v>10.260422199999999</v>
      </c>
      <c r="L188" s="14">
        <f>'5a. FNO'!L188+'5b. FNO Impacted Gen'!L188</f>
        <v>10.257641528000001</v>
      </c>
      <c r="M188" s="14">
        <f>'5a. FNO'!M188+'5b. FNO Impacted Gen'!M188</f>
        <v>10.864905816</v>
      </c>
      <c r="N188" s="14">
        <f>'5a. FNO'!N188+'5b. FNO Impacted Gen'!N188</f>
        <v>11.369920183999998</v>
      </c>
      <c r="O188" s="14">
        <f>'5a. FNO'!O188+'5b. FNO Impacted Gen'!O188</f>
        <v>11.896278183999998</v>
      </c>
      <c r="P188" s="14">
        <f>'5a. FNO'!P188+'5b. FNO Impacted Gen'!P188</f>
        <v>12.585651768</v>
      </c>
      <c r="Q188" s="14">
        <f>'5a. FNO'!Q188+'5b. FNO Impacted Gen'!Q188</f>
        <v>12.693591768000001</v>
      </c>
      <c r="R188" s="14">
        <f>'5a. FNO'!R188+'5b. FNO Impacted Gen'!R188</f>
        <v>12.725487632</v>
      </c>
      <c r="S188" s="14">
        <f>'5a. FNO'!S188+'5b. FNO Impacted Gen'!S188</f>
        <v>12.470239767999999</v>
      </c>
      <c r="T188" s="14">
        <f>'5a. FNO'!T188+'5b. FNO Impacted Gen'!T188</f>
        <v>12.073106735999998</v>
      </c>
      <c r="U188" s="14">
        <f>'5a. FNO'!U188+'5b. FNO Impacted Gen'!U188</f>
        <v>11.262033976000001</v>
      </c>
      <c r="V188" s="14">
        <f>'5a. FNO'!V188+'5b. FNO Impacted Gen'!V188</f>
        <v>10.659226911999999</v>
      </c>
      <c r="W188" s="14">
        <f>'5a. FNO'!W188+'5b. FNO Impacted Gen'!W188</f>
        <v>10.320683599999999</v>
      </c>
      <c r="X188" s="14">
        <f>'5a. FNO'!X188+'5b. FNO Impacted Gen'!X188</f>
        <v>9.797432392000001</v>
      </c>
      <c r="Y188" s="14">
        <f>'5a. FNO'!Y188+'5b. FNO Impacted Gen'!Y188</f>
        <v>9.1666974240000005</v>
      </c>
      <c r="Z188" s="15">
        <f>'5a. FNO'!Z188+'5b. FNO Impacted Gen'!Z188</f>
        <v>0</v>
      </c>
    </row>
    <row r="189" spans="1:26" x14ac:dyDescent="0.3">
      <c r="A189" s="10">
        <f t="shared" si="2"/>
        <v>45112</v>
      </c>
      <c r="B189" s="31">
        <f>'5a. FNO'!B189+'5b. FNO Impacted Gen'!B189</f>
        <v>8.5460366160000021</v>
      </c>
      <c r="C189" s="14">
        <f>'5a. FNO'!C189+'5b. FNO Impacted Gen'!C189</f>
        <v>8.1869663600000013</v>
      </c>
      <c r="D189" s="14">
        <f>'5a. FNO'!D189+'5b. FNO Impacted Gen'!D189</f>
        <v>8.0109044879999995</v>
      </c>
      <c r="E189" s="14">
        <f>'5a. FNO'!E189+'5b. FNO Impacted Gen'!E189</f>
        <v>7.9609416319999999</v>
      </c>
      <c r="F189" s="14">
        <f>'5a. FNO'!F189+'5b. FNO Impacted Gen'!F189</f>
        <v>7.9544855520000004</v>
      </c>
      <c r="G189" s="14">
        <f>'5a. FNO'!G189+'5b. FNO Impacted Gen'!G189</f>
        <v>8.5339180320000008</v>
      </c>
      <c r="H189" s="14">
        <f>'5a. FNO'!H189+'5b. FNO Impacted Gen'!H189</f>
        <v>9.4037676240000003</v>
      </c>
      <c r="I189" s="14">
        <f>'5a. FNO'!I189+'5b. FNO Impacted Gen'!I189</f>
        <v>10.159734984</v>
      </c>
      <c r="J189" s="14">
        <f>'5a. FNO'!J189+'5b. FNO Impacted Gen'!J189</f>
        <v>10.48766412</v>
      </c>
      <c r="K189" s="14">
        <f>'5a. FNO'!K189+'5b. FNO Impacted Gen'!K189</f>
        <v>10.311314896000001</v>
      </c>
      <c r="L189" s="14">
        <f>'5a. FNO'!L189+'5b. FNO Impacted Gen'!L189</f>
        <v>9.9957062239999974</v>
      </c>
      <c r="M189" s="14">
        <f>'5a. FNO'!M189+'5b. FNO Impacted Gen'!M189</f>
        <v>10.097791023999998</v>
      </c>
      <c r="N189" s="14">
        <f>'5a. FNO'!N189+'5b. FNO Impacted Gen'!N189</f>
        <v>10.149678783999999</v>
      </c>
      <c r="O189" s="14">
        <f>'5a. FNO'!O189+'5b. FNO Impacted Gen'!O189</f>
        <v>10.137975504</v>
      </c>
      <c r="P189" s="14">
        <f>'5a. FNO'!P189+'5b. FNO Impacted Gen'!P189</f>
        <v>10.552882888000001</v>
      </c>
      <c r="Q189" s="14">
        <f>'5a. FNO'!Q189+'5b. FNO Impacted Gen'!Q189</f>
        <v>10.894998984000001</v>
      </c>
      <c r="R189" s="14">
        <f>'5a. FNO'!R189+'5b. FNO Impacted Gen'!R189</f>
        <v>11.158293936</v>
      </c>
      <c r="S189" s="14">
        <f>'5a. FNO'!S189+'5b. FNO Impacted Gen'!S189</f>
        <v>11.639613912000002</v>
      </c>
      <c r="T189" s="14">
        <f>'5a. FNO'!T189+'5b. FNO Impacted Gen'!T189</f>
        <v>11.810418431999999</v>
      </c>
      <c r="U189" s="14">
        <f>'5a. FNO'!U189+'5b. FNO Impacted Gen'!U189</f>
        <v>11.538275208000002</v>
      </c>
      <c r="V189" s="14">
        <f>'5a. FNO'!V189+'5b. FNO Impacted Gen'!V189</f>
        <v>11.253116351999997</v>
      </c>
      <c r="W189" s="14">
        <f>'5a. FNO'!W189+'5b. FNO Impacted Gen'!W189</f>
        <v>10.584796520000001</v>
      </c>
      <c r="X189" s="14">
        <f>'5a. FNO'!X189+'5b. FNO Impacted Gen'!X189</f>
        <v>9.2832148080000003</v>
      </c>
      <c r="Y189" s="14">
        <f>'5a. FNO'!Y189+'5b. FNO Impacted Gen'!Y189</f>
        <v>8.4643187839999996</v>
      </c>
      <c r="Z189" s="15">
        <f>'5a. FNO'!Z189+'5b. FNO Impacted Gen'!Z189</f>
        <v>0</v>
      </c>
    </row>
    <row r="190" spans="1:26" x14ac:dyDescent="0.3">
      <c r="A190" s="10">
        <f t="shared" si="2"/>
        <v>45113</v>
      </c>
      <c r="B190" s="31">
        <f>'5a. FNO'!B190+'5b. FNO Impacted Gen'!B190</f>
        <v>7.9293365199999988</v>
      </c>
      <c r="C190" s="14">
        <f>'5a. FNO'!C190+'5b. FNO Impacted Gen'!C190</f>
        <v>7.4016556480000002</v>
      </c>
      <c r="D190" s="14">
        <f>'5a. FNO'!D190+'5b. FNO Impacted Gen'!D190</f>
        <v>7.2384373760000003</v>
      </c>
      <c r="E190" s="14">
        <f>'5a. FNO'!E190+'5b. FNO Impacted Gen'!E190</f>
        <v>7.3961361679999991</v>
      </c>
      <c r="F190" s="14">
        <f>'5a. FNO'!F190+'5b. FNO Impacted Gen'!F190</f>
        <v>7.5482763519999994</v>
      </c>
      <c r="G190" s="14">
        <f>'5a. FNO'!G190+'5b. FNO Impacted Gen'!G190</f>
        <v>8.3096641040000012</v>
      </c>
      <c r="H190" s="14">
        <f>'5a. FNO'!H190+'5b. FNO Impacted Gen'!H190</f>
        <v>9.1670105600000014</v>
      </c>
      <c r="I190" s="14">
        <f>'5a. FNO'!I190+'5b. FNO Impacted Gen'!I190</f>
        <v>9.7216490480000015</v>
      </c>
      <c r="J190" s="14">
        <f>'5a. FNO'!J190+'5b. FNO Impacted Gen'!J190</f>
        <v>10.097338384000002</v>
      </c>
      <c r="K190" s="14">
        <f>'5a. FNO'!K190+'5b. FNO Impacted Gen'!K190</f>
        <v>10.058184384</v>
      </c>
      <c r="L190" s="14">
        <f>'5a. FNO'!L190+'5b. FNO Impacted Gen'!L190</f>
        <v>9.8306202559999996</v>
      </c>
      <c r="M190" s="14">
        <f>'5a. FNO'!M190+'5b. FNO Impacted Gen'!M190</f>
        <v>9.8144305840000001</v>
      </c>
      <c r="N190" s="14">
        <f>'5a. FNO'!N190+'5b. FNO Impacted Gen'!N190</f>
        <v>10.041159951999999</v>
      </c>
      <c r="O190" s="14">
        <f>'5a. FNO'!O190+'5b. FNO Impacted Gen'!O190</f>
        <v>10.187653632000004</v>
      </c>
      <c r="P190" s="14">
        <f>'5a. FNO'!P190+'5b. FNO Impacted Gen'!P190</f>
        <v>10.407531647999999</v>
      </c>
      <c r="Q190" s="14">
        <f>'5a. FNO'!Q190+'5b. FNO Impacted Gen'!Q190</f>
        <v>10.913849319999999</v>
      </c>
      <c r="R190" s="14">
        <f>'5a. FNO'!R190+'5b. FNO Impacted Gen'!R190</f>
        <v>11.405371495999999</v>
      </c>
      <c r="S190" s="14">
        <f>'5a. FNO'!S190+'5b. FNO Impacted Gen'!S190</f>
        <v>12.299981872</v>
      </c>
      <c r="T190" s="14">
        <f>'5a. FNO'!T190+'5b. FNO Impacted Gen'!T190</f>
        <v>12.643887504</v>
      </c>
      <c r="U190" s="14">
        <f>'5a. FNO'!U190+'5b. FNO Impacted Gen'!U190</f>
        <v>12.202106207999998</v>
      </c>
      <c r="V190" s="14">
        <f>'5a. FNO'!V190+'5b. FNO Impacted Gen'!V190</f>
        <v>11.759231440000001</v>
      </c>
      <c r="W190" s="14">
        <f>'5a. FNO'!W190+'5b. FNO Impacted Gen'!W190</f>
        <v>11.126872848</v>
      </c>
      <c r="X190" s="14">
        <f>'5a. FNO'!X190+'5b. FNO Impacted Gen'!X190</f>
        <v>9.9666366400000008</v>
      </c>
      <c r="Y190" s="14">
        <f>'5a. FNO'!Y190+'5b. FNO Impacted Gen'!Y190</f>
        <v>8.9423190000000012</v>
      </c>
      <c r="Z190" s="15">
        <f>'5a. FNO'!Z190+'5b. FNO Impacted Gen'!Z190</f>
        <v>0</v>
      </c>
    </row>
    <row r="191" spans="1:26" x14ac:dyDescent="0.3">
      <c r="A191" s="10">
        <f t="shared" si="2"/>
        <v>45114</v>
      </c>
      <c r="B191" s="31">
        <f>'5a. FNO'!B191+'5b. FNO Impacted Gen'!B191</f>
        <v>8.2709647599999983</v>
      </c>
      <c r="C191" s="14">
        <f>'5a. FNO'!C191+'5b. FNO Impacted Gen'!C191</f>
        <v>7.8619813200000008</v>
      </c>
      <c r="D191" s="14">
        <f>'5a. FNO'!D191+'5b. FNO Impacted Gen'!D191</f>
        <v>7.7088260559999995</v>
      </c>
      <c r="E191" s="14">
        <f>'5a. FNO'!E191+'5b. FNO Impacted Gen'!E191</f>
        <v>7.656172872</v>
      </c>
      <c r="F191" s="14">
        <f>'5a. FNO'!F191+'5b. FNO Impacted Gen'!F191</f>
        <v>7.7620336560000016</v>
      </c>
      <c r="G191" s="14">
        <f>'5a. FNO'!G191+'5b. FNO Impacted Gen'!G191</f>
        <v>8.4649175680000006</v>
      </c>
      <c r="H191" s="14">
        <f>'5a. FNO'!H191+'5b. FNO Impacted Gen'!H191</f>
        <v>9.2318592720000012</v>
      </c>
      <c r="I191" s="14">
        <f>'5a. FNO'!I191+'5b. FNO Impacted Gen'!I191</f>
        <v>9.9037866559999994</v>
      </c>
      <c r="J191" s="14">
        <f>'5a. FNO'!J191+'5b. FNO Impacted Gen'!J191</f>
        <v>10.297640472000001</v>
      </c>
      <c r="K191" s="14">
        <f>'5a. FNO'!K191+'5b. FNO Impacted Gen'!K191</f>
        <v>10.310237023999999</v>
      </c>
      <c r="L191" s="14">
        <f>'5a. FNO'!L191+'5b. FNO Impacted Gen'!L191</f>
        <v>10.227079864</v>
      </c>
      <c r="M191" s="14">
        <f>'5a. FNO'!M191+'5b. FNO Impacted Gen'!M191</f>
        <v>10.333029944</v>
      </c>
      <c r="N191" s="14">
        <f>'5a. FNO'!N191+'5b. FNO Impacted Gen'!N191</f>
        <v>10.429714104</v>
      </c>
      <c r="O191" s="14">
        <f>'5a. FNO'!O191+'5b. FNO Impacted Gen'!O191</f>
        <v>10.834512032000001</v>
      </c>
      <c r="P191" s="14">
        <f>'5a. FNO'!P191+'5b. FNO Impacted Gen'!P191</f>
        <v>11.162284887999999</v>
      </c>
      <c r="Q191" s="14">
        <f>'5a. FNO'!Q191+'5b. FNO Impacted Gen'!Q191</f>
        <v>11.40194836</v>
      </c>
      <c r="R191" s="14">
        <f>'5a. FNO'!R191+'5b. FNO Impacted Gen'!R191</f>
        <v>11.726519127999998</v>
      </c>
      <c r="S191" s="14">
        <f>'5a. FNO'!S191+'5b. FNO Impacted Gen'!S191</f>
        <v>12.04855768</v>
      </c>
      <c r="T191" s="14">
        <f>'5a. FNO'!T191+'5b. FNO Impacted Gen'!T191</f>
        <v>11.767275167999999</v>
      </c>
      <c r="U191" s="14">
        <f>'5a. FNO'!U191+'5b. FNO Impacted Gen'!U191</f>
        <v>10.951651944000002</v>
      </c>
      <c r="V191" s="14">
        <f>'5a. FNO'!V191+'5b. FNO Impacted Gen'!V191</f>
        <v>10.809249968</v>
      </c>
      <c r="W191" s="14">
        <f>'5a. FNO'!W191+'5b. FNO Impacted Gen'!W191</f>
        <v>10.218933824</v>
      </c>
      <c r="X191" s="14">
        <f>'5a. FNO'!X191+'5b. FNO Impacted Gen'!X191</f>
        <v>9.3878898960000008</v>
      </c>
      <c r="Y191" s="14">
        <f>'5a. FNO'!Y191+'5b. FNO Impacted Gen'!Y191</f>
        <v>8.406738552000002</v>
      </c>
      <c r="Z191" s="15">
        <f>'5a. FNO'!Z191+'5b. FNO Impacted Gen'!Z191</f>
        <v>0</v>
      </c>
    </row>
    <row r="192" spans="1:26" x14ac:dyDescent="0.3">
      <c r="A192" s="10">
        <f t="shared" si="2"/>
        <v>45115</v>
      </c>
      <c r="B192" s="31">
        <f>'5a. FNO'!B192+'5b. FNO Impacted Gen'!B192</f>
        <v>7.8463048400000002</v>
      </c>
      <c r="C192" s="14">
        <f>'5a. FNO'!C192+'5b. FNO Impacted Gen'!C192</f>
        <v>7.5635564399999993</v>
      </c>
      <c r="D192" s="14">
        <f>'5a. FNO'!D192+'5b. FNO Impacted Gen'!D192</f>
        <v>7.4289674320000003</v>
      </c>
      <c r="E192" s="14">
        <f>'5a. FNO'!E192+'5b. FNO Impacted Gen'!E192</f>
        <v>7.3276974799999994</v>
      </c>
      <c r="F192" s="14">
        <f>'5a. FNO'!F192+'5b. FNO Impacted Gen'!F192</f>
        <v>7.3798709999999996</v>
      </c>
      <c r="G192" s="14">
        <f>'5a. FNO'!G192+'5b. FNO Impacted Gen'!G192</f>
        <v>7.5743383440000001</v>
      </c>
      <c r="H192" s="14">
        <f>'5a. FNO'!H192+'5b. FNO Impacted Gen'!H192</f>
        <v>8.0728406240000012</v>
      </c>
      <c r="I192" s="14">
        <f>'5a. FNO'!I192+'5b. FNO Impacted Gen'!I192</f>
        <v>8.701993240000002</v>
      </c>
      <c r="J192" s="14">
        <f>'5a. FNO'!J192+'5b. FNO Impacted Gen'!J192</f>
        <v>9.0994472559999995</v>
      </c>
      <c r="K192" s="14">
        <f>'5a. FNO'!K192+'5b. FNO Impacted Gen'!K192</f>
        <v>9.2734812479999995</v>
      </c>
      <c r="L192" s="14">
        <f>'5a. FNO'!L192+'5b. FNO Impacted Gen'!L192</f>
        <v>9.4342371200000006</v>
      </c>
      <c r="M192" s="14">
        <f>'5a. FNO'!M192+'5b. FNO Impacted Gen'!M192</f>
        <v>9.6617055760000028</v>
      </c>
      <c r="N192" s="14">
        <f>'5a. FNO'!N192+'5b. FNO Impacted Gen'!N192</f>
        <v>9.9297878399999995</v>
      </c>
      <c r="O192" s="14">
        <f>'5a. FNO'!O192+'5b. FNO Impacted Gen'!O192</f>
        <v>10.252312248000003</v>
      </c>
      <c r="P192" s="14">
        <f>'5a. FNO'!P192+'5b. FNO Impacted Gen'!P192</f>
        <v>10.367249168000001</v>
      </c>
      <c r="Q192" s="14">
        <f>'5a. FNO'!Q192+'5b. FNO Impacted Gen'!Q192</f>
        <v>10.740331992</v>
      </c>
      <c r="R192" s="14">
        <f>'5a. FNO'!R192+'5b. FNO Impacted Gen'!R192</f>
        <v>11.040617088000001</v>
      </c>
      <c r="S192" s="14">
        <f>'5a. FNO'!S192+'5b. FNO Impacted Gen'!S192</f>
        <v>11.428475064000002</v>
      </c>
      <c r="T192" s="14">
        <f>'5a. FNO'!T192+'5b. FNO Impacted Gen'!T192</f>
        <v>11.722843208000002</v>
      </c>
      <c r="U192" s="14">
        <f>'5a. FNO'!U192+'5b. FNO Impacted Gen'!U192</f>
        <v>10.945827344</v>
      </c>
      <c r="V192" s="14">
        <f>'5a. FNO'!V192+'5b. FNO Impacted Gen'!V192</f>
        <v>10.498748599999999</v>
      </c>
      <c r="W192" s="14">
        <f>'5a. FNO'!W192+'5b. FNO Impacted Gen'!W192</f>
        <v>10.098066087999999</v>
      </c>
      <c r="X192" s="14">
        <f>'5a. FNO'!X192+'5b. FNO Impacted Gen'!X192</f>
        <v>9.1038329999999981</v>
      </c>
      <c r="Y192" s="14">
        <f>'5a. FNO'!Y192+'5b. FNO Impacted Gen'!Y192</f>
        <v>8.1271246480000006</v>
      </c>
      <c r="Z192" s="15">
        <f>'5a. FNO'!Z192+'5b. FNO Impacted Gen'!Z192</f>
        <v>0</v>
      </c>
    </row>
    <row r="193" spans="1:26" x14ac:dyDescent="0.3">
      <c r="A193" s="10">
        <f t="shared" si="2"/>
        <v>45116</v>
      </c>
      <c r="B193" s="31">
        <f>'5a. FNO'!B193+'5b. FNO Impacted Gen'!B193</f>
        <v>7.5036777040000002</v>
      </c>
      <c r="C193" s="14">
        <f>'5a. FNO'!C193+'5b. FNO Impacted Gen'!C193</f>
        <v>7.1823993519999991</v>
      </c>
      <c r="D193" s="14">
        <f>'5a. FNO'!D193+'5b. FNO Impacted Gen'!D193</f>
        <v>7.0331540960000005</v>
      </c>
      <c r="E193" s="14">
        <f>'5a. FNO'!E193+'5b. FNO Impacted Gen'!E193</f>
        <v>7.0491673920000011</v>
      </c>
      <c r="F193" s="14">
        <f>'5a. FNO'!F193+'5b. FNO Impacted Gen'!F193</f>
        <v>7.1695149439999994</v>
      </c>
      <c r="G193" s="14">
        <f>'5a. FNO'!G193+'5b. FNO Impacted Gen'!G193</f>
        <v>7.301484608</v>
      </c>
      <c r="H193" s="14">
        <f>'5a. FNO'!H193+'5b. FNO Impacted Gen'!H193</f>
        <v>7.7986100719999998</v>
      </c>
      <c r="I193" s="14">
        <f>'5a. FNO'!I193+'5b. FNO Impacted Gen'!I193</f>
        <v>8.2319505520000007</v>
      </c>
      <c r="J193" s="14">
        <f>'5a. FNO'!J193+'5b. FNO Impacted Gen'!J193</f>
        <v>8.6063968479999993</v>
      </c>
      <c r="K193" s="14">
        <f>'5a. FNO'!K193+'5b. FNO Impacted Gen'!K193</f>
        <v>8.6850960239999999</v>
      </c>
      <c r="L193" s="14">
        <f>'5a. FNO'!L193+'5b. FNO Impacted Gen'!L193</f>
        <v>8.7342965679999995</v>
      </c>
      <c r="M193" s="14">
        <f>'5a. FNO'!M193+'5b. FNO Impacted Gen'!M193</f>
        <v>8.9639897519999998</v>
      </c>
      <c r="N193" s="14">
        <f>'5a. FNO'!N193+'5b. FNO Impacted Gen'!N193</f>
        <v>9.2094658319999976</v>
      </c>
      <c r="O193" s="14">
        <f>'5a. FNO'!O193+'5b. FNO Impacted Gen'!O193</f>
        <v>9.4222757279999989</v>
      </c>
      <c r="P193" s="14">
        <f>'5a. FNO'!P193+'5b. FNO Impacted Gen'!P193</f>
        <v>9.8623016960000012</v>
      </c>
      <c r="Q193" s="14">
        <f>'5a. FNO'!Q193+'5b. FNO Impacted Gen'!Q193</f>
        <v>10.135162199999998</v>
      </c>
      <c r="R193" s="14">
        <f>'5a. FNO'!R193+'5b. FNO Impacted Gen'!R193</f>
        <v>10.646495792</v>
      </c>
      <c r="S193" s="14">
        <f>'5a. FNO'!S193+'5b. FNO Impacted Gen'!S193</f>
        <v>11.305079791999999</v>
      </c>
      <c r="T193" s="14">
        <f>'5a. FNO'!T193+'5b. FNO Impacted Gen'!T193</f>
        <v>11.686396112000001</v>
      </c>
      <c r="U193" s="14">
        <f>'5a. FNO'!U193+'5b. FNO Impacted Gen'!U193</f>
        <v>11.333588391999999</v>
      </c>
      <c r="V193" s="14">
        <f>'5a. FNO'!V193+'5b. FNO Impacted Gen'!V193</f>
        <v>10.932268688000002</v>
      </c>
      <c r="W193" s="14">
        <f>'5a. FNO'!W193+'5b. FNO Impacted Gen'!W193</f>
        <v>10.494921559999998</v>
      </c>
      <c r="X193" s="14">
        <f>'5a. FNO'!X193+'5b. FNO Impacted Gen'!X193</f>
        <v>9.6895835199999993</v>
      </c>
      <c r="Y193" s="14">
        <f>'5a. FNO'!Y193+'5b. FNO Impacted Gen'!Y193</f>
        <v>8.7475242480000013</v>
      </c>
      <c r="Z193" s="15">
        <f>'5a. FNO'!Z193+'5b. FNO Impacted Gen'!Z193</f>
        <v>0</v>
      </c>
    </row>
    <row r="194" spans="1:26" x14ac:dyDescent="0.3">
      <c r="A194" s="10">
        <f t="shared" si="2"/>
        <v>45117</v>
      </c>
      <c r="B194" s="31">
        <f>'5a. FNO'!B194+'5b. FNO Impacted Gen'!B194</f>
        <v>8.1548733840000001</v>
      </c>
      <c r="C194" s="14">
        <f>'5a. FNO'!C194+'5b. FNO Impacted Gen'!C194</f>
        <v>7.8132493119999999</v>
      </c>
      <c r="D194" s="14">
        <f>'5a. FNO'!D194+'5b. FNO Impacted Gen'!D194</f>
        <v>7.675660023999999</v>
      </c>
      <c r="E194" s="14">
        <f>'5a. FNO'!E194+'5b. FNO Impacted Gen'!E194</f>
        <v>7.6554137600000001</v>
      </c>
      <c r="F194" s="14">
        <f>'5a. FNO'!F194+'5b. FNO Impacted Gen'!F194</f>
        <v>7.6200992239999987</v>
      </c>
      <c r="G194" s="14">
        <f>'5a. FNO'!G194+'5b. FNO Impacted Gen'!G194</f>
        <v>8.3431038799999993</v>
      </c>
      <c r="H194" s="14">
        <f>'5a. FNO'!H194+'5b. FNO Impacted Gen'!H194</f>
        <v>9.100078847999999</v>
      </c>
      <c r="I194" s="14">
        <f>'5a. FNO'!I194+'5b. FNO Impacted Gen'!I194</f>
        <v>9.8883372720000011</v>
      </c>
      <c r="J194" s="14">
        <f>'5a. FNO'!J194+'5b. FNO Impacted Gen'!J194</f>
        <v>10.110242368</v>
      </c>
      <c r="K194" s="14">
        <f>'5a. FNO'!K194+'5b. FNO Impacted Gen'!K194</f>
        <v>9.8433137199999994</v>
      </c>
      <c r="L194" s="14">
        <f>'5a. FNO'!L194+'5b. FNO Impacted Gen'!L194</f>
        <v>10.261536767999999</v>
      </c>
      <c r="M194" s="14">
        <f>'5a. FNO'!M194+'5b. FNO Impacted Gen'!M194</f>
        <v>10.572162424000002</v>
      </c>
      <c r="N194" s="14">
        <f>'5a. FNO'!N194+'5b. FNO Impacted Gen'!N194</f>
        <v>11.430335815999999</v>
      </c>
      <c r="O194" s="14">
        <f>'5a. FNO'!O194+'5b. FNO Impacted Gen'!O194</f>
        <v>11.788109319999998</v>
      </c>
      <c r="P194" s="14">
        <f>'5a. FNO'!P194+'5b. FNO Impacted Gen'!P194</f>
        <v>12.584193191999999</v>
      </c>
      <c r="Q194" s="14">
        <f>'5a. FNO'!Q194+'5b. FNO Impacted Gen'!Q194</f>
        <v>12.360846992000001</v>
      </c>
      <c r="R194" s="14">
        <f>'5a. FNO'!R194+'5b. FNO Impacted Gen'!R194</f>
        <v>12.08498464</v>
      </c>
      <c r="S194" s="14">
        <f>'5a. FNO'!S194+'5b. FNO Impacted Gen'!S194</f>
        <v>12.051257743999999</v>
      </c>
      <c r="T194" s="14">
        <f>'5a. FNO'!T194+'5b. FNO Impacted Gen'!T194</f>
        <v>12.281244487999999</v>
      </c>
      <c r="U194" s="14">
        <f>'5a. FNO'!U194+'5b. FNO Impacted Gen'!U194</f>
        <v>11.990263680000002</v>
      </c>
      <c r="V194" s="14">
        <f>'5a. FNO'!V194+'5b. FNO Impacted Gen'!V194</f>
        <v>11.449393552000002</v>
      </c>
      <c r="W194" s="14">
        <f>'5a. FNO'!W194+'5b. FNO Impacted Gen'!W194</f>
        <v>10.829102575999999</v>
      </c>
      <c r="X194" s="14">
        <f>'5a. FNO'!X194+'5b. FNO Impacted Gen'!X194</f>
        <v>9.6076306879999986</v>
      </c>
      <c r="Y194" s="14">
        <f>'5a. FNO'!Y194+'5b. FNO Impacted Gen'!Y194</f>
        <v>8.5851004</v>
      </c>
      <c r="Z194" s="15">
        <f>'5a. FNO'!Z194+'5b. FNO Impacted Gen'!Z194</f>
        <v>0</v>
      </c>
    </row>
    <row r="195" spans="1:26" x14ac:dyDescent="0.3">
      <c r="A195" s="10">
        <f t="shared" si="2"/>
        <v>45118</v>
      </c>
      <c r="B195" s="31">
        <f>'5a. FNO'!B195+'5b. FNO Impacted Gen'!B195</f>
        <v>7.9059336480000013</v>
      </c>
      <c r="C195" s="14">
        <f>'5a. FNO'!C195+'5b. FNO Impacted Gen'!C195</f>
        <v>7.5494414239999994</v>
      </c>
      <c r="D195" s="14">
        <f>'5a. FNO'!D195+'5b. FNO Impacted Gen'!D195</f>
        <v>7.4283602399999999</v>
      </c>
      <c r="E195" s="14">
        <f>'5a. FNO'!E195+'5b. FNO Impacted Gen'!E195</f>
        <v>7.390171176</v>
      </c>
      <c r="F195" s="14">
        <f>'5a. FNO'!F195+'5b. FNO Impacted Gen'!F195</f>
        <v>7.4294151920000004</v>
      </c>
      <c r="G195" s="14">
        <f>'5a. FNO'!G195+'5b. FNO Impacted Gen'!G195</f>
        <v>8.1047855200000001</v>
      </c>
      <c r="H195" s="14">
        <f>'5a. FNO'!H195+'5b. FNO Impacted Gen'!H195</f>
        <v>8.806054768000001</v>
      </c>
      <c r="I195" s="14">
        <f>'5a. FNO'!I195+'5b. FNO Impacted Gen'!I195</f>
        <v>9.7019690479999987</v>
      </c>
      <c r="J195" s="14">
        <f>'5a. FNO'!J195+'5b. FNO Impacted Gen'!J195</f>
        <v>10.124665351999997</v>
      </c>
      <c r="K195" s="14">
        <f>'5a. FNO'!K195+'5b. FNO Impacted Gen'!K195</f>
        <v>10.362946096</v>
      </c>
      <c r="L195" s="14">
        <f>'5a. FNO'!L195+'5b. FNO Impacted Gen'!L195</f>
        <v>10.408111648000002</v>
      </c>
      <c r="M195" s="14">
        <f>'5a. FNO'!M195+'5b. FNO Impacted Gen'!M195</f>
        <v>10.754727344000001</v>
      </c>
      <c r="N195" s="14">
        <f>'5a. FNO'!N195+'5b. FNO Impacted Gen'!N195</f>
        <v>11.408893656000002</v>
      </c>
      <c r="O195" s="14">
        <f>'5a. FNO'!O195+'5b. FNO Impacted Gen'!O195</f>
        <v>12.054285023999999</v>
      </c>
      <c r="P195" s="14">
        <f>'5a. FNO'!P195+'5b. FNO Impacted Gen'!P195</f>
        <v>12.762865496</v>
      </c>
      <c r="Q195" s="14">
        <f>'5a. FNO'!Q195+'5b. FNO Impacted Gen'!Q195</f>
        <v>13.164670488000002</v>
      </c>
      <c r="R195" s="14">
        <f>'5a. FNO'!R195+'5b. FNO Impacted Gen'!R195</f>
        <v>13.470958039999999</v>
      </c>
      <c r="S195" s="14">
        <f>'5a. FNO'!S195+'5b. FNO Impacted Gen'!S195</f>
        <v>14.073606056000001</v>
      </c>
      <c r="T195" s="14">
        <f>'5a. FNO'!T195+'5b. FNO Impacted Gen'!T195</f>
        <v>13.995961144000002</v>
      </c>
      <c r="U195" s="14">
        <f>'5a. FNO'!U195+'5b. FNO Impacted Gen'!U195</f>
        <v>13.559235575999999</v>
      </c>
      <c r="V195" s="14">
        <f>'5a. FNO'!V195+'5b. FNO Impacted Gen'!V195</f>
        <v>12.837465967999998</v>
      </c>
      <c r="W195" s="14">
        <f>'5a. FNO'!W195+'5b. FNO Impacted Gen'!W195</f>
        <v>12.299071008</v>
      </c>
      <c r="X195" s="14">
        <f>'5a. FNO'!X195+'5b. FNO Impacted Gen'!X195</f>
        <v>11.287087664000001</v>
      </c>
      <c r="Y195" s="14">
        <f>'5a. FNO'!Y195+'5b. FNO Impacted Gen'!Y195</f>
        <v>10.277089752</v>
      </c>
      <c r="Z195" s="15">
        <f>'5a. FNO'!Z195+'5b. FNO Impacted Gen'!Z195</f>
        <v>0</v>
      </c>
    </row>
    <row r="196" spans="1:26" x14ac:dyDescent="0.3">
      <c r="A196" s="10">
        <f t="shared" si="2"/>
        <v>45119</v>
      </c>
      <c r="B196" s="31">
        <f>'5a. FNO'!B196+'5b. FNO Impacted Gen'!B196</f>
        <v>9.5158660080000015</v>
      </c>
      <c r="C196" s="14">
        <f>'5a. FNO'!C196+'5b. FNO Impacted Gen'!C196</f>
        <v>9.0535291440000005</v>
      </c>
      <c r="D196" s="14">
        <f>'5a. FNO'!D196+'5b. FNO Impacted Gen'!D196</f>
        <v>8.8266611199999989</v>
      </c>
      <c r="E196" s="14">
        <f>'5a. FNO'!E196+'5b. FNO Impacted Gen'!E196</f>
        <v>8.6408083760000007</v>
      </c>
      <c r="F196" s="14">
        <f>'5a. FNO'!F196+'5b. FNO Impacted Gen'!F196</f>
        <v>8.5388356399999985</v>
      </c>
      <c r="G196" s="14">
        <f>'5a. FNO'!G196+'5b. FNO Impacted Gen'!G196</f>
        <v>9.202470503999999</v>
      </c>
      <c r="H196" s="14">
        <f>'5a. FNO'!H196+'5b. FNO Impacted Gen'!H196</f>
        <v>10.051425664</v>
      </c>
      <c r="I196" s="14">
        <f>'5a. FNO'!I196+'5b. FNO Impacted Gen'!I196</f>
        <v>10.544124752</v>
      </c>
      <c r="J196" s="14">
        <f>'5a. FNO'!J196+'5b. FNO Impacted Gen'!J196</f>
        <v>11.041006167999999</v>
      </c>
      <c r="K196" s="14">
        <f>'5a. FNO'!K196+'5b. FNO Impacted Gen'!K196</f>
        <v>11.416717408</v>
      </c>
      <c r="L196" s="14">
        <f>'5a. FNO'!L196+'5b. FNO Impacted Gen'!L196</f>
        <v>11.745396752000001</v>
      </c>
      <c r="M196" s="14">
        <f>'5a. FNO'!M196+'5b. FNO Impacted Gen'!M196</f>
        <v>12.191781976000001</v>
      </c>
      <c r="N196" s="14">
        <f>'5a. FNO'!N196+'5b. FNO Impacted Gen'!N196</f>
        <v>12.399701656000003</v>
      </c>
      <c r="O196" s="14">
        <f>'5a. FNO'!O196+'5b. FNO Impacted Gen'!O196</f>
        <v>12.987801184</v>
      </c>
      <c r="P196" s="14">
        <f>'5a. FNO'!P196+'5b. FNO Impacted Gen'!P196</f>
        <v>13.333939480000002</v>
      </c>
      <c r="Q196" s="14">
        <f>'5a. FNO'!Q196+'5b. FNO Impacted Gen'!Q196</f>
        <v>13.661291984000002</v>
      </c>
      <c r="R196" s="14">
        <f>'5a. FNO'!R196+'5b. FNO Impacted Gen'!R196</f>
        <v>14.051501183999999</v>
      </c>
      <c r="S196" s="14">
        <f>'5a. FNO'!S196+'5b. FNO Impacted Gen'!S196</f>
        <v>14.436548704</v>
      </c>
      <c r="T196" s="14">
        <f>'5a. FNO'!T196+'5b. FNO Impacted Gen'!T196</f>
        <v>14.399487391999999</v>
      </c>
      <c r="U196" s="14">
        <f>'5a. FNO'!U196+'5b. FNO Impacted Gen'!U196</f>
        <v>13.942892511999998</v>
      </c>
      <c r="V196" s="14">
        <f>'5a. FNO'!V196+'5b. FNO Impacted Gen'!V196</f>
        <v>13.427256568000001</v>
      </c>
      <c r="W196" s="14">
        <f>'5a. FNO'!W196+'5b. FNO Impacted Gen'!W196</f>
        <v>12.535748984</v>
      </c>
      <c r="X196" s="14">
        <f>'5a. FNO'!X196+'5b. FNO Impacted Gen'!X196</f>
        <v>11.184246928</v>
      </c>
      <c r="Y196" s="14">
        <f>'5a. FNO'!Y196+'5b. FNO Impacted Gen'!Y196</f>
        <v>10.240686975999999</v>
      </c>
      <c r="Z196" s="15">
        <f>'5a. FNO'!Z196+'5b. FNO Impacted Gen'!Z196</f>
        <v>0</v>
      </c>
    </row>
    <row r="197" spans="1:26" x14ac:dyDescent="0.3">
      <c r="A197" s="10">
        <f t="shared" si="2"/>
        <v>45120</v>
      </c>
      <c r="B197" s="31">
        <f>'5a. FNO'!B197+'5b. FNO Impacted Gen'!B197</f>
        <v>9.4325892959999997</v>
      </c>
      <c r="C197" s="14">
        <f>'5a. FNO'!C197+'5b. FNO Impacted Gen'!C197</f>
        <v>8.9685076239999972</v>
      </c>
      <c r="D197" s="14">
        <f>'5a. FNO'!D197+'5b. FNO Impacted Gen'!D197</f>
        <v>8.7280533919999996</v>
      </c>
      <c r="E197" s="14">
        <f>'5a. FNO'!E197+'5b. FNO Impacted Gen'!E197</f>
        <v>8.6175652799999991</v>
      </c>
      <c r="F197" s="14">
        <f>'5a. FNO'!F197+'5b. FNO Impacted Gen'!F197</f>
        <v>8.6565212319999993</v>
      </c>
      <c r="G197" s="14">
        <f>'5a. FNO'!G197+'5b. FNO Impacted Gen'!G197</f>
        <v>9.2565834479999989</v>
      </c>
      <c r="H197" s="14">
        <f>'5a. FNO'!H197+'5b. FNO Impacted Gen'!H197</f>
        <v>10.095018015999999</v>
      </c>
      <c r="I197" s="14">
        <f>'5a. FNO'!I197+'5b. FNO Impacted Gen'!I197</f>
        <v>10.78210632</v>
      </c>
      <c r="J197" s="14">
        <f>'5a. FNO'!J197+'5b. FNO Impacted Gen'!J197</f>
        <v>11.294109031999998</v>
      </c>
      <c r="K197" s="14">
        <f>'5a. FNO'!K197+'5b. FNO Impacted Gen'!K197</f>
        <v>11.749666927999998</v>
      </c>
      <c r="L197" s="14">
        <f>'5a. FNO'!L197+'5b. FNO Impacted Gen'!L197</f>
        <v>11.935650520000001</v>
      </c>
      <c r="M197" s="14">
        <f>'5a. FNO'!M197+'5b. FNO Impacted Gen'!M197</f>
        <v>12.210974631999997</v>
      </c>
      <c r="N197" s="14">
        <f>'5a. FNO'!N197+'5b. FNO Impacted Gen'!N197</f>
        <v>12.684258064000002</v>
      </c>
      <c r="O197" s="14">
        <f>'5a. FNO'!O197+'5b. FNO Impacted Gen'!O197</f>
        <v>12.970754624</v>
      </c>
      <c r="P197" s="14">
        <f>'5a. FNO'!P197+'5b. FNO Impacted Gen'!P197</f>
        <v>13.253022719999999</v>
      </c>
      <c r="Q197" s="14">
        <f>'5a. FNO'!Q197+'5b. FNO Impacted Gen'!Q197</f>
        <v>13.455161160000001</v>
      </c>
      <c r="R197" s="14">
        <f>'5a. FNO'!R197+'5b. FNO Impacted Gen'!R197</f>
        <v>13.645569447999998</v>
      </c>
      <c r="S197" s="14">
        <f>'5a. FNO'!S197+'5b. FNO Impacted Gen'!S197</f>
        <v>13.383963</v>
      </c>
      <c r="T197" s="14">
        <f>'5a. FNO'!T197+'5b. FNO Impacted Gen'!T197</f>
        <v>12.610702760000002</v>
      </c>
      <c r="U197" s="14">
        <f>'5a. FNO'!U197+'5b. FNO Impacted Gen'!U197</f>
        <v>11.59282844</v>
      </c>
      <c r="V197" s="14">
        <f>'5a. FNO'!V197+'5b. FNO Impacted Gen'!V197</f>
        <v>11.122301119999999</v>
      </c>
      <c r="W197" s="14">
        <f>'5a. FNO'!W197+'5b. FNO Impacted Gen'!W197</f>
        <v>10.924805704000001</v>
      </c>
      <c r="X197" s="14">
        <f>'5a. FNO'!X197+'5b. FNO Impacted Gen'!X197</f>
        <v>10.263467951999999</v>
      </c>
      <c r="Y197" s="14">
        <f>'5a. FNO'!Y197+'5b. FNO Impacted Gen'!Y197</f>
        <v>9.3851393279999993</v>
      </c>
      <c r="Z197" s="15">
        <f>'5a. FNO'!Z197+'5b. FNO Impacted Gen'!Z197</f>
        <v>0</v>
      </c>
    </row>
    <row r="198" spans="1:26" x14ac:dyDescent="0.3">
      <c r="A198" s="10">
        <f t="shared" ref="A198:A261" si="3">A197+1</f>
        <v>45121</v>
      </c>
      <c r="B198" s="31">
        <f>'5a. FNO'!B198+'5b. FNO Impacted Gen'!B198</f>
        <v>8.7798913120000002</v>
      </c>
      <c r="C198" s="14">
        <f>'5a. FNO'!C198+'5b. FNO Impacted Gen'!C198</f>
        <v>8.3218143919999985</v>
      </c>
      <c r="D198" s="14">
        <f>'5a. FNO'!D198+'5b. FNO Impacted Gen'!D198</f>
        <v>8.1424046959999981</v>
      </c>
      <c r="E198" s="14">
        <f>'5a. FNO'!E198+'5b. FNO Impacted Gen'!E198</f>
        <v>8.0661995199999996</v>
      </c>
      <c r="F198" s="14">
        <f>'5a. FNO'!F198+'5b. FNO Impacted Gen'!F198</f>
        <v>8.0149169679999979</v>
      </c>
      <c r="G198" s="14">
        <f>'5a. FNO'!G198+'5b. FNO Impacted Gen'!G198</f>
        <v>8.4182308400000014</v>
      </c>
      <c r="H198" s="14">
        <f>'5a. FNO'!H198+'5b. FNO Impacted Gen'!H198</f>
        <v>8.9844861440000017</v>
      </c>
      <c r="I198" s="14">
        <f>'5a. FNO'!I198+'5b. FNO Impacted Gen'!I198</f>
        <v>9.7342216959999988</v>
      </c>
      <c r="J198" s="14">
        <f>'5a. FNO'!J198+'5b. FNO Impacted Gen'!J198</f>
        <v>10.39954704</v>
      </c>
      <c r="K198" s="14">
        <f>'5a. FNO'!K198+'5b. FNO Impacted Gen'!K198</f>
        <v>10.72607696</v>
      </c>
      <c r="L198" s="14">
        <f>'5a. FNO'!L198+'5b. FNO Impacted Gen'!L198</f>
        <v>11.003364688000001</v>
      </c>
      <c r="M198" s="14">
        <f>'5a. FNO'!M198+'5b. FNO Impacted Gen'!M198</f>
        <v>11.001499656</v>
      </c>
      <c r="N198" s="14">
        <f>'5a. FNO'!N198+'5b. FNO Impacted Gen'!N198</f>
        <v>11.397470031999999</v>
      </c>
      <c r="O198" s="14">
        <f>'5a. FNO'!O198+'5b. FNO Impacted Gen'!O198</f>
        <v>11.790648608</v>
      </c>
      <c r="P198" s="14">
        <f>'5a. FNO'!P198+'5b. FNO Impacted Gen'!P198</f>
        <v>11.889403807999999</v>
      </c>
      <c r="Q198" s="14">
        <f>'5a. FNO'!Q198+'5b. FNO Impacted Gen'!Q198</f>
        <v>12.205663527999999</v>
      </c>
      <c r="R198" s="14">
        <f>'5a. FNO'!R198+'5b. FNO Impacted Gen'!R198</f>
        <v>12.258384048</v>
      </c>
      <c r="S198" s="14">
        <f>'5a. FNO'!S198+'5b. FNO Impacted Gen'!S198</f>
        <v>12.624111992</v>
      </c>
      <c r="T198" s="14">
        <f>'5a. FNO'!T198+'5b. FNO Impacted Gen'!T198</f>
        <v>12.997501088</v>
      </c>
      <c r="U198" s="14">
        <f>'5a. FNO'!U198+'5b. FNO Impacted Gen'!U198</f>
        <v>12.356787952000001</v>
      </c>
      <c r="V198" s="14">
        <f>'5a. FNO'!V198+'5b. FNO Impacted Gen'!V198</f>
        <v>11.869293216000001</v>
      </c>
      <c r="W198" s="14">
        <f>'5a. FNO'!W198+'5b. FNO Impacted Gen'!W198</f>
        <v>11.437407295999998</v>
      </c>
      <c r="X198" s="14">
        <f>'5a. FNO'!X198+'5b. FNO Impacted Gen'!X198</f>
        <v>10.495720343999999</v>
      </c>
      <c r="Y198" s="14">
        <f>'5a. FNO'!Y198+'5b. FNO Impacted Gen'!Y198</f>
        <v>9.5758320799999979</v>
      </c>
      <c r="Z198" s="15">
        <f>'5a. FNO'!Z198+'5b. FNO Impacted Gen'!Z198</f>
        <v>0</v>
      </c>
    </row>
    <row r="199" spans="1:26" x14ac:dyDescent="0.3">
      <c r="A199" s="10">
        <f t="shared" si="3"/>
        <v>45122</v>
      </c>
      <c r="B199" s="31">
        <f>'5a. FNO'!B199+'5b. FNO Impacted Gen'!B199</f>
        <v>8.914659352000001</v>
      </c>
      <c r="C199" s="14">
        <f>'5a. FNO'!C199+'5b. FNO Impacted Gen'!C199</f>
        <v>8.4937303599999989</v>
      </c>
      <c r="D199" s="14">
        <f>'5a. FNO'!D199+'5b. FNO Impacted Gen'!D199</f>
        <v>8.2113478799999999</v>
      </c>
      <c r="E199" s="14">
        <f>'5a. FNO'!E199+'5b. FNO Impacted Gen'!E199</f>
        <v>8.105058871999999</v>
      </c>
      <c r="F199" s="14">
        <f>'5a. FNO'!F199+'5b. FNO Impacted Gen'!F199</f>
        <v>8.0536179040000011</v>
      </c>
      <c r="G199" s="14">
        <f>'5a. FNO'!G199+'5b. FNO Impacted Gen'!G199</f>
        <v>7.9084378320000006</v>
      </c>
      <c r="H199" s="14">
        <f>'5a. FNO'!H199+'5b. FNO Impacted Gen'!H199</f>
        <v>8.3554105519999986</v>
      </c>
      <c r="I199" s="14">
        <f>'5a. FNO'!I199+'5b. FNO Impacted Gen'!I199</f>
        <v>9.0282957200000009</v>
      </c>
      <c r="J199" s="14">
        <f>'5a. FNO'!J199+'5b. FNO Impacted Gen'!J199</f>
        <v>9.5577443520000021</v>
      </c>
      <c r="K199" s="14">
        <f>'5a. FNO'!K199+'5b. FNO Impacted Gen'!K199</f>
        <v>9.7992580480000004</v>
      </c>
      <c r="L199" s="14">
        <f>'5a. FNO'!L199+'5b. FNO Impacted Gen'!L199</f>
        <v>9.975761735999999</v>
      </c>
      <c r="M199" s="14">
        <f>'5a. FNO'!M199+'5b. FNO Impacted Gen'!M199</f>
        <v>10.064533943999999</v>
      </c>
      <c r="N199" s="14">
        <f>'5a. FNO'!N199+'5b. FNO Impacted Gen'!N199</f>
        <v>10.349444704</v>
      </c>
      <c r="O199" s="14">
        <f>'5a. FNO'!O199+'5b. FNO Impacted Gen'!O199</f>
        <v>10.825966552000002</v>
      </c>
      <c r="P199" s="14">
        <f>'5a. FNO'!P199+'5b. FNO Impacted Gen'!P199</f>
        <v>11.206065736000001</v>
      </c>
      <c r="Q199" s="14">
        <f>'5a. FNO'!Q199+'5b. FNO Impacted Gen'!Q199</f>
        <v>11.916228352000003</v>
      </c>
      <c r="R199" s="14">
        <f>'5a. FNO'!R199+'5b. FNO Impacted Gen'!R199</f>
        <v>12.218192783999999</v>
      </c>
      <c r="S199" s="14">
        <f>'5a. FNO'!S199+'5b. FNO Impacted Gen'!S199</f>
        <v>12.373430359999999</v>
      </c>
      <c r="T199" s="14">
        <f>'5a. FNO'!T199+'5b. FNO Impacted Gen'!T199</f>
        <v>12.386159776000001</v>
      </c>
      <c r="U199" s="14">
        <f>'5a. FNO'!U199+'5b. FNO Impacted Gen'!U199</f>
        <v>12.154414040000001</v>
      </c>
      <c r="V199" s="14">
        <f>'5a. FNO'!V199+'5b. FNO Impacted Gen'!V199</f>
        <v>11.660307896000001</v>
      </c>
      <c r="W199" s="14">
        <f>'5a. FNO'!W199+'5b. FNO Impacted Gen'!W199</f>
        <v>11.166833479999999</v>
      </c>
      <c r="X199" s="14">
        <f>'5a. FNO'!X199+'5b. FNO Impacted Gen'!X199</f>
        <v>10.332823263999998</v>
      </c>
      <c r="Y199" s="14">
        <f>'5a. FNO'!Y199+'5b. FNO Impacted Gen'!Y199</f>
        <v>9.4893666240000005</v>
      </c>
      <c r="Z199" s="15">
        <f>'5a. FNO'!Z199+'5b. FNO Impacted Gen'!Z199</f>
        <v>0</v>
      </c>
    </row>
    <row r="200" spans="1:26" x14ac:dyDescent="0.3">
      <c r="A200" s="10">
        <f t="shared" si="3"/>
        <v>45123</v>
      </c>
      <c r="B200" s="31">
        <f>'5a. FNO'!B200+'5b. FNO Impacted Gen'!B200</f>
        <v>8.7826845199999983</v>
      </c>
      <c r="C200" s="14">
        <f>'5a. FNO'!C200+'5b. FNO Impacted Gen'!C200</f>
        <v>8.3920922400000002</v>
      </c>
      <c r="D200" s="14">
        <f>'5a. FNO'!D200+'5b. FNO Impacted Gen'!D200</f>
        <v>8.1926323599999993</v>
      </c>
      <c r="E200" s="14">
        <f>'5a. FNO'!E200+'5b. FNO Impacted Gen'!E200</f>
        <v>8.21278036</v>
      </c>
      <c r="F200" s="14">
        <f>'5a. FNO'!F200+'5b. FNO Impacted Gen'!F200</f>
        <v>8.1308371679999993</v>
      </c>
      <c r="G200" s="14">
        <f>'5a. FNO'!G200+'5b. FNO Impacted Gen'!G200</f>
        <v>8.2475886800000016</v>
      </c>
      <c r="H200" s="14">
        <f>'5a. FNO'!H200+'5b. FNO Impacted Gen'!H200</f>
        <v>8.6981368959999976</v>
      </c>
      <c r="I200" s="14">
        <f>'5a. FNO'!I200+'5b. FNO Impacted Gen'!I200</f>
        <v>9.4039688559999988</v>
      </c>
      <c r="J200" s="14">
        <f>'5a. FNO'!J200+'5b. FNO Impacted Gen'!J200</f>
        <v>9.9401518639999988</v>
      </c>
      <c r="K200" s="14">
        <f>'5a. FNO'!K200+'5b. FNO Impacted Gen'!K200</f>
        <v>10.341763375999999</v>
      </c>
      <c r="L200" s="14">
        <f>'5a. FNO'!L200+'5b. FNO Impacted Gen'!L200</f>
        <v>10.646737432</v>
      </c>
      <c r="M200" s="14">
        <f>'5a. FNO'!M200+'5b. FNO Impacted Gen'!M200</f>
        <v>10.992524216</v>
      </c>
      <c r="N200" s="14">
        <f>'5a. FNO'!N200+'5b. FNO Impacted Gen'!N200</f>
        <v>11.508160888000001</v>
      </c>
      <c r="O200" s="14">
        <f>'5a. FNO'!O200+'5b. FNO Impacted Gen'!O200</f>
        <v>12.072102207999999</v>
      </c>
      <c r="P200" s="14">
        <f>'5a. FNO'!P200+'5b. FNO Impacted Gen'!P200</f>
        <v>12.521470576</v>
      </c>
      <c r="Q200" s="14">
        <f>'5a. FNO'!Q200+'5b. FNO Impacted Gen'!Q200</f>
        <v>12.963819744</v>
      </c>
      <c r="R200" s="14">
        <f>'5a. FNO'!R200+'5b. FNO Impacted Gen'!R200</f>
        <v>13.380624928000001</v>
      </c>
      <c r="S200" s="14">
        <f>'5a. FNO'!S200+'5b. FNO Impacted Gen'!S200</f>
        <v>13.841296607999999</v>
      </c>
      <c r="T200" s="14">
        <f>'5a. FNO'!T200+'5b. FNO Impacted Gen'!T200</f>
        <v>14.075057376</v>
      </c>
      <c r="U200" s="14">
        <f>'5a. FNO'!U200+'5b. FNO Impacted Gen'!U200</f>
        <v>13.630777991999999</v>
      </c>
      <c r="V200" s="14">
        <f>'5a. FNO'!V200+'5b. FNO Impacted Gen'!V200</f>
        <v>13.071721111999999</v>
      </c>
      <c r="W200" s="14">
        <f>'5a. FNO'!W200+'5b. FNO Impacted Gen'!W200</f>
        <v>12.242776679999999</v>
      </c>
      <c r="X200" s="14">
        <f>'5a. FNO'!X200+'5b. FNO Impacted Gen'!X200</f>
        <v>10.811362512000001</v>
      </c>
      <c r="Y200" s="14">
        <f>'5a. FNO'!Y200+'5b. FNO Impacted Gen'!Y200</f>
        <v>9.724548952000001</v>
      </c>
      <c r="Z200" s="15">
        <f>'5a. FNO'!Z200+'5b. FNO Impacted Gen'!Z200</f>
        <v>0</v>
      </c>
    </row>
    <row r="201" spans="1:26" x14ac:dyDescent="0.3">
      <c r="A201" s="10">
        <f t="shared" si="3"/>
        <v>45124</v>
      </c>
      <c r="B201" s="31">
        <f>'5a. FNO'!B201+'5b. FNO Impacted Gen'!B201</f>
        <v>8.9418764479999986</v>
      </c>
      <c r="C201" s="14">
        <f>'5a. FNO'!C201+'5b. FNO Impacted Gen'!C201</f>
        <v>8.5410067440000006</v>
      </c>
      <c r="D201" s="14">
        <f>'5a. FNO'!D201+'5b. FNO Impacted Gen'!D201</f>
        <v>8.228883800000002</v>
      </c>
      <c r="E201" s="14">
        <f>'5a. FNO'!E201+'5b. FNO Impacted Gen'!E201</f>
        <v>8.258216376</v>
      </c>
      <c r="F201" s="14">
        <f>'5a. FNO'!F201+'5b. FNO Impacted Gen'!F201</f>
        <v>8.1160476799999994</v>
      </c>
      <c r="G201" s="14">
        <f>'5a. FNO'!G201+'5b. FNO Impacted Gen'!G201</f>
        <v>8.5650395679999995</v>
      </c>
      <c r="H201" s="14">
        <f>'5a. FNO'!H201+'5b. FNO Impacted Gen'!H201</f>
        <v>9.2583601119999983</v>
      </c>
      <c r="I201" s="14">
        <f>'5a. FNO'!I201+'5b. FNO Impacted Gen'!I201</f>
        <v>9.955171695999999</v>
      </c>
      <c r="J201" s="14">
        <f>'5a. FNO'!J201+'5b. FNO Impacted Gen'!J201</f>
        <v>10.400538856000001</v>
      </c>
      <c r="K201" s="14">
        <f>'5a. FNO'!K201+'5b. FNO Impacted Gen'!K201</f>
        <v>10.79555796</v>
      </c>
      <c r="L201" s="14">
        <f>'5a. FNO'!L201+'5b. FNO Impacted Gen'!L201</f>
        <v>11.393483176000002</v>
      </c>
      <c r="M201" s="14">
        <f>'5a. FNO'!M201+'5b. FNO Impacted Gen'!M201</f>
        <v>12.032925064000002</v>
      </c>
      <c r="N201" s="14">
        <f>'5a. FNO'!N201+'5b. FNO Impacted Gen'!N201</f>
        <v>12.7638278</v>
      </c>
      <c r="O201" s="14">
        <f>'5a. FNO'!O201+'5b. FNO Impacted Gen'!O201</f>
        <v>13.463263591999999</v>
      </c>
      <c r="P201" s="14">
        <f>'5a. FNO'!P201+'5b. FNO Impacted Gen'!P201</f>
        <v>14.206071528000001</v>
      </c>
      <c r="Q201" s="14">
        <f>'5a. FNO'!Q201+'5b. FNO Impacted Gen'!Q201</f>
        <v>14.54246616</v>
      </c>
      <c r="R201" s="14">
        <f>'5a. FNO'!R201+'5b. FNO Impacted Gen'!R201</f>
        <v>14.576061952</v>
      </c>
      <c r="S201" s="14">
        <f>'5a. FNO'!S201+'5b. FNO Impacted Gen'!S201</f>
        <v>14.783342728000001</v>
      </c>
      <c r="T201" s="14">
        <f>'5a. FNO'!T201+'5b. FNO Impacted Gen'!T201</f>
        <v>14.734683864000001</v>
      </c>
      <c r="U201" s="14">
        <f>'5a. FNO'!U201+'5b. FNO Impacted Gen'!U201</f>
        <v>14.436838119999999</v>
      </c>
      <c r="V201" s="14">
        <f>'5a. FNO'!V201+'5b. FNO Impacted Gen'!V201</f>
        <v>13.697117407999999</v>
      </c>
      <c r="W201" s="14">
        <f>'5a. FNO'!W201+'5b. FNO Impacted Gen'!W201</f>
        <v>12.964715567999997</v>
      </c>
      <c r="X201" s="14">
        <f>'5a. FNO'!X201+'5b. FNO Impacted Gen'!X201</f>
        <v>11.593030464000002</v>
      </c>
      <c r="Y201" s="14">
        <f>'5a. FNO'!Y201+'5b. FNO Impacted Gen'!Y201</f>
        <v>10.475931688000001</v>
      </c>
      <c r="Z201" s="15">
        <f>'5a. FNO'!Z201+'5b. FNO Impacted Gen'!Z201</f>
        <v>0</v>
      </c>
    </row>
    <row r="202" spans="1:26" x14ac:dyDescent="0.3">
      <c r="A202" s="10">
        <f t="shared" si="3"/>
        <v>45125</v>
      </c>
      <c r="B202" s="31">
        <f>'5a. FNO'!B202+'5b. FNO Impacted Gen'!B202</f>
        <v>9.5431442399999984</v>
      </c>
      <c r="C202" s="14">
        <f>'5a. FNO'!C202+'5b. FNO Impacted Gen'!C202</f>
        <v>9.0956142159999995</v>
      </c>
      <c r="D202" s="14">
        <f>'5a. FNO'!D202+'5b. FNO Impacted Gen'!D202</f>
        <v>8.7429844799999987</v>
      </c>
      <c r="E202" s="14">
        <f>'5a. FNO'!E202+'5b. FNO Impacted Gen'!E202</f>
        <v>8.6246435839999993</v>
      </c>
      <c r="F202" s="14">
        <f>'5a. FNO'!F202+'5b. FNO Impacted Gen'!F202</f>
        <v>8.6189368080000008</v>
      </c>
      <c r="G202" s="14">
        <f>'5a. FNO'!G202+'5b. FNO Impacted Gen'!G202</f>
        <v>9.2308226879999982</v>
      </c>
      <c r="H202" s="14">
        <f>'5a. FNO'!H202+'5b. FNO Impacted Gen'!H202</f>
        <v>10.038332328000001</v>
      </c>
      <c r="I202" s="14">
        <f>'5a. FNO'!I202+'5b. FNO Impacted Gen'!I202</f>
        <v>11.038990832</v>
      </c>
      <c r="J202" s="14">
        <f>'5a. FNO'!J202+'5b. FNO Impacted Gen'!J202</f>
        <v>11.36622728</v>
      </c>
      <c r="K202" s="14">
        <f>'5a. FNO'!K202+'5b. FNO Impacted Gen'!K202</f>
        <v>11.719648791999999</v>
      </c>
      <c r="L202" s="14">
        <f>'5a. FNO'!L202+'5b. FNO Impacted Gen'!L202</f>
        <v>12.363330208000001</v>
      </c>
      <c r="M202" s="14">
        <f>'5a. FNO'!M202+'5b. FNO Impacted Gen'!M202</f>
        <v>13.157453024</v>
      </c>
      <c r="N202" s="14">
        <f>'5a. FNO'!N202+'5b. FNO Impacted Gen'!N202</f>
        <v>13.959340216000001</v>
      </c>
      <c r="O202" s="14">
        <f>'5a. FNO'!O202+'5b. FNO Impacted Gen'!O202</f>
        <v>14.613300967999999</v>
      </c>
      <c r="P202" s="14">
        <f>'5a. FNO'!P202+'5b. FNO Impacted Gen'!P202</f>
        <v>15.130417183999999</v>
      </c>
      <c r="Q202" s="14">
        <f>'5a. FNO'!Q202+'5b. FNO Impacted Gen'!Q202</f>
        <v>15.258829136000003</v>
      </c>
      <c r="R202" s="14">
        <f>'5a. FNO'!R202+'5b. FNO Impacted Gen'!R202</f>
        <v>15.093628464</v>
      </c>
      <c r="S202" s="14">
        <f>'5a. FNO'!S202+'5b. FNO Impacted Gen'!S202</f>
        <v>15.360665808</v>
      </c>
      <c r="T202" s="14">
        <f>'5a. FNO'!T202+'5b. FNO Impacted Gen'!T202</f>
        <v>15.102605624000002</v>
      </c>
      <c r="U202" s="14">
        <f>'5a. FNO'!U202+'5b. FNO Impacted Gen'!U202</f>
        <v>14.180181632000002</v>
      </c>
      <c r="V202" s="14">
        <f>'5a. FNO'!V202+'5b. FNO Impacted Gen'!V202</f>
        <v>13.707603984</v>
      </c>
      <c r="W202" s="14">
        <f>'5a. FNO'!W202+'5b. FNO Impacted Gen'!W202</f>
        <v>12.898652552</v>
      </c>
      <c r="X202" s="14">
        <f>'5a. FNO'!X202+'5b. FNO Impacted Gen'!X202</f>
        <v>11.496610159999999</v>
      </c>
      <c r="Y202" s="14">
        <f>'5a. FNO'!Y202+'5b. FNO Impacted Gen'!Y202</f>
        <v>10.409282712</v>
      </c>
      <c r="Z202" s="15">
        <f>'5a. FNO'!Z202+'5b. FNO Impacted Gen'!Z202</f>
        <v>0</v>
      </c>
    </row>
    <row r="203" spans="1:26" x14ac:dyDescent="0.3">
      <c r="A203" s="10">
        <f t="shared" si="3"/>
        <v>45126</v>
      </c>
      <c r="B203" s="31">
        <f>'5a. FNO'!B203+'5b. FNO Impacted Gen'!B203</f>
        <v>9.6790533760000024</v>
      </c>
      <c r="C203" s="14">
        <f>'5a. FNO'!C203+'5b. FNO Impacted Gen'!C203</f>
        <v>9.2500376159999984</v>
      </c>
      <c r="D203" s="14">
        <f>'5a. FNO'!D203+'5b. FNO Impacted Gen'!D203</f>
        <v>8.9618247359999987</v>
      </c>
      <c r="E203" s="14">
        <f>'5a. FNO'!E203+'5b. FNO Impacted Gen'!E203</f>
        <v>8.8605007199999992</v>
      </c>
      <c r="F203" s="14">
        <f>'5a. FNO'!F203+'5b. FNO Impacted Gen'!F203</f>
        <v>8.8194467200000002</v>
      </c>
      <c r="G203" s="14">
        <f>'5a. FNO'!G203+'5b. FNO Impacted Gen'!G203</f>
        <v>9.3861937920000003</v>
      </c>
      <c r="H203" s="14">
        <f>'5a. FNO'!H203+'5b. FNO Impacted Gen'!H203</f>
        <v>10.352317432</v>
      </c>
      <c r="I203" s="14">
        <f>'5a. FNO'!I203+'5b. FNO Impacted Gen'!I203</f>
        <v>11.058228135999999</v>
      </c>
      <c r="J203" s="14">
        <f>'5a. FNO'!J203+'5b. FNO Impacted Gen'!J203</f>
        <v>11.362456527999999</v>
      </c>
      <c r="K203" s="14">
        <f>'5a. FNO'!K203+'5b. FNO Impacted Gen'!K203</f>
        <v>11.707628183999999</v>
      </c>
      <c r="L203" s="14">
        <f>'5a. FNO'!L203+'5b. FNO Impacted Gen'!L203</f>
        <v>12.071762736</v>
      </c>
      <c r="M203" s="14">
        <f>'5a. FNO'!M203+'5b. FNO Impacted Gen'!M203</f>
        <v>12.631659608</v>
      </c>
      <c r="N203" s="14">
        <f>'5a. FNO'!N203+'5b. FNO Impacted Gen'!N203</f>
        <v>13.022081944</v>
      </c>
      <c r="O203" s="14">
        <f>'5a. FNO'!O203+'5b. FNO Impacted Gen'!O203</f>
        <v>13.442136008</v>
      </c>
      <c r="P203" s="14">
        <f>'5a. FNO'!P203+'5b. FNO Impacted Gen'!P203</f>
        <v>14.071339007999999</v>
      </c>
      <c r="Q203" s="14">
        <f>'5a. FNO'!Q203+'5b. FNO Impacted Gen'!Q203</f>
        <v>14.181112264000001</v>
      </c>
      <c r="R203" s="14">
        <f>'5a. FNO'!R203+'5b. FNO Impacted Gen'!R203</f>
        <v>12.735853023999999</v>
      </c>
      <c r="S203" s="14">
        <f>'5a. FNO'!S203+'5b. FNO Impacted Gen'!S203</f>
        <v>12.665606984000002</v>
      </c>
      <c r="T203" s="14">
        <f>'5a. FNO'!T203+'5b. FNO Impacted Gen'!T203</f>
        <v>12.651709800000001</v>
      </c>
      <c r="U203" s="14">
        <f>'5a. FNO'!U203+'5b. FNO Impacted Gen'!U203</f>
        <v>11.862231344</v>
      </c>
      <c r="V203" s="14">
        <f>'5a. FNO'!V203+'5b. FNO Impacted Gen'!V203</f>
        <v>11.243685751999999</v>
      </c>
      <c r="W203" s="14">
        <f>'5a. FNO'!W203+'5b. FNO Impacted Gen'!W203</f>
        <v>10.76217836</v>
      </c>
      <c r="X203" s="14">
        <f>'5a. FNO'!X203+'5b. FNO Impacted Gen'!X203</f>
        <v>9.8365039040000006</v>
      </c>
      <c r="Y203" s="14">
        <f>'5a. FNO'!Y203+'5b. FNO Impacted Gen'!Y203</f>
        <v>8.9954429519999994</v>
      </c>
      <c r="Z203" s="15">
        <f>'5a. FNO'!Z203+'5b. FNO Impacted Gen'!Z203</f>
        <v>0</v>
      </c>
    </row>
    <row r="204" spans="1:26" x14ac:dyDescent="0.3">
      <c r="A204" s="10">
        <f t="shared" si="3"/>
        <v>45127</v>
      </c>
      <c r="B204" s="31">
        <f>'5a. FNO'!B204+'5b. FNO Impacted Gen'!B204</f>
        <v>8.3878349360000009</v>
      </c>
      <c r="C204" s="14">
        <f>'5a. FNO'!C204+'5b. FNO Impacted Gen'!C204</f>
        <v>8.1135588960000007</v>
      </c>
      <c r="D204" s="14">
        <f>'5a. FNO'!D204+'5b. FNO Impacted Gen'!D204</f>
        <v>7.937407831999999</v>
      </c>
      <c r="E204" s="14">
        <f>'5a. FNO'!E204+'5b. FNO Impacted Gen'!E204</f>
        <v>7.8368164320000009</v>
      </c>
      <c r="F204" s="14">
        <f>'5a. FNO'!F204+'5b. FNO Impacted Gen'!F204</f>
        <v>7.8214456480000001</v>
      </c>
      <c r="G204" s="14">
        <f>'5a. FNO'!G204+'5b. FNO Impacted Gen'!G204</f>
        <v>8.4196011839999993</v>
      </c>
      <c r="H204" s="14">
        <f>'5a. FNO'!H204+'5b. FNO Impacted Gen'!H204</f>
        <v>9.2955655759999978</v>
      </c>
      <c r="I204" s="14">
        <f>'5a. FNO'!I204+'5b. FNO Impacted Gen'!I204</f>
        <v>9.8297759759999987</v>
      </c>
      <c r="J204" s="14">
        <f>'5a. FNO'!J204+'5b. FNO Impacted Gen'!J204</f>
        <v>10.380193375999999</v>
      </c>
      <c r="K204" s="14">
        <f>'5a. FNO'!K204+'5b. FNO Impacted Gen'!K204</f>
        <v>10.695983975999999</v>
      </c>
      <c r="L204" s="14">
        <f>'5a. FNO'!L204+'5b. FNO Impacted Gen'!L204</f>
        <v>10.833084767999999</v>
      </c>
      <c r="M204" s="14">
        <f>'5a. FNO'!M204+'5b. FNO Impacted Gen'!M204</f>
        <v>11.680357376</v>
      </c>
      <c r="N204" s="14">
        <f>'5a. FNO'!N204+'5b. FNO Impacted Gen'!N204</f>
        <v>12.037623984000001</v>
      </c>
      <c r="O204" s="14">
        <f>'5a. FNO'!O204+'5b. FNO Impacted Gen'!O204</f>
        <v>12.444054311999999</v>
      </c>
      <c r="P204" s="14">
        <f>'5a. FNO'!P204+'5b. FNO Impacted Gen'!P204</f>
        <v>12.854972816</v>
      </c>
      <c r="Q204" s="14">
        <f>'5a. FNO'!Q204+'5b. FNO Impacted Gen'!Q204</f>
        <v>12.890358408000001</v>
      </c>
      <c r="R204" s="14">
        <f>'5a. FNO'!R204+'5b. FNO Impacted Gen'!R204</f>
        <v>13.164771191999998</v>
      </c>
      <c r="S204" s="14">
        <f>'5a. FNO'!S204+'5b. FNO Impacted Gen'!S204</f>
        <v>12.997055624</v>
      </c>
      <c r="T204" s="14">
        <f>'5a. FNO'!T204+'5b. FNO Impacted Gen'!T204</f>
        <v>12.485028623999998</v>
      </c>
      <c r="U204" s="14">
        <f>'5a. FNO'!U204+'5b. FNO Impacted Gen'!U204</f>
        <v>10.968171607999999</v>
      </c>
      <c r="V204" s="14">
        <f>'5a. FNO'!V204+'5b. FNO Impacted Gen'!V204</f>
        <v>10.893295311999999</v>
      </c>
      <c r="W204" s="14">
        <f>'5a. FNO'!W204+'5b. FNO Impacted Gen'!W204</f>
        <v>10.628237559999999</v>
      </c>
      <c r="X204" s="14">
        <f>'5a. FNO'!X204+'5b. FNO Impacted Gen'!X204</f>
        <v>9.7398461919999999</v>
      </c>
      <c r="Y204" s="14">
        <f>'5a. FNO'!Y204+'5b. FNO Impacted Gen'!Y204</f>
        <v>8.8741050720000008</v>
      </c>
      <c r="Z204" s="15">
        <f>'5a. FNO'!Z204+'5b. FNO Impacted Gen'!Z204</f>
        <v>0</v>
      </c>
    </row>
    <row r="205" spans="1:26" x14ac:dyDescent="0.3">
      <c r="A205" s="10">
        <f t="shared" si="3"/>
        <v>45128</v>
      </c>
      <c r="B205" s="31">
        <f>'5a. FNO'!B205+'5b. FNO Impacted Gen'!B205</f>
        <v>8.2678737840000007</v>
      </c>
      <c r="C205" s="14">
        <f>'5a. FNO'!C205+'5b. FNO Impacted Gen'!C205</f>
        <v>8.0000858720000014</v>
      </c>
      <c r="D205" s="14">
        <f>'5a. FNO'!D205+'5b. FNO Impacted Gen'!D205</f>
        <v>7.8029436160000003</v>
      </c>
      <c r="E205" s="14">
        <f>'5a. FNO'!E205+'5b. FNO Impacted Gen'!E205</f>
        <v>7.7202425840000011</v>
      </c>
      <c r="F205" s="14">
        <f>'5a. FNO'!F205+'5b. FNO Impacted Gen'!F205</f>
        <v>7.7048682000000008</v>
      </c>
      <c r="G205" s="14">
        <f>'5a. FNO'!G205+'5b. FNO Impacted Gen'!G205</f>
        <v>8.0779402559999998</v>
      </c>
      <c r="H205" s="14">
        <f>'5a. FNO'!H205+'5b. FNO Impacted Gen'!H205</f>
        <v>8.9463548159999995</v>
      </c>
      <c r="I205" s="14">
        <f>'5a. FNO'!I205+'5b. FNO Impacted Gen'!I205</f>
        <v>9.4830303119999986</v>
      </c>
      <c r="J205" s="14">
        <f>'5a. FNO'!J205+'5b. FNO Impacted Gen'!J205</f>
        <v>9.8646360160000004</v>
      </c>
      <c r="K205" s="14">
        <f>'5a. FNO'!K205+'5b. FNO Impacted Gen'!K205</f>
        <v>10.001644472000001</v>
      </c>
      <c r="L205" s="14">
        <f>'5a. FNO'!L205+'5b. FNO Impacted Gen'!L205</f>
        <v>10.259135952000001</v>
      </c>
      <c r="M205" s="14">
        <f>'5a. FNO'!M205+'5b. FNO Impacted Gen'!M205</f>
        <v>10.433437639999999</v>
      </c>
      <c r="N205" s="14">
        <f>'5a. FNO'!N205+'5b. FNO Impacted Gen'!N205</f>
        <v>10.639024463999998</v>
      </c>
      <c r="O205" s="14">
        <f>'5a. FNO'!O205+'5b. FNO Impacted Gen'!O205</f>
        <v>10.900456567999999</v>
      </c>
      <c r="P205" s="14">
        <f>'5a. FNO'!P205+'5b. FNO Impacted Gen'!P205</f>
        <v>11.328130368000002</v>
      </c>
      <c r="Q205" s="14">
        <f>'5a. FNO'!Q205+'5b. FNO Impacted Gen'!Q205</f>
        <v>11.916845999999998</v>
      </c>
      <c r="R205" s="14">
        <f>'5a. FNO'!R205+'5b. FNO Impacted Gen'!R205</f>
        <v>12.393556128</v>
      </c>
      <c r="S205" s="14">
        <f>'5a. FNO'!S205+'5b. FNO Impacted Gen'!S205</f>
        <v>12.744075520000001</v>
      </c>
      <c r="T205" s="14">
        <f>'5a. FNO'!T205+'5b. FNO Impacted Gen'!T205</f>
        <v>13.034909296</v>
      </c>
      <c r="U205" s="14">
        <f>'5a. FNO'!U205+'5b. FNO Impacted Gen'!U205</f>
        <v>12.498970984000001</v>
      </c>
      <c r="V205" s="14">
        <f>'5a. FNO'!V205+'5b. FNO Impacted Gen'!V205</f>
        <v>11.629830328000002</v>
      </c>
      <c r="W205" s="14">
        <f>'5a. FNO'!W205+'5b. FNO Impacted Gen'!W205</f>
        <v>11.140356152000001</v>
      </c>
      <c r="X205" s="14">
        <f>'5a. FNO'!X205+'5b. FNO Impacted Gen'!X205</f>
        <v>10.212657999999999</v>
      </c>
      <c r="Y205" s="14">
        <f>'5a. FNO'!Y205+'5b. FNO Impacted Gen'!Y205</f>
        <v>9.1917072080000004</v>
      </c>
      <c r="Z205" s="15">
        <f>'5a. FNO'!Z205+'5b. FNO Impacted Gen'!Z205</f>
        <v>0</v>
      </c>
    </row>
    <row r="206" spans="1:26" x14ac:dyDescent="0.3">
      <c r="A206" s="10">
        <f t="shared" si="3"/>
        <v>45129</v>
      </c>
      <c r="B206" s="31">
        <f>'5a. FNO'!B206+'5b. FNO Impacted Gen'!B206</f>
        <v>8.5087033840000004</v>
      </c>
      <c r="C206" s="14">
        <f>'5a. FNO'!C206+'5b. FNO Impacted Gen'!C206</f>
        <v>8.0384222479999998</v>
      </c>
      <c r="D206" s="14">
        <f>'5a. FNO'!D206+'5b. FNO Impacted Gen'!D206</f>
        <v>7.8621023120000011</v>
      </c>
      <c r="E206" s="14">
        <f>'5a. FNO'!E206+'5b. FNO Impacted Gen'!E206</f>
        <v>7.7231858720000002</v>
      </c>
      <c r="F206" s="14">
        <f>'5a. FNO'!F206+'5b. FNO Impacted Gen'!F206</f>
        <v>7.7166499520000009</v>
      </c>
      <c r="G206" s="14">
        <f>'5a. FNO'!G206+'5b. FNO Impacted Gen'!G206</f>
        <v>7.8356580879999997</v>
      </c>
      <c r="H206" s="14">
        <f>'5a. FNO'!H206+'5b. FNO Impacted Gen'!H206</f>
        <v>8.2795049039999995</v>
      </c>
      <c r="I206" s="14">
        <f>'5a. FNO'!I206+'5b. FNO Impacted Gen'!I206</f>
        <v>8.8158438799999992</v>
      </c>
      <c r="J206" s="14">
        <f>'5a. FNO'!J206+'5b. FNO Impacted Gen'!J206</f>
        <v>9.2452724480000015</v>
      </c>
      <c r="K206" s="14">
        <f>'5a. FNO'!K206+'5b. FNO Impacted Gen'!K206</f>
        <v>9.5420922719999997</v>
      </c>
      <c r="L206" s="14">
        <f>'5a. FNO'!L206+'5b. FNO Impacted Gen'!L206</f>
        <v>9.989223848</v>
      </c>
      <c r="M206" s="14">
        <f>'5a. FNO'!M206+'5b. FNO Impacted Gen'!M206</f>
        <v>10.318311631999999</v>
      </c>
      <c r="N206" s="14">
        <f>'5a. FNO'!N206+'5b. FNO Impacted Gen'!N206</f>
        <v>10.839252503999999</v>
      </c>
      <c r="O206" s="14">
        <f>'5a. FNO'!O206+'5b. FNO Impacted Gen'!O206</f>
        <v>11.505687031999999</v>
      </c>
      <c r="P206" s="14">
        <f>'5a. FNO'!P206+'5b. FNO Impacted Gen'!P206</f>
        <v>12.098836431999999</v>
      </c>
      <c r="Q206" s="14">
        <f>'5a. FNO'!Q206+'5b. FNO Impacted Gen'!Q206</f>
        <v>12.245855744</v>
      </c>
      <c r="R206" s="14">
        <f>'5a. FNO'!R206+'5b. FNO Impacted Gen'!R206</f>
        <v>12.411125416000001</v>
      </c>
      <c r="S206" s="14">
        <f>'5a. FNO'!S206+'5b. FNO Impacted Gen'!S206</f>
        <v>12.969853928000001</v>
      </c>
      <c r="T206" s="14">
        <f>'5a. FNO'!T206+'5b. FNO Impacted Gen'!T206</f>
        <v>13.135557448</v>
      </c>
      <c r="U206" s="14">
        <f>'5a. FNO'!U206+'5b. FNO Impacted Gen'!U206</f>
        <v>12.809854648</v>
      </c>
      <c r="V206" s="14">
        <f>'5a. FNO'!V206+'5b. FNO Impacted Gen'!V206</f>
        <v>12.297955144000001</v>
      </c>
      <c r="W206" s="14">
        <f>'5a. FNO'!W206+'5b. FNO Impacted Gen'!W206</f>
        <v>11.711595695999998</v>
      </c>
      <c r="X206" s="14">
        <f>'5a. FNO'!X206+'5b. FNO Impacted Gen'!X206</f>
        <v>10.746665823999999</v>
      </c>
      <c r="Y206" s="14">
        <f>'5a. FNO'!Y206+'5b. FNO Impacted Gen'!Y206</f>
        <v>9.8078962880000002</v>
      </c>
      <c r="Z206" s="15">
        <f>'5a. FNO'!Z206+'5b. FNO Impacted Gen'!Z206</f>
        <v>0</v>
      </c>
    </row>
    <row r="207" spans="1:26" x14ac:dyDescent="0.3">
      <c r="A207" s="10">
        <f t="shared" si="3"/>
        <v>45130</v>
      </c>
      <c r="B207" s="31">
        <f>'5a. FNO'!B207+'5b. FNO Impacted Gen'!B207</f>
        <v>8.9501106400000001</v>
      </c>
      <c r="C207" s="14">
        <f>'5a. FNO'!C207+'5b. FNO Impacted Gen'!C207</f>
        <v>8.5491294399999997</v>
      </c>
      <c r="D207" s="14">
        <f>'5a. FNO'!D207+'5b. FNO Impacted Gen'!D207</f>
        <v>8.2463762799999998</v>
      </c>
      <c r="E207" s="14">
        <f>'5a. FNO'!E207+'5b. FNO Impacted Gen'!E207</f>
        <v>8.1146473600000011</v>
      </c>
      <c r="F207" s="14">
        <f>'5a. FNO'!F207+'5b. FNO Impacted Gen'!F207</f>
        <v>8.0261938159999993</v>
      </c>
      <c r="G207" s="14">
        <f>'5a. FNO'!G207+'5b. FNO Impacted Gen'!G207</f>
        <v>8.1650002879999999</v>
      </c>
      <c r="H207" s="14">
        <f>'5a. FNO'!H207+'5b. FNO Impacted Gen'!H207</f>
        <v>8.618778528</v>
      </c>
      <c r="I207" s="14">
        <f>'5a. FNO'!I207+'5b. FNO Impacted Gen'!I207</f>
        <v>9.2260230959999987</v>
      </c>
      <c r="J207" s="14">
        <f>'5a. FNO'!J207+'5b. FNO Impacted Gen'!J207</f>
        <v>9.7923976160000006</v>
      </c>
      <c r="K207" s="14">
        <f>'5a. FNO'!K207+'5b. FNO Impacted Gen'!K207</f>
        <v>10.205919792000001</v>
      </c>
      <c r="L207" s="14">
        <f>'5a. FNO'!L207+'5b. FNO Impacted Gen'!L207</f>
        <v>10.454500199999998</v>
      </c>
      <c r="M207" s="14">
        <f>'5a. FNO'!M207+'5b. FNO Impacted Gen'!M207</f>
        <v>11.023595263999997</v>
      </c>
      <c r="N207" s="14">
        <f>'5a. FNO'!N207+'5b. FNO Impacted Gen'!N207</f>
        <v>11.661927496000001</v>
      </c>
      <c r="O207" s="14">
        <f>'5a. FNO'!O207+'5b. FNO Impacted Gen'!O207</f>
        <v>12.35026332</v>
      </c>
      <c r="P207" s="14">
        <f>'5a. FNO'!P207+'5b. FNO Impacted Gen'!P207</f>
        <v>12.803484296000001</v>
      </c>
      <c r="Q207" s="14">
        <f>'5a. FNO'!Q207+'5b. FNO Impacted Gen'!Q207</f>
        <v>13.317621304000003</v>
      </c>
      <c r="R207" s="14">
        <f>'5a. FNO'!R207+'5b. FNO Impacted Gen'!R207</f>
        <v>13.475893576000002</v>
      </c>
      <c r="S207" s="14">
        <f>'5a. FNO'!S207+'5b. FNO Impacted Gen'!S207</f>
        <v>13.689718439999998</v>
      </c>
      <c r="T207" s="14">
        <f>'5a. FNO'!T207+'5b. FNO Impacted Gen'!T207</f>
        <v>13.804339544000003</v>
      </c>
      <c r="U207" s="14">
        <f>'5a. FNO'!U207+'5b. FNO Impacted Gen'!U207</f>
        <v>13.394501784000001</v>
      </c>
      <c r="V207" s="14">
        <f>'5a. FNO'!V207+'5b. FNO Impacted Gen'!V207</f>
        <v>12.913300504</v>
      </c>
      <c r="W207" s="14">
        <f>'5a. FNO'!W207+'5b. FNO Impacted Gen'!W207</f>
        <v>12.172485656000001</v>
      </c>
      <c r="X207" s="14">
        <f>'5a. FNO'!X207+'5b. FNO Impacted Gen'!X207</f>
        <v>11.106516767999999</v>
      </c>
      <c r="Y207" s="14">
        <f>'5a. FNO'!Y207+'5b. FNO Impacted Gen'!Y207</f>
        <v>10.028195408</v>
      </c>
      <c r="Z207" s="15">
        <f>'5a. FNO'!Z207+'5b. FNO Impacted Gen'!Z207</f>
        <v>0</v>
      </c>
    </row>
    <row r="208" spans="1:26" x14ac:dyDescent="0.3">
      <c r="A208" s="10">
        <f t="shared" si="3"/>
        <v>45131</v>
      </c>
      <c r="B208" s="31">
        <f>'5a. FNO'!B208+'5b. FNO Impacted Gen'!B208</f>
        <v>9.292004495999997</v>
      </c>
      <c r="C208" s="14">
        <f>'5a. FNO'!C208+'5b. FNO Impacted Gen'!C208</f>
        <v>8.757267208</v>
      </c>
      <c r="D208" s="14">
        <f>'5a. FNO'!D208+'5b. FNO Impacted Gen'!D208</f>
        <v>8.4369705040000014</v>
      </c>
      <c r="E208" s="14">
        <f>'5a. FNO'!E208+'5b. FNO Impacted Gen'!E208</f>
        <v>8.2972512959999989</v>
      </c>
      <c r="F208" s="14">
        <f>'5a. FNO'!F208+'5b. FNO Impacted Gen'!F208</f>
        <v>8.2223022320000005</v>
      </c>
      <c r="G208" s="14">
        <f>'5a. FNO'!G208+'5b. FNO Impacted Gen'!G208</f>
        <v>8.6253380079999999</v>
      </c>
      <c r="H208" s="14">
        <f>'5a. FNO'!H208+'5b. FNO Impacted Gen'!H208</f>
        <v>9.7539226240000012</v>
      </c>
      <c r="I208" s="14">
        <f>'5a. FNO'!I208+'5b. FNO Impacted Gen'!I208</f>
        <v>10.381087895999999</v>
      </c>
      <c r="J208" s="14">
        <f>'5a. FNO'!J208+'5b. FNO Impacted Gen'!J208</f>
        <v>11.100238992000003</v>
      </c>
      <c r="K208" s="14">
        <f>'5a. FNO'!K208+'5b. FNO Impacted Gen'!K208</f>
        <v>11.560682576</v>
      </c>
      <c r="L208" s="14">
        <f>'5a. FNO'!L208+'5b. FNO Impacted Gen'!L208</f>
        <v>12.115195944</v>
      </c>
      <c r="M208" s="14">
        <f>'5a. FNO'!M208+'5b. FNO Impacted Gen'!M208</f>
        <v>12.811274791999999</v>
      </c>
      <c r="N208" s="14">
        <f>'5a. FNO'!N208+'5b. FNO Impacted Gen'!N208</f>
        <v>13.387816496000001</v>
      </c>
      <c r="O208" s="14">
        <f>'5a. FNO'!O208+'5b. FNO Impacted Gen'!O208</f>
        <v>14.125988831999999</v>
      </c>
      <c r="P208" s="14">
        <f>'5a. FNO'!P208+'5b. FNO Impacted Gen'!P208</f>
        <v>14.623349344000001</v>
      </c>
      <c r="Q208" s="14">
        <f>'5a. FNO'!Q208+'5b. FNO Impacted Gen'!Q208</f>
        <v>14.585467368</v>
      </c>
      <c r="R208" s="14">
        <f>'5a. FNO'!R208+'5b. FNO Impacted Gen'!R208</f>
        <v>14.757523288</v>
      </c>
      <c r="S208" s="14">
        <f>'5a. FNO'!S208+'5b. FNO Impacted Gen'!S208</f>
        <v>14.766577999999999</v>
      </c>
      <c r="T208" s="14">
        <f>'5a. FNO'!T208+'5b. FNO Impacted Gen'!T208</f>
        <v>14.743979368</v>
      </c>
      <c r="U208" s="14">
        <f>'5a. FNO'!U208+'5b. FNO Impacted Gen'!U208</f>
        <v>14.313705519999999</v>
      </c>
      <c r="V208" s="14">
        <f>'5a. FNO'!V208+'5b. FNO Impacted Gen'!V208</f>
        <v>13.669848808000001</v>
      </c>
      <c r="W208" s="14">
        <f>'5a. FNO'!W208+'5b. FNO Impacted Gen'!W208</f>
        <v>12.741354184</v>
      </c>
      <c r="X208" s="14">
        <f>'5a. FNO'!X208+'5b. FNO Impacted Gen'!X208</f>
        <v>11.392412624</v>
      </c>
      <c r="Y208" s="14">
        <f>'5a. FNO'!Y208+'5b. FNO Impacted Gen'!Y208</f>
        <v>10.377447</v>
      </c>
      <c r="Z208" s="15">
        <f>'5a. FNO'!Z208+'5b. FNO Impacted Gen'!Z208</f>
        <v>0</v>
      </c>
    </row>
    <row r="209" spans="1:26" x14ac:dyDescent="0.3">
      <c r="A209" s="10">
        <f t="shared" si="3"/>
        <v>45132</v>
      </c>
      <c r="B209" s="31">
        <f>'5a. FNO'!B209+'5b. FNO Impacted Gen'!B209</f>
        <v>9.5608344160000023</v>
      </c>
      <c r="C209" s="14">
        <f>'5a. FNO'!C209+'5b. FNO Impacted Gen'!C209</f>
        <v>9.0538585520000012</v>
      </c>
      <c r="D209" s="14">
        <f>'5a. FNO'!D209+'5b. FNO Impacted Gen'!D209</f>
        <v>8.7286776239999995</v>
      </c>
      <c r="E209" s="14">
        <f>'5a. FNO'!E209+'5b. FNO Impacted Gen'!E209</f>
        <v>8.5750459040000013</v>
      </c>
      <c r="F209" s="14">
        <f>'5a. FNO'!F209+'5b. FNO Impacted Gen'!F209</f>
        <v>8.4429700560000001</v>
      </c>
      <c r="G209" s="14">
        <f>'5a. FNO'!G209+'5b. FNO Impacted Gen'!G209</f>
        <v>9.064842736000001</v>
      </c>
      <c r="H209" s="14">
        <f>'5a. FNO'!H209+'5b. FNO Impacted Gen'!H209</f>
        <v>9.7189294639999986</v>
      </c>
      <c r="I209" s="14">
        <f>'5a. FNO'!I209+'5b. FNO Impacted Gen'!I209</f>
        <v>10.401031696000002</v>
      </c>
      <c r="J209" s="14">
        <f>'5a. FNO'!J209+'5b. FNO Impacted Gen'!J209</f>
        <v>10.762175023999999</v>
      </c>
      <c r="K209" s="14">
        <f>'5a. FNO'!K209+'5b. FNO Impacted Gen'!K209</f>
        <v>11.363216447999999</v>
      </c>
      <c r="L209" s="14">
        <f>'5a. FNO'!L209+'5b. FNO Impacted Gen'!L209</f>
        <v>11.915878447999999</v>
      </c>
      <c r="M209" s="14">
        <f>'5a. FNO'!M209+'5b. FNO Impacted Gen'!M209</f>
        <v>12.387706584</v>
      </c>
      <c r="N209" s="14">
        <f>'5a. FNO'!N209+'5b. FNO Impacted Gen'!N209</f>
        <v>12.974623048000002</v>
      </c>
      <c r="O209" s="14">
        <f>'5a. FNO'!O209+'5b. FNO Impacted Gen'!O209</f>
        <v>13.559978343999999</v>
      </c>
      <c r="P209" s="14">
        <f>'5a. FNO'!P209+'5b. FNO Impacted Gen'!P209</f>
        <v>14.143807647999999</v>
      </c>
      <c r="Q209" s="14">
        <f>'5a. FNO'!Q209+'5b. FNO Impacted Gen'!Q209</f>
        <v>14.694807007999998</v>
      </c>
      <c r="R209" s="14">
        <f>'5a. FNO'!R209+'5b. FNO Impacted Gen'!R209</f>
        <v>14.500471392</v>
      </c>
      <c r="S209" s="14">
        <f>'5a. FNO'!S209+'5b. FNO Impacted Gen'!S209</f>
        <v>14.952051927999999</v>
      </c>
      <c r="T209" s="14">
        <f>'5a. FNO'!T209+'5b. FNO Impacted Gen'!T209</f>
        <v>14.878896504</v>
      </c>
      <c r="U209" s="14">
        <f>'5a. FNO'!U209+'5b. FNO Impacted Gen'!U209</f>
        <v>14.189857583999999</v>
      </c>
      <c r="V209" s="14">
        <f>'5a. FNO'!V209+'5b. FNO Impacted Gen'!V209</f>
        <v>13.581519472000002</v>
      </c>
      <c r="W209" s="14">
        <f>'5a. FNO'!W209+'5b. FNO Impacted Gen'!W209</f>
        <v>12.768727168</v>
      </c>
      <c r="X209" s="14">
        <f>'5a. FNO'!X209+'5b. FNO Impacted Gen'!X209</f>
        <v>11.591403664000001</v>
      </c>
      <c r="Y209" s="14">
        <f>'5a. FNO'!Y209+'5b. FNO Impacted Gen'!Y209</f>
        <v>10.31132392</v>
      </c>
      <c r="Z209" s="15">
        <f>'5a. FNO'!Z209+'5b. FNO Impacted Gen'!Z209</f>
        <v>0</v>
      </c>
    </row>
    <row r="210" spans="1:26" x14ac:dyDescent="0.3">
      <c r="A210" s="10">
        <f t="shared" si="3"/>
        <v>45133</v>
      </c>
      <c r="B210" s="31">
        <f>'5a. FNO'!B210+'5b. FNO Impacted Gen'!B210</f>
        <v>9.6608472479999996</v>
      </c>
      <c r="C210" s="14">
        <f>'5a. FNO'!C210+'5b. FNO Impacted Gen'!C210</f>
        <v>9.1846119919999989</v>
      </c>
      <c r="D210" s="14">
        <f>'5a. FNO'!D210+'5b. FNO Impacted Gen'!D210</f>
        <v>8.9262373680000024</v>
      </c>
      <c r="E210" s="14">
        <f>'5a. FNO'!E210+'5b. FNO Impacted Gen'!E210</f>
        <v>8.6851499519999997</v>
      </c>
      <c r="F210" s="14">
        <f>'5a. FNO'!F210+'5b. FNO Impacted Gen'!F210</f>
        <v>8.6826717920000007</v>
      </c>
      <c r="G210" s="14">
        <f>'5a. FNO'!G210+'5b. FNO Impacted Gen'!G210</f>
        <v>9.0251708720000003</v>
      </c>
      <c r="H210" s="14">
        <f>'5a. FNO'!H210+'5b. FNO Impacted Gen'!H210</f>
        <v>9.7536822000000001</v>
      </c>
      <c r="I210" s="14">
        <f>'5a. FNO'!I210+'5b. FNO Impacted Gen'!I210</f>
        <v>10.370852727999999</v>
      </c>
      <c r="J210" s="14">
        <f>'5a. FNO'!J210+'5b. FNO Impacted Gen'!J210</f>
        <v>10.976007975999998</v>
      </c>
      <c r="K210" s="14">
        <f>'5a. FNO'!K210+'5b. FNO Impacted Gen'!K210</f>
        <v>11.325954095999998</v>
      </c>
      <c r="L210" s="14">
        <f>'5a. FNO'!L210+'5b. FNO Impacted Gen'!L210</f>
        <v>11.925533688</v>
      </c>
      <c r="M210" s="14">
        <f>'5a. FNO'!M210+'5b. FNO Impacted Gen'!M210</f>
        <v>12.780700248</v>
      </c>
      <c r="N210" s="14">
        <f>'5a. FNO'!N210+'5b. FNO Impacted Gen'!N210</f>
        <v>13.278900256</v>
      </c>
      <c r="O210" s="14">
        <f>'5a. FNO'!O210+'5b. FNO Impacted Gen'!O210</f>
        <v>13.978124336</v>
      </c>
      <c r="P210" s="14">
        <f>'5a. FNO'!P210+'5b. FNO Impacted Gen'!P210</f>
        <v>14.607944168000001</v>
      </c>
      <c r="Q210" s="14">
        <f>'5a. FNO'!Q210+'5b. FNO Impacted Gen'!Q210</f>
        <v>15.018655136000001</v>
      </c>
      <c r="R210" s="14">
        <f>'5a. FNO'!R210+'5b. FNO Impacted Gen'!R210</f>
        <v>15.137551183999999</v>
      </c>
      <c r="S210" s="14">
        <f>'5a. FNO'!S210+'5b. FNO Impacted Gen'!S210</f>
        <v>15.395792832000001</v>
      </c>
      <c r="T210" s="14">
        <f>'5a. FNO'!T210+'5b. FNO Impacted Gen'!T210</f>
        <v>15.303312367999997</v>
      </c>
      <c r="U210" s="14">
        <f>'5a. FNO'!U210+'5b. FNO Impacted Gen'!U210</f>
        <v>14.668729320000001</v>
      </c>
      <c r="V210" s="14">
        <f>'5a. FNO'!V210+'5b. FNO Impacted Gen'!V210</f>
        <v>13.982055912000002</v>
      </c>
      <c r="W210" s="14">
        <f>'5a. FNO'!W210+'5b. FNO Impacted Gen'!W210</f>
        <v>12.878498303999999</v>
      </c>
      <c r="X210" s="14">
        <f>'5a. FNO'!X210+'5b. FNO Impacted Gen'!X210</f>
        <v>11.389507071999999</v>
      </c>
      <c r="Y210" s="14">
        <f>'5a. FNO'!Y210+'5b. FNO Impacted Gen'!Y210</f>
        <v>10.199196688000001</v>
      </c>
      <c r="Z210" s="15">
        <f>'5a. FNO'!Z210+'5b. FNO Impacted Gen'!Z210</f>
        <v>0</v>
      </c>
    </row>
    <row r="211" spans="1:26" x14ac:dyDescent="0.3">
      <c r="A211" s="10">
        <f t="shared" si="3"/>
        <v>45134</v>
      </c>
      <c r="B211" s="31">
        <f>'5a. FNO'!B211+'5b. FNO Impacted Gen'!B211</f>
        <v>9.4497059599999993</v>
      </c>
      <c r="C211" s="14">
        <f>'5a. FNO'!C211+'5b. FNO Impacted Gen'!C211</f>
        <v>9.0873292639999974</v>
      </c>
      <c r="D211" s="14">
        <f>'5a. FNO'!D211+'5b. FNO Impacted Gen'!D211</f>
        <v>8.8833960080000018</v>
      </c>
      <c r="E211" s="14">
        <f>'5a. FNO'!E211+'5b. FNO Impacted Gen'!E211</f>
        <v>8.692654816000001</v>
      </c>
      <c r="F211" s="14">
        <f>'5a. FNO'!F211+'5b. FNO Impacted Gen'!F211</f>
        <v>8.754922023999999</v>
      </c>
      <c r="G211" s="14">
        <f>'5a. FNO'!G211+'5b. FNO Impacted Gen'!G211</f>
        <v>9.2365289519999987</v>
      </c>
      <c r="H211" s="14">
        <f>'5a. FNO'!H211+'5b. FNO Impacted Gen'!H211</f>
        <v>10.254560783999999</v>
      </c>
      <c r="I211" s="14">
        <f>'5a. FNO'!I211+'5b. FNO Impacted Gen'!I211</f>
        <v>10.857297111999999</v>
      </c>
      <c r="J211" s="14">
        <f>'5a. FNO'!J211+'5b. FNO Impacted Gen'!J211</f>
        <v>11.529851439999998</v>
      </c>
      <c r="K211" s="14">
        <f>'5a. FNO'!K211+'5b. FNO Impacted Gen'!K211</f>
        <v>12.067896840000003</v>
      </c>
      <c r="L211" s="14">
        <f>'5a. FNO'!L211+'5b. FNO Impacted Gen'!L211</f>
        <v>12.595932168000001</v>
      </c>
      <c r="M211" s="14">
        <f>'5a. FNO'!M211+'5b. FNO Impacted Gen'!M211</f>
        <v>12.908572544</v>
      </c>
      <c r="N211" s="14">
        <f>'5a. FNO'!N211+'5b. FNO Impacted Gen'!N211</f>
        <v>13.489967239999999</v>
      </c>
      <c r="O211" s="14">
        <f>'5a. FNO'!O211+'5b. FNO Impacted Gen'!O211</f>
        <v>14.359763191999999</v>
      </c>
      <c r="P211" s="14">
        <f>'5a. FNO'!P211+'5b. FNO Impacted Gen'!P211</f>
        <v>14.887958472000001</v>
      </c>
      <c r="Q211" s="14">
        <f>'5a. FNO'!Q211+'5b. FNO Impacted Gen'!Q211</f>
        <v>14.523391336</v>
      </c>
      <c r="R211" s="14">
        <f>'5a. FNO'!R211+'5b. FNO Impacted Gen'!R211</f>
        <v>14.252649383999998</v>
      </c>
      <c r="S211" s="14">
        <f>'5a. FNO'!S211+'5b. FNO Impacted Gen'!S211</f>
        <v>14.094166176000002</v>
      </c>
      <c r="T211" s="14">
        <f>'5a. FNO'!T211+'5b. FNO Impacted Gen'!T211</f>
        <v>13.963471064</v>
      </c>
      <c r="U211" s="14">
        <f>'5a. FNO'!U211+'5b. FNO Impacted Gen'!U211</f>
        <v>13.406938927999997</v>
      </c>
      <c r="V211" s="14">
        <f>'5a. FNO'!V211+'5b. FNO Impacted Gen'!V211</f>
        <v>13.179568432</v>
      </c>
      <c r="W211" s="14">
        <f>'5a. FNO'!W211+'5b. FNO Impacted Gen'!W211</f>
        <v>12.213731224</v>
      </c>
      <c r="X211" s="14">
        <f>'5a. FNO'!X211+'5b. FNO Impacted Gen'!X211</f>
        <v>10.904835456000001</v>
      </c>
      <c r="Y211" s="14">
        <f>'5a. FNO'!Y211+'5b. FNO Impacted Gen'!Y211</f>
        <v>9.9304933920000007</v>
      </c>
      <c r="Z211" s="15">
        <f>'5a. FNO'!Z211+'5b. FNO Impacted Gen'!Z211</f>
        <v>0</v>
      </c>
    </row>
    <row r="212" spans="1:26" x14ac:dyDescent="0.3">
      <c r="A212" s="10">
        <f t="shared" si="3"/>
        <v>45135</v>
      </c>
      <c r="B212" s="31">
        <f>'5a. FNO'!B212+'5b. FNO Impacted Gen'!B212</f>
        <v>9.2416079360000012</v>
      </c>
      <c r="C212" s="14">
        <f>'5a. FNO'!C212+'5b. FNO Impacted Gen'!C212</f>
        <v>8.8256897600000013</v>
      </c>
      <c r="D212" s="14">
        <f>'5a. FNO'!D212+'5b. FNO Impacted Gen'!D212</f>
        <v>8.6505531839999996</v>
      </c>
      <c r="E212" s="14">
        <f>'5a. FNO'!E212+'5b. FNO Impacted Gen'!E212</f>
        <v>8.4826369279999998</v>
      </c>
      <c r="F212" s="14">
        <f>'5a. FNO'!F212+'5b. FNO Impacted Gen'!F212</f>
        <v>8.4865814480000008</v>
      </c>
      <c r="G212" s="14">
        <f>'5a. FNO'!G212+'5b. FNO Impacted Gen'!G212</f>
        <v>9.0453840399999983</v>
      </c>
      <c r="H212" s="14">
        <f>'5a. FNO'!H212+'5b. FNO Impacted Gen'!H212</f>
        <v>9.9760693439999972</v>
      </c>
      <c r="I212" s="14">
        <f>'5a. FNO'!I212+'5b. FNO Impacted Gen'!I212</f>
        <v>10.528411536</v>
      </c>
      <c r="J212" s="14">
        <f>'5a. FNO'!J212+'5b. FNO Impacted Gen'!J212</f>
        <v>10.94629748</v>
      </c>
      <c r="K212" s="14">
        <f>'5a. FNO'!K212+'5b. FNO Impacted Gen'!K212</f>
        <v>11.339890151999999</v>
      </c>
      <c r="L212" s="14">
        <f>'5a. FNO'!L212+'5b. FNO Impacted Gen'!L212</f>
        <v>11.630052576000001</v>
      </c>
      <c r="M212" s="14">
        <f>'5a. FNO'!M212+'5b. FNO Impacted Gen'!M212</f>
        <v>12.204575759999999</v>
      </c>
      <c r="N212" s="14">
        <f>'5a. FNO'!N212+'5b. FNO Impacted Gen'!N212</f>
        <v>13.047663839999998</v>
      </c>
      <c r="O212" s="14">
        <f>'5a. FNO'!O212+'5b. FNO Impacted Gen'!O212</f>
        <v>13.572518288000001</v>
      </c>
      <c r="P212" s="14">
        <f>'5a. FNO'!P212+'5b. FNO Impacted Gen'!P212</f>
        <v>14.14340996</v>
      </c>
      <c r="Q212" s="14">
        <f>'5a. FNO'!Q212+'5b. FNO Impacted Gen'!Q212</f>
        <v>14.767654336000001</v>
      </c>
      <c r="R212" s="14">
        <f>'5a. FNO'!R212+'5b. FNO Impacted Gen'!R212</f>
        <v>14.617057744000002</v>
      </c>
      <c r="S212" s="14">
        <f>'5a. FNO'!S212+'5b. FNO Impacted Gen'!S212</f>
        <v>14.720506872</v>
      </c>
      <c r="T212" s="14">
        <f>'5a. FNO'!T212+'5b. FNO Impacted Gen'!T212</f>
        <v>14.3335852</v>
      </c>
      <c r="U212" s="14">
        <f>'5a. FNO'!U212+'5b. FNO Impacted Gen'!U212</f>
        <v>13.820172760000002</v>
      </c>
      <c r="V212" s="14">
        <f>'5a. FNO'!V212+'5b. FNO Impacted Gen'!V212</f>
        <v>13.485520375999998</v>
      </c>
      <c r="W212" s="14">
        <f>'5a. FNO'!W212+'5b. FNO Impacted Gen'!W212</f>
        <v>12.590980463999999</v>
      </c>
      <c r="X212" s="14">
        <f>'5a. FNO'!X212+'5b. FNO Impacted Gen'!X212</f>
        <v>11.392340023999999</v>
      </c>
      <c r="Y212" s="14">
        <f>'5a. FNO'!Y212+'5b. FNO Impacted Gen'!Y212</f>
        <v>10.342683200000002</v>
      </c>
      <c r="Z212" s="15">
        <f>'5a. FNO'!Z212+'5b. FNO Impacted Gen'!Z212</f>
        <v>0</v>
      </c>
    </row>
    <row r="213" spans="1:26" x14ac:dyDescent="0.3">
      <c r="A213" s="10">
        <f t="shared" si="3"/>
        <v>45136</v>
      </c>
      <c r="B213" s="31">
        <f>'5a. FNO'!B213+'5b. FNO Impacted Gen'!B213</f>
        <v>9.569074367999999</v>
      </c>
      <c r="C213" s="14">
        <f>'5a. FNO'!C213+'5b. FNO Impacted Gen'!C213</f>
        <v>9.0744373920000001</v>
      </c>
      <c r="D213" s="14">
        <f>'5a. FNO'!D213+'5b. FNO Impacted Gen'!D213</f>
        <v>8.7787409279999995</v>
      </c>
      <c r="E213" s="14">
        <f>'5a. FNO'!E213+'5b. FNO Impacted Gen'!E213</f>
        <v>8.5205681119999994</v>
      </c>
      <c r="F213" s="14">
        <f>'5a. FNO'!F213+'5b. FNO Impacted Gen'!F213</f>
        <v>8.4324811520000011</v>
      </c>
      <c r="G213" s="14">
        <f>'5a. FNO'!G213+'5b. FNO Impacted Gen'!G213</f>
        <v>8.5544809199999996</v>
      </c>
      <c r="H213" s="14">
        <f>'5a. FNO'!H213+'5b. FNO Impacted Gen'!H213</f>
        <v>8.9890142400000013</v>
      </c>
      <c r="I213" s="14">
        <f>'5a. FNO'!I213+'5b. FNO Impacted Gen'!I213</f>
        <v>9.4407618880000026</v>
      </c>
      <c r="J213" s="14">
        <f>'5a. FNO'!J213+'5b. FNO Impacted Gen'!J213</f>
        <v>10.010533040000002</v>
      </c>
      <c r="K213" s="14">
        <f>'5a. FNO'!K213+'5b. FNO Impacted Gen'!K213</f>
        <v>10.349895775999999</v>
      </c>
      <c r="L213" s="14">
        <f>'5a. FNO'!L213+'5b. FNO Impacted Gen'!L213</f>
        <v>10.936237200000001</v>
      </c>
      <c r="M213" s="14">
        <f>'5a. FNO'!M213+'5b. FNO Impacted Gen'!M213</f>
        <v>11.679306248000001</v>
      </c>
      <c r="N213" s="14">
        <f>'5a. FNO'!N213+'5b. FNO Impacted Gen'!N213</f>
        <v>12.198914687999999</v>
      </c>
      <c r="O213" s="14">
        <f>'5a. FNO'!O213+'5b. FNO Impacted Gen'!O213</f>
        <v>12.580228832</v>
      </c>
      <c r="P213" s="14">
        <f>'5a. FNO'!P213+'5b. FNO Impacted Gen'!P213</f>
        <v>12.871902840000001</v>
      </c>
      <c r="Q213" s="14">
        <f>'5a. FNO'!Q213+'5b. FNO Impacted Gen'!Q213</f>
        <v>13.127296312</v>
      </c>
      <c r="R213" s="14">
        <f>'5a. FNO'!R213+'5b. FNO Impacted Gen'!R213</f>
        <v>13.431814047999998</v>
      </c>
      <c r="S213" s="14">
        <f>'5a. FNO'!S213+'5b. FNO Impacted Gen'!S213</f>
        <v>13.971074728</v>
      </c>
      <c r="T213" s="14">
        <f>'5a. FNO'!T213+'5b. FNO Impacted Gen'!T213</f>
        <v>13.990138736</v>
      </c>
      <c r="U213" s="14">
        <f>'5a. FNO'!U213+'5b. FNO Impacted Gen'!U213</f>
        <v>13.080168344000002</v>
      </c>
      <c r="V213" s="14">
        <f>'5a. FNO'!V213+'5b. FNO Impacted Gen'!V213</f>
        <v>12.881468455999997</v>
      </c>
      <c r="W213" s="14">
        <f>'5a. FNO'!W213+'5b. FNO Impacted Gen'!W213</f>
        <v>12.158627576000001</v>
      </c>
      <c r="X213" s="14">
        <f>'5a. FNO'!X213+'5b. FNO Impacted Gen'!X213</f>
        <v>11.08407996</v>
      </c>
      <c r="Y213" s="14">
        <f>'5a. FNO'!Y213+'5b. FNO Impacted Gen'!Y213</f>
        <v>10.174144567999999</v>
      </c>
      <c r="Z213" s="15">
        <f>'5a. FNO'!Z213+'5b. FNO Impacted Gen'!Z213</f>
        <v>0</v>
      </c>
    </row>
    <row r="214" spans="1:26" x14ac:dyDescent="0.3">
      <c r="A214" s="10">
        <f t="shared" si="3"/>
        <v>45137</v>
      </c>
      <c r="B214" s="31">
        <f>'5a. FNO'!B214+'5b. FNO Impacted Gen'!B214</f>
        <v>9.4775407600000001</v>
      </c>
      <c r="C214" s="14">
        <f>'5a. FNO'!C214+'5b. FNO Impacted Gen'!C214</f>
        <v>9.0387350959999999</v>
      </c>
      <c r="D214" s="14">
        <f>'5a. FNO'!D214+'5b. FNO Impacted Gen'!D214</f>
        <v>8.7599468879999982</v>
      </c>
      <c r="E214" s="14">
        <f>'5a. FNO'!E214+'5b. FNO Impacted Gen'!E214</f>
        <v>8.6192417280000004</v>
      </c>
      <c r="F214" s="14">
        <f>'5a. FNO'!F214+'5b. FNO Impacted Gen'!F214</f>
        <v>8.5095894960000003</v>
      </c>
      <c r="G214" s="14">
        <f>'5a. FNO'!G214+'5b. FNO Impacted Gen'!G214</f>
        <v>8.5768969040000016</v>
      </c>
      <c r="H214" s="14">
        <f>'5a. FNO'!H214+'5b. FNO Impacted Gen'!H214</f>
        <v>9.0229943440000024</v>
      </c>
      <c r="I214" s="14">
        <f>'5a. FNO'!I214+'5b. FNO Impacted Gen'!I214</f>
        <v>9.5735515919999994</v>
      </c>
      <c r="J214" s="14">
        <f>'5a. FNO'!J214+'5b. FNO Impacted Gen'!J214</f>
        <v>10.135401592000001</v>
      </c>
      <c r="K214" s="14">
        <f>'5a. FNO'!K214+'5b. FNO Impacted Gen'!K214</f>
        <v>10.601018728000001</v>
      </c>
      <c r="L214" s="14">
        <f>'5a. FNO'!L214+'5b. FNO Impacted Gen'!L214</f>
        <v>11.011181504000001</v>
      </c>
      <c r="M214" s="14">
        <f>'5a. FNO'!M214+'5b. FNO Impacted Gen'!M214</f>
        <v>11.585681928</v>
      </c>
      <c r="N214" s="14">
        <f>'5a. FNO'!N214+'5b. FNO Impacted Gen'!N214</f>
        <v>12.537270487999999</v>
      </c>
      <c r="O214" s="14">
        <f>'5a. FNO'!O214+'5b. FNO Impacted Gen'!O214</f>
        <v>13.161383647999999</v>
      </c>
      <c r="P214" s="14">
        <f>'5a. FNO'!P214+'5b. FNO Impacted Gen'!P214</f>
        <v>13.746918568000002</v>
      </c>
      <c r="Q214" s="14">
        <f>'5a. FNO'!Q214+'5b. FNO Impacted Gen'!Q214</f>
        <v>14.225444864</v>
      </c>
      <c r="R214" s="14">
        <f>'5a. FNO'!R214+'5b. FNO Impacted Gen'!R214</f>
        <v>14.349934991999998</v>
      </c>
      <c r="S214" s="14">
        <f>'5a. FNO'!S214+'5b. FNO Impacted Gen'!S214</f>
        <v>14.432526727999999</v>
      </c>
      <c r="T214" s="14">
        <f>'5a. FNO'!T214+'5b. FNO Impacted Gen'!T214</f>
        <v>14.196845112</v>
      </c>
      <c r="U214" s="14">
        <f>'5a. FNO'!U214+'5b. FNO Impacted Gen'!U214</f>
        <v>13.282021744</v>
      </c>
      <c r="V214" s="14">
        <f>'5a. FNO'!V214+'5b. FNO Impacted Gen'!V214</f>
        <v>11.516957536</v>
      </c>
      <c r="W214" s="14">
        <f>'5a. FNO'!W214+'5b. FNO Impacted Gen'!W214</f>
        <v>10.696119943999999</v>
      </c>
      <c r="X214" s="14">
        <f>'5a. FNO'!X214+'5b. FNO Impacted Gen'!X214</f>
        <v>10.479699256</v>
      </c>
      <c r="Y214" s="14">
        <f>'5a. FNO'!Y214+'5b. FNO Impacted Gen'!Y214</f>
        <v>9.9624463999999993</v>
      </c>
      <c r="Z214" s="15">
        <f>'5a. FNO'!Z214+'5b. FNO Impacted Gen'!Z214</f>
        <v>0</v>
      </c>
    </row>
    <row r="215" spans="1:26" x14ac:dyDescent="0.3">
      <c r="A215" s="10">
        <f t="shared" si="3"/>
        <v>45138</v>
      </c>
      <c r="B215" s="31">
        <f>'5a. FNO'!B215+'5b. FNO Impacted Gen'!B215</f>
        <v>9.1576096880000009</v>
      </c>
      <c r="C215" s="14">
        <f>'5a. FNO'!C215+'5b. FNO Impacted Gen'!C215</f>
        <v>8.6657534880000018</v>
      </c>
      <c r="D215" s="14">
        <f>'5a. FNO'!D215+'5b. FNO Impacted Gen'!D215</f>
        <v>8.4141337600000004</v>
      </c>
      <c r="E215" s="14">
        <f>'5a. FNO'!E215+'5b. FNO Impacted Gen'!E215</f>
        <v>8.1692956639999998</v>
      </c>
      <c r="F215" s="14">
        <f>'5a. FNO'!F215+'5b. FNO Impacted Gen'!F215</f>
        <v>8.1484360960000011</v>
      </c>
      <c r="G215" s="14">
        <f>'5a. FNO'!G215+'5b. FNO Impacted Gen'!G215</f>
        <v>8.8728912639999997</v>
      </c>
      <c r="H215" s="14">
        <f>'5a. FNO'!H215+'5b. FNO Impacted Gen'!H215</f>
        <v>9.7783447599999995</v>
      </c>
      <c r="I215" s="14">
        <f>'5a. FNO'!I215+'5b. FNO Impacted Gen'!I215</f>
        <v>10.477848151999998</v>
      </c>
      <c r="J215" s="14">
        <f>'5a. FNO'!J215+'5b. FNO Impacted Gen'!J215</f>
        <v>11.038947576</v>
      </c>
      <c r="K215" s="14">
        <f>'5a. FNO'!K215+'5b. FNO Impacted Gen'!K215</f>
        <v>11.692497783999999</v>
      </c>
      <c r="L215" s="14">
        <f>'5a. FNO'!L215+'5b. FNO Impacted Gen'!L215</f>
        <v>12.020813479999999</v>
      </c>
      <c r="M215" s="14">
        <f>'5a. FNO'!M215+'5b. FNO Impacted Gen'!M215</f>
        <v>12.422382903999999</v>
      </c>
      <c r="N215" s="14">
        <f>'5a. FNO'!N215+'5b. FNO Impacted Gen'!N215</f>
        <v>12.667435375999998</v>
      </c>
      <c r="O215" s="14">
        <f>'5a. FNO'!O215+'5b. FNO Impacted Gen'!O215</f>
        <v>13.706031456</v>
      </c>
      <c r="P215" s="14">
        <f>'5a. FNO'!P215+'5b. FNO Impacted Gen'!P215</f>
        <v>14.176978760000001</v>
      </c>
      <c r="Q215" s="14">
        <f>'5a. FNO'!Q215+'5b. FNO Impacted Gen'!Q215</f>
        <v>14.541118632000002</v>
      </c>
      <c r="R215" s="14">
        <f>'5a. FNO'!R215+'5b. FNO Impacted Gen'!R215</f>
        <v>14.931748111999999</v>
      </c>
      <c r="S215" s="14">
        <f>'5a. FNO'!S215+'5b. FNO Impacted Gen'!S215</f>
        <v>15.263457808</v>
      </c>
      <c r="T215" s="14">
        <f>'5a. FNO'!T215+'5b. FNO Impacted Gen'!T215</f>
        <v>15.31095412</v>
      </c>
      <c r="U215" s="14">
        <f>'5a. FNO'!U215+'5b. FNO Impacted Gen'!U215</f>
        <v>14.777956392</v>
      </c>
      <c r="V215" s="14">
        <f>'5a. FNO'!V215+'5b. FNO Impacted Gen'!V215</f>
        <v>14.210303672</v>
      </c>
      <c r="W215" s="14">
        <f>'5a. FNO'!W215+'5b. FNO Impacted Gen'!W215</f>
        <v>12.998432456</v>
      </c>
      <c r="X215" s="14">
        <f>'5a. FNO'!X215+'5b. FNO Impacted Gen'!X215</f>
        <v>11.613221199999998</v>
      </c>
      <c r="Y215" s="14">
        <f>'5a. FNO'!Y215+'5b. FNO Impacted Gen'!Y215</f>
        <v>10.499977319999999</v>
      </c>
      <c r="Z215" s="15">
        <f>'5a. FNO'!Z215+'5b. FNO Impacted Gen'!Z215</f>
        <v>0</v>
      </c>
    </row>
    <row r="216" spans="1:26" x14ac:dyDescent="0.3">
      <c r="A216" s="10">
        <f t="shared" si="3"/>
        <v>45139</v>
      </c>
      <c r="B216" s="31">
        <f>'5a. FNO'!B216+'5b. FNO Impacted Gen'!B216</f>
        <v>9.7713199999999993</v>
      </c>
      <c r="C216" s="14">
        <f>'5a. FNO'!C216+'5b. FNO Impacted Gen'!C216</f>
        <v>9.3301099999999995</v>
      </c>
      <c r="D216" s="14">
        <f>'5a. FNO'!D216+'5b. FNO Impacted Gen'!D216</f>
        <v>9.0758499999999991</v>
      </c>
      <c r="E216" s="14">
        <f>'5a. FNO'!E216+'5b. FNO Impacted Gen'!E216</f>
        <v>8.9207200000000011</v>
      </c>
      <c r="F216" s="14">
        <f>'5a. FNO'!F216+'5b. FNO Impacted Gen'!F216</f>
        <v>8.9309700000000003</v>
      </c>
      <c r="G216" s="14">
        <f>'5a. FNO'!G216+'5b. FNO Impacted Gen'!G216</f>
        <v>9.3007100000000005</v>
      </c>
      <c r="H216" s="14">
        <f>'5a. FNO'!H216+'5b. FNO Impacted Gen'!H216</f>
        <v>9.8709799999999994</v>
      </c>
      <c r="I216" s="14">
        <f>'5a. FNO'!I216+'5b. FNO Impacted Gen'!I216</f>
        <v>10.44112</v>
      </c>
      <c r="J216" s="14">
        <f>'5a. FNO'!J216+'5b. FNO Impacted Gen'!J216</f>
        <v>10.746540000000001</v>
      </c>
      <c r="K216" s="14">
        <f>'5a. FNO'!K216+'5b. FNO Impacted Gen'!K216</f>
        <v>10.911200000000001</v>
      </c>
      <c r="L216" s="14">
        <f>'5a. FNO'!L216+'5b. FNO Impacted Gen'!L216</f>
        <v>11.160200000000001</v>
      </c>
      <c r="M216" s="14">
        <f>'5a. FNO'!M216+'5b. FNO Impacted Gen'!M216</f>
        <v>11.737860000000001</v>
      </c>
      <c r="N216" s="14">
        <f>'5a. FNO'!N216+'5b. FNO Impacted Gen'!N216</f>
        <v>12.36656</v>
      </c>
      <c r="O216" s="14">
        <f>'5a. FNO'!O216+'5b. FNO Impacted Gen'!O216</f>
        <v>12.742479999999999</v>
      </c>
      <c r="P216" s="14">
        <f>'5a. FNO'!P216+'5b. FNO Impacted Gen'!P216</f>
        <v>13.500500000000001</v>
      </c>
      <c r="Q216" s="14">
        <f>'5a. FNO'!Q216+'5b. FNO Impacted Gen'!Q216</f>
        <v>13.310560000000001</v>
      </c>
      <c r="R216" s="14">
        <f>'5a. FNO'!R216+'5b. FNO Impacted Gen'!R216</f>
        <v>13.42942</v>
      </c>
      <c r="S216" s="14">
        <f>'5a. FNO'!S216+'5b. FNO Impacted Gen'!S216</f>
        <v>13.817969999999999</v>
      </c>
      <c r="T216" s="14">
        <f>'5a. FNO'!T216+'5b. FNO Impacted Gen'!T216</f>
        <v>13.49663</v>
      </c>
      <c r="U216" s="14">
        <f>'5a. FNO'!U216+'5b. FNO Impacted Gen'!U216</f>
        <v>12.888209999999999</v>
      </c>
      <c r="V216" s="14">
        <f>'5a. FNO'!V216+'5b. FNO Impacted Gen'!V216</f>
        <v>12.514110000000001</v>
      </c>
      <c r="W216" s="14">
        <f>'5a. FNO'!W216+'5b. FNO Impacted Gen'!W216</f>
        <v>11.564710000000002</v>
      </c>
      <c r="X216" s="14">
        <f>'5a. FNO'!X216+'5b. FNO Impacted Gen'!X216</f>
        <v>10.41625</v>
      </c>
      <c r="Y216" s="14">
        <f>'5a. FNO'!Y216+'5b. FNO Impacted Gen'!Y216</f>
        <v>9.5003999999999991</v>
      </c>
      <c r="Z216" s="15">
        <f>'5a. FNO'!Z216+'5b. FNO Impacted Gen'!Z216</f>
        <v>0</v>
      </c>
    </row>
    <row r="217" spans="1:26" x14ac:dyDescent="0.3">
      <c r="A217" s="10">
        <f t="shared" si="3"/>
        <v>45140</v>
      </c>
      <c r="B217" s="31">
        <f>'5a. FNO'!B217+'5b. FNO Impacted Gen'!B217</f>
        <v>8.9455599999999986</v>
      </c>
      <c r="C217" s="14">
        <f>'5a. FNO'!C217+'5b. FNO Impacted Gen'!C217</f>
        <v>8.5815800000000007</v>
      </c>
      <c r="D217" s="14">
        <f>'5a. FNO'!D217+'5b. FNO Impacted Gen'!D217</f>
        <v>8.3927999999999994</v>
      </c>
      <c r="E217" s="14">
        <f>'5a. FNO'!E217+'5b. FNO Impacted Gen'!E217</f>
        <v>8.3222199999999997</v>
      </c>
      <c r="F217" s="14">
        <f>'5a. FNO'!F217+'5b. FNO Impacted Gen'!F217</f>
        <v>8.2894600000000018</v>
      </c>
      <c r="G217" s="14">
        <f>'5a. FNO'!G217+'5b. FNO Impacted Gen'!G217</f>
        <v>8.8920399999999997</v>
      </c>
      <c r="H217" s="14">
        <f>'5a. FNO'!H217+'5b. FNO Impacted Gen'!H217</f>
        <v>9.8870799999999992</v>
      </c>
      <c r="I217" s="14">
        <f>'5a. FNO'!I217+'5b. FNO Impacted Gen'!I217</f>
        <v>10.467549999999999</v>
      </c>
      <c r="J217" s="14">
        <f>'5a. FNO'!J217+'5b. FNO Impacted Gen'!J217</f>
        <v>10.868739999999999</v>
      </c>
      <c r="K217" s="14">
        <f>'5a. FNO'!K217+'5b. FNO Impacted Gen'!K217</f>
        <v>11.20777</v>
      </c>
      <c r="L217" s="14">
        <f>'5a. FNO'!L217+'5b. FNO Impacted Gen'!L217</f>
        <v>11.533760000000001</v>
      </c>
      <c r="M217" s="14">
        <f>'5a. FNO'!M217+'5b. FNO Impacted Gen'!M217</f>
        <v>12.065290000000001</v>
      </c>
      <c r="N217" s="14">
        <f>'5a. FNO'!N217+'5b. FNO Impacted Gen'!N217</f>
        <v>12.616389999999999</v>
      </c>
      <c r="O217" s="14">
        <f>'5a. FNO'!O217+'5b. FNO Impacted Gen'!O217</f>
        <v>13.229649999999999</v>
      </c>
      <c r="P217" s="14">
        <f>'5a. FNO'!P217+'5b. FNO Impacted Gen'!P217</f>
        <v>13.78593</v>
      </c>
      <c r="Q217" s="14">
        <f>'5a. FNO'!Q217+'5b. FNO Impacted Gen'!Q217</f>
        <v>13.834389999999999</v>
      </c>
      <c r="R217" s="14">
        <f>'5a. FNO'!R217+'5b. FNO Impacted Gen'!R217</f>
        <v>13.900069999999999</v>
      </c>
      <c r="S217" s="14">
        <f>'5a. FNO'!S217+'5b. FNO Impacted Gen'!S217</f>
        <v>14.429660000000002</v>
      </c>
      <c r="T217" s="14">
        <f>'5a. FNO'!T217+'5b. FNO Impacted Gen'!T217</f>
        <v>14.505419999999999</v>
      </c>
      <c r="U217" s="14">
        <f>'5a. FNO'!U217+'5b. FNO Impacted Gen'!U217</f>
        <v>13.940310000000002</v>
      </c>
      <c r="V217" s="14">
        <f>'5a. FNO'!V217+'5b. FNO Impacted Gen'!V217</f>
        <v>13.430189999999998</v>
      </c>
      <c r="W217" s="14">
        <f>'5a. FNO'!W217+'5b. FNO Impacted Gen'!W217</f>
        <v>12.406229999999999</v>
      </c>
      <c r="X217" s="14">
        <f>'5a. FNO'!X217+'5b. FNO Impacted Gen'!X217</f>
        <v>10.99145</v>
      </c>
      <c r="Y217" s="14">
        <f>'5a. FNO'!Y217+'5b. FNO Impacted Gen'!Y217</f>
        <v>9.9771300000000007</v>
      </c>
      <c r="Z217" s="15">
        <f>'5a. FNO'!Z217+'5b. FNO Impacted Gen'!Z217</f>
        <v>0</v>
      </c>
    </row>
    <row r="218" spans="1:26" x14ac:dyDescent="0.3">
      <c r="A218" s="10">
        <f t="shared" si="3"/>
        <v>45141</v>
      </c>
      <c r="B218" s="31">
        <f>'5a. FNO'!B218+'5b. FNO Impacted Gen'!B218</f>
        <v>9.3471900000000012</v>
      </c>
      <c r="C218" s="14">
        <f>'5a. FNO'!C218+'5b. FNO Impacted Gen'!C218</f>
        <v>8.9397800000000007</v>
      </c>
      <c r="D218" s="14">
        <f>'5a. FNO'!D218+'5b. FNO Impacted Gen'!D218</f>
        <v>8.7434999999999992</v>
      </c>
      <c r="E218" s="14">
        <f>'5a. FNO'!E218+'5b. FNO Impacted Gen'!E218</f>
        <v>8.6408700000000014</v>
      </c>
      <c r="F218" s="14">
        <f>'5a. FNO'!F218+'5b. FNO Impacted Gen'!F218</f>
        <v>8.6695400000000014</v>
      </c>
      <c r="G218" s="14">
        <f>'5a. FNO'!G218+'5b. FNO Impacted Gen'!G218</f>
        <v>9.1839899999999997</v>
      </c>
      <c r="H218" s="14">
        <f>'5a. FNO'!H218+'5b. FNO Impacted Gen'!H218</f>
        <v>10.075089999999998</v>
      </c>
      <c r="I218" s="14">
        <f>'5a. FNO'!I218+'5b. FNO Impacted Gen'!I218</f>
        <v>10.68942</v>
      </c>
      <c r="J218" s="14">
        <f>'5a. FNO'!J218+'5b. FNO Impacted Gen'!J218</f>
        <v>11.071309999999999</v>
      </c>
      <c r="K218" s="14">
        <f>'5a. FNO'!K218+'5b. FNO Impacted Gen'!K218</f>
        <v>11.299149999999999</v>
      </c>
      <c r="L218" s="14">
        <f>'5a. FNO'!L218+'5b. FNO Impacted Gen'!L218</f>
        <v>11.710120000000002</v>
      </c>
      <c r="M218" s="14">
        <f>'5a. FNO'!M218+'5b. FNO Impacted Gen'!M218</f>
        <v>11.962279999999998</v>
      </c>
      <c r="N218" s="14">
        <f>'5a. FNO'!N218+'5b. FNO Impacted Gen'!N218</f>
        <v>12.28969</v>
      </c>
      <c r="O218" s="14">
        <f>'5a. FNO'!O218+'5b. FNO Impacted Gen'!O218</f>
        <v>12.921139999999999</v>
      </c>
      <c r="P218" s="14">
        <f>'5a. FNO'!P218+'5b. FNO Impacted Gen'!P218</f>
        <v>13.42182</v>
      </c>
      <c r="Q218" s="14">
        <f>'5a. FNO'!Q218+'5b. FNO Impacted Gen'!Q218</f>
        <v>13.623019999999999</v>
      </c>
      <c r="R218" s="14">
        <f>'5a. FNO'!R218+'5b. FNO Impacted Gen'!R218</f>
        <v>13.52483</v>
      </c>
      <c r="S218" s="14">
        <f>'5a. FNO'!S218+'5b. FNO Impacted Gen'!S218</f>
        <v>13.79608</v>
      </c>
      <c r="T218" s="14">
        <f>'5a. FNO'!T218+'5b. FNO Impacted Gen'!T218</f>
        <v>13.425739999999999</v>
      </c>
      <c r="U218" s="14">
        <f>'5a. FNO'!U218+'5b. FNO Impacted Gen'!U218</f>
        <v>12.49779</v>
      </c>
      <c r="V218" s="14">
        <f>'5a. FNO'!V218+'5b. FNO Impacted Gen'!V218</f>
        <v>11.865699999999999</v>
      </c>
      <c r="W218" s="14">
        <f>'5a. FNO'!W218+'5b. FNO Impacted Gen'!W218</f>
        <v>11.200130000000001</v>
      </c>
      <c r="X218" s="14">
        <f>'5a. FNO'!X218+'5b. FNO Impacted Gen'!X218</f>
        <v>10.122329999999998</v>
      </c>
      <c r="Y218" s="14">
        <f>'5a. FNO'!Y218+'5b. FNO Impacted Gen'!Y218</f>
        <v>9.2779799999999994</v>
      </c>
      <c r="Z218" s="15">
        <f>'5a. FNO'!Z218+'5b. FNO Impacted Gen'!Z218</f>
        <v>0</v>
      </c>
    </row>
    <row r="219" spans="1:26" x14ac:dyDescent="0.3">
      <c r="A219" s="10">
        <f t="shared" si="3"/>
        <v>45142</v>
      </c>
      <c r="B219" s="31">
        <f>'5a. FNO'!B219+'5b. FNO Impacted Gen'!B219</f>
        <v>8.6475100000000005</v>
      </c>
      <c r="C219" s="14">
        <f>'5a. FNO'!C219+'5b. FNO Impacted Gen'!C219</f>
        <v>8.2878299999999996</v>
      </c>
      <c r="D219" s="14">
        <f>'5a. FNO'!D219+'5b. FNO Impacted Gen'!D219</f>
        <v>8.1165800000000008</v>
      </c>
      <c r="E219" s="14">
        <f>'5a. FNO'!E219+'5b. FNO Impacted Gen'!E219</f>
        <v>8.0136000000000003</v>
      </c>
      <c r="F219" s="14">
        <f>'5a. FNO'!F219+'5b. FNO Impacted Gen'!F219</f>
        <v>8.1001799999999999</v>
      </c>
      <c r="G219" s="14">
        <f>'5a. FNO'!G219+'5b. FNO Impacted Gen'!G219</f>
        <v>8.3376000000000001</v>
      </c>
      <c r="H219" s="14">
        <f>'5a. FNO'!H219+'5b. FNO Impacted Gen'!H219</f>
        <v>9.0245099999999994</v>
      </c>
      <c r="I219" s="14">
        <f>'5a. FNO'!I219+'5b. FNO Impacted Gen'!I219</f>
        <v>9.4929500000000004</v>
      </c>
      <c r="J219" s="14">
        <f>'5a. FNO'!J219+'5b. FNO Impacted Gen'!J219</f>
        <v>9.6474700000000002</v>
      </c>
      <c r="K219" s="14">
        <f>'5a. FNO'!K219+'5b. FNO Impacted Gen'!K219</f>
        <v>10.016950000000001</v>
      </c>
      <c r="L219" s="14">
        <f>'5a. FNO'!L219+'5b. FNO Impacted Gen'!L219</f>
        <v>10.37607</v>
      </c>
      <c r="M219" s="14">
        <f>'5a. FNO'!M219+'5b. FNO Impacted Gen'!M219</f>
        <v>10.805590000000002</v>
      </c>
      <c r="N219" s="14">
        <f>'5a. FNO'!N219+'5b. FNO Impacted Gen'!N219</f>
        <v>11.146889999999999</v>
      </c>
      <c r="O219" s="14">
        <f>'5a. FNO'!O219+'5b. FNO Impacted Gen'!O219</f>
        <v>11.767659999999999</v>
      </c>
      <c r="P219" s="14">
        <f>'5a. FNO'!P219+'5b. FNO Impacted Gen'!P219</f>
        <v>12.29776</v>
      </c>
      <c r="Q219" s="14">
        <f>'5a. FNO'!Q219+'5b. FNO Impacted Gen'!Q219</f>
        <v>12.72761</v>
      </c>
      <c r="R219" s="14">
        <f>'5a. FNO'!R219+'5b. FNO Impacted Gen'!R219</f>
        <v>13.22702</v>
      </c>
      <c r="S219" s="14">
        <f>'5a. FNO'!S219+'5b. FNO Impacted Gen'!S219</f>
        <v>13.509309999999999</v>
      </c>
      <c r="T219" s="14">
        <f>'5a. FNO'!T219+'5b. FNO Impacted Gen'!T219</f>
        <v>13.388999999999999</v>
      </c>
      <c r="U219" s="14">
        <f>'5a. FNO'!U219+'5b. FNO Impacted Gen'!U219</f>
        <v>12.86134</v>
      </c>
      <c r="V219" s="14">
        <f>'5a. FNO'!V219+'5b. FNO Impacted Gen'!V219</f>
        <v>12.308489999999999</v>
      </c>
      <c r="W219" s="14">
        <f>'5a. FNO'!W219+'5b. FNO Impacted Gen'!W219</f>
        <v>11.612939999999998</v>
      </c>
      <c r="X219" s="14">
        <f>'5a. FNO'!X219+'5b. FNO Impacted Gen'!X219</f>
        <v>10.52242</v>
      </c>
      <c r="Y219" s="14">
        <f>'5a. FNO'!Y219+'5b. FNO Impacted Gen'!Y219</f>
        <v>9.7020499999999998</v>
      </c>
      <c r="Z219" s="15">
        <f>'5a. FNO'!Z219+'5b. FNO Impacted Gen'!Z219</f>
        <v>0</v>
      </c>
    </row>
    <row r="220" spans="1:26" x14ac:dyDescent="0.3">
      <c r="A220" s="10">
        <f t="shared" si="3"/>
        <v>45143</v>
      </c>
      <c r="B220" s="31">
        <f>'5a. FNO'!B220+'5b. FNO Impacted Gen'!B220</f>
        <v>9.1914400000000001</v>
      </c>
      <c r="C220" s="14">
        <f>'5a. FNO'!C220+'5b. FNO Impacted Gen'!C220</f>
        <v>8.7504100000000005</v>
      </c>
      <c r="D220" s="14">
        <f>'5a. FNO'!D220+'5b. FNO Impacted Gen'!D220</f>
        <v>8.5191299999999988</v>
      </c>
      <c r="E220" s="14">
        <f>'5a. FNO'!E220+'5b. FNO Impacted Gen'!E220</f>
        <v>8.3540700000000001</v>
      </c>
      <c r="F220" s="14">
        <f>'5a. FNO'!F220+'5b. FNO Impacted Gen'!F220</f>
        <v>8.3046200000000017</v>
      </c>
      <c r="G220" s="14">
        <f>'5a. FNO'!G220+'5b. FNO Impacted Gen'!G220</f>
        <v>8.5199800000000003</v>
      </c>
      <c r="H220" s="14">
        <f>'5a. FNO'!H220+'5b. FNO Impacted Gen'!H220</f>
        <v>8.7516400000000019</v>
      </c>
      <c r="I220" s="14">
        <f>'5a. FNO'!I220+'5b. FNO Impacted Gen'!I220</f>
        <v>9.2815899999999996</v>
      </c>
      <c r="J220" s="14">
        <f>'5a. FNO'!J220+'5b. FNO Impacted Gen'!J220</f>
        <v>9.9667199999999987</v>
      </c>
      <c r="K220" s="14">
        <f>'5a. FNO'!K220+'5b. FNO Impacted Gen'!K220</f>
        <v>10.38034</v>
      </c>
      <c r="L220" s="14">
        <f>'5a. FNO'!L220+'5b. FNO Impacted Gen'!L220</f>
        <v>10.617649999999999</v>
      </c>
      <c r="M220" s="14">
        <f>'5a. FNO'!M220+'5b. FNO Impacted Gen'!M220</f>
        <v>10.729280000000001</v>
      </c>
      <c r="N220" s="14">
        <f>'5a. FNO'!N220+'5b. FNO Impacted Gen'!N220</f>
        <v>11.194330000000001</v>
      </c>
      <c r="O220" s="14">
        <f>'5a. FNO'!O220+'5b. FNO Impacted Gen'!O220</f>
        <v>11.65067</v>
      </c>
      <c r="P220" s="14">
        <f>'5a. FNO'!P220+'5b. FNO Impacted Gen'!P220</f>
        <v>11.8935</v>
      </c>
      <c r="Q220" s="14">
        <f>'5a. FNO'!Q220+'5b. FNO Impacted Gen'!Q220</f>
        <v>12.38044</v>
      </c>
      <c r="R220" s="14">
        <f>'5a. FNO'!R220+'5b. FNO Impacted Gen'!R220</f>
        <v>12.480649999999999</v>
      </c>
      <c r="S220" s="14">
        <f>'5a. FNO'!S220+'5b. FNO Impacted Gen'!S220</f>
        <v>12.64817</v>
      </c>
      <c r="T220" s="14">
        <f>'5a. FNO'!T220+'5b. FNO Impacted Gen'!T220</f>
        <v>12.490589999999999</v>
      </c>
      <c r="U220" s="14">
        <f>'5a. FNO'!U220+'5b. FNO Impacted Gen'!U220</f>
        <v>12.136659999999999</v>
      </c>
      <c r="V220" s="14">
        <f>'5a. FNO'!V220+'5b. FNO Impacted Gen'!V220</f>
        <v>11.731479999999999</v>
      </c>
      <c r="W220" s="14">
        <f>'5a. FNO'!W220+'5b. FNO Impacted Gen'!W220</f>
        <v>11.215539999999999</v>
      </c>
      <c r="X220" s="14">
        <f>'5a. FNO'!X220+'5b. FNO Impacted Gen'!X220</f>
        <v>10.395100000000001</v>
      </c>
      <c r="Y220" s="14">
        <f>'5a. FNO'!Y220+'5b. FNO Impacted Gen'!Y220</f>
        <v>9.3530599999999993</v>
      </c>
      <c r="Z220" s="15">
        <f>'5a. FNO'!Z220+'5b. FNO Impacted Gen'!Z220</f>
        <v>0</v>
      </c>
    </row>
    <row r="221" spans="1:26" x14ac:dyDescent="0.3">
      <c r="A221" s="10">
        <f t="shared" si="3"/>
        <v>45144</v>
      </c>
      <c r="B221" s="31">
        <f>'5a. FNO'!B221+'5b. FNO Impacted Gen'!B221</f>
        <v>8.6260700000000003</v>
      </c>
      <c r="C221" s="14">
        <f>'5a. FNO'!C221+'5b. FNO Impacted Gen'!C221</f>
        <v>8.3032000000000004</v>
      </c>
      <c r="D221" s="14">
        <f>'5a. FNO'!D221+'5b. FNO Impacted Gen'!D221</f>
        <v>8.0944800000000008</v>
      </c>
      <c r="E221" s="14">
        <f>'5a. FNO'!E221+'5b. FNO Impacted Gen'!E221</f>
        <v>7.9571999999999994</v>
      </c>
      <c r="F221" s="14">
        <f>'5a. FNO'!F221+'5b. FNO Impacted Gen'!F221</f>
        <v>7.8640499999999998</v>
      </c>
      <c r="G221" s="14">
        <f>'5a. FNO'!G221+'5b. FNO Impacted Gen'!G221</f>
        <v>8.0070700000000006</v>
      </c>
      <c r="H221" s="14">
        <f>'5a. FNO'!H221+'5b. FNO Impacted Gen'!H221</f>
        <v>8.2877899999999993</v>
      </c>
      <c r="I221" s="14">
        <f>'5a. FNO'!I221+'5b. FNO Impacted Gen'!I221</f>
        <v>8.7940799999999975</v>
      </c>
      <c r="J221" s="14">
        <f>'5a. FNO'!J221+'5b. FNO Impacted Gen'!J221</f>
        <v>9.2717100000000006</v>
      </c>
      <c r="K221" s="14">
        <f>'5a. FNO'!K221+'5b. FNO Impacted Gen'!K221</f>
        <v>9.5709900000000001</v>
      </c>
      <c r="L221" s="14">
        <f>'5a. FNO'!L221+'5b. FNO Impacted Gen'!L221</f>
        <v>9.6092200000000005</v>
      </c>
      <c r="M221" s="14">
        <f>'5a. FNO'!M221+'5b. FNO Impacted Gen'!M221</f>
        <v>9.6494699999999991</v>
      </c>
      <c r="N221" s="14">
        <f>'5a. FNO'!N221+'5b. FNO Impacted Gen'!N221</f>
        <v>9.8752400000000016</v>
      </c>
      <c r="O221" s="14">
        <f>'5a. FNO'!O221+'5b. FNO Impacted Gen'!O221</f>
        <v>10.185040000000001</v>
      </c>
      <c r="P221" s="14">
        <f>'5a. FNO'!P221+'5b. FNO Impacted Gen'!P221</f>
        <v>10.53327</v>
      </c>
      <c r="Q221" s="14">
        <f>'5a. FNO'!Q221+'5b. FNO Impacted Gen'!Q221</f>
        <v>10.91902</v>
      </c>
      <c r="R221" s="14">
        <f>'5a. FNO'!R221+'5b. FNO Impacted Gen'!R221</f>
        <v>11.373059999999999</v>
      </c>
      <c r="S221" s="14">
        <f>'5a. FNO'!S221+'5b. FNO Impacted Gen'!S221</f>
        <v>11.692299999999999</v>
      </c>
      <c r="T221" s="14">
        <f>'5a. FNO'!T221+'5b. FNO Impacted Gen'!T221</f>
        <v>11.8696</v>
      </c>
      <c r="U221" s="14">
        <f>'5a. FNO'!U221+'5b. FNO Impacted Gen'!U221</f>
        <v>11.500950000000001</v>
      </c>
      <c r="V221" s="14">
        <f>'5a. FNO'!V221+'5b. FNO Impacted Gen'!V221</f>
        <v>11.22137</v>
      </c>
      <c r="W221" s="14">
        <f>'5a. FNO'!W221+'5b. FNO Impacted Gen'!W221</f>
        <v>10.531379999999999</v>
      </c>
      <c r="X221" s="14">
        <f>'5a. FNO'!X221+'5b. FNO Impacted Gen'!X221</f>
        <v>9.7516499999999997</v>
      </c>
      <c r="Y221" s="14">
        <f>'5a. FNO'!Y221+'5b. FNO Impacted Gen'!Y221</f>
        <v>8.9792999999999985</v>
      </c>
      <c r="Z221" s="15">
        <f>'5a. FNO'!Z221+'5b. FNO Impacted Gen'!Z221</f>
        <v>0</v>
      </c>
    </row>
    <row r="222" spans="1:26" x14ac:dyDescent="0.3">
      <c r="A222" s="10">
        <f t="shared" si="3"/>
        <v>45145</v>
      </c>
      <c r="B222" s="31">
        <f>'5a. FNO'!B222+'5b. FNO Impacted Gen'!B222</f>
        <v>8.3443299999999994</v>
      </c>
      <c r="C222" s="14">
        <f>'5a. FNO'!C222+'5b. FNO Impacted Gen'!C222</f>
        <v>8.0848000000000013</v>
      </c>
      <c r="D222" s="14">
        <f>'5a. FNO'!D222+'5b. FNO Impacted Gen'!D222</f>
        <v>7.9451700000000001</v>
      </c>
      <c r="E222" s="14">
        <f>'5a. FNO'!E222+'5b. FNO Impacted Gen'!E222</f>
        <v>7.8727299999999998</v>
      </c>
      <c r="F222" s="14">
        <f>'5a. FNO'!F222+'5b. FNO Impacted Gen'!F222</f>
        <v>7.9396400000000007</v>
      </c>
      <c r="G222" s="14">
        <f>'5a. FNO'!G222+'5b. FNO Impacted Gen'!G222</f>
        <v>8.587530000000001</v>
      </c>
      <c r="H222" s="14">
        <f>'5a. FNO'!H222+'5b. FNO Impacted Gen'!H222</f>
        <v>9.7146100000000004</v>
      </c>
      <c r="I222" s="14">
        <f>'5a. FNO'!I222+'5b. FNO Impacted Gen'!I222</f>
        <v>10.14974</v>
      </c>
      <c r="J222" s="14">
        <f>'5a. FNO'!J222+'5b. FNO Impacted Gen'!J222</f>
        <v>10.46758</v>
      </c>
      <c r="K222" s="14">
        <f>'5a. FNO'!K222+'5b. FNO Impacted Gen'!K222</f>
        <v>10.687419999999999</v>
      </c>
      <c r="L222" s="14">
        <f>'5a. FNO'!L222+'5b. FNO Impacted Gen'!L222</f>
        <v>10.93214</v>
      </c>
      <c r="M222" s="14">
        <f>'5a. FNO'!M222+'5b. FNO Impacted Gen'!M222</f>
        <v>11.319190000000001</v>
      </c>
      <c r="N222" s="14">
        <f>'5a. FNO'!N222+'5b. FNO Impacted Gen'!N222</f>
        <v>11.834529999999999</v>
      </c>
      <c r="O222" s="14">
        <f>'5a. FNO'!O222+'5b. FNO Impacted Gen'!O222</f>
        <v>12.329749999999999</v>
      </c>
      <c r="P222" s="14">
        <f>'5a. FNO'!P222+'5b. FNO Impacted Gen'!P222</f>
        <v>12.71625</v>
      </c>
      <c r="Q222" s="14">
        <f>'5a. FNO'!Q222+'5b. FNO Impacted Gen'!Q222</f>
        <v>12.886620000000001</v>
      </c>
      <c r="R222" s="14">
        <f>'5a. FNO'!R222+'5b. FNO Impacted Gen'!R222</f>
        <v>13.12025</v>
      </c>
      <c r="S222" s="14">
        <f>'5a. FNO'!S222+'5b. FNO Impacted Gen'!S222</f>
        <v>13.94918</v>
      </c>
      <c r="T222" s="14">
        <f>'5a. FNO'!T222+'5b. FNO Impacted Gen'!T222</f>
        <v>14.146430000000001</v>
      </c>
      <c r="U222" s="14">
        <f>'5a. FNO'!U222+'5b. FNO Impacted Gen'!U222</f>
        <v>13.668389999999999</v>
      </c>
      <c r="V222" s="14">
        <f>'5a. FNO'!V222+'5b. FNO Impacted Gen'!V222</f>
        <v>13.026249999999999</v>
      </c>
      <c r="W222" s="14">
        <f>'5a. FNO'!W222+'5b. FNO Impacted Gen'!W222</f>
        <v>11.736930000000001</v>
      </c>
      <c r="X222" s="14">
        <f>'5a. FNO'!X222+'5b. FNO Impacted Gen'!X222</f>
        <v>10.296950000000001</v>
      </c>
      <c r="Y222" s="14">
        <f>'5a. FNO'!Y222+'5b. FNO Impacted Gen'!Y222</f>
        <v>9.30321</v>
      </c>
      <c r="Z222" s="15">
        <f>'5a. FNO'!Z222+'5b. FNO Impacted Gen'!Z222</f>
        <v>0</v>
      </c>
    </row>
    <row r="223" spans="1:26" x14ac:dyDescent="0.3">
      <c r="A223" s="10">
        <f t="shared" si="3"/>
        <v>45146</v>
      </c>
      <c r="B223" s="31">
        <f>'5a. FNO'!B223+'5b. FNO Impacted Gen'!B223</f>
        <v>8.6956200000000017</v>
      </c>
      <c r="C223" s="14">
        <f>'5a. FNO'!C223+'5b. FNO Impacted Gen'!C223</f>
        <v>8.2805999999999997</v>
      </c>
      <c r="D223" s="14">
        <f>'5a. FNO'!D223+'5b. FNO Impacted Gen'!D223</f>
        <v>8.0533599999999996</v>
      </c>
      <c r="E223" s="14">
        <f>'5a. FNO'!E223+'5b. FNO Impacted Gen'!E223</f>
        <v>8.0682600000000004</v>
      </c>
      <c r="F223" s="14">
        <f>'5a. FNO'!F223+'5b. FNO Impacted Gen'!F223</f>
        <v>8.0869599999999995</v>
      </c>
      <c r="G223" s="14">
        <f>'5a. FNO'!G223+'5b. FNO Impacted Gen'!G223</f>
        <v>8.7298500000000008</v>
      </c>
      <c r="H223" s="14">
        <f>'5a. FNO'!H223+'5b. FNO Impacted Gen'!H223</f>
        <v>9.8524599999999989</v>
      </c>
      <c r="I223" s="14">
        <f>'5a. FNO'!I223+'5b. FNO Impacted Gen'!I223</f>
        <v>10.119729999999999</v>
      </c>
      <c r="J223" s="14">
        <f>'5a. FNO'!J223+'5b. FNO Impacted Gen'!J223</f>
        <v>10.387169999999999</v>
      </c>
      <c r="K223" s="14">
        <f>'5a. FNO'!K223+'5b. FNO Impacted Gen'!K223</f>
        <v>10.387129999999999</v>
      </c>
      <c r="L223" s="14">
        <f>'5a. FNO'!L223+'5b. FNO Impacted Gen'!L223</f>
        <v>10.693199999999999</v>
      </c>
      <c r="M223" s="14">
        <f>'5a. FNO'!M223+'5b. FNO Impacted Gen'!M223</f>
        <v>11.13903</v>
      </c>
      <c r="N223" s="14">
        <f>'5a. FNO'!N223+'5b. FNO Impacted Gen'!N223</f>
        <v>11.561959999999999</v>
      </c>
      <c r="O223" s="14">
        <f>'5a. FNO'!O223+'5b. FNO Impacted Gen'!O223</f>
        <v>12.300750000000001</v>
      </c>
      <c r="P223" s="14">
        <f>'5a. FNO'!P223+'5b. FNO Impacted Gen'!P223</f>
        <v>13.0014</v>
      </c>
      <c r="Q223" s="14">
        <f>'5a. FNO'!Q223+'5b. FNO Impacted Gen'!Q223</f>
        <v>13.091530000000001</v>
      </c>
      <c r="R223" s="14">
        <f>'5a. FNO'!R223+'5b. FNO Impacted Gen'!R223</f>
        <v>13.35702</v>
      </c>
      <c r="S223" s="14">
        <f>'5a. FNO'!S223+'5b. FNO Impacted Gen'!S223</f>
        <v>13.85599</v>
      </c>
      <c r="T223" s="14">
        <f>'5a. FNO'!T223+'5b. FNO Impacted Gen'!T223</f>
        <v>13.701169999999999</v>
      </c>
      <c r="U223" s="14">
        <f>'5a. FNO'!U223+'5b. FNO Impacted Gen'!U223</f>
        <v>13.055260000000001</v>
      </c>
      <c r="V223" s="14">
        <f>'5a. FNO'!V223+'5b. FNO Impacted Gen'!V223</f>
        <v>12.500730000000001</v>
      </c>
      <c r="W223" s="14">
        <f>'5a. FNO'!W223+'5b. FNO Impacted Gen'!W223</f>
        <v>11.829559999999999</v>
      </c>
      <c r="X223" s="14">
        <f>'5a. FNO'!X223+'5b. FNO Impacted Gen'!X223</f>
        <v>10.491400000000001</v>
      </c>
      <c r="Y223" s="14">
        <f>'5a. FNO'!Y223+'5b. FNO Impacted Gen'!Y223</f>
        <v>9.5533999999999999</v>
      </c>
      <c r="Z223" s="15">
        <f>'5a. FNO'!Z223+'5b. FNO Impacted Gen'!Z223</f>
        <v>0</v>
      </c>
    </row>
    <row r="224" spans="1:26" x14ac:dyDescent="0.3">
      <c r="A224" s="10">
        <f t="shared" si="3"/>
        <v>45147</v>
      </c>
      <c r="B224" s="31">
        <f>'5a. FNO'!B224+'5b. FNO Impacted Gen'!B224</f>
        <v>9.0498200000000004</v>
      </c>
      <c r="C224" s="14">
        <f>'5a. FNO'!C224+'5b. FNO Impacted Gen'!C224</f>
        <v>8.7654999999999994</v>
      </c>
      <c r="D224" s="14">
        <f>'5a. FNO'!D224+'5b. FNO Impacted Gen'!D224</f>
        <v>8.4614899999999995</v>
      </c>
      <c r="E224" s="14">
        <f>'5a. FNO'!E224+'5b. FNO Impacted Gen'!E224</f>
        <v>8.2009100000000004</v>
      </c>
      <c r="F224" s="14">
        <f>'5a. FNO'!F224+'5b. FNO Impacted Gen'!F224</f>
        <v>8.1403800000000004</v>
      </c>
      <c r="G224" s="14">
        <f>'5a. FNO'!G224+'5b. FNO Impacted Gen'!G224</f>
        <v>8.8195200000000007</v>
      </c>
      <c r="H224" s="14">
        <f>'5a. FNO'!H224+'5b. FNO Impacted Gen'!H224</f>
        <v>9.4464799999999993</v>
      </c>
      <c r="I224" s="14">
        <f>'5a. FNO'!I224+'5b. FNO Impacted Gen'!I224</f>
        <v>9.8476599999999994</v>
      </c>
      <c r="J224" s="14">
        <f>'5a. FNO'!J224+'5b. FNO Impacted Gen'!J224</f>
        <v>10.030029999999998</v>
      </c>
      <c r="K224" s="14">
        <f>'5a. FNO'!K224+'5b. FNO Impacted Gen'!K224</f>
        <v>10.072319999999999</v>
      </c>
      <c r="L224" s="14">
        <f>'5a. FNO'!L224+'5b. FNO Impacted Gen'!L224</f>
        <v>10.26173</v>
      </c>
      <c r="M224" s="14">
        <f>'5a. FNO'!M224+'5b. FNO Impacted Gen'!M224</f>
        <v>10.345060000000002</v>
      </c>
      <c r="N224" s="14">
        <f>'5a. FNO'!N224+'5b. FNO Impacted Gen'!N224</f>
        <v>10.776560000000002</v>
      </c>
      <c r="O224" s="14">
        <f>'5a. FNO'!O224+'5b. FNO Impacted Gen'!O224</f>
        <v>11.69534</v>
      </c>
      <c r="P224" s="14">
        <f>'5a. FNO'!P224+'5b. FNO Impacted Gen'!P224</f>
        <v>12.01477</v>
      </c>
      <c r="Q224" s="14">
        <f>'5a. FNO'!Q224+'5b. FNO Impacted Gen'!Q224</f>
        <v>12.438650000000001</v>
      </c>
      <c r="R224" s="14">
        <f>'5a. FNO'!R224+'5b. FNO Impacted Gen'!R224</f>
        <v>12.811909999999999</v>
      </c>
      <c r="S224" s="14">
        <f>'5a. FNO'!S224+'5b. FNO Impacted Gen'!S224</f>
        <v>13.3826</v>
      </c>
      <c r="T224" s="14">
        <f>'5a. FNO'!T224+'5b. FNO Impacted Gen'!T224</f>
        <v>13.535020000000001</v>
      </c>
      <c r="U224" s="14">
        <f>'5a. FNO'!U224+'5b. FNO Impacted Gen'!U224</f>
        <v>13.144270000000001</v>
      </c>
      <c r="V224" s="14">
        <f>'5a. FNO'!V224+'5b. FNO Impacted Gen'!V224</f>
        <v>12.583839999999999</v>
      </c>
      <c r="W224" s="14">
        <f>'5a. FNO'!W224+'5b. FNO Impacted Gen'!W224</f>
        <v>11.39546</v>
      </c>
      <c r="X224" s="14">
        <f>'5a. FNO'!X224+'5b. FNO Impacted Gen'!X224</f>
        <v>10.048020000000001</v>
      </c>
      <c r="Y224" s="14">
        <f>'5a. FNO'!Y224+'5b. FNO Impacted Gen'!Y224</f>
        <v>9.0964700000000001</v>
      </c>
      <c r="Z224" s="15">
        <f>'5a. FNO'!Z224+'5b. FNO Impacted Gen'!Z224</f>
        <v>0</v>
      </c>
    </row>
    <row r="225" spans="1:26" x14ac:dyDescent="0.3">
      <c r="A225" s="10">
        <f t="shared" si="3"/>
        <v>45148</v>
      </c>
      <c r="B225" s="31">
        <f>'5a. FNO'!B225+'5b. FNO Impacted Gen'!B225</f>
        <v>8.5003399999999996</v>
      </c>
      <c r="C225" s="14">
        <f>'5a. FNO'!C225+'5b. FNO Impacted Gen'!C225</f>
        <v>8.2211499999999997</v>
      </c>
      <c r="D225" s="14">
        <f>'5a. FNO'!D225+'5b. FNO Impacted Gen'!D225</f>
        <v>8.0214700000000008</v>
      </c>
      <c r="E225" s="14">
        <f>'5a. FNO'!E225+'5b. FNO Impacted Gen'!E225</f>
        <v>7.9709200000000004</v>
      </c>
      <c r="F225" s="14">
        <f>'5a. FNO'!F225+'5b. FNO Impacted Gen'!F225</f>
        <v>8.056659999999999</v>
      </c>
      <c r="G225" s="14">
        <f>'5a. FNO'!G225+'5b. FNO Impacted Gen'!G225</f>
        <v>8.7182499999999994</v>
      </c>
      <c r="H225" s="14">
        <f>'5a. FNO'!H225+'5b. FNO Impacted Gen'!H225</f>
        <v>9.5546099999999985</v>
      </c>
      <c r="I225" s="14">
        <f>'5a. FNO'!I225+'5b. FNO Impacted Gen'!I225</f>
        <v>9.8803999999999998</v>
      </c>
      <c r="J225" s="14">
        <f>'5a. FNO'!J225+'5b. FNO Impacted Gen'!J225</f>
        <v>10.302049999999999</v>
      </c>
      <c r="K225" s="14">
        <f>'5a. FNO'!K225+'5b. FNO Impacted Gen'!K225</f>
        <v>10.65591</v>
      </c>
      <c r="L225" s="14">
        <f>'5a. FNO'!L225+'5b. FNO Impacted Gen'!L225</f>
        <v>10.849909999999999</v>
      </c>
      <c r="M225" s="14">
        <f>'5a. FNO'!M225+'5b. FNO Impacted Gen'!M225</f>
        <v>11.357470000000001</v>
      </c>
      <c r="N225" s="14">
        <f>'5a. FNO'!N225+'5b. FNO Impacted Gen'!N225</f>
        <v>11.95726</v>
      </c>
      <c r="O225" s="14">
        <f>'5a. FNO'!O225+'5b. FNO Impacted Gen'!O225</f>
        <v>12.63902</v>
      </c>
      <c r="P225" s="14">
        <f>'5a. FNO'!P225+'5b. FNO Impacted Gen'!P225</f>
        <v>13.25563</v>
      </c>
      <c r="Q225" s="14">
        <f>'5a. FNO'!Q225+'5b. FNO Impacted Gen'!Q225</f>
        <v>13.750169999999999</v>
      </c>
      <c r="R225" s="14">
        <f>'5a. FNO'!R225+'5b. FNO Impacted Gen'!R225</f>
        <v>13.984720000000001</v>
      </c>
      <c r="S225" s="14">
        <f>'5a. FNO'!S225+'5b. FNO Impacted Gen'!S225</f>
        <v>14.32676</v>
      </c>
      <c r="T225" s="14">
        <f>'5a. FNO'!T225+'5b. FNO Impacted Gen'!T225</f>
        <v>14.164969999999999</v>
      </c>
      <c r="U225" s="14">
        <f>'5a. FNO'!U225+'5b. FNO Impacted Gen'!U225</f>
        <v>13.645620000000001</v>
      </c>
      <c r="V225" s="14">
        <f>'5a. FNO'!V225+'5b. FNO Impacted Gen'!V225</f>
        <v>12.998519999999999</v>
      </c>
      <c r="W225" s="14">
        <f>'5a. FNO'!W225+'5b. FNO Impacted Gen'!W225</f>
        <v>11.987230000000002</v>
      </c>
      <c r="X225" s="14">
        <f>'5a. FNO'!X225+'5b. FNO Impacted Gen'!X225</f>
        <v>10.679260000000001</v>
      </c>
      <c r="Y225" s="14">
        <f>'5a. FNO'!Y225+'5b. FNO Impacted Gen'!Y225</f>
        <v>9.64025</v>
      </c>
      <c r="Z225" s="15">
        <f>'5a. FNO'!Z225+'5b. FNO Impacted Gen'!Z225</f>
        <v>0</v>
      </c>
    </row>
    <row r="226" spans="1:26" x14ac:dyDescent="0.3">
      <c r="A226" s="10">
        <f t="shared" si="3"/>
        <v>45149</v>
      </c>
      <c r="B226" s="31">
        <f>'5a. FNO'!B226+'5b. FNO Impacted Gen'!B226</f>
        <v>8.9131</v>
      </c>
      <c r="C226" s="14">
        <f>'5a. FNO'!C226+'5b. FNO Impacted Gen'!C226</f>
        <v>8.4765200000000007</v>
      </c>
      <c r="D226" s="14">
        <f>'5a. FNO'!D226+'5b. FNO Impacted Gen'!D226</f>
        <v>8.1676399999999987</v>
      </c>
      <c r="E226" s="14">
        <f>'5a. FNO'!E226+'5b. FNO Impacted Gen'!E226</f>
        <v>8.0873200000000001</v>
      </c>
      <c r="F226" s="14">
        <f>'5a. FNO'!F226+'5b. FNO Impacted Gen'!F226</f>
        <v>8.0770499999999998</v>
      </c>
      <c r="G226" s="14">
        <f>'5a. FNO'!G226+'5b. FNO Impacted Gen'!G226</f>
        <v>8.6233700000000013</v>
      </c>
      <c r="H226" s="14">
        <f>'5a. FNO'!H226+'5b. FNO Impacted Gen'!H226</f>
        <v>9.5808799999999987</v>
      </c>
      <c r="I226" s="14">
        <f>'5a. FNO'!I226+'5b. FNO Impacted Gen'!I226</f>
        <v>10.17282</v>
      </c>
      <c r="J226" s="14">
        <f>'5a. FNO'!J226+'5b. FNO Impacted Gen'!J226</f>
        <v>10.592229999999999</v>
      </c>
      <c r="K226" s="14">
        <f>'5a. FNO'!K226+'5b. FNO Impacted Gen'!K226</f>
        <v>10.761189999999999</v>
      </c>
      <c r="L226" s="14">
        <f>'5a. FNO'!L226+'5b. FNO Impacted Gen'!L226</f>
        <v>11.014190000000001</v>
      </c>
      <c r="M226" s="14">
        <f>'5a. FNO'!M226+'5b. FNO Impacted Gen'!M226</f>
        <v>11.516769999999999</v>
      </c>
      <c r="N226" s="14">
        <f>'5a. FNO'!N226+'5b. FNO Impacted Gen'!N226</f>
        <v>12.07579</v>
      </c>
      <c r="O226" s="14">
        <f>'5a. FNO'!O226+'5b. FNO Impacted Gen'!O226</f>
        <v>12.79209</v>
      </c>
      <c r="P226" s="14">
        <f>'5a. FNO'!P226+'5b. FNO Impacted Gen'!P226</f>
        <v>13.073300000000001</v>
      </c>
      <c r="Q226" s="14">
        <f>'5a. FNO'!Q226+'5b. FNO Impacted Gen'!Q226</f>
        <v>13.15436</v>
      </c>
      <c r="R226" s="14">
        <f>'5a. FNO'!R226+'5b. FNO Impacted Gen'!R226</f>
        <v>13.188649999999999</v>
      </c>
      <c r="S226" s="14">
        <f>'5a. FNO'!S226+'5b. FNO Impacted Gen'!S226</f>
        <v>13.36064</v>
      </c>
      <c r="T226" s="14">
        <f>'5a. FNO'!T226+'5b. FNO Impacted Gen'!T226</f>
        <v>13.367889999999999</v>
      </c>
      <c r="U226" s="14">
        <f>'5a. FNO'!U226+'5b. FNO Impacted Gen'!U226</f>
        <v>12.741580000000001</v>
      </c>
      <c r="V226" s="14">
        <f>'5a. FNO'!V226+'5b. FNO Impacted Gen'!V226</f>
        <v>12.074909999999999</v>
      </c>
      <c r="W226" s="14">
        <f>'5a. FNO'!W226+'5b. FNO Impacted Gen'!W226</f>
        <v>11.33447</v>
      </c>
      <c r="X226" s="14">
        <f>'5a. FNO'!X226+'5b. FNO Impacted Gen'!X226</f>
        <v>10.244879999999998</v>
      </c>
      <c r="Y226" s="14">
        <f>'5a. FNO'!Y226+'5b. FNO Impacted Gen'!Y226</f>
        <v>9.2768299999999986</v>
      </c>
      <c r="Z226" s="15">
        <f>'5a. FNO'!Z226+'5b. FNO Impacted Gen'!Z226</f>
        <v>0</v>
      </c>
    </row>
    <row r="227" spans="1:26" x14ac:dyDescent="0.3">
      <c r="A227" s="10">
        <f t="shared" si="3"/>
        <v>45150</v>
      </c>
      <c r="B227" s="31">
        <f>'5a. FNO'!B227+'5b. FNO Impacted Gen'!B227</f>
        <v>8.59483</v>
      </c>
      <c r="C227" s="14">
        <f>'5a. FNO'!C227+'5b. FNO Impacted Gen'!C227</f>
        <v>8.4002700000000008</v>
      </c>
      <c r="D227" s="14">
        <f>'5a. FNO'!D227+'5b. FNO Impacted Gen'!D227</f>
        <v>8.1572300000000002</v>
      </c>
      <c r="E227" s="14">
        <f>'5a. FNO'!E227+'5b. FNO Impacted Gen'!E227</f>
        <v>8.0126100000000005</v>
      </c>
      <c r="F227" s="14">
        <f>'5a. FNO'!F227+'5b. FNO Impacted Gen'!F227</f>
        <v>8.0167599999999997</v>
      </c>
      <c r="G227" s="14">
        <f>'5a. FNO'!G227+'5b. FNO Impacted Gen'!G227</f>
        <v>8.1657200000000003</v>
      </c>
      <c r="H227" s="14">
        <f>'5a. FNO'!H227+'5b. FNO Impacted Gen'!H227</f>
        <v>8.6168099999999992</v>
      </c>
      <c r="I227" s="14">
        <f>'5a. FNO'!I227+'5b. FNO Impacted Gen'!I227</f>
        <v>9.2663700000000002</v>
      </c>
      <c r="J227" s="14">
        <f>'5a. FNO'!J227+'5b. FNO Impacted Gen'!J227</f>
        <v>9.5465900000000001</v>
      </c>
      <c r="K227" s="14">
        <f>'5a. FNO'!K227+'5b. FNO Impacted Gen'!K227</f>
        <v>9.7513599999999983</v>
      </c>
      <c r="L227" s="14">
        <f>'5a. FNO'!L227+'5b. FNO Impacted Gen'!L227</f>
        <v>9.7888900000000021</v>
      </c>
      <c r="M227" s="14">
        <f>'5a. FNO'!M227+'5b. FNO Impacted Gen'!M227</f>
        <v>10.095820000000002</v>
      </c>
      <c r="N227" s="14">
        <f>'5a. FNO'!N227+'5b. FNO Impacted Gen'!N227</f>
        <v>10.099570000000002</v>
      </c>
      <c r="O227" s="14">
        <f>'5a. FNO'!O227+'5b. FNO Impacted Gen'!O227</f>
        <v>10.12982</v>
      </c>
      <c r="P227" s="14">
        <f>'5a. FNO'!P227+'5b. FNO Impacted Gen'!P227</f>
        <v>10.01444</v>
      </c>
      <c r="Q227" s="14">
        <f>'5a. FNO'!Q227+'5b. FNO Impacted Gen'!Q227</f>
        <v>10.077200000000001</v>
      </c>
      <c r="R227" s="14">
        <f>'5a. FNO'!R227+'5b. FNO Impacted Gen'!R227</f>
        <v>10.271700000000001</v>
      </c>
      <c r="S227" s="14">
        <f>'5a. FNO'!S227+'5b. FNO Impacted Gen'!S227</f>
        <v>10.79524</v>
      </c>
      <c r="T227" s="14">
        <f>'5a. FNO'!T227+'5b. FNO Impacted Gen'!T227</f>
        <v>10.768469999999999</v>
      </c>
      <c r="U227" s="14">
        <f>'5a. FNO'!U227+'5b. FNO Impacted Gen'!U227</f>
        <v>10.345880000000001</v>
      </c>
      <c r="V227" s="14">
        <f>'5a. FNO'!V227+'5b. FNO Impacted Gen'!V227</f>
        <v>10.087729999999999</v>
      </c>
      <c r="W227" s="14">
        <f>'5a. FNO'!W227+'5b. FNO Impacted Gen'!W227</f>
        <v>9.6334199999999992</v>
      </c>
      <c r="X227" s="14">
        <f>'5a. FNO'!X227+'5b. FNO Impacted Gen'!X227</f>
        <v>9.0702700000000007</v>
      </c>
      <c r="Y227" s="14">
        <f>'5a. FNO'!Y227+'5b. FNO Impacted Gen'!Y227</f>
        <v>8.4896900000000013</v>
      </c>
      <c r="Z227" s="15">
        <f>'5a. FNO'!Z227+'5b. FNO Impacted Gen'!Z227</f>
        <v>0</v>
      </c>
    </row>
    <row r="228" spans="1:26" x14ac:dyDescent="0.3">
      <c r="A228" s="10">
        <f t="shared" si="3"/>
        <v>45151</v>
      </c>
      <c r="B228" s="31">
        <f>'5a. FNO'!B228+'5b. FNO Impacted Gen'!B228</f>
        <v>7.9281600000000001</v>
      </c>
      <c r="C228" s="14">
        <f>'5a. FNO'!C228+'5b. FNO Impacted Gen'!C228</f>
        <v>7.7184799999999996</v>
      </c>
      <c r="D228" s="14">
        <f>'5a. FNO'!D228+'5b. FNO Impacted Gen'!D228</f>
        <v>7.5474700000000006</v>
      </c>
      <c r="E228" s="14">
        <f>'5a. FNO'!E228+'5b. FNO Impacted Gen'!E228</f>
        <v>7.3951799999999999</v>
      </c>
      <c r="F228" s="14">
        <f>'5a. FNO'!F228+'5b. FNO Impacted Gen'!F228</f>
        <v>7.3954700000000004</v>
      </c>
      <c r="G228" s="14">
        <f>'5a. FNO'!G228+'5b. FNO Impacted Gen'!G228</f>
        <v>7.5717800000000004</v>
      </c>
      <c r="H228" s="14">
        <f>'5a. FNO'!H228+'5b. FNO Impacted Gen'!H228</f>
        <v>8.0378600000000002</v>
      </c>
      <c r="I228" s="14">
        <f>'5a. FNO'!I228+'5b. FNO Impacted Gen'!I228</f>
        <v>8.5501999999999985</v>
      </c>
      <c r="J228" s="14">
        <f>'5a. FNO'!J228+'5b. FNO Impacted Gen'!J228</f>
        <v>8.9518900000000006</v>
      </c>
      <c r="K228" s="14">
        <f>'5a. FNO'!K228+'5b. FNO Impacted Gen'!K228</f>
        <v>9.1558799999999998</v>
      </c>
      <c r="L228" s="14">
        <f>'5a. FNO'!L228+'5b. FNO Impacted Gen'!L228</f>
        <v>9.179219999999999</v>
      </c>
      <c r="M228" s="14">
        <f>'5a. FNO'!M228+'5b. FNO Impacted Gen'!M228</f>
        <v>9.3100799999999992</v>
      </c>
      <c r="N228" s="14">
        <f>'5a. FNO'!N228+'5b. FNO Impacted Gen'!N228</f>
        <v>9.9026399999999999</v>
      </c>
      <c r="O228" s="14">
        <f>'5a. FNO'!O228+'5b. FNO Impacted Gen'!O228</f>
        <v>10.337399999999999</v>
      </c>
      <c r="P228" s="14">
        <f>'5a. FNO'!P228+'5b. FNO Impacted Gen'!P228</f>
        <v>10.381440000000001</v>
      </c>
      <c r="Q228" s="14">
        <f>'5a. FNO'!Q228+'5b. FNO Impacted Gen'!Q228</f>
        <v>10.716389999999999</v>
      </c>
      <c r="R228" s="14">
        <f>'5a. FNO'!R228+'5b. FNO Impacted Gen'!R228</f>
        <v>11.097560000000001</v>
      </c>
      <c r="S228" s="14">
        <f>'5a. FNO'!S228+'5b. FNO Impacted Gen'!S228</f>
        <v>11.255879999999999</v>
      </c>
      <c r="T228" s="14">
        <f>'5a. FNO'!T228+'5b. FNO Impacted Gen'!T228</f>
        <v>11.12134</v>
      </c>
      <c r="U228" s="14">
        <f>'5a. FNO'!U228+'5b. FNO Impacted Gen'!U228</f>
        <v>10.698279999999999</v>
      </c>
      <c r="V228" s="14">
        <f>'5a. FNO'!V228+'5b. FNO Impacted Gen'!V228</f>
        <v>10.49933</v>
      </c>
      <c r="W228" s="14">
        <f>'5a. FNO'!W228+'5b. FNO Impacted Gen'!W228</f>
        <v>9.9202499999999993</v>
      </c>
      <c r="X228" s="14">
        <f>'5a. FNO'!X228+'5b. FNO Impacted Gen'!X228</f>
        <v>9.047270000000001</v>
      </c>
      <c r="Y228" s="14">
        <f>'5a. FNO'!Y228+'5b. FNO Impacted Gen'!Y228</f>
        <v>8.363430000000001</v>
      </c>
      <c r="Z228" s="15">
        <f>'5a. FNO'!Z228+'5b. FNO Impacted Gen'!Z228</f>
        <v>0</v>
      </c>
    </row>
    <row r="229" spans="1:26" x14ac:dyDescent="0.3">
      <c r="A229" s="10">
        <f t="shared" si="3"/>
        <v>45152</v>
      </c>
      <c r="B229" s="31">
        <f>'5a. FNO'!B229+'5b. FNO Impacted Gen'!B229</f>
        <v>7.7303599999999992</v>
      </c>
      <c r="C229" s="14">
        <f>'5a. FNO'!C229+'5b. FNO Impacted Gen'!C229</f>
        <v>7.5335900000000002</v>
      </c>
      <c r="D229" s="14">
        <f>'5a. FNO'!D229+'5b. FNO Impacted Gen'!D229</f>
        <v>7.3955000000000002</v>
      </c>
      <c r="E229" s="14">
        <f>'5a. FNO'!E229+'5b. FNO Impacted Gen'!E229</f>
        <v>7.4588299999999998</v>
      </c>
      <c r="F229" s="14">
        <f>'5a. FNO'!F229+'5b. FNO Impacted Gen'!F229</f>
        <v>7.5404499999999999</v>
      </c>
      <c r="G229" s="14">
        <f>'5a. FNO'!G229+'5b. FNO Impacted Gen'!G229</f>
        <v>8.0304300000000008</v>
      </c>
      <c r="H229" s="14">
        <f>'5a. FNO'!H229+'5b. FNO Impacted Gen'!H229</f>
        <v>8.8388500000000008</v>
      </c>
      <c r="I229" s="14">
        <f>'5a. FNO'!I229+'5b. FNO Impacted Gen'!I229</f>
        <v>9.4114400000000007</v>
      </c>
      <c r="J229" s="14">
        <f>'5a. FNO'!J229+'5b. FNO Impacted Gen'!J229</f>
        <v>9.5328499999999998</v>
      </c>
      <c r="K229" s="14">
        <f>'5a. FNO'!K229+'5b. FNO Impacted Gen'!K229</f>
        <v>9.941889999999999</v>
      </c>
      <c r="L229" s="14">
        <f>'5a. FNO'!L229+'5b. FNO Impacted Gen'!L229</f>
        <v>9.9830000000000023</v>
      </c>
      <c r="M229" s="14">
        <f>'5a. FNO'!M229+'5b. FNO Impacted Gen'!M229</f>
        <v>10.23859</v>
      </c>
      <c r="N229" s="14">
        <f>'5a. FNO'!N229+'5b. FNO Impacted Gen'!N229</f>
        <v>10.229260000000002</v>
      </c>
      <c r="O229" s="14">
        <f>'5a. FNO'!O229+'5b. FNO Impacted Gen'!O229</f>
        <v>10.177010000000001</v>
      </c>
      <c r="P229" s="14">
        <f>'5a. FNO'!P229+'5b. FNO Impacted Gen'!P229</f>
        <v>10.43181</v>
      </c>
      <c r="Q229" s="14">
        <f>'5a. FNO'!Q229+'5b. FNO Impacted Gen'!Q229</f>
        <v>10.67769</v>
      </c>
      <c r="R229" s="14">
        <f>'5a. FNO'!R229+'5b. FNO Impacted Gen'!R229</f>
        <v>11.250540000000001</v>
      </c>
      <c r="S229" s="14">
        <f>'5a. FNO'!S229+'5b. FNO Impacted Gen'!S229</f>
        <v>11.929070000000001</v>
      </c>
      <c r="T229" s="14">
        <f>'5a. FNO'!T229+'5b. FNO Impacted Gen'!T229</f>
        <v>12.21505</v>
      </c>
      <c r="U229" s="14">
        <f>'5a. FNO'!U229+'5b. FNO Impacted Gen'!U229</f>
        <v>11.94924</v>
      </c>
      <c r="V229" s="14">
        <f>'5a. FNO'!V229+'5b. FNO Impacted Gen'!V229</f>
        <v>11.535950000000001</v>
      </c>
      <c r="W229" s="14">
        <f>'5a. FNO'!W229+'5b. FNO Impacted Gen'!W229</f>
        <v>10.488390000000001</v>
      </c>
      <c r="X229" s="14">
        <f>'5a. FNO'!X229+'5b. FNO Impacted Gen'!X229</f>
        <v>9.1334699999999991</v>
      </c>
      <c r="Y229" s="14">
        <f>'5a. FNO'!Y229+'5b. FNO Impacted Gen'!Y229</f>
        <v>8.3061100000000003</v>
      </c>
      <c r="Z229" s="15">
        <f>'5a. FNO'!Z229+'5b. FNO Impacted Gen'!Z229</f>
        <v>0</v>
      </c>
    </row>
    <row r="230" spans="1:26" x14ac:dyDescent="0.3">
      <c r="A230" s="10">
        <f t="shared" si="3"/>
        <v>45153</v>
      </c>
      <c r="B230" s="31">
        <f>'5a. FNO'!B230+'5b. FNO Impacted Gen'!B230</f>
        <v>7.8256799999999993</v>
      </c>
      <c r="C230" s="14">
        <f>'5a. FNO'!C230+'5b. FNO Impacted Gen'!C230</f>
        <v>7.6092200000000005</v>
      </c>
      <c r="D230" s="14">
        <f>'5a. FNO'!D230+'5b. FNO Impacted Gen'!D230</f>
        <v>7.4720600000000008</v>
      </c>
      <c r="E230" s="14">
        <f>'5a. FNO'!E230+'5b. FNO Impacted Gen'!E230</f>
        <v>7.4480500000000003</v>
      </c>
      <c r="F230" s="14">
        <f>'5a. FNO'!F230+'5b. FNO Impacted Gen'!F230</f>
        <v>7.4939999999999998</v>
      </c>
      <c r="G230" s="14">
        <f>'5a. FNO'!G230+'5b. FNO Impacted Gen'!G230</f>
        <v>8.1067</v>
      </c>
      <c r="H230" s="14">
        <f>'5a. FNO'!H230+'5b. FNO Impacted Gen'!H230</f>
        <v>8.5764300000000002</v>
      </c>
      <c r="I230" s="14">
        <f>'5a. FNO'!I230+'5b. FNO Impacted Gen'!I230</f>
        <v>9.2394300000000005</v>
      </c>
      <c r="J230" s="14">
        <f>'5a. FNO'!J230+'5b. FNO Impacted Gen'!J230</f>
        <v>9.3116099999999982</v>
      </c>
      <c r="K230" s="14">
        <f>'5a. FNO'!K230+'5b. FNO Impacted Gen'!K230</f>
        <v>9.2609700000000004</v>
      </c>
      <c r="L230" s="14">
        <f>'5a. FNO'!L230+'5b. FNO Impacted Gen'!L230</f>
        <v>9.4986100000000011</v>
      </c>
      <c r="M230" s="14">
        <f>'5a. FNO'!M230+'5b. FNO Impacted Gen'!M230</f>
        <v>9.837299999999999</v>
      </c>
      <c r="N230" s="14">
        <f>'5a. FNO'!N230+'5b. FNO Impacted Gen'!N230</f>
        <v>10.21851</v>
      </c>
      <c r="O230" s="14">
        <f>'5a. FNO'!O230+'5b. FNO Impacted Gen'!O230</f>
        <v>10.789540000000001</v>
      </c>
      <c r="P230" s="14">
        <f>'5a. FNO'!P230+'5b. FNO Impacted Gen'!P230</f>
        <v>11.621779999999999</v>
      </c>
      <c r="Q230" s="14">
        <f>'5a. FNO'!Q230+'5b. FNO Impacted Gen'!Q230</f>
        <v>12.17562</v>
      </c>
      <c r="R230" s="14">
        <f>'5a. FNO'!R230+'5b. FNO Impacted Gen'!R230</f>
        <v>12.649580000000002</v>
      </c>
      <c r="S230" s="14">
        <f>'5a. FNO'!S230+'5b. FNO Impacted Gen'!S230</f>
        <v>13.386430000000001</v>
      </c>
      <c r="T230" s="14">
        <f>'5a. FNO'!T230+'5b. FNO Impacted Gen'!T230</f>
        <v>13.75254</v>
      </c>
      <c r="U230" s="14">
        <f>'5a. FNO'!U230+'5b. FNO Impacted Gen'!U230</f>
        <v>13.341460000000001</v>
      </c>
      <c r="V230" s="14">
        <f>'5a. FNO'!V230+'5b. FNO Impacted Gen'!V230</f>
        <v>12.74728</v>
      </c>
      <c r="W230" s="14">
        <f>'5a. FNO'!W230+'5b. FNO Impacted Gen'!W230</f>
        <v>11.430489999999999</v>
      </c>
      <c r="X230" s="14">
        <f>'5a. FNO'!X230+'5b. FNO Impacted Gen'!X230</f>
        <v>10.11134</v>
      </c>
      <c r="Y230" s="14">
        <f>'5a. FNO'!Y230+'5b. FNO Impacted Gen'!Y230</f>
        <v>9.0457199999999993</v>
      </c>
      <c r="Z230" s="15">
        <f>'5a. FNO'!Z230+'5b. FNO Impacted Gen'!Z230</f>
        <v>0</v>
      </c>
    </row>
    <row r="231" spans="1:26" x14ac:dyDescent="0.3">
      <c r="A231" s="10">
        <f t="shared" si="3"/>
        <v>45154</v>
      </c>
      <c r="B231" s="31">
        <f>'5a. FNO'!B231+'5b. FNO Impacted Gen'!B231</f>
        <v>8.3740799999999993</v>
      </c>
      <c r="C231" s="14">
        <f>'5a. FNO'!C231+'5b. FNO Impacted Gen'!C231</f>
        <v>8.0825499999999995</v>
      </c>
      <c r="D231" s="14">
        <f>'5a. FNO'!D231+'5b. FNO Impacted Gen'!D231</f>
        <v>7.8685999999999998</v>
      </c>
      <c r="E231" s="14">
        <f>'5a. FNO'!E231+'5b. FNO Impacted Gen'!E231</f>
        <v>7.7169999999999996</v>
      </c>
      <c r="F231" s="14">
        <f>'5a. FNO'!F231+'5b. FNO Impacted Gen'!F231</f>
        <v>7.8322599999999998</v>
      </c>
      <c r="G231" s="14">
        <f>'5a. FNO'!G231+'5b. FNO Impacted Gen'!G231</f>
        <v>8.3909000000000002</v>
      </c>
      <c r="H231" s="14">
        <f>'5a. FNO'!H231+'5b. FNO Impacted Gen'!H231</f>
        <v>9.3030799999999996</v>
      </c>
      <c r="I231" s="14">
        <f>'5a. FNO'!I231+'5b. FNO Impacted Gen'!I231</f>
        <v>9.8488199999999999</v>
      </c>
      <c r="J231" s="14">
        <f>'5a. FNO'!J231+'5b. FNO Impacted Gen'!J231</f>
        <v>10.170390000000001</v>
      </c>
      <c r="K231" s="14">
        <f>'5a. FNO'!K231+'5b. FNO Impacted Gen'!K231</f>
        <v>10.465820000000001</v>
      </c>
      <c r="L231" s="14">
        <f>'5a. FNO'!L231+'5b. FNO Impacted Gen'!L231</f>
        <v>10.764889999999999</v>
      </c>
      <c r="M231" s="14">
        <f>'5a. FNO'!M231+'5b. FNO Impacted Gen'!M231</f>
        <v>11.445889999999999</v>
      </c>
      <c r="N231" s="14">
        <f>'5a. FNO'!N231+'5b. FNO Impacted Gen'!N231</f>
        <v>12.236330000000001</v>
      </c>
      <c r="O231" s="14">
        <f>'5a. FNO'!O231+'5b. FNO Impacted Gen'!O231</f>
        <v>13.215489999999999</v>
      </c>
      <c r="P231" s="14">
        <f>'5a. FNO'!P231+'5b. FNO Impacted Gen'!P231</f>
        <v>13.82931</v>
      </c>
      <c r="Q231" s="14">
        <f>'5a. FNO'!Q231+'5b. FNO Impacted Gen'!Q231</f>
        <v>13.80552</v>
      </c>
      <c r="R231" s="14">
        <f>'5a. FNO'!R231+'5b. FNO Impacted Gen'!R231</f>
        <v>13.912570000000001</v>
      </c>
      <c r="S231" s="14">
        <f>'5a. FNO'!S231+'5b. FNO Impacted Gen'!S231</f>
        <v>14.319270000000001</v>
      </c>
      <c r="T231" s="14">
        <f>'5a. FNO'!T231+'5b. FNO Impacted Gen'!T231</f>
        <v>14.652420000000001</v>
      </c>
      <c r="U231" s="14">
        <f>'5a. FNO'!U231+'5b. FNO Impacted Gen'!U231</f>
        <v>14.2014</v>
      </c>
      <c r="V231" s="14">
        <f>'5a. FNO'!V231+'5b. FNO Impacted Gen'!V231</f>
        <v>13.671100000000001</v>
      </c>
      <c r="W231" s="14">
        <f>'5a. FNO'!W231+'5b. FNO Impacted Gen'!W231</f>
        <v>12.52741</v>
      </c>
      <c r="X231" s="14">
        <f>'5a. FNO'!X231+'5b. FNO Impacted Gen'!X231</f>
        <v>11.146330000000001</v>
      </c>
      <c r="Y231" s="14">
        <f>'5a. FNO'!Y231+'5b. FNO Impacted Gen'!Y231</f>
        <v>10.052040000000002</v>
      </c>
      <c r="Z231" s="15">
        <f>'5a. FNO'!Z231+'5b. FNO Impacted Gen'!Z231</f>
        <v>0</v>
      </c>
    </row>
    <row r="232" spans="1:26" x14ac:dyDescent="0.3">
      <c r="A232" s="10">
        <f t="shared" si="3"/>
        <v>45155</v>
      </c>
      <c r="B232" s="31">
        <f>'5a. FNO'!B232+'5b. FNO Impacted Gen'!B232</f>
        <v>9.3671299999999995</v>
      </c>
      <c r="C232" s="14">
        <f>'5a. FNO'!C232+'5b. FNO Impacted Gen'!C232</f>
        <v>8.9758999999999993</v>
      </c>
      <c r="D232" s="14">
        <f>'5a. FNO'!D232+'5b. FNO Impacted Gen'!D232</f>
        <v>8.6285399999999992</v>
      </c>
      <c r="E232" s="14">
        <f>'5a. FNO'!E232+'5b. FNO Impacted Gen'!E232</f>
        <v>8.3755000000000006</v>
      </c>
      <c r="F232" s="14">
        <f>'5a. FNO'!F232+'5b. FNO Impacted Gen'!F232</f>
        <v>8.3470300000000002</v>
      </c>
      <c r="G232" s="14">
        <f>'5a. FNO'!G232+'5b. FNO Impacted Gen'!G232</f>
        <v>8.8260000000000005</v>
      </c>
      <c r="H232" s="14">
        <f>'5a. FNO'!H232+'5b. FNO Impacted Gen'!H232</f>
        <v>9.5955700000000004</v>
      </c>
      <c r="I232" s="14">
        <f>'5a. FNO'!I232+'5b. FNO Impacted Gen'!I232</f>
        <v>10.198369999999999</v>
      </c>
      <c r="J232" s="14">
        <f>'5a. FNO'!J232+'5b. FNO Impacted Gen'!J232</f>
        <v>10.47301</v>
      </c>
      <c r="K232" s="14">
        <f>'5a. FNO'!K232+'5b. FNO Impacted Gen'!K232</f>
        <v>10.80175</v>
      </c>
      <c r="L232" s="14">
        <f>'5a. FNO'!L232+'5b. FNO Impacted Gen'!L232</f>
        <v>10.931419999999999</v>
      </c>
      <c r="M232" s="14">
        <f>'5a. FNO'!M232+'5b. FNO Impacted Gen'!M232</f>
        <v>10.899790000000001</v>
      </c>
      <c r="N232" s="14">
        <f>'5a. FNO'!N232+'5b. FNO Impacted Gen'!N232</f>
        <v>11.44028</v>
      </c>
      <c r="O232" s="14">
        <f>'5a. FNO'!O232+'5b. FNO Impacted Gen'!O232</f>
        <v>12.38453</v>
      </c>
      <c r="P232" s="14">
        <f>'5a. FNO'!P232+'5b. FNO Impacted Gen'!P232</f>
        <v>12.74977</v>
      </c>
      <c r="Q232" s="14">
        <f>'5a. FNO'!Q232+'5b. FNO Impacted Gen'!Q232</f>
        <v>13.278040000000001</v>
      </c>
      <c r="R232" s="14">
        <f>'5a. FNO'!R232+'5b. FNO Impacted Gen'!R232</f>
        <v>13.331520000000001</v>
      </c>
      <c r="S232" s="14">
        <f>'5a. FNO'!S232+'5b. FNO Impacted Gen'!S232</f>
        <v>13.775069999999999</v>
      </c>
      <c r="T232" s="14">
        <f>'5a. FNO'!T232+'5b. FNO Impacted Gen'!T232</f>
        <v>14.02946</v>
      </c>
      <c r="U232" s="14">
        <f>'5a. FNO'!U232+'5b. FNO Impacted Gen'!U232</f>
        <v>13.6816</v>
      </c>
      <c r="V232" s="14">
        <f>'5a. FNO'!V232+'5b. FNO Impacted Gen'!V232</f>
        <v>13.198390000000002</v>
      </c>
      <c r="W232" s="14">
        <f>'5a. FNO'!W232+'5b. FNO Impacted Gen'!W232</f>
        <v>12.058380000000001</v>
      </c>
      <c r="X232" s="14">
        <f>'5a. FNO'!X232+'5b. FNO Impacted Gen'!X232</f>
        <v>10.79152</v>
      </c>
      <c r="Y232" s="14">
        <f>'5a. FNO'!Y232+'5b. FNO Impacted Gen'!Y232</f>
        <v>9.8693500000000007</v>
      </c>
      <c r="Z232" s="15">
        <f>'5a. FNO'!Z232+'5b. FNO Impacted Gen'!Z232</f>
        <v>0</v>
      </c>
    </row>
    <row r="233" spans="1:26" x14ac:dyDescent="0.3">
      <c r="A233" s="10">
        <f t="shared" si="3"/>
        <v>45156</v>
      </c>
      <c r="B233" s="31">
        <f>'5a. FNO'!B233+'5b. FNO Impacted Gen'!B233</f>
        <v>9.12439</v>
      </c>
      <c r="C233" s="14">
        <f>'5a. FNO'!C233+'5b. FNO Impacted Gen'!C233</f>
        <v>8.8419699999999999</v>
      </c>
      <c r="D233" s="14">
        <f>'5a. FNO'!D233+'5b. FNO Impacted Gen'!D233</f>
        <v>8.6223299999999998</v>
      </c>
      <c r="E233" s="14">
        <f>'5a. FNO'!E233+'5b. FNO Impacted Gen'!E233</f>
        <v>8.4525799999999993</v>
      </c>
      <c r="F233" s="14">
        <f>'5a. FNO'!F233+'5b. FNO Impacted Gen'!F233</f>
        <v>8.5255400000000012</v>
      </c>
      <c r="G233" s="14">
        <f>'5a. FNO'!G233+'5b. FNO Impacted Gen'!G233</f>
        <v>9.0832499999999996</v>
      </c>
      <c r="H233" s="14">
        <f>'5a. FNO'!H233+'5b. FNO Impacted Gen'!H233</f>
        <v>10.03876</v>
      </c>
      <c r="I233" s="14">
        <f>'5a. FNO'!I233+'5b. FNO Impacted Gen'!I233</f>
        <v>10.73006</v>
      </c>
      <c r="J233" s="14">
        <f>'5a. FNO'!J233+'5b. FNO Impacted Gen'!J233</f>
        <v>11.181790000000001</v>
      </c>
      <c r="K233" s="14">
        <f>'5a. FNO'!K233+'5b. FNO Impacted Gen'!K233</f>
        <v>11.482550000000002</v>
      </c>
      <c r="L233" s="14">
        <f>'5a. FNO'!L233+'5b. FNO Impacted Gen'!L233</f>
        <v>11.986649999999999</v>
      </c>
      <c r="M233" s="14">
        <f>'5a. FNO'!M233+'5b. FNO Impacted Gen'!M233</f>
        <v>12.57882</v>
      </c>
      <c r="N233" s="14">
        <f>'5a. FNO'!N233+'5b. FNO Impacted Gen'!N233</f>
        <v>13.408269999999998</v>
      </c>
      <c r="O233" s="14">
        <f>'5a. FNO'!O233+'5b. FNO Impacted Gen'!O233</f>
        <v>13.90884</v>
      </c>
      <c r="P233" s="14">
        <f>'5a. FNO'!P233+'5b. FNO Impacted Gen'!P233</f>
        <v>14.40634</v>
      </c>
      <c r="Q233" s="14">
        <f>'5a. FNO'!Q233+'5b. FNO Impacted Gen'!Q233</f>
        <v>14.423080000000001</v>
      </c>
      <c r="R233" s="14">
        <f>'5a. FNO'!R233+'5b. FNO Impacted Gen'!R233</f>
        <v>14.48855</v>
      </c>
      <c r="S233" s="14">
        <f>'5a. FNO'!S233+'5b. FNO Impacted Gen'!S233</f>
        <v>14.821569999999999</v>
      </c>
      <c r="T233" s="14">
        <f>'5a. FNO'!T233+'5b. FNO Impacted Gen'!T233</f>
        <v>14.79904</v>
      </c>
      <c r="U233" s="14">
        <f>'5a. FNO'!U233+'5b. FNO Impacted Gen'!U233</f>
        <v>14.166279999999999</v>
      </c>
      <c r="V233" s="14">
        <f>'5a. FNO'!V233+'5b. FNO Impacted Gen'!V233</f>
        <v>13.56016</v>
      </c>
      <c r="W233" s="14">
        <f>'5a. FNO'!W233+'5b. FNO Impacted Gen'!W233</f>
        <v>12.80719</v>
      </c>
      <c r="X233" s="14">
        <f>'5a. FNO'!X233+'5b. FNO Impacted Gen'!X233</f>
        <v>11.725200000000001</v>
      </c>
      <c r="Y233" s="14">
        <f>'5a. FNO'!Y233+'5b. FNO Impacted Gen'!Y233</f>
        <v>10.578670000000001</v>
      </c>
      <c r="Z233" s="15">
        <f>'5a. FNO'!Z233+'5b. FNO Impacted Gen'!Z233</f>
        <v>0</v>
      </c>
    </row>
    <row r="234" spans="1:26" x14ac:dyDescent="0.3">
      <c r="A234" s="10">
        <f t="shared" si="3"/>
        <v>45157</v>
      </c>
      <c r="B234" s="31">
        <f>'5a. FNO'!B234+'5b. FNO Impacted Gen'!B234</f>
        <v>9.7534600000000005</v>
      </c>
      <c r="C234" s="14">
        <f>'5a. FNO'!C234+'5b. FNO Impacted Gen'!C234</f>
        <v>9.3385599999999993</v>
      </c>
      <c r="D234" s="14">
        <f>'5a. FNO'!D234+'5b. FNO Impacted Gen'!D234</f>
        <v>8.9722399999999993</v>
      </c>
      <c r="E234" s="14">
        <f>'5a. FNO'!E234+'5b. FNO Impacted Gen'!E234</f>
        <v>8.751809999999999</v>
      </c>
      <c r="F234" s="14">
        <f>'5a. FNO'!F234+'5b. FNO Impacted Gen'!F234</f>
        <v>8.5416099999999986</v>
      </c>
      <c r="G234" s="14">
        <f>'5a. FNO'!G234+'5b. FNO Impacted Gen'!G234</f>
        <v>8.5983300000000007</v>
      </c>
      <c r="H234" s="14">
        <f>'5a. FNO'!H234+'5b. FNO Impacted Gen'!H234</f>
        <v>9.0554299999999994</v>
      </c>
      <c r="I234" s="14">
        <f>'5a. FNO'!I234+'5b. FNO Impacted Gen'!I234</f>
        <v>9.6394399999999987</v>
      </c>
      <c r="J234" s="14">
        <f>'5a. FNO'!J234+'5b. FNO Impacted Gen'!J234</f>
        <v>10.059530000000001</v>
      </c>
      <c r="K234" s="14">
        <f>'5a. FNO'!K234+'5b. FNO Impacted Gen'!K234</f>
        <v>10.4671</v>
      </c>
      <c r="L234" s="14">
        <f>'5a. FNO'!L234+'5b. FNO Impacted Gen'!L234</f>
        <v>11.206100000000001</v>
      </c>
      <c r="M234" s="14">
        <f>'5a. FNO'!M234+'5b. FNO Impacted Gen'!M234</f>
        <v>12.039489999999999</v>
      </c>
      <c r="N234" s="14">
        <f>'5a. FNO'!N234+'5b. FNO Impacted Gen'!N234</f>
        <v>12.77594</v>
      </c>
      <c r="O234" s="14">
        <f>'5a. FNO'!O234+'5b. FNO Impacted Gen'!O234</f>
        <v>13.29875</v>
      </c>
      <c r="P234" s="14">
        <f>'5a. FNO'!P234+'5b. FNO Impacted Gen'!P234</f>
        <v>13.736180000000001</v>
      </c>
      <c r="Q234" s="14">
        <f>'5a. FNO'!Q234+'5b. FNO Impacted Gen'!Q234</f>
        <v>14.191630000000002</v>
      </c>
      <c r="R234" s="14">
        <f>'5a. FNO'!R234+'5b. FNO Impacted Gen'!R234</f>
        <v>14.43061</v>
      </c>
      <c r="S234" s="14">
        <f>'5a. FNO'!S234+'5b. FNO Impacted Gen'!S234</f>
        <v>14.724869999999999</v>
      </c>
      <c r="T234" s="14">
        <f>'5a. FNO'!T234+'5b. FNO Impacted Gen'!T234</f>
        <v>14.742889999999999</v>
      </c>
      <c r="U234" s="14">
        <f>'5a. FNO'!U234+'5b. FNO Impacted Gen'!U234</f>
        <v>14.112419999999998</v>
      </c>
      <c r="V234" s="14">
        <f>'5a. FNO'!V234+'5b. FNO Impacted Gen'!V234</f>
        <v>13.42198</v>
      </c>
      <c r="W234" s="14">
        <f>'5a. FNO'!W234+'5b. FNO Impacted Gen'!W234</f>
        <v>12.515000000000001</v>
      </c>
      <c r="X234" s="14">
        <f>'5a. FNO'!X234+'5b. FNO Impacted Gen'!X234</f>
        <v>11.34563</v>
      </c>
      <c r="Y234" s="14">
        <f>'5a. FNO'!Y234+'5b. FNO Impacted Gen'!Y234</f>
        <v>10.212099999999998</v>
      </c>
      <c r="Z234" s="15">
        <f>'5a. FNO'!Z234+'5b. FNO Impacted Gen'!Z234</f>
        <v>0</v>
      </c>
    </row>
    <row r="235" spans="1:26" x14ac:dyDescent="0.3">
      <c r="A235" s="10">
        <f t="shared" si="3"/>
        <v>45158</v>
      </c>
      <c r="B235" s="31">
        <f>'5a. FNO'!B235+'5b. FNO Impacted Gen'!B235</f>
        <v>9.4174299999999977</v>
      </c>
      <c r="C235" s="14">
        <f>'5a. FNO'!C235+'5b. FNO Impacted Gen'!C235</f>
        <v>8.9673900000000017</v>
      </c>
      <c r="D235" s="14">
        <f>'5a. FNO'!D235+'5b. FNO Impacted Gen'!D235</f>
        <v>8.6646199999999993</v>
      </c>
      <c r="E235" s="14">
        <f>'5a. FNO'!E235+'5b. FNO Impacted Gen'!E235</f>
        <v>8.3806200000000004</v>
      </c>
      <c r="F235" s="14">
        <f>'5a. FNO'!F235+'5b. FNO Impacted Gen'!F235</f>
        <v>8.3001500000000004</v>
      </c>
      <c r="G235" s="14">
        <f>'5a. FNO'!G235+'5b. FNO Impacted Gen'!G235</f>
        <v>8.3443700000000014</v>
      </c>
      <c r="H235" s="14">
        <f>'5a. FNO'!H235+'5b. FNO Impacted Gen'!H235</f>
        <v>8.6802099999999989</v>
      </c>
      <c r="I235" s="14">
        <f>'5a. FNO'!I235+'5b. FNO Impacted Gen'!I235</f>
        <v>9.3253899999999987</v>
      </c>
      <c r="J235" s="14">
        <f>'5a. FNO'!J235+'5b. FNO Impacted Gen'!J235</f>
        <v>9.670869999999999</v>
      </c>
      <c r="K235" s="14">
        <f>'5a. FNO'!K235+'5b. FNO Impacted Gen'!K235</f>
        <v>10.1477</v>
      </c>
      <c r="L235" s="14">
        <f>'5a. FNO'!L235+'5b. FNO Impacted Gen'!L235</f>
        <v>10.416779999999999</v>
      </c>
      <c r="M235" s="14">
        <f>'5a. FNO'!M235+'5b. FNO Impacted Gen'!M235</f>
        <v>10.939260000000001</v>
      </c>
      <c r="N235" s="14">
        <f>'5a. FNO'!N235+'5b. FNO Impacted Gen'!N235</f>
        <v>11.69275</v>
      </c>
      <c r="O235" s="14">
        <f>'5a. FNO'!O235+'5b. FNO Impacted Gen'!O235</f>
        <v>12.49372</v>
      </c>
      <c r="P235" s="14">
        <f>'5a. FNO'!P235+'5b. FNO Impacted Gen'!P235</f>
        <v>12.84862</v>
      </c>
      <c r="Q235" s="14">
        <f>'5a. FNO'!Q235+'5b. FNO Impacted Gen'!Q235</f>
        <v>13.299280000000001</v>
      </c>
      <c r="R235" s="14">
        <f>'5a. FNO'!R235+'5b. FNO Impacted Gen'!R235</f>
        <v>13.600110000000001</v>
      </c>
      <c r="S235" s="14">
        <f>'5a. FNO'!S235+'5b. FNO Impacted Gen'!S235</f>
        <v>14.209119999999999</v>
      </c>
      <c r="T235" s="14">
        <f>'5a. FNO'!T235+'5b. FNO Impacted Gen'!T235</f>
        <v>14.30383</v>
      </c>
      <c r="U235" s="14">
        <f>'5a. FNO'!U235+'5b. FNO Impacted Gen'!U235</f>
        <v>13.96935</v>
      </c>
      <c r="V235" s="14">
        <f>'5a. FNO'!V235+'5b. FNO Impacted Gen'!V235</f>
        <v>13.374300000000002</v>
      </c>
      <c r="W235" s="14">
        <f>'5a. FNO'!W235+'5b. FNO Impacted Gen'!W235</f>
        <v>12.379050000000001</v>
      </c>
      <c r="X235" s="14">
        <f>'5a. FNO'!X235+'5b. FNO Impacted Gen'!X235</f>
        <v>11.126659999999999</v>
      </c>
      <c r="Y235" s="14">
        <f>'5a. FNO'!Y235+'5b. FNO Impacted Gen'!Y235</f>
        <v>10.047879999999999</v>
      </c>
      <c r="Z235" s="15">
        <f>'5a. FNO'!Z235+'5b. FNO Impacted Gen'!Z235</f>
        <v>0</v>
      </c>
    </row>
    <row r="236" spans="1:26" x14ac:dyDescent="0.3">
      <c r="A236" s="10">
        <f t="shared" si="3"/>
        <v>45159</v>
      </c>
      <c r="B236" s="31">
        <f>'5a. FNO'!B236+'5b. FNO Impacted Gen'!B236</f>
        <v>9.4217100000000009</v>
      </c>
      <c r="C236" s="14">
        <f>'5a. FNO'!C236+'5b. FNO Impacted Gen'!C236</f>
        <v>9.0044400000000007</v>
      </c>
      <c r="D236" s="14">
        <f>'5a. FNO'!D236+'5b. FNO Impacted Gen'!D236</f>
        <v>8.7566399999999991</v>
      </c>
      <c r="E236" s="14">
        <f>'5a. FNO'!E236+'5b. FNO Impacted Gen'!E236</f>
        <v>8.6407500000000006</v>
      </c>
      <c r="F236" s="14">
        <f>'5a. FNO'!F236+'5b. FNO Impacted Gen'!F236</f>
        <v>8.6281999999999996</v>
      </c>
      <c r="G236" s="14">
        <f>'5a. FNO'!G236+'5b. FNO Impacted Gen'!G236</f>
        <v>9.0859600000000018</v>
      </c>
      <c r="H236" s="14">
        <f>'5a. FNO'!H236+'5b. FNO Impacted Gen'!H236</f>
        <v>9.8970200000000013</v>
      </c>
      <c r="I236" s="14">
        <f>'5a. FNO'!I236+'5b. FNO Impacted Gen'!I236</f>
        <v>10.44257</v>
      </c>
      <c r="J236" s="14">
        <f>'5a. FNO'!J236+'5b. FNO Impacted Gen'!J236</f>
        <v>10.73156</v>
      </c>
      <c r="K236" s="14">
        <f>'5a. FNO'!K236+'5b. FNO Impacted Gen'!K236</f>
        <v>11.2172</v>
      </c>
      <c r="L236" s="14">
        <f>'5a. FNO'!L236+'5b. FNO Impacted Gen'!L236</f>
        <v>12.066880000000001</v>
      </c>
      <c r="M236" s="14">
        <f>'5a. FNO'!M236+'5b. FNO Impacted Gen'!M236</f>
        <v>12.67618</v>
      </c>
      <c r="N236" s="14">
        <f>'5a. FNO'!N236+'5b. FNO Impacted Gen'!N236</f>
        <v>13.26721</v>
      </c>
      <c r="O236" s="14">
        <f>'5a. FNO'!O236+'5b. FNO Impacted Gen'!O236</f>
        <v>13.834250000000001</v>
      </c>
      <c r="P236" s="14">
        <f>'5a. FNO'!P236+'5b. FNO Impacted Gen'!P236</f>
        <v>14.11519</v>
      </c>
      <c r="Q236" s="14">
        <f>'5a. FNO'!Q236+'5b. FNO Impacted Gen'!Q236</f>
        <v>14.12519</v>
      </c>
      <c r="R236" s="14">
        <f>'5a. FNO'!R236+'5b. FNO Impacted Gen'!R236</f>
        <v>14.206469999999999</v>
      </c>
      <c r="S236" s="14">
        <f>'5a. FNO'!S236+'5b. FNO Impacted Gen'!S236</f>
        <v>14.56462</v>
      </c>
      <c r="T236" s="14">
        <f>'5a. FNO'!T236+'5b. FNO Impacted Gen'!T236</f>
        <v>14.61266</v>
      </c>
      <c r="U236" s="14">
        <f>'5a. FNO'!U236+'5b. FNO Impacted Gen'!U236</f>
        <v>14.15489</v>
      </c>
      <c r="V236" s="14">
        <f>'5a. FNO'!V236+'5b. FNO Impacted Gen'!V236</f>
        <v>13.611140000000001</v>
      </c>
      <c r="W236" s="14">
        <f>'5a. FNO'!W236+'5b. FNO Impacted Gen'!W236</f>
        <v>12.56251</v>
      </c>
      <c r="X236" s="14">
        <f>'5a. FNO'!X236+'5b. FNO Impacted Gen'!X236</f>
        <v>11.42042</v>
      </c>
      <c r="Y236" s="14">
        <f>'5a. FNO'!Y236+'5b. FNO Impacted Gen'!Y236</f>
        <v>10.484579999999999</v>
      </c>
      <c r="Z236" s="15">
        <f>'5a. FNO'!Z236+'5b. FNO Impacted Gen'!Z236</f>
        <v>0</v>
      </c>
    </row>
    <row r="237" spans="1:26" x14ac:dyDescent="0.3">
      <c r="A237" s="10">
        <f t="shared" si="3"/>
        <v>45160</v>
      </c>
      <c r="B237" s="31">
        <f>'5a. FNO'!B237+'5b. FNO Impacted Gen'!B237</f>
        <v>9.8380299999999998</v>
      </c>
      <c r="C237" s="14">
        <f>'5a. FNO'!C237+'5b. FNO Impacted Gen'!C237</f>
        <v>9.4907699999999995</v>
      </c>
      <c r="D237" s="14">
        <f>'5a. FNO'!D237+'5b. FNO Impacted Gen'!D237</f>
        <v>9.1660000000000004</v>
      </c>
      <c r="E237" s="14">
        <f>'5a. FNO'!E237+'5b. FNO Impacted Gen'!E237</f>
        <v>8.9681700000000006</v>
      </c>
      <c r="F237" s="14">
        <f>'5a. FNO'!F237+'5b. FNO Impacted Gen'!F237</f>
        <v>8.9503400000000006</v>
      </c>
      <c r="G237" s="14">
        <f>'5a. FNO'!G237+'5b. FNO Impacted Gen'!G237</f>
        <v>9.3109799999999989</v>
      </c>
      <c r="H237" s="14">
        <f>'5a. FNO'!H237+'5b. FNO Impacted Gen'!H237</f>
        <v>9.8221699999999998</v>
      </c>
      <c r="I237" s="14">
        <f>'5a. FNO'!I237+'5b. FNO Impacted Gen'!I237</f>
        <v>10.378780000000001</v>
      </c>
      <c r="J237" s="14">
        <f>'5a. FNO'!J237+'5b. FNO Impacted Gen'!J237</f>
        <v>11.357220000000002</v>
      </c>
      <c r="K237" s="14">
        <f>'5a. FNO'!K237+'5b. FNO Impacted Gen'!K237</f>
        <v>11.606810000000001</v>
      </c>
      <c r="L237" s="14">
        <f>'5a. FNO'!L237+'5b. FNO Impacted Gen'!L237</f>
        <v>12.21698</v>
      </c>
      <c r="M237" s="14">
        <f>'5a. FNO'!M237+'5b. FNO Impacted Gen'!M237</f>
        <v>12.67784</v>
      </c>
      <c r="N237" s="14">
        <f>'5a. FNO'!N237+'5b. FNO Impacted Gen'!N237</f>
        <v>13.1629</v>
      </c>
      <c r="O237" s="14">
        <f>'5a. FNO'!O237+'5b. FNO Impacted Gen'!O237</f>
        <v>13.77041</v>
      </c>
      <c r="P237" s="14">
        <f>'5a. FNO'!P237+'5b. FNO Impacted Gen'!P237</f>
        <v>13.893720000000002</v>
      </c>
      <c r="Q237" s="14">
        <f>'5a. FNO'!Q237+'5b. FNO Impacted Gen'!Q237</f>
        <v>14.019120000000001</v>
      </c>
      <c r="R237" s="14">
        <f>'5a. FNO'!R237+'5b. FNO Impacted Gen'!R237</f>
        <v>14.049109999999999</v>
      </c>
      <c r="S237" s="14">
        <f>'5a. FNO'!S237+'5b. FNO Impacted Gen'!S237</f>
        <v>14.368919999999999</v>
      </c>
      <c r="T237" s="14">
        <f>'5a. FNO'!T237+'5b. FNO Impacted Gen'!T237</f>
        <v>14.360240000000001</v>
      </c>
      <c r="U237" s="14">
        <f>'5a. FNO'!U237+'5b. FNO Impacted Gen'!U237</f>
        <v>13.79485</v>
      </c>
      <c r="V237" s="14">
        <f>'5a. FNO'!V237+'5b. FNO Impacted Gen'!V237</f>
        <v>13.251379999999999</v>
      </c>
      <c r="W237" s="14">
        <f>'5a. FNO'!W237+'5b. FNO Impacted Gen'!W237</f>
        <v>12.45814</v>
      </c>
      <c r="X237" s="14">
        <f>'5a. FNO'!X237+'5b. FNO Impacted Gen'!X237</f>
        <v>11.272019999999999</v>
      </c>
      <c r="Y237" s="14">
        <f>'5a. FNO'!Y237+'5b. FNO Impacted Gen'!Y237</f>
        <v>10.22071</v>
      </c>
      <c r="Z237" s="15">
        <f>'5a. FNO'!Z237+'5b. FNO Impacted Gen'!Z237</f>
        <v>0</v>
      </c>
    </row>
    <row r="238" spans="1:26" x14ac:dyDescent="0.3">
      <c r="A238" s="10">
        <f t="shared" si="3"/>
        <v>45161</v>
      </c>
      <c r="B238" s="31">
        <f>'5a. FNO'!B238+'5b. FNO Impacted Gen'!B238</f>
        <v>9.4535199999999993</v>
      </c>
      <c r="C238" s="14">
        <f>'5a. FNO'!C238+'5b. FNO Impacted Gen'!C238</f>
        <v>9.0419900000000002</v>
      </c>
      <c r="D238" s="14">
        <f>'5a. FNO'!D238+'5b. FNO Impacted Gen'!D238</f>
        <v>8.8394500000000011</v>
      </c>
      <c r="E238" s="14">
        <f>'5a. FNO'!E238+'5b. FNO Impacted Gen'!E238</f>
        <v>8.6986699999999999</v>
      </c>
      <c r="F238" s="14">
        <f>'5a. FNO'!F238+'5b. FNO Impacted Gen'!F238</f>
        <v>8.8692700000000002</v>
      </c>
      <c r="G238" s="14">
        <f>'5a. FNO'!G238+'5b. FNO Impacted Gen'!G238</f>
        <v>9.2003299999999992</v>
      </c>
      <c r="H238" s="14">
        <f>'5a. FNO'!H238+'5b. FNO Impacted Gen'!H238</f>
        <v>10.262509999999999</v>
      </c>
      <c r="I238" s="14">
        <f>'5a. FNO'!I238+'5b. FNO Impacted Gen'!I238</f>
        <v>11.025589999999999</v>
      </c>
      <c r="J238" s="14">
        <f>'5a. FNO'!J238+'5b. FNO Impacted Gen'!J238</f>
        <v>11.489179999999999</v>
      </c>
      <c r="K238" s="14">
        <f>'5a. FNO'!K238+'5b. FNO Impacted Gen'!K238</f>
        <v>11.72081</v>
      </c>
      <c r="L238" s="14">
        <f>'5a. FNO'!L238+'5b. FNO Impacted Gen'!L238</f>
        <v>12.25474</v>
      </c>
      <c r="M238" s="14">
        <f>'5a. FNO'!M238+'5b. FNO Impacted Gen'!M238</f>
        <v>12.852029999999999</v>
      </c>
      <c r="N238" s="14">
        <f>'5a. FNO'!N238+'5b. FNO Impacted Gen'!N238</f>
        <v>13.498800000000001</v>
      </c>
      <c r="O238" s="14">
        <f>'5a. FNO'!O238+'5b. FNO Impacted Gen'!O238</f>
        <v>14.045579999999999</v>
      </c>
      <c r="P238" s="14">
        <f>'5a. FNO'!P238+'5b. FNO Impacted Gen'!P238</f>
        <v>14.357530000000001</v>
      </c>
      <c r="Q238" s="14">
        <f>'5a. FNO'!Q238+'5b. FNO Impacted Gen'!Q238</f>
        <v>14.135019999999999</v>
      </c>
      <c r="R238" s="14">
        <f>'5a. FNO'!R238+'5b. FNO Impacted Gen'!R238</f>
        <v>13.753769999999999</v>
      </c>
      <c r="S238" s="14">
        <f>'5a. FNO'!S238+'5b. FNO Impacted Gen'!S238</f>
        <v>14.10833</v>
      </c>
      <c r="T238" s="14">
        <f>'5a. FNO'!T238+'5b. FNO Impacted Gen'!T238</f>
        <v>14.24836</v>
      </c>
      <c r="U238" s="14">
        <f>'5a. FNO'!U238+'5b. FNO Impacted Gen'!U238</f>
        <v>13.658390000000001</v>
      </c>
      <c r="V238" s="14">
        <f>'5a. FNO'!V238+'5b. FNO Impacted Gen'!V238</f>
        <v>13.16887</v>
      </c>
      <c r="W238" s="14">
        <f>'5a. FNO'!W238+'5b. FNO Impacted Gen'!W238</f>
        <v>12.23812</v>
      </c>
      <c r="X238" s="14">
        <f>'5a. FNO'!X238+'5b. FNO Impacted Gen'!X238</f>
        <v>11.186209999999999</v>
      </c>
      <c r="Y238" s="14">
        <f>'5a. FNO'!Y238+'5b. FNO Impacted Gen'!Y238</f>
        <v>10.12147</v>
      </c>
      <c r="Z238" s="15">
        <f>'5a. FNO'!Z238+'5b. FNO Impacted Gen'!Z238</f>
        <v>0</v>
      </c>
    </row>
    <row r="239" spans="1:26" x14ac:dyDescent="0.3">
      <c r="A239" s="10">
        <f t="shared" si="3"/>
        <v>45162</v>
      </c>
      <c r="B239" s="31">
        <f>'5a. FNO'!B239+'5b. FNO Impacted Gen'!B239</f>
        <v>9.5175300000000007</v>
      </c>
      <c r="C239" s="14">
        <f>'5a. FNO'!C239+'5b. FNO Impacted Gen'!C239</f>
        <v>9.0995799999999996</v>
      </c>
      <c r="D239" s="14">
        <f>'5a. FNO'!D239+'5b. FNO Impacted Gen'!D239</f>
        <v>8.8150899999999996</v>
      </c>
      <c r="E239" s="14">
        <f>'5a. FNO'!E239+'5b. FNO Impacted Gen'!E239</f>
        <v>8.6547499999999999</v>
      </c>
      <c r="F239" s="14">
        <f>'5a. FNO'!F239+'5b. FNO Impacted Gen'!F239</f>
        <v>8.7039500000000007</v>
      </c>
      <c r="G239" s="14">
        <f>'5a. FNO'!G239+'5b. FNO Impacted Gen'!G239</f>
        <v>9.0626899999999999</v>
      </c>
      <c r="H239" s="14">
        <f>'5a. FNO'!H239+'5b. FNO Impacted Gen'!H239</f>
        <v>9.7553000000000001</v>
      </c>
      <c r="I239" s="14">
        <f>'5a. FNO'!I239+'5b. FNO Impacted Gen'!I239</f>
        <v>10.758929999999999</v>
      </c>
      <c r="J239" s="14">
        <f>'5a. FNO'!J239+'5b. FNO Impacted Gen'!J239</f>
        <v>11.150579999999998</v>
      </c>
      <c r="K239" s="14">
        <f>'5a. FNO'!K239+'5b. FNO Impacted Gen'!K239</f>
        <v>11.69458</v>
      </c>
      <c r="L239" s="14">
        <f>'5a. FNO'!L239+'5b. FNO Impacted Gen'!L239</f>
        <v>12.21</v>
      </c>
      <c r="M239" s="14">
        <f>'5a. FNO'!M239+'5b. FNO Impacted Gen'!M239</f>
        <v>12.786610000000001</v>
      </c>
      <c r="N239" s="14">
        <f>'5a. FNO'!N239+'5b. FNO Impacted Gen'!N239</f>
        <v>13.355450000000001</v>
      </c>
      <c r="O239" s="14">
        <f>'5a. FNO'!O239+'5b. FNO Impacted Gen'!O239</f>
        <v>13.963229999999999</v>
      </c>
      <c r="P239" s="14">
        <f>'5a. FNO'!P239+'5b. FNO Impacted Gen'!P239</f>
        <v>14.45054</v>
      </c>
      <c r="Q239" s="14">
        <f>'5a. FNO'!Q239+'5b. FNO Impacted Gen'!Q239</f>
        <v>14.307889999999999</v>
      </c>
      <c r="R239" s="14">
        <f>'5a. FNO'!R239+'5b. FNO Impacted Gen'!R239</f>
        <v>14.361990000000002</v>
      </c>
      <c r="S239" s="14">
        <f>'5a. FNO'!S239+'5b. FNO Impacted Gen'!S239</f>
        <v>14.503810000000001</v>
      </c>
      <c r="T239" s="14">
        <f>'5a. FNO'!T239+'5b. FNO Impacted Gen'!T239</f>
        <v>14.416799999999999</v>
      </c>
      <c r="U239" s="14">
        <f>'5a. FNO'!U239+'5b. FNO Impacted Gen'!U239</f>
        <v>13.930350000000001</v>
      </c>
      <c r="V239" s="14">
        <f>'5a. FNO'!V239+'5b. FNO Impacted Gen'!V239</f>
        <v>13.39512</v>
      </c>
      <c r="W239" s="14">
        <f>'5a. FNO'!W239+'5b. FNO Impacted Gen'!W239</f>
        <v>12.50469</v>
      </c>
      <c r="X239" s="14">
        <f>'5a. FNO'!X239+'5b. FNO Impacted Gen'!X239</f>
        <v>11.41154</v>
      </c>
      <c r="Y239" s="14">
        <f>'5a. FNO'!Y239+'5b. FNO Impacted Gen'!Y239</f>
        <v>10.379959999999999</v>
      </c>
      <c r="Z239" s="15">
        <f>'5a. FNO'!Z239+'5b. FNO Impacted Gen'!Z239</f>
        <v>0</v>
      </c>
    </row>
    <row r="240" spans="1:26" x14ac:dyDescent="0.3">
      <c r="A240" s="10">
        <f t="shared" si="3"/>
        <v>45163</v>
      </c>
      <c r="B240" s="31">
        <f>'5a. FNO'!B240+'5b. FNO Impacted Gen'!B240</f>
        <v>9.6274899999999999</v>
      </c>
      <c r="C240" s="14">
        <f>'5a. FNO'!C240+'5b. FNO Impacted Gen'!C240</f>
        <v>9.1980699999999995</v>
      </c>
      <c r="D240" s="14">
        <f>'5a. FNO'!D240+'5b. FNO Impacted Gen'!D240</f>
        <v>8.8968500000000006</v>
      </c>
      <c r="E240" s="14">
        <f>'5a. FNO'!E240+'5b. FNO Impacted Gen'!E240</f>
        <v>8.7596699999999998</v>
      </c>
      <c r="F240" s="14">
        <f>'5a. FNO'!F240+'5b. FNO Impacted Gen'!F240</f>
        <v>8.7068999999999992</v>
      </c>
      <c r="G240" s="14">
        <f>'5a. FNO'!G240+'5b. FNO Impacted Gen'!G240</f>
        <v>9.0350399999999986</v>
      </c>
      <c r="H240" s="14">
        <f>'5a. FNO'!H240+'5b. FNO Impacted Gen'!H240</f>
        <v>9.6006300000000007</v>
      </c>
      <c r="I240" s="14">
        <f>'5a. FNO'!I240+'5b. FNO Impacted Gen'!I240</f>
        <v>10.080039999999999</v>
      </c>
      <c r="J240" s="14">
        <f>'5a. FNO'!J240+'5b. FNO Impacted Gen'!J240</f>
        <v>10.803660000000001</v>
      </c>
      <c r="K240" s="14">
        <f>'5a. FNO'!K240+'5b. FNO Impacted Gen'!K240</f>
        <v>11.509269999999999</v>
      </c>
      <c r="L240" s="14">
        <f>'5a. FNO'!L240+'5b. FNO Impacted Gen'!L240</f>
        <v>11.86599</v>
      </c>
      <c r="M240" s="14">
        <f>'5a. FNO'!M240+'5b. FNO Impacted Gen'!M240</f>
        <v>12.40612</v>
      </c>
      <c r="N240" s="14">
        <f>'5a. FNO'!N240+'5b. FNO Impacted Gen'!N240</f>
        <v>12.759600000000001</v>
      </c>
      <c r="O240" s="14">
        <f>'5a. FNO'!O240+'5b. FNO Impacted Gen'!O240</f>
        <v>13.23204</v>
      </c>
      <c r="P240" s="14">
        <f>'5a. FNO'!P240+'5b. FNO Impacted Gen'!P240</f>
        <v>13.4267</v>
      </c>
      <c r="Q240" s="14">
        <f>'5a. FNO'!Q240+'5b. FNO Impacted Gen'!Q240</f>
        <v>13.18088</v>
      </c>
      <c r="R240" s="14">
        <f>'5a. FNO'!R240+'5b. FNO Impacted Gen'!R240</f>
        <v>12.834389999999999</v>
      </c>
      <c r="S240" s="14">
        <f>'5a. FNO'!S240+'5b. FNO Impacted Gen'!S240</f>
        <v>12.807590000000001</v>
      </c>
      <c r="T240" s="14">
        <f>'5a. FNO'!T240+'5b. FNO Impacted Gen'!T240</f>
        <v>12.49625</v>
      </c>
      <c r="U240" s="14">
        <f>'5a. FNO'!U240+'5b. FNO Impacted Gen'!U240</f>
        <v>11.678139999999999</v>
      </c>
      <c r="V240" s="14">
        <f>'5a. FNO'!V240+'5b. FNO Impacted Gen'!V240</f>
        <v>11.17277</v>
      </c>
      <c r="W240" s="14">
        <f>'5a. FNO'!W240+'5b. FNO Impacted Gen'!W240</f>
        <v>10.40906</v>
      </c>
      <c r="X240" s="14">
        <f>'5a. FNO'!X240+'5b. FNO Impacted Gen'!X240</f>
        <v>9.6163299999999996</v>
      </c>
      <c r="Y240" s="14">
        <f>'5a. FNO'!Y240+'5b. FNO Impacted Gen'!Y240</f>
        <v>8.9050400000000014</v>
      </c>
      <c r="Z240" s="15">
        <f>'5a. FNO'!Z240+'5b. FNO Impacted Gen'!Z240</f>
        <v>0</v>
      </c>
    </row>
    <row r="241" spans="1:26" x14ac:dyDescent="0.3">
      <c r="A241" s="10">
        <f t="shared" si="3"/>
        <v>45164</v>
      </c>
      <c r="B241" s="31">
        <f>'5a. FNO'!B241+'5b. FNO Impacted Gen'!B241</f>
        <v>8.3273899999999994</v>
      </c>
      <c r="C241" s="14">
        <f>'5a. FNO'!C241+'5b. FNO Impacted Gen'!C241</f>
        <v>7.9872899999999989</v>
      </c>
      <c r="D241" s="14">
        <f>'5a. FNO'!D241+'5b. FNO Impacted Gen'!D241</f>
        <v>7.7454000000000001</v>
      </c>
      <c r="E241" s="14">
        <f>'5a. FNO'!E241+'5b. FNO Impacted Gen'!E241</f>
        <v>7.713610000000001</v>
      </c>
      <c r="F241" s="14">
        <f>'5a. FNO'!F241+'5b. FNO Impacted Gen'!F241</f>
        <v>7.6843000000000004</v>
      </c>
      <c r="G241" s="14">
        <f>'5a. FNO'!G241+'5b. FNO Impacted Gen'!G241</f>
        <v>7.8403200000000002</v>
      </c>
      <c r="H241" s="14">
        <f>'5a. FNO'!H241+'5b. FNO Impacted Gen'!H241</f>
        <v>8.3899400000000011</v>
      </c>
      <c r="I241" s="14">
        <f>'5a. FNO'!I241+'5b. FNO Impacted Gen'!I241</f>
        <v>8.8881099999999993</v>
      </c>
      <c r="J241" s="14">
        <f>'5a. FNO'!J241+'5b. FNO Impacted Gen'!J241</f>
        <v>9.4468099999999993</v>
      </c>
      <c r="K241" s="14">
        <f>'5a. FNO'!K241+'5b. FNO Impacted Gen'!K241</f>
        <v>9.6631299999999989</v>
      </c>
      <c r="L241" s="14">
        <f>'5a. FNO'!L241+'5b. FNO Impacted Gen'!L241</f>
        <v>9.6545100000000001</v>
      </c>
      <c r="M241" s="14">
        <f>'5a. FNO'!M241+'5b. FNO Impacted Gen'!M241</f>
        <v>9.5851100000000002</v>
      </c>
      <c r="N241" s="14">
        <f>'5a. FNO'!N241+'5b. FNO Impacted Gen'!N241</f>
        <v>9.7369000000000003</v>
      </c>
      <c r="O241" s="14">
        <f>'5a. FNO'!O241+'5b. FNO Impacted Gen'!O241</f>
        <v>9.7133400000000005</v>
      </c>
      <c r="P241" s="14">
        <f>'5a. FNO'!P241+'5b. FNO Impacted Gen'!P241</f>
        <v>9.96509</v>
      </c>
      <c r="Q241" s="14">
        <f>'5a. FNO'!Q241+'5b. FNO Impacted Gen'!Q241</f>
        <v>10.420609999999998</v>
      </c>
      <c r="R241" s="14">
        <f>'5a. FNO'!R241+'5b. FNO Impacted Gen'!R241</f>
        <v>10.96814</v>
      </c>
      <c r="S241" s="14">
        <f>'5a. FNO'!S241+'5b. FNO Impacted Gen'!S241</f>
        <v>11.153459999999999</v>
      </c>
      <c r="T241" s="14">
        <f>'5a. FNO'!T241+'5b. FNO Impacted Gen'!T241</f>
        <v>11.34398</v>
      </c>
      <c r="U241" s="14">
        <f>'5a. FNO'!U241+'5b. FNO Impacted Gen'!U241</f>
        <v>10.898909999999999</v>
      </c>
      <c r="V241" s="14">
        <f>'5a. FNO'!V241+'5b. FNO Impacted Gen'!V241</f>
        <v>10.620179999999998</v>
      </c>
      <c r="W241" s="14">
        <f>'5a. FNO'!W241+'5b. FNO Impacted Gen'!W241</f>
        <v>10.134229999999999</v>
      </c>
      <c r="X241" s="14">
        <f>'5a. FNO'!X241+'5b. FNO Impacted Gen'!X241</f>
        <v>9.3655000000000008</v>
      </c>
      <c r="Y241" s="14">
        <f>'5a. FNO'!Y241+'5b. FNO Impacted Gen'!Y241</f>
        <v>8.6784200000000009</v>
      </c>
      <c r="Z241" s="15">
        <f>'5a. FNO'!Z241+'5b. FNO Impacted Gen'!Z241</f>
        <v>0</v>
      </c>
    </row>
    <row r="242" spans="1:26" x14ac:dyDescent="0.3">
      <c r="A242" s="10">
        <f t="shared" si="3"/>
        <v>45165</v>
      </c>
      <c r="B242" s="31">
        <f>'5a. FNO'!B242+'5b. FNO Impacted Gen'!B242</f>
        <v>8.1464299999999987</v>
      </c>
      <c r="C242" s="14">
        <f>'5a. FNO'!C242+'5b. FNO Impacted Gen'!C242</f>
        <v>7.7772399999999999</v>
      </c>
      <c r="D242" s="14">
        <f>'5a. FNO'!D242+'5b. FNO Impacted Gen'!D242</f>
        <v>7.6357100000000004</v>
      </c>
      <c r="E242" s="14">
        <f>'5a. FNO'!E242+'5b. FNO Impacted Gen'!E242</f>
        <v>7.6236600000000001</v>
      </c>
      <c r="F242" s="14">
        <f>'5a. FNO'!F242+'5b. FNO Impacted Gen'!F242</f>
        <v>7.5979799999999997</v>
      </c>
      <c r="G242" s="14">
        <f>'5a. FNO'!G242+'5b. FNO Impacted Gen'!G242</f>
        <v>7.7949200000000003</v>
      </c>
      <c r="H242" s="14">
        <f>'5a. FNO'!H242+'5b. FNO Impacted Gen'!H242</f>
        <v>8.13931</v>
      </c>
      <c r="I242" s="14">
        <f>'5a. FNO'!I242+'5b. FNO Impacted Gen'!I242</f>
        <v>8.734729999999999</v>
      </c>
      <c r="J242" s="14">
        <f>'5a. FNO'!J242+'5b. FNO Impacted Gen'!J242</f>
        <v>9.2199700000000018</v>
      </c>
      <c r="K242" s="14">
        <f>'5a. FNO'!K242+'5b. FNO Impacted Gen'!K242</f>
        <v>9.410420000000002</v>
      </c>
      <c r="L242" s="14">
        <f>'5a. FNO'!L242+'5b. FNO Impacted Gen'!L242</f>
        <v>9.66249</v>
      </c>
      <c r="M242" s="14">
        <f>'5a. FNO'!M242+'5b. FNO Impacted Gen'!M242</f>
        <v>10.06359</v>
      </c>
      <c r="N242" s="14">
        <f>'5a. FNO'!N242+'5b. FNO Impacted Gen'!N242</f>
        <v>10.588709999999999</v>
      </c>
      <c r="O242" s="14">
        <f>'5a. FNO'!O242+'5b. FNO Impacted Gen'!O242</f>
        <v>11.219170000000002</v>
      </c>
      <c r="P242" s="14">
        <f>'5a. FNO'!P242+'5b. FNO Impacted Gen'!P242</f>
        <v>11.784370000000001</v>
      </c>
      <c r="Q242" s="14">
        <f>'5a. FNO'!Q242+'5b. FNO Impacted Gen'!Q242</f>
        <v>12.212929999999998</v>
      </c>
      <c r="R242" s="14">
        <f>'5a. FNO'!R242+'5b. FNO Impacted Gen'!R242</f>
        <v>12.5555</v>
      </c>
      <c r="S242" s="14">
        <f>'5a. FNO'!S242+'5b. FNO Impacted Gen'!S242</f>
        <v>12.664130000000002</v>
      </c>
      <c r="T242" s="14">
        <f>'5a. FNO'!T242+'5b. FNO Impacted Gen'!T242</f>
        <v>12.598510000000001</v>
      </c>
      <c r="U242" s="14">
        <f>'5a. FNO'!U242+'5b. FNO Impacted Gen'!U242</f>
        <v>12.1852</v>
      </c>
      <c r="V242" s="14">
        <f>'5a. FNO'!V242+'5b. FNO Impacted Gen'!V242</f>
        <v>11.918379999999999</v>
      </c>
      <c r="W242" s="14">
        <f>'5a. FNO'!W242+'5b. FNO Impacted Gen'!W242</f>
        <v>11.0357</v>
      </c>
      <c r="X242" s="14">
        <f>'5a. FNO'!X242+'5b. FNO Impacted Gen'!X242</f>
        <v>10.000770000000001</v>
      </c>
      <c r="Y242" s="14">
        <f>'5a. FNO'!Y242+'5b. FNO Impacted Gen'!Y242</f>
        <v>9.0750800000000016</v>
      </c>
      <c r="Z242" s="15">
        <f>'5a. FNO'!Z242+'5b. FNO Impacted Gen'!Z242</f>
        <v>0</v>
      </c>
    </row>
    <row r="243" spans="1:26" x14ac:dyDescent="0.3">
      <c r="A243" s="10">
        <f t="shared" si="3"/>
        <v>45166</v>
      </c>
      <c r="B243" s="31">
        <f>'5a. FNO'!B243+'5b. FNO Impacted Gen'!B243</f>
        <v>8.5060900000000004</v>
      </c>
      <c r="C243" s="14">
        <f>'5a. FNO'!C243+'5b. FNO Impacted Gen'!C243</f>
        <v>8.1893700000000003</v>
      </c>
      <c r="D243" s="14">
        <f>'5a. FNO'!D243+'5b. FNO Impacted Gen'!D243</f>
        <v>8.0264400000000009</v>
      </c>
      <c r="E243" s="14">
        <f>'5a. FNO'!E243+'5b. FNO Impacted Gen'!E243</f>
        <v>7.9245799999999997</v>
      </c>
      <c r="F243" s="14">
        <f>'5a. FNO'!F243+'5b. FNO Impacted Gen'!F243</f>
        <v>7.9985600000000003</v>
      </c>
      <c r="G243" s="14">
        <f>'5a. FNO'!G243+'5b. FNO Impacted Gen'!G243</f>
        <v>8.446200000000001</v>
      </c>
      <c r="H243" s="14">
        <f>'5a. FNO'!H243+'5b. FNO Impacted Gen'!H243</f>
        <v>9.0492299999999997</v>
      </c>
      <c r="I243" s="14">
        <f>'5a. FNO'!I243+'5b. FNO Impacted Gen'!I243</f>
        <v>9.5484399999999994</v>
      </c>
      <c r="J243" s="14">
        <f>'5a. FNO'!J243+'5b. FNO Impacted Gen'!J243</f>
        <v>9.8308</v>
      </c>
      <c r="K243" s="14">
        <f>'5a. FNO'!K243+'5b. FNO Impacted Gen'!K243</f>
        <v>10.15728</v>
      </c>
      <c r="L243" s="14">
        <f>'5a. FNO'!L243+'5b. FNO Impacted Gen'!L243</f>
        <v>10.40635</v>
      </c>
      <c r="M243" s="14">
        <f>'5a. FNO'!M243+'5b. FNO Impacted Gen'!M243</f>
        <v>10.600830000000002</v>
      </c>
      <c r="N243" s="14">
        <f>'5a. FNO'!N243+'5b. FNO Impacted Gen'!N243</f>
        <v>10.847569999999999</v>
      </c>
      <c r="O243" s="14">
        <f>'5a. FNO'!O243+'5b. FNO Impacted Gen'!O243</f>
        <v>11.27009</v>
      </c>
      <c r="P243" s="14">
        <f>'5a. FNO'!P243+'5b. FNO Impacted Gen'!P243</f>
        <v>11.754220000000002</v>
      </c>
      <c r="Q243" s="14">
        <f>'5a. FNO'!Q243+'5b. FNO Impacted Gen'!Q243</f>
        <v>12.217329999999999</v>
      </c>
      <c r="R243" s="14">
        <f>'5a. FNO'!R243+'5b. FNO Impacted Gen'!R243</f>
        <v>12.34633</v>
      </c>
      <c r="S243" s="14">
        <f>'5a. FNO'!S243+'5b. FNO Impacted Gen'!S243</f>
        <v>12.838389999999999</v>
      </c>
      <c r="T243" s="14">
        <f>'5a. FNO'!T243+'5b. FNO Impacted Gen'!T243</f>
        <v>12.33675</v>
      </c>
      <c r="U243" s="14">
        <f>'5a. FNO'!U243+'5b. FNO Impacted Gen'!U243</f>
        <v>11.84619</v>
      </c>
      <c r="V243" s="14">
        <f>'5a. FNO'!V243+'5b. FNO Impacted Gen'!V243</f>
        <v>11.466280000000001</v>
      </c>
      <c r="W243" s="14">
        <f>'5a. FNO'!W243+'5b. FNO Impacted Gen'!W243</f>
        <v>10.84276</v>
      </c>
      <c r="X243" s="14">
        <f>'5a. FNO'!X243+'5b. FNO Impacted Gen'!X243</f>
        <v>9.8798899999999996</v>
      </c>
      <c r="Y243" s="14">
        <f>'5a. FNO'!Y243+'5b. FNO Impacted Gen'!Y243</f>
        <v>8.9879200000000008</v>
      </c>
      <c r="Z243" s="15">
        <f>'5a. FNO'!Z243+'5b. FNO Impacted Gen'!Z243</f>
        <v>0</v>
      </c>
    </row>
    <row r="244" spans="1:26" x14ac:dyDescent="0.3">
      <c r="A244" s="10">
        <f t="shared" si="3"/>
        <v>45167</v>
      </c>
      <c r="B244" s="31">
        <f>'5a. FNO'!B244+'5b. FNO Impacted Gen'!B244</f>
        <v>8.42835</v>
      </c>
      <c r="C244" s="14">
        <f>'5a. FNO'!C244+'5b. FNO Impacted Gen'!C244</f>
        <v>8.1241500000000002</v>
      </c>
      <c r="D244" s="14">
        <f>'5a. FNO'!D244+'5b. FNO Impacted Gen'!D244</f>
        <v>8.05002</v>
      </c>
      <c r="E244" s="14">
        <f>'5a. FNO'!E244+'5b. FNO Impacted Gen'!E244</f>
        <v>8.0736699999999999</v>
      </c>
      <c r="F244" s="14">
        <f>'5a. FNO'!F244+'5b. FNO Impacted Gen'!F244</f>
        <v>8.1429899999999993</v>
      </c>
      <c r="G244" s="14">
        <f>'5a. FNO'!G244+'5b. FNO Impacted Gen'!G244</f>
        <v>8.5715299999999992</v>
      </c>
      <c r="H244" s="14">
        <f>'5a. FNO'!H244+'5b. FNO Impacted Gen'!H244</f>
        <v>9.214319999999999</v>
      </c>
      <c r="I244" s="14">
        <f>'5a. FNO'!I244+'5b. FNO Impacted Gen'!I244</f>
        <v>9.5935300000000012</v>
      </c>
      <c r="J244" s="14">
        <f>'5a. FNO'!J244+'5b. FNO Impacted Gen'!J244</f>
        <v>9.630609999999999</v>
      </c>
      <c r="K244" s="14">
        <f>'5a. FNO'!K244+'5b. FNO Impacted Gen'!K244</f>
        <v>9.6304400000000001</v>
      </c>
      <c r="L244" s="14">
        <f>'5a. FNO'!L244+'5b. FNO Impacted Gen'!L244</f>
        <v>9.7635100000000001</v>
      </c>
      <c r="M244" s="14">
        <f>'5a. FNO'!M244+'5b. FNO Impacted Gen'!M244</f>
        <v>9.9642899999999983</v>
      </c>
      <c r="N244" s="14">
        <f>'5a. FNO'!N244+'5b. FNO Impacted Gen'!N244</f>
        <v>10.173620000000001</v>
      </c>
      <c r="O244" s="14">
        <f>'5a. FNO'!O244+'5b. FNO Impacted Gen'!O244</f>
        <v>10.462779999999999</v>
      </c>
      <c r="P244" s="14">
        <f>'5a. FNO'!P244+'5b. FNO Impacted Gen'!P244</f>
        <v>10.837549999999998</v>
      </c>
      <c r="Q244" s="14">
        <f>'5a. FNO'!Q244+'5b. FNO Impacted Gen'!Q244</f>
        <v>11.0465</v>
      </c>
      <c r="R244" s="14">
        <f>'5a. FNO'!R244+'5b. FNO Impacted Gen'!R244</f>
        <v>11.439590000000001</v>
      </c>
      <c r="S244" s="14">
        <f>'5a. FNO'!S244+'5b. FNO Impacted Gen'!S244</f>
        <v>12.206880000000002</v>
      </c>
      <c r="T244" s="14">
        <f>'5a. FNO'!T244+'5b. FNO Impacted Gen'!T244</f>
        <v>12.354460000000001</v>
      </c>
      <c r="U244" s="14">
        <f>'5a. FNO'!U244+'5b. FNO Impacted Gen'!U244</f>
        <v>11.93684</v>
      </c>
      <c r="V244" s="14">
        <f>'5a. FNO'!V244+'5b. FNO Impacted Gen'!V244</f>
        <v>11.46805</v>
      </c>
      <c r="W244" s="14">
        <f>'5a. FNO'!W244+'5b. FNO Impacted Gen'!W244</f>
        <v>10.531919999999998</v>
      </c>
      <c r="X244" s="14">
        <f>'5a. FNO'!X244+'5b. FNO Impacted Gen'!X244</f>
        <v>9.5344999999999995</v>
      </c>
      <c r="Y244" s="14">
        <f>'5a. FNO'!Y244+'5b. FNO Impacted Gen'!Y244</f>
        <v>8.6283899999999996</v>
      </c>
      <c r="Z244" s="15">
        <f>'5a. FNO'!Z244+'5b. FNO Impacted Gen'!Z244</f>
        <v>0</v>
      </c>
    </row>
    <row r="245" spans="1:26" x14ac:dyDescent="0.3">
      <c r="A245" s="10">
        <f t="shared" si="3"/>
        <v>45168</v>
      </c>
      <c r="B245" s="31">
        <f>'5a. FNO'!B245+'5b. FNO Impacted Gen'!B245</f>
        <v>8.1646299999999989</v>
      </c>
      <c r="C245" s="14">
        <f>'5a. FNO'!C245+'5b. FNO Impacted Gen'!C245</f>
        <v>7.8375500000000002</v>
      </c>
      <c r="D245" s="14">
        <f>'5a. FNO'!D245+'5b. FNO Impacted Gen'!D245</f>
        <v>7.6648099999999992</v>
      </c>
      <c r="E245" s="14">
        <f>'5a. FNO'!E245+'5b. FNO Impacted Gen'!E245</f>
        <v>7.5739300000000007</v>
      </c>
      <c r="F245" s="14">
        <f>'5a. FNO'!F245+'5b. FNO Impacted Gen'!F245</f>
        <v>7.6081699999999994</v>
      </c>
      <c r="G245" s="14">
        <f>'5a. FNO'!G245+'5b. FNO Impacted Gen'!G245</f>
        <v>8.0474800000000002</v>
      </c>
      <c r="H245" s="14">
        <f>'5a. FNO'!H245+'5b. FNO Impacted Gen'!H245</f>
        <v>8.696530000000001</v>
      </c>
      <c r="I245" s="14">
        <f>'5a. FNO'!I245+'5b. FNO Impacted Gen'!I245</f>
        <v>9.0182599999999997</v>
      </c>
      <c r="J245" s="14">
        <f>'5a. FNO'!J245+'5b. FNO Impacted Gen'!J245</f>
        <v>9.0235099999999999</v>
      </c>
      <c r="K245" s="14">
        <f>'5a. FNO'!K245+'5b. FNO Impacted Gen'!K245</f>
        <v>9.1753099999999996</v>
      </c>
      <c r="L245" s="14">
        <f>'5a. FNO'!L245+'5b. FNO Impacted Gen'!L245</f>
        <v>9.3271599999999992</v>
      </c>
      <c r="M245" s="14">
        <f>'5a. FNO'!M245+'5b. FNO Impacted Gen'!M245</f>
        <v>9.529069999999999</v>
      </c>
      <c r="N245" s="14">
        <f>'5a. FNO'!N245+'5b. FNO Impacted Gen'!N245</f>
        <v>9.9532399999999992</v>
      </c>
      <c r="O245" s="14">
        <f>'5a. FNO'!O245+'5b. FNO Impacted Gen'!O245</f>
        <v>10.536940000000001</v>
      </c>
      <c r="P245" s="14">
        <f>'5a. FNO'!P245+'5b. FNO Impacted Gen'!P245</f>
        <v>10.95284</v>
      </c>
      <c r="Q245" s="14">
        <f>'5a. FNO'!Q245+'5b. FNO Impacted Gen'!Q245</f>
        <v>11.50634</v>
      </c>
      <c r="R245" s="14">
        <f>'5a. FNO'!R245+'5b. FNO Impacted Gen'!R245</f>
        <v>11.877919999999998</v>
      </c>
      <c r="S245" s="14">
        <f>'5a. FNO'!S245+'5b. FNO Impacted Gen'!S245</f>
        <v>12.67811</v>
      </c>
      <c r="T245" s="14">
        <f>'5a. FNO'!T245+'5b. FNO Impacted Gen'!T245</f>
        <v>13.077210000000001</v>
      </c>
      <c r="U245" s="14">
        <f>'5a. FNO'!U245+'5b. FNO Impacted Gen'!U245</f>
        <v>12.55545</v>
      </c>
      <c r="V245" s="14">
        <f>'5a. FNO'!V245+'5b. FNO Impacted Gen'!V245</f>
        <v>11.918889999999999</v>
      </c>
      <c r="W245" s="14">
        <f>'5a. FNO'!W245+'5b. FNO Impacted Gen'!W245</f>
        <v>10.93666</v>
      </c>
      <c r="X245" s="14">
        <f>'5a. FNO'!X245+'5b. FNO Impacted Gen'!X245</f>
        <v>9.7860500000000012</v>
      </c>
      <c r="Y245" s="14">
        <f>'5a. FNO'!Y245+'5b. FNO Impacted Gen'!Y245</f>
        <v>8.8773400000000002</v>
      </c>
      <c r="Z245" s="15">
        <f>'5a. FNO'!Z245+'5b. FNO Impacted Gen'!Z245</f>
        <v>0</v>
      </c>
    </row>
    <row r="246" spans="1:26" x14ac:dyDescent="0.3">
      <c r="A246" s="10">
        <f t="shared" si="3"/>
        <v>45169</v>
      </c>
      <c r="B246" s="31">
        <f>'5a. FNO'!B246+'5b. FNO Impacted Gen'!B246</f>
        <v>8.3485300000000002</v>
      </c>
      <c r="C246" s="14">
        <f>'5a. FNO'!C246+'5b. FNO Impacted Gen'!C246</f>
        <v>8.0229999999999997</v>
      </c>
      <c r="D246" s="14">
        <f>'5a. FNO'!D246+'5b. FNO Impacted Gen'!D246</f>
        <v>7.8005300000000011</v>
      </c>
      <c r="E246" s="14">
        <f>'5a. FNO'!E246+'5b. FNO Impacted Gen'!E246</f>
        <v>7.6320100000000002</v>
      </c>
      <c r="F246" s="14">
        <f>'5a. FNO'!F246+'5b. FNO Impacted Gen'!F246</f>
        <v>7.6647499999999997</v>
      </c>
      <c r="G246" s="14">
        <f>'5a. FNO'!G246+'5b. FNO Impacted Gen'!G246</f>
        <v>8.0236300000000007</v>
      </c>
      <c r="H246" s="14">
        <f>'5a. FNO'!H246+'5b. FNO Impacted Gen'!H246</f>
        <v>8.6871000000000009</v>
      </c>
      <c r="I246" s="14">
        <f>'5a. FNO'!I246+'5b. FNO Impacted Gen'!I246</f>
        <v>9.0717299999999987</v>
      </c>
      <c r="J246" s="14">
        <f>'5a. FNO'!J246+'5b. FNO Impacted Gen'!J246</f>
        <v>9.2582299999999993</v>
      </c>
      <c r="K246" s="14">
        <f>'5a. FNO'!K246+'5b. FNO Impacted Gen'!K246</f>
        <v>9.42258</v>
      </c>
      <c r="L246" s="14">
        <f>'5a. FNO'!L246+'5b. FNO Impacted Gen'!L246</f>
        <v>9.8181700000000003</v>
      </c>
      <c r="M246" s="14">
        <f>'5a. FNO'!M246+'5b. FNO Impacted Gen'!M246</f>
        <v>10.29115</v>
      </c>
      <c r="N246" s="14">
        <f>'5a. FNO'!N246+'5b. FNO Impacted Gen'!N246</f>
        <v>10.92159</v>
      </c>
      <c r="O246" s="14">
        <f>'5a. FNO'!O246+'5b. FNO Impacted Gen'!O246</f>
        <v>11.49159</v>
      </c>
      <c r="P246" s="14">
        <f>'5a. FNO'!P246+'5b. FNO Impacted Gen'!P246</f>
        <v>12.055</v>
      </c>
      <c r="Q246" s="14">
        <f>'5a. FNO'!Q246+'5b. FNO Impacted Gen'!Q246</f>
        <v>12.635349999999999</v>
      </c>
      <c r="R246" s="14">
        <f>'5a. FNO'!R246+'5b. FNO Impacted Gen'!R246</f>
        <v>12.997909999999999</v>
      </c>
      <c r="S246" s="14">
        <f>'5a. FNO'!S246+'5b. FNO Impacted Gen'!S246</f>
        <v>13.63721</v>
      </c>
      <c r="T246" s="14">
        <f>'5a. FNO'!T246+'5b. FNO Impacted Gen'!T246</f>
        <v>13.81682</v>
      </c>
      <c r="U246" s="14">
        <f>'5a. FNO'!U246+'5b. FNO Impacted Gen'!U246</f>
        <v>13.275180000000001</v>
      </c>
      <c r="V246" s="14">
        <f>'5a. FNO'!V246+'5b. FNO Impacted Gen'!V246</f>
        <v>12.75902</v>
      </c>
      <c r="W246" s="14">
        <f>'5a. FNO'!W246+'5b. FNO Impacted Gen'!W246</f>
        <v>11.843380000000002</v>
      </c>
      <c r="X246" s="14">
        <f>'5a. FNO'!X246+'5b. FNO Impacted Gen'!X246</f>
        <v>10.7752</v>
      </c>
      <c r="Y246" s="14">
        <f>'5a. FNO'!Y246+'5b. FNO Impacted Gen'!Y246</f>
        <v>9.69787</v>
      </c>
      <c r="Z246" s="15">
        <f>'5a. FNO'!Z246+'5b. FNO Impacted Gen'!Z246</f>
        <v>0</v>
      </c>
    </row>
    <row r="247" spans="1:26" x14ac:dyDescent="0.3">
      <c r="A247" s="10">
        <f t="shared" si="3"/>
        <v>45170</v>
      </c>
      <c r="B247" s="31">
        <f>'5a. FNO'!B247+'5b. FNO Impacted Gen'!B247</f>
        <v>9.0806225759999997</v>
      </c>
      <c r="C247" s="14">
        <f>'5a. FNO'!C247+'5b. FNO Impacted Gen'!C247</f>
        <v>8.653731303999999</v>
      </c>
      <c r="D247" s="14">
        <f>'5a. FNO'!D247+'5b. FNO Impacted Gen'!D247</f>
        <v>8.4248763360000005</v>
      </c>
      <c r="E247" s="14">
        <f>'5a. FNO'!E247+'5b. FNO Impacted Gen'!E247</f>
        <v>8.2955585840000001</v>
      </c>
      <c r="F247" s="14">
        <f>'5a. FNO'!F247+'5b. FNO Impacted Gen'!F247</f>
        <v>8.205506896000001</v>
      </c>
      <c r="G247" s="14">
        <f>'5a. FNO'!G247+'5b. FNO Impacted Gen'!G247</f>
        <v>8.4022593759999982</v>
      </c>
      <c r="H247" s="14">
        <f>'5a. FNO'!H247+'5b. FNO Impacted Gen'!H247</f>
        <v>8.7804474960000007</v>
      </c>
      <c r="I247" s="14">
        <f>'5a. FNO'!I247+'5b. FNO Impacted Gen'!I247</f>
        <v>9.2236638320000015</v>
      </c>
      <c r="J247" s="14">
        <f>'5a. FNO'!J247+'5b. FNO Impacted Gen'!J247</f>
        <v>9.4862372639999997</v>
      </c>
      <c r="K247" s="14">
        <f>'5a. FNO'!K247+'5b. FNO Impacted Gen'!K247</f>
        <v>9.8244140160000004</v>
      </c>
      <c r="L247" s="14">
        <f>'5a. FNO'!L247+'5b. FNO Impacted Gen'!L247</f>
        <v>10.193502224</v>
      </c>
      <c r="M247" s="14">
        <f>'5a. FNO'!M247+'5b. FNO Impacted Gen'!M247</f>
        <v>10.718764336</v>
      </c>
      <c r="N247" s="14">
        <f>'5a. FNO'!N247+'5b. FNO Impacted Gen'!N247</f>
        <v>11.318517144000001</v>
      </c>
      <c r="O247" s="14">
        <f>'5a. FNO'!O247+'5b. FNO Impacted Gen'!O247</f>
        <v>12.074201087999999</v>
      </c>
      <c r="P247" s="14">
        <f>'5a. FNO'!P247+'5b. FNO Impacted Gen'!P247</f>
        <v>12.785912440000001</v>
      </c>
      <c r="Q247" s="14">
        <f>'5a. FNO'!Q247+'5b. FNO Impacted Gen'!Q247</f>
        <v>13.283672904000001</v>
      </c>
      <c r="R247" s="14">
        <f>'5a. FNO'!R247+'5b. FNO Impacted Gen'!R247</f>
        <v>13.723281752</v>
      </c>
      <c r="S247" s="14">
        <f>'5a. FNO'!S247+'5b. FNO Impacted Gen'!S247</f>
        <v>14.234043160000001</v>
      </c>
      <c r="T247" s="14">
        <f>'5a. FNO'!T247+'5b. FNO Impacted Gen'!T247</f>
        <v>14.210083919999999</v>
      </c>
      <c r="U247" s="14">
        <f>'5a. FNO'!U247+'5b. FNO Impacted Gen'!U247</f>
        <v>13.485596319999999</v>
      </c>
      <c r="V247" s="14">
        <f>'5a. FNO'!V247+'5b. FNO Impacted Gen'!V247</f>
        <v>12.853455328000001</v>
      </c>
      <c r="W247" s="14">
        <f>'5a. FNO'!W247+'5b. FNO Impacted Gen'!W247</f>
        <v>12.035093487999999</v>
      </c>
      <c r="X247" s="14">
        <f>'5a. FNO'!X247+'5b. FNO Impacted Gen'!X247</f>
        <v>10.945599224</v>
      </c>
      <c r="Y247" s="14">
        <f>'5a. FNO'!Y247+'5b. FNO Impacted Gen'!Y247</f>
        <v>9.9645644959999995</v>
      </c>
      <c r="Z247" s="15">
        <f>'5a. FNO'!Z247+'5b. FNO Impacted Gen'!Z247</f>
        <v>0</v>
      </c>
    </row>
    <row r="248" spans="1:26" x14ac:dyDescent="0.3">
      <c r="A248" s="10">
        <f t="shared" si="3"/>
        <v>45171</v>
      </c>
      <c r="B248" s="31">
        <f>'5a. FNO'!B248+'5b. FNO Impacted Gen'!B248</f>
        <v>9.3329890639999995</v>
      </c>
      <c r="C248" s="14">
        <f>'5a. FNO'!C248+'5b. FNO Impacted Gen'!C248</f>
        <v>8.7814577279999995</v>
      </c>
      <c r="D248" s="14">
        <f>'5a. FNO'!D248+'5b. FNO Impacted Gen'!D248</f>
        <v>8.5236745599999999</v>
      </c>
      <c r="E248" s="14">
        <f>'5a. FNO'!E248+'5b. FNO Impacted Gen'!E248</f>
        <v>8.3018109760000005</v>
      </c>
      <c r="F248" s="14">
        <f>'5a. FNO'!F248+'5b. FNO Impacted Gen'!F248</f>
        <v>8.1748210880000016</v>
      </c>
      <c r="G248" s="14">
        <f>'5a. FNO'!G248+'5b. FNO Impacted Gen'!G248</f>
        <v>8.2471804400000011</v>
      </c>
      <c r="H248" s="14">
        <f>'5a. FNO'!H248+'5b. FNO Impacted Gen'!H248</f>
        <v>8.5760290560000012</v>
      </c>
      <c r="I248" s="14">
        <f>'5a. FNO'!I248+'5b. FNO Impacted Gen'!I248</f>
        <v>9.1049060720000003</v>
      </c>
      <c r="J248" s="14">
        <f>'5a. FNO'!J248+'5b. FNO Impacted Gen'!J248</f>
        <v>9.6631687199999998</v>
      </c>
      <c r="K248" s="14">
        <f>'5a. FNO'!K248+'5b. FNO Impacted Gen'!K248</f>
        <v>10.109941343999999</v>
      </c>
      <c r="L248" s="14">
        <f>'5a. FNO'!L248+'5b. FNO Impacted Gen'!L248</f>
        <v>10.413841736000002</v>
      </c>
      <c r="M248" s="14">
        <f>'5a. FNO'!M248+'5b. FNO Impacted Gen'!M248</f>
        <v>11.040993975999999</v>
      </c>
      <c r="N248" s="14">
        <f>'5a. FNO'!N248+'5b. FNO Impacted Gen'!N248</f>
        <v>11.565995952</v>
      </c>
      <c r="O248" s="14">
        <f>'5a. FNO'!O248+'5b. FNO Impacted Gen'!O248</f>
        <v>12.339034712</v>
      </c>
      <c r="P248" s="14">
        <f>'5a. FNO'!P248+'5b. FNO Impacted Gen'!P248</f>
        <v>12.798278320000001</v>
      </c>
      <c r="Q248" s="14">
        <f>'5a. FNO'!Q248+'5b. FNO Impacted Gen'!Q248</f>
        <v>13.366469632000001</v>
      </c>
      <c r="R248" s="14">
        <f>'5a. FNO'!R248+'5b. FNO Impacted Gen'!R248</f>
        <v>13.505142024000001</v>
      </c>
      <c r="S248" s="14">
        <f>'5a. FNO'!S248+'5b. FNO Impacted Gen'!S248</f>
        <v>14.051926439999999</v>
      </c>
      <c r="T248" s="14">
        <f>'5a. FNO'!T248+'5b. FNO Impacted Gen'!T248</f>
        <v>13.948117784000001</v>
      </c>
      <c r="U248" s="14">
        <f>'5a. FNO'!U248+'5b. FNO Impacted Gen'!U248</f>
        <v>13.217818568000002</v>
      </c>
      <c r="V248" s="14">
        <f>'5a. FNO'!V248+'5b. FNO Impacted Gen'!V248</f>
        <v>12.623249248</v>
      </c>
      <c r="W248" s="14">
        <f>'5a. FNO'!W248+'5b. FNO Impacted Gen'!W248</f>
        <v>11.571154863999999</v>
      </c>
      <c r="X248" s="14">
        <f>'5a. FNO'!X248+'5b. FNO Impacted Gen'!X248</f>
        <v>10.436953888</v>
      </c>
      <c r="Y248" s="14">
        <f>'5a. FNO'!Y248+'5b. FNO Impacted Gen'!Y248</f>
        <v>9.4022765280000016</v>
      </c>
      <c r="Z248" s="15">
        <f>'5a. FNO'!Z248+'5b. FNO Impacted Gen'!Z248</f>
        <v>0</v>
      </c>
    </row>
    <row r="249" spans="1:26" x14ac:dyDescent="0.3">
      <c r="A249" s="10">
        <f t="shared" si="3"/>
        <v>45172</v>
      </c>
      <c r="B249" s="31">
        <f>'5a. FNO'!B249+'5b. FNO Impacted Gen'!B249</f>
        <v>8.8470446080000009</v>
      </c>
      <c r="C249" s="14">
        <f>'5a. FNO'!C249+'5b. FNO Impacted Gen'!C249</f>
        <v>8.3810775280000005</v>
      </c>
      <c r="D249" s="14">
        <f>'5a. FNO'!D249+'5b. FNO Impacted Gen'!D249</f>
        <v>8.1112848720000006</v>
      </c>
      <c r="E249" s="14">
        <f>'5a. FNO'!E249+'5b. FNO Impacted Gen'!E249</f>
        <v>7.937139511999999</v>
      </c>
      <c r="F249" s="14">
        <f>'5a. FNO'!F249+'5b. FNO Impacted Gen'!F249</f>
        <v>7.8187348960000005</v>
      </c>
      <c r="G249" s="14">
        <f>'5a. FNO'!G249+'5b. FNO Impacted Gen'!G249</f>
        <v>7.9791493599999992</v>
      </c>
      <c r="H249" s="14">
        <f>'5a. FNO'!H249+'5b. FNO Impacted Gen'!H249</f>
        <v>8.2153496720000003</v>
      </c>
      <c r="I249" s="14">
        <f>'5a. FNO'!I249+'5b. FNO Impacted Gen'!I249</f>
        <v>8.8604333759999978</v>
      </c>
      <c r="J249" s="14">
        <f>'5a. FNO'!J249+'5b. FNO Impacted Gen'!J249</f>
        <v>9.505743407999999</v>
      </c>
      <c r="K249" s="14">
        <f>'5a. FNO'!K249+'5b. FNO Impacted Gen'!K249</f>
        <v>9.7513394399999989</v>
      </c>
      <c r="L249" s="14">
        <f>'5a. FNO'!L249+'5b. FNO Impacted Gen'!L249</f>
        <v>10.051176479999999</v>
      </c>
      <c r="M249" s="14">
        <f>'5a. FNO'!M249+'5b. FNO Impacted Gen'!M249</f>
        <v>10.706505912000001</v>
      </c>
      <c r="N249" s="14">
        <f>'5a. FNO'!N249+'5b. FNO Impacted Gen'!N249</f>
        <v>11.359685648000001</v>
      </c>
      <c r="O249" s="14">
        <f>'5a. FNO'!O249+'5b. FNO Impacted Gen'!O249</f>
        <v>11.749538208000001</v>
      </c>
      <c r="P249" s="14">
        <f>'5a. FNO'!P249+'5b. FNO Impacted Gen'!P249</f>
        <v>12.080414216000001</v>
      </c>
      <c r="Q249" s="14">
        <f>'5a. FNO'!Q249+'5b. FNO Impacted Gen'!Q249</f>
        <v>12.838993368000002</v>
      </c>
      <c r="R249" s="14">
        <f>'5a. FNO'!R249+'5b. FNO Impacted Gen'!R249</f>
        <v>13.252900096000001</v>
      </c>
      <c r="S249" s="14">
        <f>'5a. FNO'!S249+'5b. FNO Impacted Gen'!S249</f>
        <v>13.566842815999999</v>
      </c>
      <c r="T249" s="14">
        <f>'5a. FNO'!T249+'5b. FNO Impacted Gen'!T249</f>
        <v>13.652997296000001</v>
      </c>
      <c r="U249" s="14">
        <f>'5a. FNO'!U249+'5b. FNO Impacted Gen'!U249</f>
        <v>13.073850319999998</v>
      </c>
      <c r="V249" s="14">
        <f>'5a. FNO'!V249+'5b. FNO Impacted Gen'!V249</f>
        <v>12.538555215999999</v>
      </c>
      <c r="W249" s="14">
        <f>'5a. FNO'!W249+'5b. FNO Impacted Gen'!W249</f>
        <v>11.513685224</v>
      </c>
      <c r="X249" s="14">
        <f>'5a. FNO'!X249+'5b. FNO Impacted Gen'!X249</f>
        <v>10.604514871999998</v>
      </c>
      <c r="Y249" s="14">
        <f>'5a. FNO'!Y249+'5b. FNO Impacted Gen'!Y249</f>
        <v>9.6116603759999997</v>
      </c>
      <c r="Z249" s="15">
        <f>'5a. FNO'!Z249+'5b. FNO Impacted Gen'!Z249</f>
        <v>0</v>
      </c>
    </row>
    <row r="250" spans="1:26" x14ac:dyDescent="0.3">
      <c r="A250" s="10">
        <f t="shared" si="3"/>
        <v>45173</v>
      </c>
      <c r="B250" s="31">
        <f>'5a. FNO'!B250+'5b. FNO Impacted Gen'!B250</f>
        <v>8.928480111999999</v>
      </c>
      <c r="C250" s="14">
        <f>'5a. FNO'!C250+'5b. FNO Impacted Gen'!C250</f>
        <v>8.5126981199999996</v>
      </c>
      <c r="D250" s="14">
        <f>'5a. FNO'!D250+'5b. FNO Impacted Gen'!D250</f>
        <v>8.2123134319999984</v>
      </c>
      <c r="E250" s="14">
        <f>'5a. FNO'!E250+'5b. FNO Impacted Gen'!E250</f>
        <v>8.027558968000001</v>
      </c>
      <c r="F250" s="14">
        <f>'5a. FNO'!F250+'5b. FNO Impacted Gen'!F250</f>
        <v>7.9318903599999997</v>
      </c>
      <c r="G250" s="14">
        <f>'5a. FNO'!G250+'5b. FNO Impacted Gen'!G250</f>
        <v>8.1299542719999991</v>
      </c>
      <c r="H250" s="14">
        <f>'5a. FNO'!H250+'5b. FNO Impacted Gen'!H250</f>
        <v>8.5250040240000011</v>
      </c>
      <c r="I250" s="14">
        <f>'5a. FNO'!I250+'5b. FNO Impacted Gen'!I250</f>
        <v>8.9220255920000007</v>
      </c>
      <c r="J250" s="14">
        <f>'5a. FNO'!J250+'5b. FNO Impacted Gen'!J250</f>
        <v>9.4594400880000009</v>
      </c>
      <c r="K250" s="14">
        <f>'5a. FNO'!K250+'5b. FNO Impacted Gen'!K250</f>
        <v>10.018900488000002</v>
      </c>
      <c r="L250" s="14">
        <f>'5a. FNO'!L250+'5b. FNO Impacted Gen'!L250</f>
        <v>10.221770551999999</v>
      </c>
      <c r="M250" s="14">
        <f>'5a. FNO'!M250+'5b. FNO Impacted Gen'!M250</f>
        <v>10.729690567999999</v>
      </c>
      <c r="N250" s="14">
        <f>'5a. FNO'!N250+'5b. FNO Impacted Gen'!N250</f>
        <v>11.469182832</v>
      </c>
      <c r="O250" s="14">
        <f>'5a. FNO'!O250+'5b. FNO Impacted Gen'!O250</f>
        <v>11.884158984000001</v>
      </c>
      <c r="P250" s="14">
        <f>'5a. FNO'!P250+'5b. FNO Impacted Gen'!P250</f>
        <v>12.323520608000001</v>
      </c>
      <c r="Q250" s="14">
        <f>'5a. FNO'!Q250+'5b. FNO Impacted Gen'!Q250</f>
        <v>12.618323304000002</v>
      </c>
      <c r="R250" s="14">
        <f>'5a. FNO'!R250+'5b. FNO Impacted Gen'!R250</f>
        <v>13.015977584</v>
      </c>
      <c r="S250" s="14">
        <f>'5a. FNO'!S250+'5b. FNO Impacted Gen'!S250</f>
        <v>13.605375392000001</v>
      </c>
      <c r="T250" s="14">
        <f>'5a. FNO'!T250+'5b. FNO Impacted Gen'!T250</f>
        <v>13.494163319999998</v>
      </c>
      <c r="U250" s="14">
        <f>'5a. FNO'!U250+'5b. FNO Impacted Gen'!U250</f>
        <v>12.819528128000002</v>
      </c>
      <c r="V250" s="14">
        <f>'5a. FNO'!V250+'5b. FNO Impacted Gen'!V250</f>
        <v>12.192792392000001</v>
      </c>
      <c r="W250" s="14">
        <f>'5a. FNO'!W250+'5b. FNO Impacted Gen'!W250</f>
        <v>11.051977343999999</v>
      </c>
      <c r="X250" s="14">
        <f>'5a. FNO'!X250+'5b. FNO Impacted Gen'!X250</f>
        <v>10.027059727999999</v>
      </c>
      <c r="Y250" s="14">
        <f>'5a. FNO'!Y250+'5b. FNO Impacted Gen'!Y250</f>
        <v>9.0653441599999987</v>
      </c>
      <c r="Z250" s="15">
        <f>'5a. FNO'!Z250+'5b. FNO Impacted Gen'!Z250</f>
        <v>0</v>
      </c>
    </row>
    <row r="251" spans="1:26" x14ac:dyDescent="0.3">
      <c r="A251" s="10">
        <f t="shared" si="3"/>
        <v>45174</v>
      </c>
      <c r="B251" s="31">
        <f>'5a. FNO'!B251+'5b. FNO Impacted Gen'!B251</f>
        <v>8.3950845600000008</v>
      </c>
      <c r="C251" s="14">
        <f>'5a. FNO'!C251+'5b. FNO Impacted Gen'!C251</f>
        <v>7.9964411040000005</v>
      </c>
      <c r="D251" s="14">
        <f>'5a. FNO'!D251+'5b. FNO Impacted Gen'!D251</f>
        <v>7.7156223999999991</v>
      </c>
      <c r="E251" s="14">
        <f>'5a. FNO'!E251+'5b. FNO Impacted Gen'!E251</f>
        <v>7.5807345039999987</v>
      </c>
      <c r="F251" s="14">
        <f>'5a. FNO'!F251+'5b. FNO Impacted Gen'!F251</f>
        <v>7.579848912000001</v>
      </c>
      <c r="G251" s="14">
        <f>'5a. FNO'!G251+'5b. FNO Impacted Gen'!G251</f>
        <v>7.9573284079999995</v>
      </c>
      <c r="H251" s="14">
        <f>'5a. FNO'!H251+'5b. FNO Impacted Gen'!H251</f>
        <v>8.6701115839999989</v>
      </c>
      <c r="I251" s="14">
        <f>'5a. FNO'!I251+'5b. FNO Impacted Gen'!I251</f>
        <v>9.0901434560000016</v>
      </c>
      <c r="J251" s="14">
        <f>'5a. FNO'!J251+'5b. FNO Impacted Gen'!J251</f>
        <v>9.2319579439999995</v>
      </c>
      <c r="K251" s="14">
        <f>'5a. FNO'!K251+'5b. FNO Impacted Gen'!K251</f>
        <v>9.251725832</v>
      </c>
      <c r="L251" s="14">
        <f>'5a. FNO'!L251+'5b. FNO Impacted Gen'!L251</f>
        <v>9.3813576799999989</v>
      </c>
      <c r="M251" s="14">
        <f>'5a. FNO'!M251+'5b. FNO Impacted Gen'!M251</f>
        <v>9.53153936</v>
      </c>
      <c r="N251" s="14">
        <f>'5a. FNO'!N251+'5b. FNO Impacted Gen'!N251</f>
        <v>9.7785071520000013</v>
      </c>
      <c r="O251" s="14">
        <f>'5a. FNO'!O251+'5b. FNO Impacted Gen'!O251</f>
        <v>10.198585639999999</v>
      </c>
      <c r="P251" s="14">
        <f>'5a. FNO'!P251+'5b. FNO Impacted Gen'!P251</f>
        <v>10.515005919999998</v>
      </c>
      <c r="Q251" s="14">
        <f>'5a. FNO'!Q251+'5b. FNO Impacted Gen'!Q251</f>
        <v>10.921639168</v>
      </c>
      <c r="R251" s="14">
        <f>'5a. FNO'!R251+'5b. FNO Impacted Gen'!R251</f>
        <v>11.343810928000002</v>
      </c>
      <c r="S251" s="14">
        <f>'5a. FNO'!S251+'5b. FNO Impacted Gen'!S251</f>
        <v>12.020113480000001</v>
      </c>
      <c r="T251" s="14">
        <f>'5a. FNO'!T251+'5b. FNO Impacted Gen'!T251</f>
        <v>12.266545104</v>
      </c>
      <c r="U251" s="14">
        <f>'5a. FNO'!U251+'5b. FNO Impacted Gen'!U251</f>
        <v>11.691731423999999</v>
      </c>
      <c r="V251" s="14">
        <f>'5a. FNO'!V251+'5b. FNO Impacted Gen'!V251</f>
        <v>11.23136388</v>
      </c>
      <c r="W251" s="14">
        <f>'5a. FNO'!W251+'5b. FNO Impacted Gen'!W251</f>
        <v>10.337957096</v>
      </c>
      <c r="X251" s="14">
        <f>'5a. FNO'!X251+'5b. FNO Impacted Gen'!X251</f>
        <v>9.4994366079999981</v>
      </c>
      <c r="Y251" s="14">
        <f>'5a. FNO'!Y251+'5b. FNO Impacted Gen'!Y251</f>
        <v>8.6433312000000004</v>
      </c>
      <c r="Z251" s="15">
        <f>'5a. FNO'!Z251+'5b. FNO Impacted Gen'!Z251</f>
        <v>0</v>
      </c>
    </row>
    <row r="252" spans="1:26" x14ac:dyDescent="0.3">
      <c r="A252" s="10">
        <f t="shared" si="3"/>
        <v>45175</v>
      </c>
      <c r="B252" s="31">
        <f>'5a. FNO'!B252+'5b. FNO Impacted Gen'!B252</f>
        <v>8.121281304</v>
      </c>
      <c r="C252" s="14">
        <f>'5a. FNO'!C252+'5b. FNO Impacted Gen'!C252</f>
        <v>7.8711582959999999</v>
      </c>
      <c r="D252" s="14">
        <f>'5a. FNO'!D252+'5b. FNO Impacted Gen'!D252</f>
        <v>7.7035474239999999</v>
      </c>
      <c r="E252" s="14">
        <f>'5a. FNO'!E252+'5b. FNO Impacted Gen'!E252</f>
        <v>7.6439724239999993</v>
      </c>
      <c r="F252" s="14">
        <f>'5a. FNO'!F252+'5b. FNO Impacted Gen'!F252</f>
        <v>7.6793985520000003</v>
      </c>
      <c r="G252" s="14">
        <f>'5a. FNO'!G252+'5b. FNO Impacted Gen'!G252</f>
        <v>8.0797457520000009</v>
      </c>
      <c r="H252" s="14">
        <f>'5a. FNO'!H252+'5b. FNO Impacted Gen'!H252</f>
        <v>8.6169977760000016</v>
      </c>
      <c r="I252" s="14">
        <f>'5a. FNO'!I252+'5b. FNO Impacted Gen'!I252</f>
        <v>8.9587272240000004</v>
      </c>
      <c r="J252" s="14">
        <f>'5a. FNO'!J252+'5b. FNO Impacted Gen'!J252</f>
        <v>8.9152743600000015</v>
      </c>
      <c r="K252" s="14">
        <f>'5a. FNO'!K252+'5b. FNO Impacted Gen'!K252</f>
        <v>8.9469289439999997</v>
      </c>
      <c r="L252" s="14">
        <f>'5a. FNO'!L252+'5b. FNO Impacted Gen'!L252</f>
        <v>8.927190672</v>
      </c>
      <c r="M252" s="14">
        <f>'5a. FNO'!M252+'5b. FNO Impacted Gen'!M252</f>
        <v>9.1514238480000003</v>
      </c>
      <c r="N252" s="14">
        <f>'5a. FNO'!N252+'5b. FNO Impacted Gen'!N252</f>
        <v>9.1988210959999996</v>
      </c>
      <c r="O252" s="14">
        <f>'5a. FNO'!O252+'5b. FNO Impacted Gen'!O252</f>
        <v>9.6299959600000022</v>
      </c>
      <c r="P252" s="14">
        <f>'5a. FNO'!P252+'5b. FNO Impacted Gen'!P252</f>
        <v>10.145928936000001</v>
      </c>
      <c r="Q252" s="14">
        <f>'5a. FNO'!Q252+'5b. FNO Impacted Gen'!Q252</f>
        <v>10.821777888</v>
      </c>
      <c r="R252" s="14">
        <f>'5a. FNO'!R252+'5b. FNO Impacted Gen'!R252</f>
        <v>11.512809760000001</v>
      </c>
      <c r="S252" s="14">
        <f>'5a. FNO'!S252+'5b. FNO Impacted Gen'!S252</f>
        <v>12.225067688000001</v>
      </c>
      <c r="T252" s="14">
        <f>'5a. FNO'!T252+'5b. FNO Impacted Gen'!T252</f>
        <v>12.630079856</v>
      </c>
      <c r="U252" s="14">
        <f>'5a. FNO'!U252+'5b. FNO Impacted Gen'!U252</f>
        <v>12.057416039999998</v>
      </c>
      <c r="V252" s="14">
        <f>'5a. FNO'!V252+'5b. FNO Impacted Gen'!V252</f>
        <v>11.457677608000001</v>
      </c>
      <c r="W252" s="14">
        <f>'5a. FNO'!W252+'5b. FNO Impacted Gen'!W252</f>
        <v>10.595017952000001</v>
      </c>
      <c r="X252" s="14">
        <f>'5a. FNO'!X252+'5b. FNO Impacted Gen'!X252</f>
        <v>9.5298718239999989</v>
      </c>
      <c r="Y252" s="14">
        <f>'5a. FNO'!Y252+'5b. FNO Impacted Gen'!Y252</f>
        <v>8.7448503999999989</v>
      </c>
      <c r="Z252" s="15">
        <f>'5a. FNO'!Z252+'5b. FNO Impacted Gen'!Z252</f>
        <v>0</v>
      </c>
    </row>
    <row r="253" spans="1:26" x14ac:dyDescent="0.3">
      <c r="A253" s="10">
        <f t="shared" si="3"/>
        <v>45176</v>
      </c>
      <c r="B253" s="31">
        <f>'5a. FNO'!B253+'5b. FNO Impacted Gen'!B253</f>
        <v>8.2311963839999986</v>
      </c>
      <c r="C253" s="14">
        <f>'5a. FNO'!C253+'5b. FNO Impacted Gen'!C253</f>
        <v>7.8673384800000008</v>
      </c>
      <c r="D253" s="14">
        <f>'5a. FNO'!D253+'5b. FNO Impacted Gen'!D253</f>
        <v>7.6721171840000002</v>
      </c>
      <c r="E253" s="14">
        <f>'5a. FNO'!E253+'5b. FNO Impacted Gen'!E253</f>
        <v>7.5612951759999989</v>
      </c>
      <c r="F253" s="14">
        <f>'5a. FNO'!F253+'5b. FNO Impacted Gen'!F253</f>
        <v>7.4522605840000002</v>
      </c>
      <c r="G253" s="14">
        <f>'5a. FNO'!G253+'5b. FNO Impacted Gen'!G253</f>
        <v>7.8846778880000006</v>
      </c>
      <c r="H253" s="14">
        <f>'5a. FNO'!H253+'5b. FNO Impacted Gen'!H253</f>
        <v>8.385687407999999</v>
      </c>
      <c r="I253" s="14">
        <f>'5a. FNO'!I253+'5b. FNO Impacted Gen'!I253</f>
        <v>8.8352745600000002</v>
      </c>
      <c r="J253" s="14">
        <f>'5a. FNO'!J253+'5b. FNO Impacted Gen'!J253</f>
        <v>8.9368591119999987</v>
      </c>
      <c r="K253" s="14">
        <f>'5a. FNO'!K253+'5b. FNO Impacted Gen'!K253</f>
        <v>9.1456352800000005</v>
      </c>
      <c r="L253" s="14">
        <f>'5a. FNO'!L253+'5b. FNO Impacted Gen'!L253</f>
        <v>9.3354238720000016</v>
      </c>
      <c r="M253" s="14">
        <f>'5a. FNO'!M253+'5b. FNO Impacted Gen'!M253</f>
        <v>9.6255238080000005</v>
      </c>
      <c r="N253" s="14">
        <f>'5a. FNO'!N253+'5b. FNO Impacted Gen'!N253</f>
        <v>10.135606056</v>
      </c>
      <c r="O253" s="14">
        <f>'5a. FNO'!O253+'5b. FNO Impacted Gen'!O253</f>
        <v>10.774590584</v>
      </c>
      <c r="P253" s="14">
        <f>'5a. FNO'!P253+'5b. FNO Impacted Gen'!P253</f>
        <v>11.261856264</v>
      </c>
      <c r="Q253" s="14">
        <f>'5a. FNO'!Q253+'5b. FNO Impacted Gen'!Q253</f>
        <v>11.798633152000001</v>
      </c>
      <c r="R253" s="14">
        <f>'5a. FNO'!R253+'5b. FNO Impacted Gen'!R253</f>
        <v>12.317690391999999</v>
      </c>
      <c r="S253" s="14">
        <f>'5a. FNO'!S253+'5b. FNO Impacted Gen'!S253</f>
        <v>12.90529716</v>
      </c>
      <c r="T253" s="14">
        <f>'5a. FNO'!T253+'5b. FNO Impacted Gen'!T253</f>
        <v>13.013434463999999</v>
      </c>
      <c r="U253" s="14">
        <f>'5a. FNO'!U253+'5b. FNO Impacted Gen'!U253</f>
        <v>12.212558375999999</v>
      </c>
      <c r="V253" s="14">
        <f>'5a. FNO'!V253+'5b. FNO Impacted Gen'!V253</f>
        <v>11.708600688000001</v>
      </c>
      <c r="W253" s="14">
        <f>'5a. FNO'!W253+'5b. FNO Impacted Gen'!W253</f>
        <v>10.958069064</v>
      </c>
      <c r="X253" s="14">
        <f>'5a. FNO'!X253+'5b. FNO Impacted Gen'!X253</f>
        <v>9.8278807760000007</v>
      </c>
      <c r="Y253" s="14">
        <f>'5a. FNO'!Y253+'5b. FNO Impacted Gen'!Y253</f>
        <v>8.8682116240000006</v>
      </c>
      <c r="Z253" s="15">
        <f>'5a. FNO'!Z253+'5b. FNO Impacted Gen'!Z253</f>
        <v>0</v>
      </c>
    </row>
    <row r="254" spans="1:26" x14ac:dyDescent="0.3">
      <c r="A254" s="10">
        <f t="shared" si="3"/>
        <v>45177</v>
      </c>
      <c r="B254" s="31">
        <f>'5a. FNO'!B254+'5b. FNO Impacted Gen'!B254</f>
        <v>8.2954902879999999</v>
      </c>
      <c r="C254" s="14">
        <f>'5a. FNO'!C254+'5b. FNO Impacted Gen'!C254</f>
        <v>7.923704439999999</v>
      </c>
      <c r="D254" s="14">
        <f>'5a. FNO'!D254+'5b. FNO Impacted Gen'!D254</f>
        <v>7.7321172159999998</v>
      </c>
      <c r="E254" s="14">
        <f>'5a. FNO'!E254+'5b. FNO Impacted Gen'!E254</f>
        <v>7.6724626960000002</v>
      </c>
      <c r="F254" s="14">
        <f>'5a. FNO'!F254+'5b. FNO Impacted Gen'!F254</f>
        <v>7.6666202640000014</v>
      </c>
      <c r="G254" s="14">
        <f>'5a. FNO'!G254+'5b. FNO Impacted Gen'!G254</f>
        <v>8.0076267680000015</v>
      </c>
      <c r="H254" s="14">
        <f>'5a. FNO'!H254+'5b. FNO Impacted Gen'!H254</f>
        <v>8.432031263999999</v>
      </c>
      <c r="I254" s="14">
        <f>'5a. FNO'!I254+'5b. FNO Impacted Gen'!I254</f>
        <v>8.8523796479999994</v>
      </c>
      <c r="J254" s="14">
        <f>'5a. FNO'!J254+'5b. FNO Impacted Gen'!J254</f>
        <v>9.0840883759999986</v>
      </c>
      <c r="K254" s="14">
        <f>'5a. FNO'!K254+'5b. FNO Impacted Gen'!K254</f>
        <v>9.1442308000000008</v>
      </c>
      <c r="L254" s="14">
        <f>'5a. FNO'!L254+'5b. FNO Impacted Gen'!L254</f>
        <v>9.0407696560000002</v>
      </c>
      <c r="M254" s="14">
        <f>'5a. FNO'!M254+'5b. FNO Impacted Gen'!M254</f>
        <v>9.3714035999999989</v>
      </c>
      <c r="N254" s="14">
        <f>'5a. FNO'!N254+'5b. FNO Impacted Gen'!N254</f>
        <v>9.833800088000002</v>
      </c>
      <c r="O254" s="14">
        <f>'5a. FNO'!O254+'5b. FNO Impacted Gen'!O254</f>
        <v>10.368467816000001</v>
      </c>
      <c r="P254" s="14">
        <f>'5a. FNO'!P254+'5b. FNO Impacted Gen'!P254</f>
        <v>10.858964048000001</v>
      </c>
      <c r="Q254" s="14">
        <f>'5a. FNO'!Q254+'5b. FNO Impacted Gen'!Q254</f>
        <v>11.559071336000001</v>
      </c>
      <c r="R254" s="14">
        <f>'5a. FNO'!R254+'5b. FNO Impacted Gen'!R254</f>
        <v>11.962801096</v>
      </c>
      <c r="S254" s="14">
        <f>'5a. FNO'!S254+'5b. FNO Impacted Gen'!S254</f>
        <v>12.634816319999999</v>
      </c>
      <c r="T254" s="14">
        <f>'5a. FNO'!T254+'5b. FNO Impacted Gen'!T254</f>
        <v>12.810629311999998</v>
      </c>
      <c r="U254" s="14">
        <f>'5a. FNO'!U254+'5b. FNO Impacted Gen'!U254</f>
        <v>11.911120552000002</v>
      </c>
      <c r="V254" s="14">
        <f>'5a. FNO'!V254+'5b. FNO Impacted Gen'!V254</f>
        <v>11.362395304</v>
      </c>
      <c r="W254" s="14">
        <f>'5a. FNO'!W254+'5b. FNO Impacted Gen'!W254</f>
        <v>10.910418768</v>
      </c>
      <c r="X254" s="14">
        <f>'5a. FNO'!X254+'5b. FNO Impacted Gen'!X254</f>
        <v>9.9721499599999994</v>
      </c>
      <c r="Y254" s="14">
        <f>'5a. FNO'!Y254+'5b. FNO Impacted Gen'!Y254</f>
        <v>9.0749229039999992</v>
      </c>
      <c r="Z254" s="15">
        <f>'5a. FNO'!Z254+'5b. FNO Impacted Gen'!Z254</f>
        <v>0</v>
      </c>
    </row>
    <row r="255" spans="1:26" x14ac:dyDescent="0.3">
      <c r="A255" s="10">
        <f t="shared" si="3"/>
        <v>45178</v>
      </c>
      <c r="B255" s="31">
        <f>'5a. FNO'!B255+'5b. FNO Impacted Gen'!B255</f>
        <v>8.5248810079999995</v>
      </c>
      <c r="C255" s="14">
        <f>'5a. FNO'!C255+'5b. FNO Impacted Gen'!C255</f>
        <v>8.2062235999999995</v>
      </c>
      <c r="D255" s="14">
        <f>'5a. FNO'!D255+'5b. FNO Impacted Gen'!D255</f>
        <v>7.9680861119999999</v>
      </c>
      <c r="E255" s="14">
        <f>'5a. FNO'!E255+'5b. FNO Impacted Gen'!E255</f>
        <v>7.8643363119999998</v>
      </c>
      <c r="F255" s="14">
        <f>'5a. FNO'!F255+'5b. FNO Impacted Gen'!F255</f>
        <v>7.8410666720000002</v>
      </c>
      <c r="G255" s="14">
        <f>'5a. FNO'!G255+'5b. FNO Impacted Gen'!G255</f>
        <v>7.9428838319999997</v>
      </c>
      <c r="H255" s="14">
        <f>'5a. FNO'!H255+'5b. FNO Impacted Gen'!H255</f>
        <v>8.335394191999999</v>
      </c>
      <c r="I255" s="14">
        <f>'5a. FNO'!I255+'5b. FNO Impacted Gen'!I255</f>
        <v>8.8005736720000005</v>
      </c>
      <c r="J255" s="14">
        <f>'5a. FNO'!J255+'5b. FNO Impacted Gen'!J255</f>
        <v>9.1473963600000001</v>
      </c>
      <c r="K255" s="14">
        <f>'5a. FNO'!K255+'5b. FNO Impacted Gen'!K255</f>
        <v>9.2527066959999988</v>
      </c>
      <c r="L255" s="14">
        <f>'5a. FNO'!L255+'5b. FNO Impacted Gen'!L255</f>
        <v>9.4487254240000009</v>
      </c>
      <c r="M255" s="14">
        <f>'5a. FNO'!M255+'5b. FNO Impacted Gen'!M255</f>
        <v>9.7165951280000016</v>
      </c>
      <c r="N255" s="14">
        <f>'5a. FNO'!N255+'5b. FNO Impacted Gen'!N255</f>
        <v>10.235988839999997</v>
      </c>
      <c r="O255" s="14">
        <f>'5a. FNO'!O255+'5b. FNO Impacted Gen'!O255</f>
        <v>10.792551759999998</v>
      </c>
      <c r="P255" s="14">
        <f>'5a. FNO'!P255+'5b. FNO Impacted Gen'!P255</f>
        <v>11.347918199999999</v>
      </c>
      <c r="Q255" s="14">
        <f>'5a. FNO'!Q255+'5b. FNO Impacted Gen'!Q255</f>
        <v>11.921619103999999</v>
      </c>
      <c r="R255" s="14">
        <f>'5a. FNO'!R255+'5b. FNO Impacted Gen'!R255</f>
        <v>12.324969471999999</v>
      </c>
      <c r="S255" s="14">
        <f>'5a. FNO'!S255+'5b. FNO Impacted Gen'!S255</f>
        <v>12.839213095999998</v>
      </c>
      <c r="T255" s="14">
        <f>'5a. FNO'!T255+'5b. FNO Impacted Gen'!T255</f>
        <v>12.833559288</v>
      </c>
      <c r="U255" s="14">
        <f>'5a. FNO'!U255+'5b. FNO Impacted Gen'!U255</f>
        <v>12.098827496</v>
      </c>
      <c r="V255" s="14">
        <f>'5a. FNO'!V255+'5b. FNO Impacted Gen'!V255</f>
        <v>11.551129504</v>
      </c>
      <c r="W255" s="14">
        <f>'5a. FNO'!W255+'5b. FNO Impacted Gen'!W255</f>
        <v>10.49767308</v>
      </c>
      <c r="X255" s="14">
        <f>'5a. FNO'!X255+'5b. FNO Impacted Gen'!X255</f>
        <v>9.5874071680000021</v>
      </c>
      <c r="Y255" s="14">
        <f>'5a. FNO'!Y255+'5b. FNO Impacted Gen'!Y255</f>
        <v>8.8101637520000011</v>
      </c>
      <c r="Z255" s="15">
        <f>'5a. FNO'!Z255+'5b. FNO Impacted Gen'!Z255</f>
        <v>0</v>
      </c>
    </row>
    <row r="256" spans="1:26" x14ac:dyDescent="0.3">
      <c r="A256" s="10">
        <f t="shared" si="3"/>
        <v>45179</v>
      </c>
      <c r="B256" s="31">
        <f>'5a. FNO'!B256+'5b. FNO Impacted Gen'!B256</f>
        <v>8.2898849040000009</v>
      </c>
      <c r="C256" s="14">
        <f>'5a. FNO'!C256+'5b. FNO Impacted Gen'!C256</f>
        <v>7.9749838000000013</v>
      </c>
      <c r="D256" s="14">
        <f>'5a. FNO'!D256+'5b. FNO Impacted Gen'!D256</f>
        <v>7.8144409439999984</v>
      </c>
      <c r="E256" s="14">
        <f>'5a. FNO'!E256+'5b. FNO Impacted Gen'!E256</f>
        <v>7.7254842000000004</v>
      </c>
      <c r="F256" s="14">
        <f>'5a. FNO'!F256+'5b. FNO Impacted Gen'!F256</f>
        <v>7.6521413599999999</v>
      </c>
      <c r="G256" s="14">
        <f>'5a. FNO'!G256+'5b. FNO Impacted Gen'!G256</f>
        <v>7.7691437919999995</v>
      </c>
      <c r="H256" s="14">
        <f>'5a. FNO'!H256+'5b. FNO Impacted Gen'!H256</f>
        <v>8.0944112159999992</v>
      </c>
      <c r="I256" s="14">
        <f>'5a. FNO'!I256+'5b. FNO Impacted Gen'!I256</f>
        <v>8.5805301360000001</v>
      </c>
      <c r="J256" s="14">
        <f>'5a. FNO'!J256+'5b. FNO Impacted Gen'!J256</f>
        <v>8.8787169519999978</v>
      </c>
      <c r="K256" s="14">
        <f>'5a. FNO'!K256+'5b. FNO Impacted Gen'!K256</f>
        <v>8.99814136</v>
      </c>
      <c r="L256" s="14">
        <f>'5a. FNO'!L256+'5b. FNO Impacted Gen'!L256</f>
        <v>9.0786060000000006</v>
      </c>
      <c r="M256" s="14">
        <f>'5a. FNO'!M256+'5b. FNO Impacted Gen'!M256</f>
        <v>9.4451062639999996</v>
      </c>
      <c r="N256" s="14">
        <f>'5a. FNO'!N256+'5b. FNO Impacted Gen'!N256</f>
        <v>9.9164600480000011</v>
      </c>
      <c r="O256" s="14">
        <f>'5a. FNO'!O256+'5b. FNO Impacted Gen'!O256</f>
        <v>10.240546616</v>
      </c>
      <c r="P256" s="14">
        <f>'5a. FNO'!P256+'5b. FNO Impacted Gen'!P256</f>
        <v>10.727872743999999</v>
      </c>
      <c r="Q256" s="14">
        <f>'5a. FNO'!Q256+'5b. FNO Impacted Gen'!Q256</f>
        <v>10.807630575999998</v>
      </c>
      <c r="R256" s="14">
        <f>'5a. FNO'!R256+'5b. FNO Impacted Gen'!R256</f>
        <v>11.423478383999999</v>
      </c>
      <c r="S256" s="14">
        <f>'5a. FNO'!S256+'5b. FNO Impacted Gen'!S256</f>
        <v>11.585380791999999</v>
      </c>
      <c r="T256" s="14">
        <f>'5a. FNO'!T256+'5b. FNO Impacted Gen'!T256</f>
        <v>11.122653904</v>
      </c>
      <c r="U256" s="14">
        <f>'5a. FNO'!U256+'5b. FNO Impacted Gen'!U256</f>
        <v>10.461478016000001</v>
      </c>
      <c r="V256" s="14">
        <f>'5a. FNO'!V256+'5b. FNO Impacted Gen'!V256</f>
        <v>9.9944793759999992</v>
      </c>
      <c r="W256" s="14">
        <f>'5a. FNO'!W256+'5b. FNO Impacted Gen'!W256</f>
        <v>9.288097144</v>
      </c>
      <c r="X256" s="14">
        <f>'5a. FNO'!X256+'5b. FNO Impacted Gen'!X256</f>
        <v>8.4730930319999995</v>
      </c>
      <c r="Y256" s="14">
        <f>'5a. FNO'!Y256+'5b. FNO Impacted Gen'!Y256</f>
        <v>7.8358144640000003</v>
      </c>
      <c r="Z256" s="15">
        <f>'5a. FNO'!Z256+'5b. FNO Impacted Gen'!Z256</f>
        <v>0</v>
      </c>
    </row>
    <row r="257" spans="1:26" x14ac:dyDescent="0.3">
      <c r="A257" s="10">
        <f t="shared" si="3"/>
        <v>45180</v>
      </c>
      <c r="B257" s="31">
        <f>'5a. FNO'!B257+'5b. FNO Impacted Gen'!B257</f>
        <v>7.5158171839999994</v>
      </c>
      <c r="C257" s="14">
        <f>'5a. FNO'!C257+'5b. FNO Impacted Gen'!C257</f>
        <v>7.2796655520000009</v>
      </c>
      <c r="D257" s="14">
        <f>'5a. FNO'!D257+'5b. FNO Impacted Gen'!D257</f>
        <v>7.2207158240000009</v>
      </c>
      <c r="E257" s="14">
        <f>'5a. FNO'!E257+'5b. FNO Impacted Gen'!E257</f>
        <v>7.1580480880000001</v>
      </c>
      <c r="F257" s="14">
        <f>'5a. FNO'!F257+'5b. FNO Impacted Gen'!F257</f>
        <v>7.2147871759999997</v>
      </c>
      <c r="G257" s="14">
        <f>'5a. FNO'!G257+'5b. FNO Impacted Gen'!G257</f>
        <v>7.6989533279999991</v>
      </c>
      <c r="H257" s="14">
        <f>'5a. FNO'!H257+'5b. FNO Impacted Gen'!H257</f>
        <v>8.3120555760000006</v>
      </c>
      <c r="I257" s="14">
        <f>'5a. FNO'!I257+'5b. FNO Impacted Gen'!I257</f>
        <v>9.1466353599999977</v>
      </c>
      <c r="J257" s="14">
        <f>'5a. FNO'!J257+'5b. FNO Impacted Gen'!J257</f>
        <v>9.3785559519999993</v>
      </c>
      <c r="K257" s="14">
        <f>'5a. FNO'!K257+'5b. FNO Impacted Gen'!K257</f>
        <v>9.3383773360000024</v>
      </c>
      <c r="L257" s="14">
        <f>'5a. FNO'!L257+'5b. FNO Impacted Gen'!L257</f>
        <v>9.1751551520000003</v>
      </c>
      <c r="M257" s="14">
        <f>'5a. FNO'!M257+'5b. FNO Impacted Gen'!M257</f>
        <v>9.0721448480000006</v>
      </c>
      <c r="N257" s="14">
        <f>'5a. FNO'!N257+'5b. FNO Impacted Gen'!N257</f>
        <v>9.050343655999999</v>
      </c>
      <c r="O257" s="14">
        <f>'5a. FNO'!O257+'5b. FNO Impacted Gen'!O257</f>
        <v>9.0575909440000011</v>
      </c>
      <c r="P257" s="14">
        <f>'5a. FNO'!P257+'5b. FNO Impacted Gen'!P257</f>
        <v>8.9709290559999992</v>
      </c>
      <c r="Q257" s="14">
        <f>'5a. FNO'!Q257+'5b. FNO Impacted Gen'!Q257</f>
        <v>9.0002436320000001</v>
      </c>
      <c r="R257" s="14">
        <f>'5a. FNO'!R257+'5b. FNO Impacted Gen'!R257</f>
        <v>9.0400171999999994</v>
      </c>
      <c r="S257" s="14">
        <f>'5a. FNO'!S257+'5b. FNO Impacted Gen'!S257</f>
        <v>9.4640514000000007</v>
      </c>
      <c r="T257" s="14">
        <f>'5a. FNO'!T257+'5b. FNO Impacted Gen'!T257</f>
        <v>9.5453559120000016</v>
      </c>
      <c r="U257" s="14">
        <f>'5a. FNO'!U257+'5b. FNO Impacted Gen'!U257</f>
        <v>9.5046936479999999</v>
      </c>
      <c r="V257" s="14">
        <f>'5a. FNO'!V257+'5b. FNO Impacted Gen'!V257</f>
        <v>9.358396968000001</v>
      </c>
      <c r="W257" s="14">
        <f>'5a. FNO'!W257+'5b. FNO Impacted Gen'!W257</f>
        <v>8.7881008479999991</v>
      </c>
      <c r="X257" s="14">
        <f>'5a. FNO'!X257+'5b. FNO Impacted Gen'!X257</f>
        <v>8.1966040320000015</v>
      </c>
      <c r="Y257" s="14">
        <f>'5a. FNO'!Y257+'5b. FNO Impacted Gen'!Y257</f>
        <v>7.5535374960000006</v>
      </c>
      <c r="Z257" s="15">
        <f>'5a. FNO'!Z257+'5b. FNO Impacted Gen'!Z257</f>
        <v>0</v>
      </c>
    </row>
    <row r="258" spans="1:26" x14ac:dyDescent="0.3">
      <c r="A258" s="10">
        <f t="shared" si="3"/>
        <v>45181</v>
      </c>
      <c r="B258" s="31">
        <f>'5a. FNO'!B258+'5b. FNO Impacted Gen'!B258</f>
        <v>7.1937754479999994</v>
      </c>
      <c r="C258" s="14">
        <f>'5a. FNO'!C258+'5b. FNO Impacted Gen'!C258</f>
        <v>7.0361979920000017</v>
      </c>
      <c r="D258" s="14">
        <f>'5a. FNO'!D258+'5b. FNO Impacted Gen'!D258</f>
        <v>6.9997298399999996</v>
      </c>
      <c r="E258" s="14">
        <f>'5a. FNO'!E258+'5b. FNO Impacted Gen'!E258</f>
        <v>6.9699760960000008</v>
      </c>
      <c r="F258" s="14">
        <f>'5a. FNO'!F258+'5b. FNO Impacted Gen'!F258</f>
        <v>7.1228562160000006</v>
      </c>
      <c r="G258" s="14">
        <f>'5a. FNO'!G258+'5b. FNO Impacted Gen'!G258</f>
        <v>7.6032270960000004</v>
      </c>
      <c r="H258" s="14">
        <f>'5a. FNO'!H258+'5b. FNO Impacted Gen'!H258</f>
        <v>8.2511246399999987</v>
      </c>
      <c r="I258" s="14">
        <f>'5a. FNO'!I258+'5b. FNO Impacted Gen'!I258</f>
        <v>8.7231469599999993</v>
      </c>
      <c r="J258" s="14">
        <f>'5a. FNO'!J258+'5b. FNO Impacted Gen'!J258</f>
        <v>8.6450422719999995</v>
      </c>
      <c r="K258" s="14">
        <f>'5a. FNO'!K258+'5b. FNO Impacted Gen'!K258</f>
        <v>8.5608634160000001</v>
      </c>
      <c r="L258" s="14">
        <f>'5a. FNO'!L258+'5b. FNO Impacted Gen'!L258</f>
        <v>8.6213030880000012</v>
      </c>
      <c r="M258" s="14">
        <f>'5a. FNO'!M258+'5b. FNO Impacted Gen'!M258</f>
        <v>8.4785673680000002</v>
      </c>
      <c r="N258" s="14">
        <f>'5a. FNO'!N258+'5b. FNO Impacted Gen'!N258</f>
        <v>8.3077748879999991</v>
      </c>
      <c r="O258" s="14">
        <f>'5a. FNO'!O258+'5b. FNO Impacted Gen'!O258</f>
        <v>8.4396272880000005</v>
      </c>
      <c r="P258" s="14">
        <f>'5a. FNO'!P258+'5b. FNO Impacted Gen'!P258</f>
        <v>8.6905421360000012</v>
      </c>
      <c r="Q258" s="14">
        <f>'5a. FNO'!Q258+'5b. FNO Impacted Gen'!Q258</f>
        <v>9.0010452400000016</v>
      </c>
      <c r="R258" s="14">
        <f>'5a. FNO'!R258+'5b. FNO Impacted Gen'!R258</f>
        <v>9.379373824</v>
      </c>
      <c r="S258" s="14">
        <f>'5a. FNO'!S258+'5b. FNO Impacted Gen'!S258</f>
        <v>9.7506180159999989</v>
      </c>
      <c r="T258" s="14">
        <f>'5a. FNO'!T258+'5b. FNO Impacted Gen'!T258</f>
        <v>9.7776593520000006</v>
      </c>
      <c r="U258" s="14">
        <f>'5a. FNO'!U258+'5b. FNO Impacted Gen'!U258</f>
        <v>9.6146641919999993</v>
      </c>
      <c r="V258" s="14">
        <f>'5a. FNO'!V258+'5b. FNO Impacted Gen'!V258</f>
        <v>9.4729033040000008</v>
      </c>
      <c r="W258" s="14">
        <f>'5a. FNO'!W258+'5b. FNO Impacted Gen'!W258</f>
        <v>8.8787927759999974</v>
      </c>
      <c r="X258" s="14">
        <f>'5a. FNO'!X258+'5b. FNO Impacted Gen'!X258</f>
        <v>8.2148574480000001</v>
      </c>
      <c r="Y258" s="14">
        <f>'5a. FNO'!Y258+'5b. FNO Impacted Gen'!Y258</f>
        <v>7.665242000000001</v>
      </c>
      <c r="Z258" s="15">
        <f>'5a. FNO'!Z258+'5b. FNO Impacted Gen'!Z258</f>
        <v>0</v>
      </c>
    </row>
    <row r="259" spans="1:26" x14ac:dyDescent="0.3">
      <c r="A259" s="10">
        <f t="shared" si="3"/>
        <v>45182</v>
      </c>
      <c r="B259" s="31">
        <f>'5a. FNO'!B259+'5b. FNO Impacted Gen'!B259</f>
        <v>7.3155238720000009</v>
      </c>
      <c r="C259" s="14">
        <f>'5a. FNO'!C259+'5b. FNO Impacted Gen'!C259</f>
        <v>7.145721032</v>
      </c>
      <c r="D259" s="14">
        <f>'5a. FNO'!D259+'5b. FNO Impacted Gen'!D259</f>
        <v>7.0951631040000009</v>
      </c>
      <c r="E259" s="14">
        <f>'5a. FNO'!E259+'5b. FNO Impacted Gen'!E259</f>
        <v>7.1619491039999996</v>
      </c>
      <c r="F259" s="14">
        <f>'5a. FNO'!F259+'5b. FNO Impacted Gen'!F259</f>
        <v>7.2266170079999998</v>
      </c>
      <c r="G259" s="14">
        <f>'5a. FNO'!G259+'5b. FNO Impacted Gen'!G259</f>
        <v>7.7569655040000001</v>
      </c>
      <c r="H259" s="14">
        <f>'5a. FNO'!H259+'5b. FNO Impacted Gen'!H259</f>
        <v>8.5619660639999999</v>
      </c>
      <c r="I259" s="14">
        <f>'5a. FNO'!I259+'5b. FNO Impacted Gen'!I259</f>
        <v>9.3263480399999992</v>
      </c>
      <c r="J259" s="14">
        <f>'5a. FNO'!J259+'5b. FNO Impacted Gen'!J259</f>
        <v>9.2265223120000002</v>
      </c>
      <c r="K259" s="14">
        <f>'5a. FNO'!K259+'5b. FNO Impacted Gen'!K259</f>
        <v>8.8132501680000015</v>
      </c>
      <c r="L259" s="14">
        <f>'5a. FNO'!L259+'5b. FNO Impacted Gen'!L259</f>
        <v>8.6209687680000009</v>
      </c>
      <c r="M259" s="14">
        <f>'5a. FNO'!M259+'5b. FNO Impacted Gen'!M259</f>
        <v>8.5026498480000008</v>
      </c>
      <c r="N259" s="14">
        <f>'5a. FNO'!N259+'5b. FNO Impacted Gen'!N259</f>
        <v>8.5174146959999995</v>
      </c>
      <c r="O259" s="14">
        <f>'5a. FNO'!O259+'5b. FNO Impacted Gen'!O259</f>
        <v>8.8680177280000017</v>
      </c>
      <c r="P259" s="14">
        <f>'5a. FNO'!P259+'5b. FNO Impacted Gen'!P259</f>
        <v>9.3109051520000001</v>
      </c>
      <c r="Q259" s="14">
        <f>'5a. FNO'!Q259+'5b. FNO Impacted Gen'!Q259</f>
        <v>9.6685262400000003</v>
      </c>
      <c r="R259" s="14">
        <f>'5a. FNO'!R259+'5b. FNO Impacted Gen'!R259</f>
        <v>9.6819411520000003</v>
      </c>
      <c r="S259" s="14">
        <f>'5a. FNO'!S259+'5b. FNO Impacted Gen'!S259</f>
        <v>10.097726871999999</v>
      </c>
      <c r="T259" s="14">
        <f>'5a. FNO'!T259+'5b. FNO Impacted Gen'!T259</f>
        <v>10.184174672000001</v>
      </c>
      <c r="U259" s="14">
        <f>'5a. FNO'!U259+'5b. FNO Impacted Gen'!U259</f>
        <v>10.015422288</v>
      </c>
      <c r="V259" s="14">
        <f>'5a. FNO'!V259+'5b. FNO Impacted Gen'!V259</f>
        <v>9.879254104000001</v>
      </c>
      <c r="W259" s="14">
        <f>'5a. FNO'!W259+'5b. FNO Impacted Gen'!W259</f>
        <v>9.1646800079999977</v>
      </c>
      <c r="X259" s="14">
        <f>'5a. FNO'!X259+'5b. FNO Impacted Gen'!X259</f>
        <v>8.562178632000002</v>
      </c>
      <c r="Y259" s="14">
        <f>'5a. FNO'!Y259+'5b. FNO Impacted Gen'!Y259</f>
        <v>7.9441355760000016</v>
      </c>
      <c r="Z259" s="15">
        <f>'5a. FNO'!Z259+'5b. FNO Impacted Gen'!Z259</f>
        <v>0</v>
      </c>
    </row>
    <row r="260" spans="1:26" x14ac:dyDescent="0.3">
      <c r="A260" s="10">
        <f t="shared" si="3"/>
        <v>45183</v>
      </c>
      <c r="B260" s="31">
        <f>'5a. FNO'!B260+'5b. FNO Impacted Gen'!B260</f>
        <v>7.5891080879999997</v>
      </c>
      <c r="C260" s="14">
        <f>'5a. FNO'!C260+'5b. FNO Impacted Gen'!C260</f>
        <v>7.4109128480000015</v>
      </c>
      <c r="D260" s="14">
        <f>'5a. FNO'!D260+'5b. FNO Impacted Gen'!D260</f>
        <v>7.3602440160000002</v>
      </c>
      <c r="E260" s="14">
        <f>'5a. FNO'!E260+'5b. FNO Impacted Gen'!E260</f>
        <v>7.340619008</v>
      </c>
      <c r="F260" s="14">
        <f>'5a. FNO'!F260+'5b. FNO Impacted Gen'!F260</f>
        <v>7.5641878959999991</v>
      </c>
      <c r="G260" s="14">
        <f>'5a. FNO'!G260+'5b. FNO Impacted Gen'!G260</f>
        <v>7.9393657839999996</v>
      </c>
      <c r="H260" s="14">
        <f>'5a. FNO'!H260+'5b. FNO Impacted Gen'!H260</f>
        <v>8.8764665600000008</v>
      </c>
      <c r="I260" s="14">
        <f>'5a. FNO'!I260+'5b. FNO Impacted Gen'!I260</f>
        <v>9.3473401840000001</v>
      </c>
      <c r="J260" s="14">
        <f>'5a. FNO'!J260+'5b. FNO Impacted Gen'!J260</f>
        <v>9.1547116959999997</v>
      </c>
      <c r="K260" s="14">
        <f>'5a. FNO'!K260+'5b. FNO Impacted Gen'!K260</f>
        <v>8.9202270719999994</v>
      </c>
      <c r="L260" s="14">
        <f>'5a. FNO'!L260+'5b. FNO Impacted Gen'!L260</f>
        <v>8.7136139680000007</v>
      </c>
      <c r="M260" s="14">
        <f>'5a. FNO'!M260+'5b. FNO Impacted Gen'!M260</f>
        <v>8.7467405839999994</v>
      </c>
      <c r="N260" s="14">
        <f>'5a. FNO'!N260+'5b. FNO Impacted Gen'!N260</f>
        <v>8.607519319999998</v>
      </c>
      <c r="O260" s="14">
        <f>'5a. FNO'!O260+'5b. FNO Impacted Gen'!O260</f>
        <v>8.7992448960000011</v>
      </c>
      <c r="P260" s="14">
        <f>'5a. FNO'!P260+'5b. FNO Impacted Gen'!P260</f>
        <v>9.136499023999999</v>
      </c>
      <c r="Q260" s="14">
        <f>'5a. FNO'!Q260+'5b. FNO Impacted Gen'!Q260</f>
        <v>9.6162686639999997</v>
      </c>
      <c r="R260" s="14">
        <f>'5a. FNO'!R260+'5b. FNO Impacted Gen'!R260</f>
        <v>9.8811936639999995</v>
      </c>
      <c r="S260" s="14">
        <f>'5a. FNO'!S260+'5b. FNO Impacted Gen'!S260</f>
        <v>10.177024383999999</v>
      </c>
      <c r="T260" s="14">
        <f>'5a. FNO'!T260+'5b. FNO Impacted Gen'!T260</f>
        <v>10.319269904</v>
      </c>
      <c r="U260" s="14">
        <f>'5a. FNO'!U260+'5b. FNO Impacted Gen'!U260</f>
        <v>10.104472712000002</v>
      </c>
      <c r="V260" s="14">
        <f>'5a. FNO'!V260+'5b. FNO Impacted Gen'!V260</f>
        <v>9.7269704560000001</v>
      </c>
      <c r="W260" s="14">
        <f>'5a. FNO'!W260+'5b. FNO Impacted Gen'!W260</f>
        <v>9.1473430320000002</v>
      </c>
      <c r="X260" s="14">
        <f>'5a. FNO'!X260+'5b. FNO Impacted Gen'!X260</f>
        <v>8.5340414399999993</v>
      </c>
      <c r="Y260" s="14">
        <f>'5a. FNO'!Y260+'5b. FNO Impacted Gen'!Y260</f>
        <v>7.9210019120000004</v>
      </c>
      <c r="Z260" s="15">
        <f>'5a. FNO'!Z260+'5b. FNO Impacted Gen'!Z260</f>
        <v>0</v>
      </c>
    </row>
    <row r="261" spans="1:26" x14ac:dyDescent="0.3">
      <c r="A261" s="10">
        <f t="shared" si="3"/>
        <v>45184</v>
      </c>
      <c r="B261" s="31">
        <f>'5a. FNO'!B261+'5b. FNO Impacted Gen'!B261</f>
        <v>7.499710136</v>
      </c>
      <c r="C261" s="14">
        <f>'5a. FNO'!C261+'5b. FNO Impacted Gen'!C261</f>
        <v>7.3032484080000009</v>
      </c>
      <c r="D261" s="14">
        <f>'5a. FNO'!D261+'5b. FNO Impacted Gen'!D261</f>
        <v>7.2721217919999992</v>
      </c>
      <c r="E261" s="14">
        <f>'5a. FNO'!E261+'5b. FNO Impacted Gen'!E261</f>
        <v>7.2849001359999992</v>
      </c>
      <c r="F261" s="14">
        <f>'5a. FNO'!F261+'5b. FNO Impacted Gen'!F261</f>
        <v>7.3476093679999996</v>
      </c>
      <c r="G261" s="14">
        <f>'5a. FNO'!G261+'5b. FNO Impacted Gen'!G261</f>
        <v>7.7738024719999999</v>
      </c>
      <c r="H261" s="14">
        <f>'5a. FNO'!H261+'5b. FNO Impacted Gen'!H261</f>
        <v>8.3198078560000006</v>
      </c>
      <c r="I261" s="14">
        <f>'5a. FNO'!I261+'5b. FNO Impacted Gen'!I261</f>
        <v>9.1999329440000004</v>
      </c>
      <c r="J261" s="14">
        <f>'5a. FNO'!J261+'5b. FNO Impacted Gen'!J261</f>
        <v>9.5453612400000001</v>
      </c>
      <c r="K261" s="14">
        <f>'5a. FNO'!K261+'5b. FNO Impacted Gen'!K261</f>
        <v>9.916136624</v>
      </c>
      <c r="L261" s="14">
        <f>'5a. FNO'!L261+'5b. FNO Impacted Gen'!L261</f>
        <v>9.9872410400000007</v>
      </c>
      <c r="M261" s="14">
        <f>'5a. FNO'!M261+'5b. FNO Impacted Gen'!M261</f>
        <v>10.127317392</v>
      </c>
      <c r="N261" s="14">
        <f>'5a. FNO'!N261+'5b. FNO Impacted Gen'!N261</f>
        <v>10.162563160000001</v>
      </c>
      <c r="O261" s="14">
        <f>'5a. FNO'!O261+'5b. FNO Impacted Gen'!O261</f>
        <v>9.6705901040000004</v>
      </c>
      <c r="P261" s="14">
        <f>'5a. FNO'!P261+'5b. FNO Impacted Gen'!P261</f>
        <v>9.7682918159999979</v>
      </c>
      <c r="Q261" s="14">
        <f>'5a. FNO'!Q261+'5b. FNO Impacted Gen'!Q261</f>
        <v>9.655650967999998</v>
      </c>
      <c r="R261" s="14">
        <f>'5a. FNO'!R261+'5b. FNO Impacted Gen'!R261</f>
        <v>9.5432738560000008</v>
      </c>
      <c r="S261" s="14">
        <f>'5a. FNO'!S261+'5b. FNO Impacted Gen'!S261</f>
        <v>9.756756983999999</v>
      </c>
      <c r="T261" s="14">
        <f>'5a. FNO'!T261+'5b. FNO Impacted Gen'!T261</f>
        <v>9.9161113040000011</v>
      </c>
      <c r="U261" s="14">
        <f>'5a. FNO'!U261+'5b. FNO Impacted Gen'!U261</f>
        <v>9.8296717119999997</v>
      </c>
      <c r="V261" s="14">
        <f>'5a. FNO'!V261+'5b. FNO Impacted Gen'!V261</f>
        <v>9.6781423280000016</v>
      </c>
      <c r="W261" s="14">
        <f>'5a. FNO'!W261+'5b. FNO Impacted Gen'!W261</f>
        <v>9.310889456</v>
      </c>
      <c r="X261" s="14">
        <f>'5a. FNO'!X261+'5b. FNO Impacted Gen'!X261</f>
        <v>8.9297545679999999</v>
      </c>
      <c r="Y261" s="14">
        <f>'5a. FNO'!Y261+'5b. FNO Impacted Gen'!Y261</f>
        <v>8.4566917760000013</v>
      </c>
      <c r="Z261" s="15">
        <f>'5a. FNO'!Z261+'5b. FNO Impacted Gen'!Z261</f>
        <v>0</v>
      </c>
    </row>
    <row r="262" spans="1:26" x14ac:dyDescent="0.3">
      <c r="A262" s="10">
        <f t="shared" ref="A262:A325" si="4">A261+1</f>
        <v>45185</v>
      </c>
      <c r="B262" s="31">
        <f>'5a. FNO'!B262+'5b. FNO Impacted Gen'!B262</f>
        <v>8.0864839119999985</v>
      </c>
      <c r="C262" s="14">
        <f>'5a. FNO'!C262+'5b. FNO Impacted Gen'!C262</f>
        <v>7.9067421200000005</v>
      </c>
      <c r="D262" s="14">
        <f>'5a. FNO'!D262+'5b. FNO Impacted Gen'!D262</f>
        <v>7.8508908880000003</v>
      </c>
      <c r="E262" s="14">
        <f>'5a. FNO'!E262+'5b. FNO Impacted Gen'!E262</f>
        <v>7.7749009439999996</v>
      </c>
      <c r="F262" s="14">
        <f>'5a. FNO'!F262+'5b. FNO Impacted Gen'!F262</f>
        <v>7.9189598640000005</v>
      </c>
      <c r="G262" s="14">
        <f>'5a. FNO'!G262+'5b. FNO Impacted Gen'!G262</f>
        <v>8.2469810960000007</v>
      </c>
      <c r="H262" s="14">
        <f>'5a. FNO'!H262+'5b. FNO Impacted Gen'!H262</f>
        <v>8.5950119520000001</v>
      </c>
      <c r="I262" s="14">
        <f>'5a. FNO'!I262+'5b. FNO Impacted Gen'!I262</f>
        <v>9.0301756560000008</v>
      </c>
      <c r="J262" s="14">
        <f>'5a. FNO'!J262+'5b. FNO Impacted Gen'!J262</f>
        <v>8.9458923600000002</v>
      </c>
      <c r="K262" s="14">
        <f>'5a. FNO'!K262+'5b. FNO Impacted Gen'!K262</f>
        <v>8.7197394399999997</v>
      </c>
      <c r="L262" s="14">
        <f>'5a. FNO'!L262+'5b. FNO Impacted Gen'!L262</f>
        <v>8.3780813359999993</v>
      </c>
      <c r="M262" s="14">
        <f>'5a. FNO'!M262+'5b. FNO Impacted Gen'!M262</f>
        <v>8.3369512880000016</v>
      </c>
      <c r="N262" s="14">
        <f>'5a. FNO'!N262+'5b. FNO Impacted Gen'!N262</f>
        <v>8.3454308160000004</v>
      </c>
      <c r="O262" s="14">
        <f>'5a. FNO'!O262+'5b. FNO Impacted Gen'!O262</f>
        <v>8.4090230960000003</v>
      </c>
      <c r="P262" s="14">
        <f>'5a. FNO'!P262+'5b. FNO Impacted Gen'!P262</f>
        <v>8.604773368</v>
      </c>
      <c r="Q262" s="14">
        <f>'5a. FNO'!Q262+'5b. FNO Impacted Gen'!Q262</f>
        <v>8.881642888</v>
      </c>
      <c r="R262" s="14">
        <f>'5a. FNO'!R262+'5b. FNO Impacted Gen'!R262</f>
        <v>9.2566719679999991</v>
      </c>
      <c r="S262" s="14">
        <f>'5a. FNO'!S262+'5b. FNO Impacted Gen'!S262</f>
        <v>9.8122932800000005</v>
      </c>
      <c r="T262" s="14">
        <f>'5a. FNO'!T262+'5b. FNO Impacted Gen'!T262</f>
        <v>10.112947376000001</v>
      </c>
      <c r="U262" s="14">
        <f>'5a. FNO'!U262+'5b. FNO Impacted Gen'!U262</f>
        <v>9.8892825920000007</v>
      </c>
      <c r="V262" s="14">
        <f>'5a. FNO'!V262+'5b. FNO Impacted Gen'!V262</f>
        <v>9.5981341360000005</v>
      </c>
      <c r="W262" s="14">
        <f>'5a. FNO'!W262+'5b. FNO Impacted Gen'!W262</f>
        <v>9.1220686640000004</v>
      </c>
      <c r="X262" s="14">
        <f>'5a. FNO'!X262+'5b. FNO Impacted Gen'!X262</f>
        <v>8.5693199199999999</v>
      </c>
      <c r="Y262" s="14">
        <f>'5a. FNO'!Y262+'5b. FNO Impacted Gen'!Y262</f>
        <v>7.9653058960000003</v>
      </c>
      <c r="Z262" s="15">
        <f>'5a. FNO'!Z262+'5b. FNO Impacted Gen'!Z262</f>
        <v>0</v>
      </c>
    </row>
    <row r="263" spans="1:26" x14ac:dyDescent="0.3">
      <c r="A263" s="10">
        <f t="shared" si="4"/>
        <v>45186</v>
      </c>
      <c r="B263" s="31">
        <f>'5a. FNO'!B263+'5b. FNO Impacted Gen'!B263</f>
        <v>7.6236724079999991</v>
      </c>
      <c r="C263" s="14">
        <f>'5a. FNO'!C263+'5b. FNO Impacted Gen'!C263</f>
        <v>7.3832082879999987</v>
      </c>
      <c r="D263" s="14">
        <f>'5a. FNO'!D263+'5b. FNO Impacted Gen'!D263</f>
        <v>7.2596105840000007</v>
      </c>
      <c r="E263" s="14">
        <f>'5a. FNO'!E263+'5b. FNO Impacted Gen'!E263</f>
        <v>7.2441521599999996</v>
      </c>
      <c r="F263" s="14">
        <f>'5a. FNO'!F263+'5b. FNO Impacted Gen'!F263</f>
        <v>7.3149575360000005</v>
      </c>
      <c r="G263" s="14">
        <f>'5a. FNO'!G263+'5b. FNO Impacted Gen'!G263</f>
        <v>7.5742709519999991</v>
      </c>
      <c r="H263" s="14">
        <f>'5a. FNO'!H263+'5b. FNO Impacted Gen'!H263</f>
        <v>7.9430486720000006</v>
      </c>
      <c r="I263" s="14">
        <f>'5a. FNO'!I263+'5b. FNO Impacted Gen'!I263</f>
        <v>8.4340517760000004</v>
      </c>
      <c r="J263" s="14">
        <f>'5a. FNO'!J263+'5b. FNO Impacted Gen'!J263</f>
        <v>8.5841570160000007</v>
      </c>
      <c r="K263" s="14">
        <f>'5a. FNO'!K263+'5b. FNO Impacted Gen'!K263</f>
        <v>8.3999893520000004</v>
      </c>
      <c r="L263" s="14">
        <f>'5a. FNO'!L263+'5b. FNO Impacted Gen'!L263</f>
        <v>8.1714962799999995</v>
      </c>
      <c r="M263" s="14">
        <f>'5a. FNO'!M263+'5b. FNO Impacted Gen'!M263</f>
        <v>8.1080053999999997</v>
      </c>
      <c r="N263" s="14">
        <f>'5a. FNO'!N263+'5b. FNO Impacted Gen'!N263</f>
        <v>8.2153894000000012</v>
      </c>
      <c r="O263" s="14">
        <f>'5a. FNO'!O263+'5b. FNO Impacted Gen'!O263</f>
        <v>8.4219273359999995</v>
      </c>
      <c r="P263" s="14">
        <f>'5a. FNO'!P263+'5b. FNO Impacted Gen'!P263</f>
        <v>8.6608477520000005</v>
      </c>
      <c r="Q263" s="14">
        <f>'5a. FNO'!Q263+'5b. FNO Impacted Gen'!Q263</f>
        <v>9.1348814240000014</v>
      </c>
      <c r="R263" s="14">
        <f>'5a. FNO'!R263+'5b. FNO Impacted Gen'!R263</f>
        <v>9.5661371759999998</v>
      </c>
      <c r="S263" s="14">
        <f>'5a. FNO'!S263+'5b. FNO Impacted Gen'!S263</f>
        <v>10.190018583999999</v>
      </c>
      <c r="T263" s="14">
        <f>'5a. FNO'!T263+'5b. FNO Impacted Gen'!T263</f>
        <v>10.738317984</v>
      </c>
      <c r="U263" s="14">
        <f>'5a. FNO'!U263+'5b. FNO Impacted Gen'!U263</f>
        <v>10.371463200000001</v>
      </c>
      <c r="V263" s="14">
        <f>'5a. FNO'!V263+'5b. FNO Impacted Gen'!V263</f>
        <v>9.9703600879999996</v>
      </c>
      <c r="W263" s="14">
        <f>'5a. FNO'!W263+'5b. FNO Impacted Gen'!W263</f>
        <v>9.2157560799999985</v>
      </c>
      <c r="X263" s="14">
        <f>'5a. FNO'!X263+'5b. FNO Impacted Gen'!X263</f>
        <v>8.4578275999999999</v>
      </c>
      <c r="Y263" s="14">
        <f>'5a. FNO'!Y263+'5b. FNO Impacted Gen'!Y263</f>
        <v>7.6328334240000002</v>
      </c>
      <c r="Z263" s="15">
        <f>'5a. FNO'!Z263+'5b. FNO Impacted Gen'!Z263</f>
        <v>0</v>
      </c>
    </row>
    <row r="264" spans="1:26" x14ac:dyDescent="0.3">
      <c r="A264" s="10">
        <f t="shared" si="4"/>
        <v>45187</v>
      </c>
      <c r="B264" s="31">
        <f>'5a. FNO'!B264+'5b. FNO Impacted Gen'!B264</f>
        <v>7.0916035759999998</v>
      </c>
      <c r="C264" s="14">
        <f>'5a. FNO'!C264+'5b. FNO Impacted Gen'!C264</f>
        <v>7.1660494240000014</v>
      </c>
      <c r="D264" s="14">
        <f>'5a. FNO'!D264+'5b. FNO Impacted Gen'!D264</f>
        <v>7.1874075039999994</v>
      </c>
      <c r="E264" s="14">
        <f>'5a. FNO'!E264+'5b. FNO Impacted Gen'!E264</f>
        <v>7.1257930960000007</v>
      </c>
      <c r="F264" s="14">
        <f>'5a. FNO'!F264+'5b. FNO Impacted Gen'!F264</f>
        <v>7.2032521200000001</v>
      </c>
      <c r="G264" s="14">
        <f>'5a. FNO'!G264+'5b. FNO Impacted Gen'!G264</f>
        <v>7.7203925919999996</v>
      </c>
      <c r="H264" s="14">
        <f>'5a. FNO'!H264+'5b. FNO Impacted Gen'!H264</f>
        <v>8.4289494239999989</v>
      </c>
      <c r="I264" s="14">
        <f>'5a. FNO'!I264+'5b. FNO Impacted Gen'!I264</f>
        <v>9.0364612214799998</v>
      </c>
      <c r="J264" s="14">
        <f>'5a. FNO'!J264+'5b. FNO Impacted Gen'!J264</f>
        <v>9.0988305040000004</v>
      </c>
      <c r="K264" s="14">
        <f>'5a. FNO'!K264+'5b. FNO Impacted Gen'!K264</f>
        <v>8.9892175039999991</v>
      </c>
      <c r="L264" s="14">
        <f>'5a. FNO'!L264+'5b. FNO Impacted Gen'!L264</f>
        <v>8.928768088</v>
      </c>
      <c r="M264" s="14">
        <f>'5a. FNO'!M264+'5b. FNO Impacted Gen'!M264</f>
        <v>9.1144709519999978</v>
      </c>
      <c r="N264" s="14">
        <f>'5a. FNO'!N264+'5b. FNO Impacted Gen'!N264</f>
        <v>9.3696999840000004</v>
      </c>
      <c r="O264" s="14">
        <f>'5a. FNO'!O264+'5b. FNO Impacted Gen'!O264</f>
        <v>9.8762412559999984</v>
      </c>
      <c r="P264" s="14">
        <f>'5a. FNO'!P264+'5b. FNO Impacted Gen'!P264</f>
        <v>10.279957527999999</v>
      </c>
      <c r="Q264" s="14">
        <f>'5a. FNO'!Q264+'5b. FNO Impacted Gen'!Q264</f>
        <v>10.334276864000001</v>
      </c>
      <c r="R264" s="14">
        <f>'5a. FNO'!R264+'5b. FNO Impacted Gen'!R264</f>
        <v>10.212705312000001</v>
      </c>
      <c r="S264" s="14">
        <f>'5a. FNO'!S264+'5b. FNO Impacted Gen'!S264</f>
        <v>10.751596143999999</v>
      </c>
      <c r="T264" s="14">
        <f>'5a. FNO'!T264+'5b. FNO Impacted Gen'!T264</f>
        <v>10.896967311999999</v>
      </c>
      <c r="U264" s="14">
        <f>'5a. FNO'!U264+'5b. FNO Impacted Gen'!U264</f>
        <v>10.646927271999999</v>
      </c>
      <c r="V264" s="14">
        <f>'5a. FNO'!V264+'5b. FNO Impacted Gen'!V264</f>
        <v>10.190303504000001</v>
      </c>
      <c r="W264" s="14">
        <f>'5a. FNO'!W264+'5b. FNO Impacted Gen'!W264</f>
        <v>9.4179664080000016</v>
      </c>
      <c r="X264" s="14">
        <f>'5a. FNO'!X264+'5b. FNO Impacted Gen'!X264</f>
        <v>8.715557136000001</v>
      </c>
      <c r="Y264" s="14">
        <f>'5a. FNO'!Y264+'5b. FNO Impacted Gen'!Y264</f>
        <v>8.040641152000001</v>
      </c>
      <c r="Z264" s="15">
        <f>'5a. FNO'!Z264+'5b. FNO Impacted Gen'!Z264</f>
        <v>0</v>
      </c>
    </row>
    <row r="265" spans="1:26" x14ac:dyDescent="0.3">
      <c r="A265" s="10">
        <f t="shared" si="4"/>
        <v>45188</v>
      </c>
      <c r="B265" s="31">
        <f>'5a. FNO'!B265+'5b. FNO Impacted Gen'!B265</f>
        <v>7.6472130959999998</v>
      </c>
      <c r="C265" s="14">
        <f>'5a. FNO'!C265+'5b. FNO Impacted Gen'!C265</f>
        <v>7.5180847519999991</v>
      </c>
      <c r="D265" s="14">
        <f>'5a. FNO'!D265+'5b. FNO Impacted Gen'!D265</f>
        <v>7.424527544</v>
      </c>
      <c r="E265" s="14">
        <f>'5a. FNO'!E265+'5b. FNO Impacted Gen'!E265</f>
        <v>7.3960166320000011</v>
      </c>
      <c r="F265" s="14">
        <f>'5a. FNO'!F265+'5b. FNO Impacted Gen'!F265</f>
        <v>7.4880969840000002</v>
      </c>
      <c r="G265" s="14">
        <f>'5a. FNO'!G265+'5b. FNO Impacted Gen'!G265</f>
        <v>7.9138738800000006</v>
      </c>
      <c r="H265" s="14">
        <f>'5a. FNO'!H265+'5b. FNO Impacted Gen'!H265</f>
        <v>8.6920269599999997</v>
      </c>
      <c r="I265" s="14">
        <f>'5a. FNO'!I265+'5b. FNO Impacted Gen'!I265</f>
        <v>9.2270742959999996</v>
      </c>
      <c r="J265" s="14">
        <f>'5a. FNO'!J265+'5b. FNO Impacted Gen'!J265</f>
        <v>9.3405833520000012</v>
      </c>
      <c r="K265" s="14">
        <f>'5a. FNO'!K265+'5b. FNO Impacted Gen'!K265</f>
        <v>9.2560113920000013</v>
      </c>
      <c r="L265" s="14">
        <f>'5a. FNO'!L265+'5b. FNO Impacted Gen'!L265</f>
        <v>9.2723028559999996</v>
      </c>
      <c r="M265" s="14">
        <f>'5a. FNO'!M265+'5b. FNO Impacted Gen'!M265</f>
        <v>9.3208339200000001</v>
      </c>
      <c r="N265" s="14">
        <f>'5a. FNO'!N265+'5b. FNO Impacted Gen'!N265</f>
        <v>9.5570119439999992</v>
      </c>
      <c r="O265" s="14">
        <f>'5a. FNO'!O265+'5b. FNO Impacted Gen'!O265</f>
        <v>9.8670613839999994</v>
      </c>
      <c r="P265" s="14">
        <f>'5a. FNO'!P265+'5b. FNO Impacted Gen'!P265</f>
        <v>10.268658704</v>
      </c>
      <c r="Q265" s="14">
        <f>'5a. FNO'!Q265+'5b. FNO Impacted Gen'!Q265</f>
        <v>10.558862999999999</v>
      </c>
      <c r="R265" s="14">
        <f>'5a. FNO'!R265+'5b. FNO Impacted Gen'!R265</f>
        <v>10.809037064</v>
      </c>
      <c r="S265" s="14">
        <f>'5a. FNO'!S265+'5b. FNO Impacted Gen'!S265</f>
        <v>11.271462615999999</v>
      </c>
      <c r="T265" s="14">
        <f>'5a. FNO'!T265+'5b. FNO Impacted Gen'!T265</f>
        <v>10.898900432</v>
      </c>
      <c r="U265" s="14">
        <f>'5a. FNO'!U265+'5b. FNO Impacted Gen'!U265</f>
        <v>10.669504912000001</v>
      </c>
      <c r="V265" s="14">
        <f>'5a. FNO'!V265+'5b. FNO Impacted Gen'!V265</f>
        <v>10.217722536</v>
      </c>
      <c r="W265" s="14">
        <f>'5a. FNO'!W265+'5b. FNO Impacted Gen'!W265</f>
        <v>9.5639098079999982</v>
      </c>
      <c r="X265" s="14">
        <f>'5a. FNO'!X265+'5b. FNO Impacted Gen'!X265</f>
        <v>8.9226974319999997</v>
      </c>
      <c r="Y265" s="14">
        <f>'5a. FNO'!Y265+'5b. FNO Impacted Gen'!Y265</f>
        <v>8.3545287440000013</v>
      </c>
      <c r="Z265" s="15">
        <f>'5a. FNO'!Z265+'5b. FNO Impacted Gen'!Z265</f>
        <v>0</v>
      </c>
    </row>
    <row r="266" spans="1:26" x14ac:dyDescent="0.3">
      <c r="A266" s="10">
        <f t="shared" si="4"/>
        <v>45189</v>
      </c>
      <c r="B266" s="31">
        <f>'5a. FNO'!B266+'5b. FNO Impacted Gen'!B266</f>
        <v>7.8513055360000008</v>
      </c>
      <c r="C266" s="14">
        <f>'5a. FNO'!C266+'5b. FNO Impacted Gen'!C266</f>
        <v>7.6474507039999997</v>
      </c>
      <c r="D266" s="14">
        <f>'5a. FNO'!D266+'5b. FNO Impacted Gen'!D266</f>
        <v>7.5403303680000002</v>
      </c>
      <c r="E266" s="14">
        <f>'5a. FNO'!E266+'5b. FNO Impacted Gen'!E266</f>
        <v>7.4845337120000011</v>
      </c>
      <c r="F266" s="14">
        <f>'5a. FNO'!F266+'5b. FNO Impacted Gen'!F266</f>
        <v>7.7343638959999987</v>
      </c>
      <c r="G266" s="14">
        <f>'5a. FNO'!G266+'5b. FNO Impacted Gen'!G266</f>
        <v>8.24327744</v>
      </c>
      <c r="H266" s="14">
        <f>'5a. FNO'!H266+'5b. FNO Impacted Gen'!H266</f>
        <v>8.9452630640000006</v>
      </c>
      <c r="I266" s="14">
        <f>'5a. FNO'!I266+'5b. FNO Impacted Gen'!I266</f>
        <v>9.5293612559999996</v>
      </c>
      <c r="J266" s="14">
        <f>'5a. FNO'!J266+'5b. FNO Impacted Gen'!J266</f>
        <v>9.3656478480000018</v>
      </c>
      <c r="K266" s="14">
        <f>'5a. FNO'!K266+'5b. FNO Impacted Gen'!K266</f>
        <v>8.8861696079999994</v>
      </c>
      <c r="L266" s="14">
        <f>'5a. FNO'!L266+'5b. FNO Impacted Gen'!L266</f>
        <v>8.7833490639999994</v>
      </c>
      <c r="M266" s="14">
        <f>'5a. FNO'!M266+'5b. FNO Impacted Gen'!M266</f>
        <v>8.9444762720000011</v>
      </c>
      <c r="N266" s="14">
        <f>'5a. FNO'!N266+'5b. FNO Impacted Gen'!N266</f>
        <v>9.040800127999999</v>
      </c>
      <c r="O266" s="14">
        <f>'5a. FNO'!O266+'5b. FNO Impacted Gen'!O266</f>
        <v>9.3290979360000001</v>
      </c>
      <c r="P266" s="14">
        <f>'5a. FNO'!P266+'5b. FNO Impacted Gen'!P266</f>
        <v>9.8332260320000007</v>
      </c>
      <c r="Q266" s="14">
        <f>'5a. FNO'!Q266+'5b. FNO Impacted Gen'!Q266</f>
        <v>10.09018936</v>
      </c>
      <c r="R266" s="14">
        <f>'5a. FNO'!R266+'5b. FNO Impacted Gen'!R266</f>
        <v>10.453043392000001</v>
      </c>
      <c r="S266" s="14">
        <f>'5a. FNO'!S266+'5b. FNO Impacted Gen'!S266</f>
        <v>11.146034119999999</v>
      </c>
      <c r="T266" s="14">
        <f>'5a. FNO'!T266+'5b. FNO Impacted Gen'!T266</f>
        <v>11.140466847999999</v>
      </c>
      <c r="U266" s="14">
        <f>'5a. FNO'!U266+'5b. FNO Impacted Gen'!U266</f>
        <v>10.630519288</v>
      </c>
      <c r="V266" s="14">
        <f>'5a. FNO'!V266+'5b. FNO Impacted Gen'!V266</f>
        <v>10.284072808000001</v>
      </c>
      <c r="W266" s="14">
        <f>'5a. FNO'!W266+'5b. FNO Impacted Gen'!W266</f>
        <v>9.626990103999999</v>
      </c>
      <c r="X266" s="14">
        <f>'5a. FNO'!X266+'5b. FNO Impacted Gen'!X266</f>
        <v>8.9024344160000002</v>
      </c>
      <c r="Y266" s="14">
        <f>'5a. FNO'!Y266+'5b. FNO Impacted Gen'!Y266</f>
        <v>8.2109726639999998</v>
      </c>
      <c r="Z266" s="15">
        <f>'5a. FNO'!Z266+'5b. FNO Impacted Gen'!Z266</f>
        <v>0</v>
      </c>
    </row>
    <row r="267" spans="1:26" x14ac:dyDescent="0.3">
      <c r="A267" s="10">
        <f t="shared" si="4"/>
        <v>45190</v>
      </c>
      <c r="B267" s="31">
        <f>'5a. FNO'!B267+'5b. FNO Impacted Gen'!B267</f>
        <v>7.9408250000000002</v>
      </c>
      <c r="C267" s="14">
        <f>'5a. FNO'!C267+'5b. FNO Impacted Gen'!C267</f>
        <v>7.6171380479999993</v>
      </c>
      <c r="D267" s="14">
        <f>'5a. FNO'!D267+'5b. FNO Impacted Gen'!D267</f>
        <v>7.4685922400000004</v>
      </c>
      <c r="E267" s="14">
        <f>'5a. FNO'!E267+'5b. FNO Impacted Gen'!E267</f>
        <v>7.4874428079999999</v>
      </c>
      <c r="F267" s="14">
        <f>'5a. FNO'!F267+'5b. FNO Impacted Gen'!F267</f>
        <v>7.637003663999999</v>
      </c>
      <c r="G267" s="14">
        <f>'5a. FNO'!G267+'5b. FNO Impacted Gen'!G267</f>
        <v>8.0880182879999989</v>
      </c>
      <c r="H267" s="14">
        <f>'5a. FNO'!H267+'5b. FNO Impacted Gen'!H267</f>
        <v>8.8108227840000009</v>
      </c>
      <c r="I267" s="14">
        <f>'5a. FNO'!I267+'5b. FNO Impacted Gen'!I267</f>
        <v>9.6094225839999989</v>
      </c>
      <c r="J267" s="14">
        <f>'5a. FNO'!J267+'5b. FNO Impacted Gen'!J267</f>
        <v>9.4560885520000006</v>
      </c>
      <c r="K267" s="14">
        <f>'5a. FNO'!K267+'5b. FNO Impacted Gen'!K267</f>
        <v>9.3902268080000013</v>
      </c>
      <c r="L267" s="14">
        <f>'5a. FNO'!L267+'5b. FNO Impacted Gen'!L267</f>
        <v>9.6037784960000003</v>
      </c>
      <c r="M267" s="14">
        <f>'5a. FNO'!M267+'5b. FNO Impacted Gen'!M267</f>
        <v>9.6317551360000007</v>
      </c>
      <c r="N267" s="14">
        <f>'5a. FNO'!N267+'5b. FNO Impacted Gen'!N267</f>
        <v>9.8514083359999987</v>
      </c>
      <c r="O267" s="14">
        <f>'5a. FNO'!O267+'5b. FNO Impacted Gen'!O267</f>
        <v>10.139388248000001</v>
      </c>
      <c r="P267" s="14">
        <f>'5a. FNO'!P267+'5b. FNO Impacted Gen'!P267</f>
        <v>10.239759864</v>
      </c>
      <c r="Q267" s="14">
        <f>'5a. FNO'!Q267+'5b. FNO Impacted Gen'!Q267</f>
        <v>10.370154096</v>
      </c>
      <c r="R267" s="14">
        <f>'5a. FNO'!R267+'5b. FNO Impacted Gen'!R267</f>
        <v>10.531581423999999</v>
      </c>
      <c r="S267" s="14">
        <f>'5a. FNO'!S267+'5b. FNO Impacted Gen'!S267</f>
        <v>11.220651783999999</v>
      </c>
      <c r="T267" s="14">
        <f>'5a. FNO'!T267+'5b. FNO Impacted Gen'!T267</f>
        <v>11.343652479999999</v>
      </c>
      <c r="U267" s="14">
        <f>'5a. FNO'!U267+'5b. FNO Impacted Gen'!U267</f>
        <v>10.943551584000001</v>
      </c>
      <c r="V267" s="14">
        <f>'5a. FNO'!V267+'5b. FNO Impacted Gen'!V267</f>
        <v>10.375721536</v>
      </c>
      <c r="W267" s="14">
        <f>'5a. FNO'!W267+'5b. FNO Impacted Gen'!W267</f>
        <v>9.5946527839999991</v>
      </c>
      <c r="X267" s="14">
        <f>'5a. FNO'!X267+'5b. FNO Impacted Gen'!X267</f>
        <v>8.8623820880000004</v>
      </c>
      <c r="Y267" s="14">
        <f>'5a. FNO'!Y267+'5b. FNO Impacted Gen'!Y267</f>
        <v>7.9900949040000002</v>
      </c>
      <c r="Z267" s="15">
        <f>'5a. FNO'!Z267+'5b. FNO Impacted Gen'!Z267</f>
        <v>0</v>
      </c>
    </row>
    <row r="268" spans="1:26" x14ac:dyDescent="0.3">
      <c r="A268" s="10">
        <f t="shared" si="4"/>
        <v>45191</v>
      </c>
      <c r="B268" s="31">
        <f>'5a. FNO'!B268+'5b. FNO Impacted Gen'!B268</f>
        <v>7.4921117840000004</v>
      </c>
      <c r="C268" s="14">
        <f>'5a. FNO'!C268+'5b. FNO Impacted Gen'!C268</f>
        <v>7.3285618800000005</v>
      </c>
      <c r="D268" s="14">
        <f>'5a. FNO'!D268+'5b. FNO Impacted Gen'!D268</f>
        <v>7.4140133680000009</v>
      </c>
      <c r="E268" s="14">
        <f>'5a. FNO'!E268+'5b. FNO Impacted Gen'!E268</f>
        <v>7.427586655999999</v>
      </c>
      <c r="F268" s="14">
        <f>'5a. FNO'!F268+'5b. FNO Impacted Gen'!F268</f>
        <v>7.5246491119999996</v>
      </c>
      <c r="G268" s="14">
        <f>'5a. FNO'!G268+'5b. FNO Impacted Gen'!G268</f>
        <v>7.8195296639999992</v>
      </c>
      <c r="H268" s="14">
        <f>'5a. FNO'!H268+'5b. FNO Impacted Gen'!H268</f>
        <v>8.383022768</v>
      </c>
      <c r="I268" s="14">
        <f>'5a. FNO'!I268+'5b. FNO Impacted Gen'!I268</f>
        <v>8.8356840800000001</v>
      </c>
      <c r="J268" s="14">
        <f>'5a. FNO'!J268+'5b. FNO Impacted Gen'!J268</f>
        <v>8.9396042080000004</v>
      </c>
      <c r="K268" s="14">
        <f>'5a. FNO'!K268+'5b. FNO Impacted Gen'!K268</f>
        <v>8.9602204880000009</v>
      </c>
      <c r="L268" s="14">
        <f>'5a. FNO'!L268+'5b. FNO Impacted Gen'!L268</f>
        <v>8.887583256000001</v>
      </c>
      <c r="M268" s="14">
        <f>'5a. FNO'!M268+'5b. FNO Impacted Gen'!M268</f>
        <v>9.0647494479999988</v>
      </c>
      <c r="N268" s="14">
        <f>'5a. FNO'!N268+'5b. FNO Impacted Gen'!N268</f>
        <v>9.2055702079999993</v>
      </c>
      <c r="O268" s="14">
        <f>'5a. FNO'!O268+'5b. FNO Impacted Gen'!O268</f>
        <v>9.3748858880000014</v>
      </c>
      <c r="P268" s="14">
        <f>'5a. FNO'!P268+'5b. FNO Impacted Gen'!P268</f>
        <v>9.5889541840000003</v>
      </c>
      <c r="Q268" s="14">
        <f>'5a. FNO'!Q268+'5b. FNO Impacted Gen'!Q268</f>
        <v>10.008255448000002</v>
      </c>
      <c r="R268" s="14">
        <f>'5a. FNO'!R268+'5b. FNO Impacted Gen'!R268</f>
        <v>10.314995072</v>
      </c>
      <c r="S268" s="14">
        <f>'5a. FNO'!S268+'5b. FNO Impacted Gen'!S268</f>
        <v>11.022282704</v>
      </c>
      <c r="T268" s="14">
        <f>'5a. FNO'!T268+'5b. FNO Impacted Gen'!T268</f>
        <v>11.086971848000003</v>
      </c>
      <c r="U268" s="14">
        <f>'5a. FNO'!U268+'5b. FNO Impacted Gen'!U268</f>
        <v>10.675217864</v>
      </c>
      <c r="V268" s="14">
        <f>'5a. FNO'!V268+'5b. FNO Impacted Gen'!V268</f>
        <v>10.084716408</v>
      </c>
      <c r="W268" s="14">
        <f>'5a. FNO'!W268+'5b. FNO Impacted Gen'!W268</f>
        <v>9.5080482159999988</v>
      </c>
      <c r="X268" s="14">
        <f>'5a. FNO'!X268+'5b. FNO Impacted Gen'!X268</f>
        <v>8.8558758320000006</v>
      </c>
      <c r="Y268" s="14">
        <f>'5a. FNO'!Y268+'5b. FNO Impacted Gen'!Y268</f>
        <v>8.1391836720000015</v>
      </c>
      <c r="Z268" s="15">
        <f>'5a. FNO'!Z268+'5b. FNO Impacted Gen'!Z268</f>
        <v>0</v>
      </c>
    </row>
    <row r="269" spans="1:26" x14ac:dyDescent="0.3">
      <c r="A269" s="10">
        <f t="shared" si="4"/>
        <v>45192</v>
      </c>
      <c r="B269" s="31">
        <f>'5a. FNO'!B269+'5b. FNO Impacted Gen'!B269</f>
        <v>7.6757866000000012</v>
      </c>
      <c r="C269" s="14">
        <f>'5a. FNO'!C269+'5b. FNO Impacted Gen'!C269</f>
        <v>7.4946975440000001</v>
      </c>
      <c r="D269" s="14">
        <f>'5a. FNO'!D269+'5b. FNO Impacted Gen'!D269</f>
        <v>7.3734138240000009</v>
      </c>
      <c r="E269" s="14">
        <f>'5a. FNO'!E269+'5b. FNO Impacted Gen'!E269</f>
        <v>7.3866470319999991</v>
      </c>
      <c r="F269" s="14">
        <f>'5a. FNO'!F269+'5b. FNO Impacted Gen'!F269</f>
        <v>7.4227217440000004</v>
      </c>
      <c r="G269" s="14">
        <f>'5a. FNO'!G269+'5b. FNO Impacted Gen'!G269</f>
        <v>7.6640557999999999</v>
      </c>
      <c r="H269" s="14">
        <f>'5a. FNO'!H269+'5b. FNO Impacted Gen'!H269</f>
        <v>8.1191002159999979</v>
      </c>
      <c r="I269" s="14">
        <f>'5a. FNO'!I269+'5b. FNO Impacted Gen'!I269</f>
        <v>8.5095517440000012</v>
      </c>
      <c r="J269" s="14">
        <f>'5a. FNO'!J269+'5b. FNO Impacted Gen'!J269</f>
        <v>8.5823466879999994</v>
      </c>
      <c r="K269" s="14">
        <f>'5a. FNO'!K269+'5b. FNO Impacted Gen'!K269</f>
        <v>8.3318567679999997</v>
      </c>
      <c r="L269" s="14">
        <f>'5a. FNO'!L269+'5b. FNO Impacted Gen'!L269</f>
        <v>8.0194613759999989</v>
      </c>
      <c r="M269" s="14">
        <f>'5a. FNO'!M269+'5b. FNO Impacted Gen'!M269</f>
        <v>7.9386770239999995</v>
      </c>
      <c r="N269" s="14">
        <f>'5a. FNO'!N269+'5b. FNO Impacted Gen'!N269</f>
        <v>7.8899713679999994</v>
      </c>
      <c r="O269" s="14">
        <f>'5a. FNO'!O269+'5b. FNO Impacted Gen'!O269</f>
        <v>8.1657031040000003</v>
      </c>
      <c r="P269" s="14">
        <f>'5a. FNO'!P269+'5b. FNO Impacted Gen'!P269</f>
        <v>8.2259111279999999</v>
      </c>
      <c r="Q269" s="14">
        <f>'5a. FNO'!Q269+'5b. FNO Impacted Gen'!Q269</f>
        <v>8.5813697519999987</v>
      </c>
      <c r="R269" s="14">
        <f>'5a. FNO'!R269+'5b. FNO Impacted Gen'!R269</f>
        <v>8.8643248400000019</v>
      </c>
      <c r="S269" s="14">
        <f>'5a. FNO'!S269+'5b. FNO Impacted Gen'!S269</f>
        <v>9.2883965039999996</v>
      </c>
      <c r="T269" s="14">
        <f>'5a. FNO'!T269+'5b. FNO Impacted Gen'!T269</f>
        <v>9.6608964159999999</v>
      </c>
      <c r="U269" s="14">
        <f>'5a. FNO'!U269+'5b. FNO Impacted Gen'!U269</f>
        <v>9.5812408080000004</v>
      </c>
      <c r="V269" s="14">
        <f>'5a. FNO'!V269+'5b. FNO Impacted Gen'!V269</f>
        <v>9.2328092880000003</v>
      </c>
      <c r="W269" s="14">
        <f>'5a. FNO'!W269+'5b. FNO Impacted Gen'!W269</f>
        <v>8.710554479999999</v>
      </c>
      <c r="X269" s="14">
        <f>'5a. FNO'!X269+'5b. FNO Impacted Gen'!X269</f>
        <v>8.2009293839999984</v>
      </c>
      <c r="Y269" s="14">
        <f>'5a. FNO'!Y269+'5b. FNO Impacted Gen'!Y269</f>
        <v>7.6341996719999994</v>
      </c>
      <c r="Z269" s="15">
        <f>'5a. FNO'!Z269+'5b. FNO Impacted Gen'!Z269</f>
        <v>0</v>
      </c>
    </row>
    <row r="270" spans="1:26" x14ac:dyDescent="0.3">
      <c r="A270" s="10">
        <f t="shared" si="4"/>
        <v>45193</v>
      </c>
      <c r="B270" s="31">
        <f>'5a. FNO'!B270+'5b. FNO Impacted Gen'!B270</f>
        <v>7.3218852719999994</v>
      </c>
      <c r="C270" s="14">
        <f>'5a. FNO'!C270+'5b. FNO Impacted Gen'!C270</f>
        <v>7.1737415840000001</v>
      </c>
      <c r="D270" s="14">
        <f>'5a. FNO'!D270+'5b. FNO Impacted Gen'!D270</f>
        <v>7.113868632</v>
      </c>
      <c r="E270" s="14">
        <f>'5a. FNO'!E270+'5b. FNO Impacted Gen'!E270</f>
        <v>7.1012345680000006</v>
      </c>
      <c r="F270" s="14">
        <f>'5a. FNO'!F270+'5b. FNO Impacted Gen'!F270</f>
        <v>7.1567740320000013</v>
      </c>
      <c r="G270" s="14">
        <f>'5a. FNO'!G270+'5b. FNO Impacted Gen'!G270</f>
        <v>7.4682451360000002</v>
      </c>
      <c r="H270" s="14">
        <f>'5a. FNO'!H270+'5b. FNO Impacted Gen'!H270</f>
        <v>7.9853485439999998</v>
      </c>
      <c r="I270" s="14">
        <f>'5a. FNO'!I270+'5b. FNO Impacted Gen'!I270</f>
        <v>8.5433038559999996</v>
      </c>
      <c r="J270" s="14">
        <f>'5a. FNO'!J270+'5b. FNO Impacted Gen'!J270</f>
        <v>8.6619566399999997</v>
      </c>
      <c r="K270" s="14">
        <f>'5a. FNO'!K270+'5b. FNO Impacted Gen'!K270</f>
        <v>8.4181272000000007</v>
      </c>
      <c r="L270" s="14">
        <f>'5a. FNO'!L270+'5b. FNO Impacted Gen'!L270</f>
        <v>8.048225480000001</v>
      </c>
      <c r="M270" s="14">
        <f>'5a. FNO'!M270+'5b. FNO Impacted Gen'!M270</f>
        <v>7.9372807840000004</v>
      </c>
      <c r="N270" s="14">
        <f>'5a. FNO'!N270+'5b. FNO Impacted Gen'!N270</f>
        <v>8.1256312160000004</v>
      </c>
      <c r="O270" s="14">
        <f>'5a. FNO'!O270+'5b. FNO Impacted Gen'!O270</f>
        <v>8.2221566399999997</v>
      </c>
      <c r="P270" s="14">
        <f>'5a. FNO'!P270+'5b. FNO Impacted Gen'!P270</f>
        <v>8.4178816879999996</v>
      </c>
      <c r="Q270" s="14">
        <f>'5a. FNO'!Q270+'5b. FNO Impacted Gen'!Q270</f>
        <v>8.789787896</v>
      </c>
      <c r="R270" s="14">
        <f>'5a. FNO'!R270+'5b. FNO Impacted Gen'!R270</f>
        <v>9.3246474559999992</v>
      </c>
      <c r="S270" s="14">
        <f>'5a. FNO'!S270+'5b. FNO Impacted Gen'!S270</f>
        <v>9.9533611760000014</v>
      </c>
      <c r="T270" s="14">
        <f>'5a. FNO'!T270+'5b. FNO Impacted Gen'!T270</f>
        <v>10.298592528</v>
      </c>
      <c r="U270" s="14">
        <f>'5a. FNO'!U270+'5b. FNO Impacted Gen'!U270</f>
        <v>10.110117296</v>
      </c>
      <c r="V270" s="14">
        <f>'5a. FNO'!V270+'5b. FNO Impacted Gen'!V270</f>
        <v>9.5028390959999989</v>
      </c>
      <c r="W270" s="14">
        <f>'5a. FNO'!W270+'5b. FNO Impacted Gen'!W270</f>
        <v>8.8253754880000006</v>
      </c>
      <c r="X270" s="14">
        <f>'5a. FNO'!X270+'5b. FNO Impacted Gen'!X270</f>
        <v>8.1398434799999997</v>
      </c>
      <c r="Y270" s="14">
        <f>'5a. FNO'!Y270+'5b. FNO Impacted Gen'!Y270</f>
        <v>7.5662354159999996</v>
      </c>
      <c r="Z270" s="15">
        <f>'5a. FNO'!Z270+'5b. FNO Impacted Gen'!Z270</f>
        <v>0</v>
      </c>
    </row>
    <row r="271" spans="1:26" x14ac:dyDescent="0.3">
      <c r="A271" s="10">
        <f t="shared" si="4"/>
        <v>45194</v>
      </c>
      <c r="B271" s="31">
        <f>'5a. FNO'!B271+'5b. FNO Impacted Gen'!B271</f>
        <v>7.208947384</v>
      </c>
      <c r="C271" s="14">
        <f>'5a. FNO'!C271+'5b. FNO Impacted Gen'!C271</f>
        <v>7.0531010960000007</v>
      </c>
      <c r="D271" s="14">
        <f>'5a. FNO'!D271+'5b. FNO Impacted Gen'!D271</f>
        <v>7.0037432559999999</v>
      </c>
      <c r="E271" s="14">
        <f>'5a. FNO'!E271+'5b. FNO Impacted Gen'!E271</f>
        <v>7.0227721040000004</v>
      </c>
      <c r="F271" s="14">
        <f>'5a. FNO'!F271+'5b. FNO Impacted Gen'!F271</f>
        <v>7.1523431680000016</v>
      </c>
      <c r="G271" s="14">
        <f>'5a. FNO'!G271+'5b. FNO Impacted Gen'!G271</f>
        <v>7.6369346400000007</v>
      </c>
      <c r="H271" s="14">
        <f>'5a. FNO'!H271+'5b. FNO Impacted Gen'!H271</f>
        <v>8.2571446479999988</v>
      </c>
      <c r="I271" s="14">
        <f>'5a. FNO'!I271+'5b. FNO Impacted Gen'!I271</f>
        <v>8.9196385520000003</v>
      </c>
      <c r="J271" s="14">
        <f>'5a. FNO'!J271+'5b. FNO Impacted Gen'!J271</f>
        <v>8.954802407999999</v>
      </c>
      <c r="K271" s="14">
        <f>'5a. FNO'!K271+'5b. FNO Impacted Gen'!K271</f>
        <v>8.8079652639999999</v>
      </c>
      <c r="L271" s="14">
        <f>'5a. FNO'!L271+'5b. FNO Impacted Gen'!L271</f>
        <v>8.7007347760000009</v>
      </c>
      <c r="M271" s="14">
        <f>'5a. FNO'!M271+'5b. FNO Impacted Gen'!M271</f>
        <v>8.6083414320000013</v>
      </c>
      <c r="N271" s="14">
        <f>'5a. FNO'!N271+'5b. FNO Impacted Gen'!N271</f>
        <v>8.8022411280000021</v>
      </c>
      <c r="O271" s="14">
        <f>'5a. FNO'!O271+'5b. FNO Impacted Gen'!O271</f>
        <v>8.9566239040000006</v>
      </c>
      <c r="P271" s="14">
        <f>'5a. FNO'!P271+'5b. FNO Impacted Gen'!P271</f>
        <v>9.4020977680000009</v>
      </c>
      <c r="Q271" s="14">
        <f>'5a. FNO'!Q271+'5b. FNO Impacted Gen'!Q271</f>
        <v>9.8040886720000007</v>
      </c>
      <c r="R271" s="14">
        <f>'5a. FNO'!R271+'5b. FNO Impacted Gen'!R271</f>
        <v>10.20666016</v>
      </c>
      <c r="S271" s="14">
        <f>'5a. FNO'!S271+'5b. FNO Impacted Gen'!S271</f>
        <v>10.862025976</v>
      </c>
      <c r="T271" s="14">
        <f>'5a. FNO'!T271+'5b. FNO Impacted Gen'!T271</f>
        <v>10.899775192</v>
      </c>
      <c r="U271" s="14">
        <f>'5a. FNO'!U271+'5b. FNO Impacted Gen'!U271</f>
        <v>10.665051016000001</v>
      </c>
      <c r="V271" s="14">
        <f>'5a. FNO'!V271+'5b. FNO Impacted Gen'!V271</f>
        <v>10.103674928</v>
      </c>
      <c r="W271" s="14">
        <f>'5a. FNO'!W271+'5b. FNO Impacted Gen'!W271</f>
        <v>9.3913118400000002</v>
      </c>
      <c r="X271" s="14">
        <f>'5a. FNO'!X271+'5b. FNO Impacted Gen'!X271</f>
        <v>8.5243161280000006</v>
      </c>
      <c r="Y271" s="14">
        <f>'5a. FNO'!Y271+'5b. FNO Impacted Gen'!Y271</f>
        <v>7.9542083439999995</v>
      </c>
      <c r="Z271" s="15">
        <f>'5a. FNO'!Z271+'5b. FNO Impacted Gen'!Z271</f>
        <v>0</v>
      </c>
    </row>
    <row r="272" spans="1:26" x14ac:dyDescent="0.3">
      <c r="A272" s="10">
        <f t="shared" si="4"/>
        <v>45195</v>
      </c>
      <c r="B272" s="31">
        <f>'5a. FNO'!B272+'5b. FNO Impacted Gen'!B272</f>
        <v>7.5735215599999997</v>
      </c>
      <c r="C272" s="14">
        <f>'5a. FNO'!C272+'5b. FNO Impacted Gen'!C272</f>
        <v>7.3911341359999998</v>
      </c>
      <c r="D272" s="14">
        <f>'5a. FNO'!D272+'5b. FNO Impacted Gen'!D272</f>
        <v>7.3526369279999999</v>
      </c>
      <c r="E272" s="14">
        <f>'5a. FNO'!E272+'5b. FNO Impacted Gen'!E272</f>
        <v>7.3408918320000005</v>
      </c>
      <c r="F272" s="14">
        <f>'5a. FNO'!F272+'5b. FNO Impacted Gen'!F272</f>
        <v>7.4438952719999998</v>
      </c>
      <c r="G272" s="14">
        <f>'5a. FNO'!G272+'5b. FNO Impacted Gen'!G272</f>
        <v>7.914912416</v>
      </c>
      <c r="H272" s="14">
        <f>'5a. FNO'!H272+'5b. FNO Impacted Gen'!H272</f>
        <v>8.5609501200000011</v>
      </c>
      <c r="I272" s="14">
        <f>'5a. FNO'!I272+'5b. FNO Impacted Gen'!I272</f>
        <v>9.0762458800000001</v>
      </c>
      <c r="J272" s="14">
        <f>'5a. FNO'!J272+'5b. FNO Impacted Gen'!J272</f>
        <v>8.9397874880000003</v>
      </c>
      <c r="K272" s="14">
        <f>'5a. FNO'!K272+'5b. FNO Impacted Gen'!K272</f>
        <v>8.74914916</v>
      </c>
      <c r="L272" s="14">
        <f>'5a. FNO'!L272+'5b. FNO Impacted Gen'!L272</f>
        <v>8.6406537519999986</v>
      </c>
      <c r="M272" s="14">
        <f>'5a. FNO'!M272+'5b. FNO Impacted Gen'!M272</f>
        <v>8.5695211039999997</v>
      </c>
      <c r="N272" s="14">
        <f>'5a. FNO'!N272+'5b. FNO Impacted Gen'!N272</f>
        <v>8.7909877680000008</v>
      </c>
      <c r="O272" s="14">
        <f>'5a. FNO'!O272+'5b. FNO Impacted Gen'!O272</f>
        <v>9.1432284399999997</v>
      </c>
      <c r="P272" s="14">
        <f>'5a. FNO'!P272+'5b. FNO Impacted Gen'!P272</f>
        <v>9.5621583919999988</v>
      </c>
      <c r="Q272" s="14">
        <f>'5a. FNO'!Q272+'5b. FNO Impacted Gen'!Q272</f>
        <v>10.085451552</v>
      </c>
      <c r="R272" s="14">
        <f>'5a. FNO'!R272+'5b. FNO Impacted Gen'!R272</f>
        <v>10.383714983999999</v>
      </c>
      <c r="S272" s="14">
        <f>'5a. FNO'!S272+'5b. FNO Impacted Gen'!S272</f>
        <v>10.95275812</v>
      </c>
      <c r="T272" s="14">
        <f>'5a. FNO'!T272+'5b. FNO Impacted Gen'!T272</f>
        <v>11.103463735999998</v>
      </c>
      <c r="U272" s="14">
        <f>'5a. FNO'!U272+'5b. FNO Impacted Gen'!U272</f>
        <v>10.779750400000001</v>
      </c>
      <c r="V272" s="14">
        <f>'5a. FNO'!V272+'5b. FNO Impacted Gen'!V272</f>
        <v>10.105685928000002</v>
      </c>
      <c r="W272" s="14">
        <f>'5a. FNO'!W272+'5b. FNO Impacted Gen'!W272</f>
        <v>9.3416964960000008</v>
      </c>
      <c r="X272" s="14">
        <f>'5a. FNO'!X272+'5b. FNO Impacted Gen'!X272</f>
        <v>8.5519695200000001</v>
      </c>
      <c r="Y272" s="14">
        <f>'5a. FNO'!Y272+'5b. FNO Impacted Gen'!Y272</f>
        <v>7.9400779439999996</v>
      </c>
      <c r="Z272" s="15">
        <f>'5a. FNO'!Z272+'5b. FNO Impacted Gen'!Z272</f>
        <v>0</v>
      </c>
    </row>
    <row r="273" spans="1:26" x14ac:dyDescent="0.3">
      <c r="A273" s="10">
        <f t="shared" si="4"/>
        <v>45196</v>
      </c>
      <c r="B273" s="31">
        <f>'5a. FNO'!B273+'5b. FNO Impacted Gen'!B273</f>
        <v>7.524504136</v>
      </c>
      <c r="C273" s="14">
        <f>'5a. FNO'!C273+'5b. FNO Impacted Gen'!C273</f>
        <v>7.2716360240000002</v>
      </c>
      <c r="D273" s="14">
        <f>'5a. FNO'!D273+'5b. FNO Impacted Gen'!D273</f>
        <v>7.2183238080000001</v>
      </c>
      <c r="E273" s="14">
        <f>'5a. FNO'!E273+'5b. FNO Impacted Gen'!E273</f>
        <v>7.1458894560000008</v>
      </c>
      <c r="F273" s="14">
        <f>'5a. FNO'!F273+'5b. FNO Impacted Gen'!F273</f>
        <v>7.286062224000001</v>
      </c>
      <c r="G273" s="14">
        <f>'5a. FNO'!G273+'5b. FNO Impacted Gen'!G273</f>
        <v>7.6993834560000005</v>
      </c>
      <c r="H273" s="14">
        <f>'5a. FNO'!H273+'5b. FNO Impacted Gen'!H273</f>
        <v>8.5022385279999995</v>
      </c>
      <c r="I273" s="14">
        <f>'5a. FNO'!I273+'5b. FNO Impacted Gen'!I273</f>
        <v>9.1206979680000018</v>
      </c>
      <c r="J273" s="14">
        <f>'5a. FNO'!J273+'5b. FNO Impacted Gen'!J273</f>
        <v>9.0980163919999999</v>
      </c>
      <c r="K273" s="14">
        <f>'5a. FNO'!K273+'5b. FNO Impacted Gen'!K273</f>
        <v>8.8409421680000015</v>
      </c>
      <c r="L273" s="14">
        <f>'5a. FNO'!L273+'5b. FNO Impacted Gen'!L273</f>
        <v>8.7462342240000002</v>
      </c>
      <c r="M273" s="14">
        <f>'5a. FNO'!M273+'5b. FNO Impacted Gen'!M273</f>
        <v>8.8391208960000007</v>
      </c>
      <c r="N273" s="14">
        <f>'5a. FNO'!N273+'5b. FNO Impacted Gen'!N273</f>
        <v>8.9245105440000003</v>
      </c>
      <c r="O273" s="14">
        <f>'5a. FNO'!O273+'5b. FNO Impacted Gen'!O273</f>
        <v>9.1992627599999999</v>
      </c>
      <c r="P273" s="14">
        <f>'5a. FNO'!P273+'5b. FNO Impacted Gen'!P273</f>
        <v>9.6334082320000007</v>
      </c>
      <c r="Q273" s="14">
        <f>'5a. FNO'!Q273+'5b. FNO Impacted Gen'!Q273</f>
        <v>10.094734104</v>
      </c>
      <c r="R273" s="14">
        <f>'5a. FNO'!R273+'5b. FNO Impacted Gen'!R273</f>
        <v>10.336800016</v>
      </c>
      <c r="S273" s="14">
        <f>'5a. FNO'!S273+'5b. FNO Impacted Gen'!S273</f>
        <v>10.748697656000001</v>
      </c>
      <c r="T273" s="14">
        <f>'5a. FNO'!T273+'5b. FNO Impacted Gen'!T273</f>
        <v>10.979642952000001</v>
      </c>
      <c r="U273" s="14">
        <f>'5a. FNO'!U273+'5b. FNO Impacted Gen'!U273</f>
        <v>10.712026608000002</v>
      </c>
      <c r="V273" s="14">
        <f>'5a. FNO'!V273+'5b. FNO Impacted Gen'!V273</f>
        <v>10.138056912</v>
      </c>
      <c r="W273" s="14">
        <f>'5a. FNO'!W273+'5b. FNO Impacted Gen'!W273</f>
        <v>9.3335973280000015</v>
      </c>
      <c r="X273" s="14">
        <f>'5a. FNO'!X273+'5b. FNO Impacted Gen'!X273</f>
        <v>8.5002337840000006</v>
      </c>
      <c r="Y273" s="14">
        <f>'5a. FNO'!Y273+'5b. FNO Impacted Gen'!Y273</f>
        <v>7.8300042960000003</v>
      </c>
      <c r="Z273" s="15">
        <f>'5a. FNO'!Z273+'5b. FNO Impacted Gen'!Z273</f>
        <v>0</v>
      </c>
    </row>
    <row r="274" spans="1:26" x14ac:dyDescent="0.3">
      <c r="A274" s="10">
        <f t="shared" si="4"/>
        <v>45197</v>
      </c>
      <c r="B274" s="31">
        <f>'5a. FNO'!B274+'5b. FNO Impacted Gen'!B274</f>
        <v>7.4421104399999995</v>
      </c>
      <c r="C274" s="14">
        <f>'5a. FNO'!C274+'5b. FNO Impacted Gen'!C274</f>
        <v>7.2475054239999999</v>
      </c>
      <c r="D274" s="14">
        <f>'5a. FNO'!D274+'5b. FNO Impacted Gen'!D274</f>
        <v>7.19894648</v>
      </c>
      <c r="E274" s="14">
        <f>'5a. FNO'!E274+'5b. FNO Impacted Gen'!E274</f>
        <v>7.1160857919999998</v>
      </c>
      <c r="F274" s="14">
        <f>'5a. FNO'!F274+'5b. FNO Impacted Gen'!F274</f>
        <v>7.172658384</v>
      </c>
      <c r="G274" s="14">
        <f>'5a. FNO'!G274+'5b. FNO Impacted Gen'!G274</f>
        <v>7.6451316879999993</v>
      </c>
      <c r="H274" s="14">
        <f>'5a. FNO'!H274+'5b. FNO Impacted Gen'!H274</f>
        <v>8.2853010240000007</v>
      </c>
      <c r="I274" s="14">
        <f>'5a. FNO'!I274+'5b. FNO Impacted Gen'!I274</f>
        <v>8.9102015199999993</v>
      </c>
      <c r="J274" s="14">
        <f>'5a. FNO'!J274+'5b. FNO Impacted Gen'!J274</f>
        <v>9.0498885919999985</v>
      </c>
      <c r="K274" s="14">
        <f>'5a. FNO'!K274+'5b. FNO Impacted Gen'!K274</f>
        <v>8.9357888160000023</v>
      </c>
      <c r="L274" s="14">
        <f>'5a. FNO'!L274+'5b. FNO Impacted Gen'!L274</f>
        <v>8.8983925999999993</v>
      </c>
      <c r="M274" s="14">
        <f>'5a. FNO'!M274+'5b. FNO Impacted Gen'!M274</f>
        <v>8.6943874559999994</v>
      </c>
      <c r="N274" s="14">
        <f>'5a. FNO'!N274+'5b. FNO Impacted Gen'!N274</f>
        <v>8.9582997599999992</v>
      </c>
      <c r="O274" s="14">
        <f>'5a. FNO'!O274+'5b. FNO Impacted Gen'!O274</f>
        <v>9.3817846639999996</v>
      </c>
      <c r="P274" s="14">
        <f>'5a. FNO'!P274+'5b. FNO Impacted Gen'!P274</f>
        <v>9.8409803440000019</v>
      </c>
      <c r="Q274" s="14">
        <f>'5a. FNO'!Q274+'5b. FNO Impacted Gen'!Q274</f>
        <v>10.357879704000002</v>
      </c>
      <c r="R274" s="14">
        <f>'5a. FNO'!R274+'5b. FNO Impacted Gen'!R274</f>
        <v>10.838838800000003</v>
      </c>
      <c r="S274" s="14">
        <f>'5a. FNO'!S274+'5b. FNO Impacted Gen'!S274</f>
        <v>11.180917479999998</v>
      </c>
      <c r="T274" s="14">
        <f>'5a. FNO'!T274+'5b. FNO Impacted Gen'!T274</f>
        <v>11.003429176000001</v>
      </c>
      <c r="U274" s="14">
        <f>'5a. FNO'!U274+'5b. FNO Impacted Gen'!U274</f>
        <v>10.599752071999999</v>
      </c>
      <c r="V274" s="14">
        <f>'5a. FNO'!V274+'5b. FNO Impacted Gen'!V274</f>
        <v>10.026428855999999</v>
      </c>
      <c r="W274" s="14">
        <f>'5a. FNO'!W274+'5b. FNO Impacted Gen'!W274</f>
        <v>9.5110502879999999</v>
      </c>
      <c r="X274" s="14">
        <f>'5a. FNO'!X274+'5b. FNO Impacted Gen'!X274</f>
        <v>8.7503867040000003</v>
      </c>
      <c r="Y274" s="14">
        <f>'5a. FNO'!Y274+'5b. FNO Impacted Gen'!Y274</f>
        <v>8.0111246480000009</v>
      </c>
      <c r="Z274" s="15">
        <f>'5a. FNO'!Z274+'5b. FNO Impacted Gen'!Z274</f>
        <v>0</v>
      </c>
    </row>
    <row r="275" spans="1:26" x14ac:dyDescent="0.3">
      <c r="A275" s="10">
        <f t="shared" si="4"/>
        <v>45198</v>
      </c>
      <c r="B275" s="31">
        <f>'5a. FNO'!B275+'5b. FNO Impacted Gen'!B275</f>
        <v>7.6186167519999994</v>
      </c>
      <c r="C275" s="14">
        <f>'5a. FNO'!C275+'5b. FNO Impacted Gen'!C275</f>
        <v>7.3577118080000004</v>
      </c>
      <c r="D275" s="14">
        <f>'5a. FNO'!D275+'5b. FNO Impacted Gen'!D275</f>
        <v>7.3004779600000003</v>
      </c>
      <c r="E275" s="14">
        <f>'5a. FNO'!E275+'5b. FNO Impacted Gen'!E275</f>
        <v>7.2562750079999994</v>
      </c>
      <c r="F275" s="14">
        <f>'5a. FNO'!F275+'5b. FNO Impacted Gen'!F275</f>
        <v>7.3119307359999999</v>
      </c>
      <c r="G275" s="14">
        <f>'5a. FNO'!G275+'5b. FNO Impacted Gen'!G275</f>
        <v>7.6152644560000011</v>
      </c>
      <c r="H275" s="14">
        <f>'5a. FNO'!H275+'5b. FNO Impacted Gen'!H275</f>
        <v>8.3350576799999985</v>
      </c>
      <c r="I275" s="14">
        <f>'5a. FNO'!I275+'5b. FNO Impacted Gen'!I275</f>
        <v>9.0798037279999999</v>
      </c>
      <c r="J275" s="14">
        <f>'5a. FNO'!J275+'5b. FNO Impacted Gen'!J275</f>
        <v>8.9134997360000003</v>
      </c>
      <c r="K275" s="14">
        <f>'5a. FNO'!K275+'5b. FNO Impacted Gen'!K275</f>
        <v>8.7206408</v>
      </c>
      <c r="L275" s="14">
        <f>'5a. FNO'!L275+'5b. FNO Impacted Gen'!L275</f>
        <v>8.6787377600000006</v>
      </c>
      <c r="M275" s="14">
        <f>'5a. FNO'!M275+'5b. FNO Impacted Gen'!M275</f>
        <v>8.7467411200000011</v>
      </c>
      <c r="N275" s="14">
        <f>'5a. FNO'!N275+'5b. FNO Impacted Gen'!N275</f>
        <v>9.0154004479999994</v>
      </c>
      <c r="O275" s="14">
        <f>'5a. FNO'!O275+'5b. FNO Impacted Gen'!O275</f>
        <v>9.390314744000003</v>
      </c>
      <c r="P275" s="14">
        <f>'5a. FNO'!P275+'5b. FNO Impacted Gen'!P275</f>
        <v>9.8000368479999995</v>
      </c>
      <c r="Q275" s="14">
        <f>'5a. FNO'!Q275+'5b. FNO Impacted Gen'!Q275</f>
        <v>10.170323288000001</v>
      </c>
      <c r="R275" s="14">
        <f>'5a. FNO'!R275+'5b. FNO Impacted Gen'!R275</f>
        <v>10.511728040000001</v>
      </c>
      <c r="S275" s="14">
        <f>'5a. FNO'!S275+'5b. FNO Impacted Gen'!S275</f>
        <v>10.970028672</v>
      </c>
      <c r="T275" s="14">
        <f>'5a. FNO'!T275+'5b. FNO Impacted Gen'!T275</f>
        <v>10.962465615999999</v>
      </c>
      <c r="U275" s="14">
        <f>'5a. FNO'!U275+'5b. FNO Impacted Gen'!U275</f>
        <v>10.546664895999999</v>
      </c>
      <c r="V275" s="14">
        <f>'5a. FNO'!V275+'5b. FNO Impacted Gen'!V275</f>
        <v>9.9008374400000019</v>
      </c>
      <c r="W275" s="14">
        <f>'5a. FNO'!W275+'5b. FNO Impacted Gen'!W275</f>
        <v>9.2275891680000015</v>
      </c>
      <c r="X275" s="14">
        <f>'5a. FNO'!X275+'5b. FNO Impacted Gen'!X275</f>
        <v>8.5784759039999994</v>
      </c>
      <c r="Y275" s="14">
        <f>'5a. FNO'!Y275+'5b. FNO Impacted Gen'!Y275</f>
        <v>7.8464378880000005</v>
      </c>
      <c r="Z275" s="15">
        <f>'5a. FNO'!Z275+'5b. FNO Impacted Gen'!Z275</f>
        <v>0</v>
      </c>
    </row>
    <row r="276" spans="1:26" x14ac:dyDescent="0.3">
      <c r="A276" s="10">
        <f t="shared" si="4"/>
        <v>45199</v>
      </c>
      <c r="B276" s="31">
        <f>'5a. FNO'!B276+'5b. FNO Impacted Gen'!B276</f>
        <v>7.3798688080000003</v>
      </c>
      <c r="C276" s="14">
        <f>'5a. FNO'!C276+'5b. FNO Impacted Gen'!C276</f>
        <v>7.1691819600000004</v>
      </c>
      <c r="D276" s="14">
        <f>'5a. FNO'!D276+'5b. FNO Impacted Gen'!D276</f>
        <v>7.028712679999999</v>
      </c>
      <c r="E276" s="14">
        <f>'5a. FNO'!E276+'5b. FNO Impacted Gen'!E276</f>
        <v>6.9417660720000001</v>
      </c>
      <c r="F276" s="14">
        <f>'5a. FNO'!F276+'5b. FNO Impacted Gen'!F276</f>
        <v>6.9967148080000001</v>
      </c>
      <c r="G276" s="14">
        <f>'5a. FNO'!G276+'5b. FNO Impacted Gen'!G276</f>
        <v>7.2489538959999988</v>
      </c>
      <c r="H276" s="14">
        <f>'5a. FNO'!H276+'5b. FNO Impacted Gen'!H276</f>
        <v>7.7348316879999999</v>
      </c>
      <c r="I276" s="14">
        <f>'5a. FNO'!I276+'5b. FNO Impacted Gen'!I276</f>
        <v>8.3156516319999998</v>
      </c>
      <c r="J276" s="14">
        <f>'5a. FNO'!J276+'5b. FNO Impacted Gen'!J276</f>
        <v>8.6293745360000003</v>
      </c>
      <c r="K276" s="14">
        <f>'5a. FNO'!K276+'5b. FNO Impacted Gen'!K276</f>
        <v>8.5207074880000011</v>
      </c>
      <c r="L276" s="14">
        <f>'5a. FNO'!L276+'5b. FNO Impacted Gen'!L276</f>
        <v>8.3551685039999999</v>
      </c>
      <c r="M276" s="14">
        <f>'5a. FNO'!M276+'5b. FNO Impacted Gen'!M276</f>
        <v>8.3911224080000011</v>
      </c>
      <c r="N276" s="14">
        <f>'5a. FNO'!N276+'5b. FNO Impacted Gen'!N276</f>
        <v>8.6880149839999987</v>
      </c>
      <c r="O276" s="14">
        <f>'5a. FNO'!O276+'5b. FNO Impacted Gen'!O276</f>
        <v>9.2150002079999993</v>
      </c>
      <c r="P276" s="14">
        <f>'5a. FNO'!P276+'5b. FNO Impacted Gen'!P276</f>
        <v>9.9388577280000003</v>
      </c>
      <c r="Q276" s="14">
        <f>'5a. FNO'!Q276+'5b. FNO Impacted Gen'!Q276</f>
        <v>10.373340359999998</v>
      </c>
      <c r="R276" s="14">
        <f>'5a. FNO'!R276+'5b. FNO Impacted Gen'!R276</f>
        <v>10.827593071999999</v>
      </c>
      <c r="S276" s="14">
        <f>'5a. FNO'!S276+'5b. FNO Impacted Gen'!S276</f>
        <v>11.05919776</v>
      </c>
      <c r="T276" s="14">
        <f>'5a. FNO'!T276+'5b. FNO Impacted Gen'!T276</f>
        <v>10.976172007999999</v>
      </c>
      <c r="U276" s="14">
        <f>'5a. FNO'!U276+'5b. FNO Impacted Gen'!U276</f>
        <v>10.619858224000001</v>
      </c>
      <c r="V276" s="14">
        <f>'5a. FNO'!V276+'5b. FNO Impacted Gen'!V276</f>
        <v>10.148677592</v>
      </c>
      <c r="W276" s="14">
        <f>'5a. FNO'!W276+'5b. FNO Impacted Gen'!W276</f>
        <v>9.5926779440000001</v>
      </c>
      <c r="X276" s="14">
        <f>'5a. FNO'!X276+'5b. FNO Impacted Gen'!X276</f>
        <v>8.9254955840000001</v>
      </c>
      <c r="Y276" s="14">
        <f>'5a. FNO'!Y276+'5b. FNO Impacted Gen'!Y276</f>
        <v>8.2732176800000001</v>
      </c>
      <c r="Z276" s="15">
        <f>'5a. FNO'!Z276+'5b. FNO Impacted Gen'!Z276</f>
        <v>0</v>
      </c>
    </row>
    <row r="277" spans="1:26" x14ac:dyDescent="0.3">
      <c r="A277" s="10">
        <f t="shared" si="4"/>
        <v>45200</v>
      </c>
      <c r="B277" s="31">
        <f>'5a. FNO'!B277+'5b. FNO Impacted Gen'!B277</f>
        <v>7.8284460320000004</v>
      </c>
      <c r="C277" s="14">
        <f>'5a. FNO'!C277+'5b. FNO Impacted Gen'!C277</f>
        <v>7.6053297840000003</v>
      </c>
      <c r="D277" s="14">
        <f>'5a. FNO'!D277+'5b. FNO Impacted Gen'!D277</f>
        <v>7.5029916239999999</v>
      </c>
      <c r="E277" s="14">
        <f>'5a. FNO'!E277+'5b. FNO Impacted Gen'!E277</f>
        <v>7.4146589280000006</v>
      </c>
      <c r="F277" s="14">
        <f>'5a. FNO'!F277+'5b. FNO Impacted Gen'!F277</f>
        <v>7.3989242159999993</v>
      </c>
      <c r="G277" s="14">
        <f>'5a. FNO'!G277+'5b. FNO Impacted Gen'!G277</f>
        <v>7.6781552000000008</v>
      </c>
      <c r="H277" s="14">
        <f>'5a. FNO'!H277+'5b. FNO Impacted Gen'!H277</f>
        <v>8.0356832639999993</v>
      </c>
      <c r="I277" s="14">
        <f>'5a. FNO'!I277+'5b. FNO Impacted Gen'!I277</f>
        <v>8.7152264719999994</v>
      </c>
      <c r="J277" s="14">
        <f>'5a. FNO'!J277+'5b. FNO Impacted Gen'!J277</f>
        <v>8.9942898879999973</v>
      </c>
      <c r="K277" s="14">
        <f>'5a. FNO'!K277+'5b. FNO Impacted Gen'!K277</f>
        <v>9.0879119040000003</v>
      </c>
      <c r="L277" s="14">
        <f>'5a. FNO'!L277+'5b. FNO Impacted Gen'!L277</f>
        <v>9.0218538800000001</v>
      </c>
      <c r="M277" s="14">
        <f>'5a. FNO'!M277+'5b. FNO Impacted Gen'!M277</f>
        <v>9.1509211280000002</v>
      </c>
      <c r="N277" s="14">
        <f>'5a. FNO'!N277+'5b. FNO Impacted Gen'!N277</f>
        <v>9.4169311919999998</v>
      </c>
      <c r="O277" s="14">
        <f>'5a. FNO'!O277+'5b. FNO Impacted Gen'!O277</f>
        <v>9.5768648400000007</v>
      </c>
      <c r="P277" s="14">
        <f>'5a. FNO'!P277+'5b. FNO Impacted Gen'!P277</f>
        <v>9.6143354479999985</v>
      </c>
      <c r="Q277" s="14">
        <f>'5a. FNO'!Q277+'5b. FNO Impacted Gen'!Q277</f>
        <v>10.116892991999999</v>
      </c>
      <c r="R277" s="14">
        <f>'5a. FNO'!R277+'5b. FNO Impacted Gen'!R277</f>
        <v>10.540183711999999</v>
      </c>
      <c r="S277" s="14">
        <f>'5a. FNO'!S277+'5b. FNO Impacted Gen'!S277</f>
        <v>10.964858368</v>
      </c>
      <c r="T277" s="14">
        <f>'5a. FNO'!T277+'5b. FNO Impacted Gen'!T277</f>
        <v>10.870475608000001</v>
      </c>
      <c r="U277" s="14">
        <f>'5a. FNO'!U277+'5b. FNO Impacted Gen'!U277</f>
        <v>10.556366104000002</v>
      </c>
      <c r="V277" s="14">
        <f>'5a. FNO'!V277+'5b. FNO Impacted Gen'!V277</f>
        <v>9.9988836079999999</v>
      </c>
      <c r="W277" s="14">
        <f>'5a. FNO'!W277+'5b. FNO Impacted Gen'!W277</f>
        <v>9.5227508160000021</v>
      </c>
      <c r="X277" s="14">
        <f>'5a. FNO'!X277+'5b. FNO Impacted Gen'!X277</f>
        <v>8.6323944000000008</v>
      </c>
      <c r="Y277" s="14">
        <f>'5a. FNO'!Y277+'5b. FNO Impacted Gen'!Y277</f>
        <v>8.0849627040000023</v>
      </c>
      <c r="Z277" s="15">
        <f>'5a. FNO'!Z277+'5b. FNO Impacted Gen'!Z277</f>
        <v>0</v>
      </c>
    </row>
    <row r="278" spans="1:26" x14ac:dyDescent="0.3">
      <c r="A278" s="10">
        <f t="shared" si="4"/>
        <v>45201</v>
      </c>
      <c r="B278" s="31">
        <f>'5a. FNO'!B278+'5b. FNO Impacted Gen'!B278</f>
        <v>7.6678079759999997</v>
      </c>
      <c r="C278" s="14">
        <f>'5a. FNO'!C278+'5b. FNO Impacted Gen'!C278</f>
        <v>7.5260093680000004</v>
      </c>
      <c r="D278" s="14">
        <f>'5a. FNO'!D278+'5b. FNO Impacted Gen'!D278</f>
        <v>7.3686819920000008</v>
      </c>
      <c r="E278" s="14">
        <f>'5a. FNO'!E278+'5b. FNO Impacted Gen'!E278</f>
        <v>7.2949870959999998</v>
      </c>
      <c r="F278" s="14">
        <f>'5a. FNO'!F278+'5b. FNO Impacted Gen'!F278</f>
        <v>7.3076915919999994</v>
      </c>
      <c r="G278" s="14">
        <f>'5a. FNO'!G278+'5b. FNO Impacted Gen'!G278</f>
        <v>7.744288064</v>
      </c>
      <c r="H278" s="14">
        <f>'5a. FNO'!H278+'5b. FNO Impacted Gen'!H278</f>
        <v>8.5294106480000007</v>
      </c>
      <c r="I278" s="14">
        <f>'5a. FNO'!I278+'5b. FNO Impacted Gen'!I278</f>
        <v>9.3110258320000003</v>
      </c>
      <c r="J278" s="14">
        <f>'5a. FNO'!J278+'5b. FNO Impacted Gen'!J278</f>
        <v>9.7136005680000022</v>
      </c>
      <c r="K278" s="14">
        <f>'5a. FNO'!K278+'5b. FNO Impacted Gen'!K278</f>
        <v>10.160766896</v>
      </c>
      <c r="L278" s="14">
        <f>'5a. FNO'!L278+'5b. FNO Impacted Gen'!L278</f>
        <v>10.325070623999999</v>
      </c>
      <c r="M278" s="14">
        <f>'5a. FNO'!M278+'5b. FNO Impacted Gen'!M278</f>
        <v>10.278704264</v>
      </c>
      <c r="N278" s="14">
        <f>'5a. FNO'!N278+'5b. FNO Impacted Gen'!N278</f>
        <v>10.6214558</v>
      </c>
      <c r="O278" s="14">
        <f>'5a. FNO'!O278+'5b. FNO Impacted Gen'!O278</f>
        <v>10.920841288000002</v>
      </c>
      <c r="P278" s="14">
        <f>'5a. FNO'!P278+'5b. FNO Impacted Gen'!P278</f>
        <v>10.491789888</v>
      </c>
      <c r="Q278" s="14">
        <f>'5a. FNO'!Q278+'5b. FNO Impacted Gen'!Q278</f>
        <v>10.117624800000002</v>
      </c>
      <c r="R278" s="14">
        <f>'5a. FNO'!R278+'5b. FNO Impacted Gen'!R278</f>
        <v>10.525126648000001</v>
      </c>
      <c r="S278" s="14">
        <f>'5a. FNO'!S278+'5b. FNO Impacted Gen'!S278</f>
        <v>10.527045767999997</v>
      </c>
      <c r="T278" s="14">
        <f>'5a. FNO'!T278+'5b. FNO Impacted Gen'!T278</f>
        <v>10.403674063999999</v>
      </c>
      <c r="U278" s="14">
        <f>'5a. FNO'!U278+'5b. FNO Impacted Gen'!U278</f>
        <v>10.377055415999999</v>
      </c>
      <c r="V278" s="14">
        <f>'5a. FNO'!V278+'5b. FNO Impacted Gen'!V278</f>
        <v>9.8628765200000004</v>
      </c>
      <c r="W278" s="14">
        <f>'5a. FNO'!W278+'5b. FNO Impacted Gen'!W278</f>
        <v>9.1470554079999999</v>
      </c>
      <c r="X278" s="14">
        <f>'5a. FNO'!X278+'5b. FNO Impacted Gen'!X278</f>
        <v>8.5983072240000009</v>
      </c>
      <c r="Y278" s="14">
        <f>'5a. FNO'!Y278+'5b. FNO Impacted Gen'!Y278</f>
        <v>7.9651052319999982</v>
      </c>
      <c r="Z278" s="15">
        <f>'5a. FNO'!Z278+'5b. FNO Impacted Gen'!Z278</f>
        <v>0</v>
      </c>
    </row>
    <row r="279" spans="1:26" x14ac:dyDescent="0.3">
      <c r="A279" s="10">
        <f t="shared" si="4"/>
        <v>45202</v>
      </c>
      <c r="B279" s="31">
        <f>'5a. FNO'!B279+'5b. FNO Impacted Gen'!B279</f>
        <v>7.7099995679999997</v>
      </c>
      <c r="C279" s="14">
        <f>'5a. FNO'!C279+'5b. FNO Impacted Gen'!C279</f>
        <v>7.5247187679999996</v>
      </c>
      <c r="D279" s="14">
        <f>'5a. FNO'!D279+'5b. FNO Impacted Gen'!D279</f>
        <v>7.4078446639999989</v>
      </c>
      <c r="E279" s="14">
        <f>'5a. FNO'!E279+'5b. FNO Impacted Gen'!E279</f>
        <v>7.2000946160000003</v>
      </c>
      <c r="F279" s="14">
        <f>'5a. FNO'!F279+'5b. FNO Impacted Gen'!F279</f>
        <v>7.3548906080000007</v>
      </c>
      <c r="G279" s="14">
        <f>'5a. FNO'!G279+'5b. FNO Impacted Gen'!G279</f>
        <v>7.8848123440000002</v>
      </c>
      <c r="H279" s="14">
        <f>'5a. FNO'!H279+'5b. FNO Impacted Gen'!H279</f>
        <v>8.5777718319999998</v>
      </c>
      <c r="I279" s="14">
        <f>'5a. FNO'!I279+'5b. FNO Impacted Gen'!I279</f>
        <v>9.0569135039999988</v>
      </c>
      <c r="J279" s="14">
        <f>'5a. FNO'!J279+'5b. FNO Impacted Gen'!J279</f>
        <v>9.0515964479999997</v>
      </c>
      <c r="K279" s="14">
        <f>'5a. FNO'!K279+'5b. FNO Impacted Gen'!K279</f>
        <v>9.1484589920000001</v>
      </c>
      <c r="L279" s="14">
        <f>'5a. FNO'!L279+'5b. FNO Impacted Gen'!L279</f>
        <v>9.1378326160000007</v>
      </c>
      <c r="M279" s="14">
        <f>'5a. FNO'!M279+'5b. FNO Impacted Gen'!M279</f>
        <v>8.6660993839999989</v>
      </c>
      <c r="N279" s="14">
        <f>'5a. FNO'!N279+'5b. FNO Impacted Gen'!N279</f>
        <v>8.7156744960000019</v>
      </c>
      <c r="O279" s="14">
        <f>'5a. FNO'!O279+'5b. FNO Impacted Gen'!O279</f>
        <v>8.8989084160000012</v>
      </c>
      <c r="P279" s="14">
        <f>'5a. FNO'!P279+'5b. FNO Impacted Gen'!P279</f>
        <v>8.9509870159999991</v>
      </c>
      <c r="Q279" s="14">
        <f>'5a. FNO'!Q279+'5b. FNO Impacted Gen'!Q279</f>
        <v>9.0323377759999985</v>
      </c>
      <c r="R279" s="14">
        <f>'5a. FNO'!R279+'5b. FNO Impacted Gen'!R279</f>
        <v>9.3584586319999996</v>
      </c>
      <c r="S279" s="14">
        <f>'5a. FNO'!S279+'5b. FNO Impacted Gen'!S279</f>
        <v>9.3631228400000008</v>
      </c>
      <c r="T279" s="14">
        <f>'5a. FNO'!T279+'5b. FNO Impacted Gen'!T279</f>
        <v>9.5370918480000011</v>
      </c>
      <c r="U279" s="14">
        <f>'5a. FNO'!U279+'5b. FNO Impacted Gen'!U279</f>
        <v>9.5547894800000002</v>
      </c>
      <c r="V279" s="14">
        <f>'5a. FNO'!V279+'5b. FNO Impacted Gen'!V279</f>
        <v>9.1906880799999993</v>
      </c>
      <c r="W279" s="14">
        <f>'5a. FNO'!W279+'5b. FNO Impacted Gen'!W279</f>
        <v>8.6093954400000019</v>
      </c>
      <c r="X279" s="14">
        <f>'5a. FNO'!X279+'5b. FNO Impacted Gen'!X279</f>
        <v>8.0585370239999996</v>
      </c>
      <c r="Y279" s="14">
        <f>'5a. FNO'!Y279+'5b. FNO Impacted Gen'!Y279</f>
        <v>7.4356196719999987</v>
      </c>
      <c r="Z279" s="15">
        <f>'5a. FNO'!Z279+'5b. FNO Impacted Gen'!Z279</f>
        <v>0</v>
      </c>
    </row>
    <row r="280" spans="1:26" x14ac:dyDescent="0.3">
      <c r="A280" s="10">
        <f t="shared" si="4"/>
        <v>45203</v>
      </c>
      <c r="B280" s="31">
        <f>'5a. FNO'!B280+'5b. FNO Impacted Gen'!B280</f>
        <v>7.2287058080000008</v>
      </c>
      <c r="C280" s="14">
        <f>'5a. FNO'!C280+'5b. FNO Impacted Gen'!C280</f>
        <v>7.06576352</v>
      </c>
      <c r="D280" s="14">
        <f>'5a. FNO'!D280+'5b. FNO Impacted Gen'!D280</f>
        <v>7.0129525999999993</v>
      </c>
      <c r="E280" s="14">
        <f>'5a. FNO'!E280+'5b. FNO Impacted Gen'!E280</f>
        <v>7.0537793200000003</v>
      </c>
      <c r="F280" s="14">
        <f>'5a. FNO'!F280+'5b. FNO Impacted Gen'!F280</f>
        <v>7.3315687680000003</v>
      </c>
      <c r="G280" s="14">
        <f>'5a. FNO'!G280+'5b. FNO Impacted Gen'!G280</f>
        <v>7.8107770400000005</v>
      </c>
      <c r="H280" s="14">
        <f>'5a. FNO'!H280+'5b. FNO Impacted Gen'!H280</f>
        <v>8.4688045919999997</v>
      </c>
      <c r="I280" s="14">
        <f>'5a. FNO'!I280+'5b. FNO Impacted Gen'!I280</f>
        <v>9.4072626879999994</v>
      </c>
      <c r="J280" s="14">
        <f>'5a. FNO'!J280+'5b. FNO Impacted Gen'!J280</f>
        <v>9.2683245200000002</v>
      </c>
      <c r="K280" s="14">
        <f>'5a. FNO'!K280+'5b. FNO Impacted Gen'!K280</f>
        <v>8.8851318320000008</v>
      </c>
      <c r="L280" s="14">
        <f>'5a. FNO'!L280+'5b. FNO Impacted Gen'!L280</f>
        <v>8.6025879920000001</v>
      </c>
      <c r="M280" s="14">
        <f>'5a. FNO'!M280+'5b. FNO Impacted Gen'!M280</f>
        <v>8.2440296879999995</v>
      </c>
      <c r="N280" s="14">
        <f>'5a. FNO'!N280+'5b. FNO Impacted Gen'!N280</f>
        <v>8.1199683839999999</v>
      </c>
      <c r="O280" s="14">
        <f>'5a. FNO'!O280+'5b. FNO Impacted Gen'!O280</f>
        <v>8.1124914480000001</v>
      </c>
      <c r="P280" s="14">
        <f>'5a. FNO'!P280+'5b. FNO Impacted Gen'!P280</f>
        <v>8.2272294720000012</v>
      </c>
      <c r="Q280" s="14">
        <f>'5a. FNO'!Q280+'5b. FNO Impacted Gen'!Q280</f>
        <v>8.4617309760000001</v>
      </c>
      <c r="R280" s="14">
        <f>'5a. FNO'!R280+'5b. FNO Impacted Gen'!R280</f>
        <v>8.8297682080000008</v>
      </c>
      <c r="S280" s="14">
        <f>'5a. FNO'!S280+'5b. FNO Impacted Gen'!S280</f>
        <v>9.0025976559999989</v>
      </c>
      <c r="T280" s="14">
        <f>'5a. FNO'!T280+'5b. FNO Impacted Gen'!T280</f>
        <v>9.1907385520000009</v>
      </c>
      <c r="U280" s="14">
        <f>'5a. FNO'!U280+'5b. FNO Impacted Gen'!U280</f>
        <v>9.1790499519999997</v>
      </c>
      <c r="V280" s="14">
        <f>'5a. FNO'!V280+'5b. FNO Impacted Gen'!V280</f>
        <v>8.9501956880000009</v>
      </c>
      <c r="W280" s="14">
        <f>'5a. FNO'!W280+'5b. FNO Impacted Gen'!W280</f>
        <v>8.3670914960000005</v>
      </c>
      <c r="X280" s="14">
        <f>'5a. FNO'!X280+'5b. FNO Impacted Gen'!X280</f>
        <v>7.9246732560000019</v>
      </c>
      <c r="Y280" s="14">
        <f>'5a. FNO'!Y280+'5b. FNO Impacted Gen'!Y280</f>
        <v>7.3477304800000001</v>
      </c>
      <c r="Z280" s="15">
        <f>'5a. FNO'!Z280+'5b. FNO Impacted Gen'!Z280</f>
        <v>0</v>
      </c>
    </row>
    <row r="281" spans="1:26" x14ac:dyDescent="0.3">
      <c r="A281" s="10">
        <f t="shared" si="4"/>
        <v>45204</v>
      </c>
      <c r="B281" s="31">
        <f>'5a. FNO'!B281+'5b. FNO Impacted Gen'!B281</f>
        <v>7.110227007999999</v>
      </c>
      <c r="C281" s="14">
        <f>'5a. FNO'!C281+'5b. FNO Impacted Gen'!C281</f>
        <v>6.9628526719999995</v>
      </c>
      <c r="D281" s="14">
        <f>'5a. FNO'!D281+'5b. FNO Impacted Gen'!D281</f>
        <v>6.9844580079999998</v>
      </c>
      <c r="E281" s="14">
        <f>'5a. FNO'!E281+'5b. FNO Impacted Gen'!E281</f>
        <v>7.0479199920000006</v>
      </c>
      <c r="F281" s="14">
        <f>'5a. FNO'!F281+'5b. FNO Impacted Gen'!F281</f>
        <v>7.3022541360000002</v>
      </c>
      <c r="G281" s="14">
        <f>'5a. FNO'!G281+'5b. FNO Impacted Gen'!G281</f>
        <v>7.7178154719999998</v>
      </c>
      <c r="H281" s="14">
        <f>'5a. FNO'!H281+'5b. FNO Impacted Gen'!H281</f>
        <v>8.6790914560000001</v>
      </c>
      <c r="I281" s="14">
        <f>'5a. FNO'!I281+'5b. FNO Impacted Gen'!I281</f>
        <v>9.5634842799999991</v>
      </c>
      <c r="J281" s="14">
        <f>'5a. FNO'!J281+'5b. FNO Impacted Gen'!J281</f>
        <v>8.9459300319999997</v>
      </c>
      <c r="K281" s="14">
        <f>'5a. FNO'!K281+'5b. FNO Impacted Gen'!K281</f>
        <v>8.3546788960000011</v>
      </c>
      <c r="L281" s="14">
        <f>'5a. FNO'!L281+'5b. FNO Impacted Gen'!L281</f>
        <v>7.9993988959999998</v>
      </c>
      <c r="M281" s="14">
        <f>'5a. FNO'!M281+'5b. FNO Impacted Gen'!M281</f>
        <v>7.7121940000000002</v>
      </c>
      <c r="N281" s="14">
        <f>'5a. FNO'!N281+'5b. FNO Impacted Gen'!N281</f>
        <v>8.0491123519999981</v>
      </c>
      <c r="O281" s="14">
        <f>'5a. FNO'!O281+'5b. FNO Impacted Gen'!O281</f>
        <v>8.1781776239999999</v>
      </c>
      <c r="P281" s="14">
        <f>'5a. FNO'!P281+'5b. FNO Impacted Gen'!P281</f>
        <v>8.2294952400000003</v>
      </c>
      <c r="Q281" s="14">
        <f>'5a. FNO'!Q281+'5b. FNO Impacted Gen'!Q281</f>
        <v>8.4005517040000015</v>
      </c>
      <c r="R281" s="14">
        <f>'5a. FNO'!R281+'5b. FNO Impacted Gen'!R281</f>
        <v>8.6712144159999998</v>
      </c>
      <c r="S281" s="14">
        <f>'5a. FNO'!S281+'5b. FNO Impacted Gen'!S281</f>
        <v>9.0506630159999997</v>
      </c>
      <c r="T281" s="14">
        <f>'5a. FNO'!T281+'5b. FNO Impacted Gen'!T281</f>
        <v>9.1271103280000005</v>
      </c>
      <c r="U281" s="14">
        <f>'5a. FNO'!U281+'5b. FNO Impacted Gen'!U281</f>
        <v>9.1178147200000002</v>
      </c>
      <c r="V281" s="14">
        <f>'5a. FNO'!V281+'5b. FNO Impacted Gen'!V281</f>
        <v>8.7657081999999988</v>
      </c>
      <c r="W281" s="14">
        <f>'5a. FNO'!W281+'5b. FNO Impacted Gen'!W281</f>
        <v>8.4648792239999988</v>
      </c>
      <c r="X281" s="14">
        <f>'5a. FNO'!X281+'5b. FNO Impacted Gen'!X281</f>
        <v>7.8745837839999986</v>
      </c>
      <c r="Y281" s="14">
        <f>'5a. FNO'!Y281+'5b. FNO Impacted Gen'!Y281</f>
        <v>7.307849976</v>
      </c>
      <c r="Z281" s="15">
        <f>'5a. FNO'!Z281+'5b. FNO Impacted Gen'!Z281</f>
        <v>0</v>
      </c>
    </row>
    <row r="282" spans="1:26" x14ac:dyDescent="0.3">
      <c r="A282" s="10">
        <f t="shared" si="4"/>
        <v>45205</v>
      </c>
      <c r="B282" s="31">
        <f>'5a. FNO'!B282+'5b. FNO Impacted Gen'!B282</f>
        <v>7.0481795600000012</v>
      </c>
      <c r="C282" s="14">
        <f>'5a. FNO'!C282+'5b. FNO Impacted Gen'!C282</f>
        <v>6.9764216720000007</v>
      </c>
      <c r="D282" s="14">
        <f>'5a. FNO'!D282+'5b. FNO Impacted Gen'!D282</f>
        <v>6.954439056</v>
      </c>
      <c r="E282" s="14">
        <f>'5a. FNO'!E282+'5b. FNO Impacted Gen'!E282</f>
        <v>7.0154213280000004</v>
      </c>
      <c r="F282" s="14">
        <f>'5a. FNO'!F282+'5b. FNO Impacted Gen'!F282</f>
        <v>7.2190636240000003</v>
      </c>
      <c r="G282" s="14">
        <f>'5a. FNO'!G282+'5b. FNO Impacted Gen'!G282</f>
        <v>7.6426434640000007</v>
      </c>
      <c r="H282" s="14">
        <f>'5a. FNO'!H282+'5b. FNO Impacted Gen'!H282</f>
        <v>8.3749844719999995</v>
      </c>
      <c r="I282" s="14">
        <f>'5a. FNO'!I282+'5b. FNO Impacted Gen'!I282</f>
        <v>9.5726529199999995</v>
      </c>
      <c r="J282" s="14">
        <f>'5a. FNO'!J282+'5b. FNO Impacted Gen'!J282</f>
        <v>9.4762285520000002</v>
      </c>
      <c r="K282" s="14">
        <f>'5a. FNO'!K282+'5b. FNO Impacted Gen'!K282</f>
        <v>9.0239089279999991</v>
      </c>
      <c r="L282" s="14">
        <f>'5a. FNO'!L282+'5b. FNO Impacted Gen'!L282</f>
        <v>8.7318535760000007</v>
      </c>
      <c r="M282" s="14">
        <f>'5a. FNO'!M282+'5b. FNO Impacted Gen'!M282</f>
        <v>8.5055423119999993</v>
      </c>
      <c r="N282" s="14">
        <f>'5a. FNO'!N282+'5b. FNO Impacted Gen'!N282</f>
        <v>8.383361592</v>
      </c>
      <c r="O282" s="14">
        <f>'5a. FNO'!O282+'5b. FNO Impacted Gen'!O282</f>
        <v>8.279076439999999</v>
      </c>
      <c r="P282" s="14">
        <f>'5a. FNO'!P282+'5b. FNO Impacted Gen'!P282</f>
        <v>8.1634052080000004</v>
      </c>
      <c r="Q282" s="14">
        <f>'5a. FNO'!Q282+'5b. FNO Impacted Gen'!Q282</f>
        <v>8.2328638000000005</v>
      </c>
      <c r="R282" s="14">
        <f>'5a. FNO'!R282+'5b. FNO Impacted Gen'!R282</f>
        <v>8.6480810160000008</v>
      </c>
      <c r="S282" s="14">
        <f>'5a. FNO'!S282+'5b. FNO Impacted Gen'!S282</f>
        <v>8.809796296</v>
      </c>
      <c r="T282" s="14">
        <f>'5a. FNO'!T282+'5b. FNO Impacted Gen'!T282</f>
        <v>8.966845039999999</v>
      </c>
      <c r="U282" s="14">
        <f>'5a. FNO'!U282+'5b. FNO Impacted Gen'!U282</f>
        <v>9.375397512000001</v>
      </c>
      <c r="V282" s="14">
        <f>'5a. FNO'!V282+'5b. FNO Impacted Gen'!V282</f>
        <v>9.3290151840000011</v>
      </c>
      <c r="W282" s="14">
        <f>'5a. FNO'!W282+'5b. FNO Impacted Gen'!W282</f>
        <v>8.7727627520000002</v>
      </c>
      <c r="X282" s="14">
        <f>'5a. FNO'!X282+'5b. FNO Impacted Gen'!X282</f>
        <v>8.4337947759999992</v>
      </c>
      <c r="Y282" s="14">
        <f>'5a. FNO'!Y282+'5b. FNO Impacted Gen'!Y282</f>
        <v>8.0603006159999975</v>
      </c>
      <c r="Z282" s="15">
        <f>'5a. FNO'!Z282+'5b. FNO Impacted Gen'!Z282</f>
        <v>0</v>
      </c>
    </row>
    <row r="283" spans="1:26" x14ac:dyDescent="0.3">
      <c r="A283" s="10">
        <f t="shared" si="4"/>
        <v>45206</v>
      </c>
      <c r="B283" s="31">
        <f>'5a. FNO'!B283+'5b. FNO Impacted Gen'!B283</f>
        <v>7.9259718639999992</v>
      </c>
      <c r="C283" s="14">
        <f>'5a. FNO'!C283+'5b. FNO Impacted Gen'!C283</f>
        <v>7.9005391679999999</v>
      </c>
      <c r="D283" s="14">
        <f>'5a. FNO'!D283+'5b. FNO Impacted Gen'!D283</f>
        <v>7.9070322640000006</v>
      </c>
      <c r="E283" s="14">
        <f>'5a. FNO'!E283+'5b. FNO Impacted Gen'!E283</f>
        <v>7.935154496</v>
      </c>
      <c r="F283" s="14">
        <f>'5a. FNO'!F283+'5b. FNO Impacted Gen'!F283</f>
        <v>8.0624990959999998</v>
      </c>
      <c r="G283" s="14">
        <f>'5a. FNO'!G283+'5b. FNO Impacted Gen'!G283</f>
        <v>8.4282886159999997</v>
      </c>
      <c r="H283" s="14">
        <f>'5a. FNO'!H283+'5b. FNO Impacted Gen'!H283</f>
        <v>9.0595726079999999</v>
      </c>
      <c r="I283" s="14">
        <f>'5a. FNO'!I283+'5b. FNO Impacted Gen'!I283</f>
        <v>9.5465239920000009</v>
      </c>
      <c r="J283" s="14">
        <f>'5a. FNO'!J283+'5b. FNO Impacted Gen'!J283</f>
        <v>9.3828168639999987</v>
      </c>
      <c r="K283" s="14">
        <f>'5a. FNO'!K283+'5b. FNO Impacted Gen'!K283</f>
        <v>8.7487731840000009</v>
      </c>
      <c r="L283" s="14">
        <f>'5a. FNO'!L283+'5b. FNO Impacted Gen'!L283</f>
        <v>8.1355128959999998</v>
      </c>
      <c r="M283" s="14">
        <f>'5a. FNO'!M283+'5b. FNO Impacted Gen'!M283</f>
        <v>7.8024821039999992</v>
      </c>
      <c r="N283" s="14">
        <f>'5a. FNO'!N283+'5b. FNO Impacted Gen'!N283</f>
        <v>7.6404938799999993</v>
      </c>
      <c r="O283" s="14">
        <f>'5a. FNO'!O283+'5b. FNO Impacted Gen'!O283</f>
        <v>7.5503041919999996</v>
      </c>
      <c r="P283" s="14">
        <f>'5a. FNO'!P283+'5b. FNO Impacted Gen'!P283</f>
        <v>7.5185510559999997</v>
      </c>
      <c r="Q283" s="14">
        <f>'5a. FNO'!Q283+'5b. FNO Impacted Gen'!Q283</f>
        <v>7.8309199359999999</v>
      </c>
      <c r="R283" s="14">
        <f>'5a. FNO'!R283+'5b. FNO Impacted Gen'!R283</f>
        <v>8.316387087999999</v>
      </c>
      <c r="S283" s="14">
        <f>'5a. FNO'!S283+'5b. FNO Impacted Gen'!S283</f>
        <v>8.8466355600000011</v>
      </c>
      <c r="T283" s="14">
        <f>'5a. FNO'!T283+'5b. FNO Impacted Gen'!T283</f>
        <v>9.1771209999999996</v>
      </c>
      <c r="U283" s="14">
        <f>'5a. FNO'!U283+'5b. FNO Impacted Gen'!U283</f>
        <v>9.2892139440000001</v>
      </c>
      <c r="V283" s="14">
        <f>'5a. FNO'!V283+'5b. FNO Impacted Gen'!V283</f>
        <v>9.0409376720000001</v>
      </c>
      <c r="W283" s="14">
        <f>'5a. FNO'!W283+'5b. FNO Impacted Gen'!W283</f>
        <v>8.5753626320000009</v>
      </c>
      <c r="X283" s="14">
        <f>'5a. FNO'!X283+'5b. FNO Impacted Gen'!X283</f>
        <v>8.2422052319999999</v>
      </c>
      <c r="Y283" s="14">
        <f>'5a. FNO'!Y283+'5b. FNO Impacted Gen'!Y283</f>
        <v>7.7313475919999997</v>
      </c>
      <c r="Z283" s="15">
        <f>'5a. FNO'!Z283+'5b. FNO Impacted Gen'!Z283</f>
        <v>0</v>
      </c>
    </row>
    <row r="284" spans="1:26" x14ac:dyDescent="0.3">
      <c r="A284" s="10">
        <f t="shared" si="4"/>
        <v>45207</v>
      </c>
      <c r="B284" s="31">
        <f>'5a. FNO'!B284+'5b. FNO Impacted Gen'!B284</f>
        <v>7.4938594639999998</v>
      </c>
      <c r="C284" s="14">
        <f>'5a. FNO'!C284+'5b. FNO Impacted Gen'!C284</f>
        <v>7.3390584640000007</v>
      </c>
      <c r="D284" s="14">
        <f>'5a. FNO'!D284+'5b. FNO Impacted Gen'!D284</f>
        <v>7.230271000000001</v>
      </c>
      <c r="E284" s="14">
        <f>'5a. FNO'!E284+'5b. FNO Impacted Gen'!E284</f>
        <v>7.0952799279999992</v>
      </c>
      <c r="F284" s="14">
        <f>'5a. FNO'!F284+'5b. FNO Impacted Gen'!F284</f>
        <v>7.247053384</v>
      </c>
      <c r="G284" s="14">
        <f>'5a. FNO'!G284+'5b. FNO Impacted Gen'!G284</f>
        <v>7.5890550400000008</v>
      </c>
      <c r="H284" s="14">
        <f>'5a. FNO'!H284+'5b. FNO Impacted Gen'!H284</f>
        <v>8.1329848800000004</v>
      </c>
      <c r="I284" s="14">
        <f>'5a. FNO'!I284+'5b. FNO Impacted Gen'!I284</f>
        <v>8.6635531039999982</v>
      </c>
      <c r="J284" s="14">
        <f>'5a. FNO'!J284+'5b. FNO Impacted Gen'!J284</f>
        <v>8.8457672880000011</v>
      </c>
      <c r="K284" s="14">
        <f>'5a. FNO'!K284+'5b. FNO Impacted Gen'!K284</f>
        <v>8.3712922400000007</v>
      </c>
      <c r="L284" s="14">
        <f>'5a. FNO'!L284+'5b. FNO Impacted Gen'!L284</f>
        <v>7.9519249599999995</v>
      </c>
      <c r="M284" s="14">
        <f>'5a. FNO'!M284+'5b. FNO Impacted Gen'!M284</f>
        <v>7.7888396159999997</v>
      </c>
      <c r="N284" s="14">
        <f>'5a. FNO'!N284+'5b. FNO Impacted Gen'!N284</f>
        <v>8.0804410959999995</v>
      </c>
      <c r="O284" s="14">
        <f>'5a. FNO'!O284+'5b. FNO Impacted Gen'!O284</f>
        <v>8.0971419759999996</v>
      </c>
      <c r="P284" s="14">
        <f>'5a. FNO'!P284+'5b. FNO Impacted Gen'!P284</f>
        <v>8.2186577519999986</v>
      </c>
      <c r="Q284" s="14">
        <f>'5a. FNO'!Q284+'5b. FNO Impacted Gen'!Q284</f>
        <v>8.5423691999999996</v>
      </c>
      <c r="R284" s="14">
        <f>'5a. FNO'!R284+'5b. FNO Impacted Gen'!R284</f>
        <v>9.0449677279999996</v>
      </c>
      <c r="S284" s="14">
        <f>'5a. FNO'!S284+'5b. FNO Impacted Gen'!S284</f>
        <v>9.632376304000001</v>
      </c>
      <c r="T284" s="14">
        <f>'5a. FNO'!T284+'5b. FNO Impacted Gen'!T284</f>
        <v>9.8237782000000013</v>
      </c>
      <c r="U284" s="14">
        <f>'5a. FNO'!U284+'5b. FNO Impacted Gen'!U284</f>
        <v>9.8307031120000001</v>
      </c>
      <c r="V284" s="14">
        <f>'5a. FNO'!V284+'5b. FNO Impacted Gen'!V284</f>
        <v>9.4414586879999991</v>
      </c>
      <c r="W284" s="14">
        <f>'5a. FNO'!W284+'5b. FNO Impacted Gen'!W284</f>
        <v>8.8399018159999976</v>
      </c>
      <c r="X284" s="14">
        <f>'5a. FNO'!X284+'5b. FNO Impacted Gen'!X284</f>
        <v>8.2980260399999999</v>
      </c>
      <c r="Y284" s="14">
        <f>'5a. FNO'!Y284+'5b. FNO Impacted Gen'!Y284</f>
        <v>7.7219160240000004</v>
      </c>
      <c r="Z284" s="15">
        <f>'5a. FNO'!Z284+'5b. FNO Impacted Gen'!Z284</f>
        <v>0</v>
      </c>
    </row>
    <row r="285" spans="1:26" x14ac:dyDescent="0.3">
      <c r="A285" s="10">
        <f t="shared" si="4"/>
        <v>45208</v>
      </c>
      <c r="B285" s="31">
        <f>'5a. FNO'!B285+'5b. FNO Impacted Gen'!B285</f>
        <v>7.4599987679999993</v>
      </c>
      <c r="C285" s="14">
        <f>'5a. FNO'!C285+'5b. FNO Impacted Gen'!C285</f>
        <v>7.3337529120000005</v>
      </c>
      <c r="D285" s="14">
        <f>'5a. FNO'!D285+'5b. FNO Impacted Gen'!D285</f>
        <v>7.3167524879999997</v>
      </c>
      <c r="E285" s="14">
        <f>'5a. FNO'!E285+'5b. FNO Impacted Gen'!E285</f>
        <v>7.4147122399999992</v>
      </c>
      <c r="F285" s="14">
        <f>'5a. FNO'!F285+'5b. FNO Impacted Gen'!F285</f>
        <v>7.5617231919999996</v>
      </c>
      <c r="G285" s="14">
        <f>'5a. FNO'!G285+'5b. FNO Impacted Gen'!G285</f>
        <v>8.1114573599999993</v>
      </c>
      <c r="H285" s="14">
        <f>'5a. FNO'!H285+'5b. FNO Impacted Gen'!H285</f>
        <v>8.9791454399999999</v>
      </c>
      <c r="I285" s="14">
        <f>'5a. FNO'!I285+'5b. FNO Impacted Gen'!I285</f>
        <v>9.6529637039999994</v>
      </c>
      <c r="J285" s="14">
        <f>'5a. FNO'!J285+'5b. FNO Impacted Gen'!J285</f>
        <v>9.3942391599999997</v>
      </c>
      <c r="K285" s="14">
        <f>'5a. FNO'!K285+'5b. FNO Impacted Gen'!K285</f>
        <v>8.8505490239999993</v>
      </c>
      <c r="L285" s="14">
        <f>'5a. FNO'!L285+'5b. FNO Impacted Gen'!L285</f>
        <v>8.5082720799999993</v>
      </c>
      <c r="M285" s="14">
        <f>'5a. FNO'!M285+'5b. FNO Impacted Gen'!M285</f>
        <v>8.4178585760000004</v>
      </c>
      <c r="N285" s="14">
        <f>'5a. FNO'!N285+'5b. FNO Impacted Gen'!N285</f>
        <v>7.8507959439999997</v>
      </c>
      <c r="O285" s="14">
        <f>'5a. FNO'!O285+'5b. FNO Impacted Gen'!O285</f>
        <v>8.0300569280000005</v>
      </c>
      <c r="P285" s="14">
        <f>'5a. FNO'!P285+'5b. FNO Impacted Gen'!P285</f>
        <v>8.4751067839999994</v>
      </c>
      <c r="Q285" s="14">
        <f>'5a. FNO'!Q285+'5b. FNO Impacted Gen'!Q285</f>
        <v>8.6738812880000005</v>
      </c>
      <c r="R285" s="14">
        <f>'5a. FNO'!R285+'5b. FNO Impacted Gen'!R285</f>
        <v>8.9548863679999986</v>
      </c>
      <c r="S285" s="14">
        <f>'5a. FNO'!S285+'5b. FNO Impacted Gen'!S285</f>
        <v>9.2633262320000007</v>
      </c>
      <c r="T285" s="14">
        <f>'5a. FNO'!T285+'5b. FNO Impacted Gen'!T285</f>
        <v>9.4132524160000006</v>
      </c>
      <c r="U285" s="14">
        <f>'5a. FNO'!U285+'5b. FNO Impacted Gen'!U285</f>
        <v>9.6935181519999993</v>
      </c>
      <c r="V285" s="14">
        <f>'5a. FNO'!V285+'5b. FNO Impacted Gen'!V285</f>
        <v>9.3506896799999986</v>
      </c>
      <c r="W285" s="14">
        <f>'5a. FNO'!W285+'5b. FNO Impacted Gen'!W285</f>
        <v>8.7242258560000003</v>
      </c>
      <c r="X285" s="14">
        <f>'5a. FNO'!X285+'5b. FNO Impacted Gen'!X285</f>
        <v>8.0962499040000022</v>
      </c>
      <c r="Y285" s="14">
        <f>'5a. FNO'!Y285+'5b. FNO Impacted Gen'!Y285</f>
        <v>7.5914422639999994</v>
      </c>
      <c r="Z285" s="15">
        <f>'5a. FNO'!Z285+'5b. FNO Impacted Gen'!Z285</f>
        <v>0</v>
      </c>
    </row>
    <row r="286" spans="1:26" x14ac:dyDescent="0.3">
      <c r="A286" s="10">
        <f t="shared" si="4"/>
        <v>45209</v>
      </c>
      <c r="B286" s="31">
        <f>'5a. FNO'!B286+'5b. FNO Impacted Gen'!B286</f>
        <v>7.2267029600000008</v>
      </c>
      <c r="C286" s="14">
        <f>'5a. FNO'!C286+'5b. FNO Impacted Gen'!C286</f>
        <v>7.1674004079999998</v>
      </c>
      <c r="D286" s="14">
        <f>'5a. FNO'!D286+'5b. FNO Impacted Gen'!D286</f>
        <v>7.1251845279999992</v>
      </c>
      <c r="E286" s="14">
        <f>'5a. FNO'!E286+'5b. FNO Impacted Gen'!E286</f>
        <v>7.1507194800000002</v>
      </c>
      <c r="F286" s="14">
        <f>'5a. FNO'!F286+'5b. FNO Impacted Gen'!F286</f>
        <v>7.2888278560000002</v>
      </c>
      <c r="G286" s="14">
        <f>'5a. FNO'!G286+'5b. FNO Impacted Gen'!G286</f>
        <v>7.8172995360000002</v>
      </c>
      <c r="H286" s="14">
        <f>'5a. FNO'!H286+'5b. FNO Impacted Gen'!H286</f>
        <v>8.5735647119999996</v>
      </c>
      <c r="I286" s="14">
        <f>'5a. FNO'!I286+'5b. FNO Impacted Gen'!I286</f>
        <v>9.7058233919999992</v>
      </c>
      <c r="J286" s="14">
        <f>'5a. FNO'!J286+'5b. FNO Impacted Gen'!J286</f>
        <v>9.5397053039999999</v>
      </c>
      <c r="K286" s="14">
        <f>'5a. FNO'!K286+'5b. FNO Impacted Gen'!K286</f>
        <v>9.0739970880000005</v>
      </c>
      <c r="L286" s="14">
        <f>'5a. FNO'!L286+'5b. FNO Impacted Gen'!L286</f>
        <v>8.7410292720000005</v>
      </c>
      <c r="M286" s="14">
        <f>'5a. FNO'!M286+'5b. FNO Impacted Gen'!M286</f>
        <v>8.5193343440000007</v>
      </c>
      <c r="N286" s="14">
        <f>'5a. FNO'!N286+'5b. FNO Impacted Gen'!N286</f>
        <v>8.1651876399999992</v>
      </c>
      <c r="O286" s="14">
        <f>'5a. FNO'!O286+'5b. FNO Impacted Gen'!O286</f>
        <v>8.333709687999999</v>
      </c>
      <c r="P286" s="14">
        <f>'5a. FNO'!P286+'5b. FNO Impacted Gen'!P286</f>
        <v>8.6012956879999987</v>
      </c>
      <c r="Q286" s="14">
        <f>'5a. FNO'!Q286+'5b. FNO Impacted Gen'!Q286</f>
        <v>8.8652608399999995</v>
      </c>
      <c r="R286" s="14">
        <f>'5a. FNO'!R286+'5b. FNO Impacted Gen'!R286</f>
        <v>9.3403176720000012</v>
      </c>
      <c r="S286" s="14">
        <f>'5a. FNO'!S286+'5b. FNO Impacted Gen'!S286</f>
        <v>9.671609440000001</v>
      </c>
      <c r="T286" s="14">
        <f>'5a. FNO'!T286+'5b. FNO Impacted Gen'!T286</f>
        <v>9.6711257999999987</v>
      </c>
      <c r="U286" s="14">
        <f>'5a. FNO'!U286+'5b. FNO Impacted Gen'!U286</f>
        <v>9.546712831999999</v>
      </c>
      <c r="V286" s="14">
        <f>'5a. FNO'!V286+'5b. FNO Impacted Gen'!V286</f>
        <v>9.0705664800000019</v>
      </c>
      <c r="W286" s="14">
        <f>'5a. FNO'!W286+'5b. FNO Impacted Gen'!W286</f>
        <v>8.5121577760000005</v>
      </c>
      <c r="X286" s="14">
        <f>'5a. FNO'!X286+'5b. FNO Impacted Gen'!X286</f>
        <v>7.8000810239999989</v>
      </c>
      <c r="Y286" s="14">
        <f>'5a. FNO'!Y286+'5b. FNO Impacted Gen'!Y286</f>
        <v>7.4000335279999998</v>
      </c>
      <c r="Z286" s="15">
        <f>'5a. FNO'!Z286+'5b. FNO Impacted Gen'!Z286</f>
        <v>0</v>
      </c>
    </row>
    <row r="287" spans="1:26" x14ac:dyDescent="0.3">
      <c r="A287" s="10">
        <f t="shared" si="4"/>
        <v>45210</v>
      </c>
      <c r="B287" s="31">
        <f>'5a. FNO'!B287+'5b. FNO Impacted Gen'!B287</f>
        <v>7.0016173839999993</v>
      </c>
      <c r="C287" s="14">
        <f>'5a. FNO'!C287+'5b. FNO Impacted Gen'!C287</f>
        <v>6.9016102399999992</v>
      </c>
      <c r="D287" s="14">
        <f>'5a. FNO'!D287+'5b. FNO Impacted Gen'!D287</f>
        <v>6.9657250319999999</v>
      </c>
      <c r="E287" s="14">
        <f>'5a. FNO'!E287+'5b. FNO Impacted Gen'!E287</f>
        <v>6.994417264</v>
      </c>
      <c r="F287" s="14">
        <f>'5a. FNO'!F287+'5b. FNO Impacted Gen'!F287</f>
        <v>7.2014745999999992</v>
      </c>
      <c r="G287" s="14">
        <f>'5a. FNO'!G287+'5b. FNO Impacted Gen'!G287</f>
        <v>7.6802872319999995</v>
      </c>
      <c r="H287" s="14">
        <f>'5a. FNO'!H287+'5b. FNO Impacted Gen'!H287</f>
        <v>8.3240695840000001</v>
      </c>
      <c r="I287" s="14">
        <f>'5a. FNO'!I287+'5b. FNO Impacted Gen'!I287</f>
        <v>9.3751663520000008</v>
      </c>
      <c r="J287" s="14">
        <f>'5a. FNO'!J287+'5b. FNO Impacted Gen'!J287</f>
        <v>9.3856113199999989</v>
      </c>
      <c r="K287" s="14">
        <f>'5a. FNO'!K287+'5b. FNO Impacted Gen'!K287</f>
        <v>8.8254938479999989</v>
      </c>
      <c r="L287" s="14">
        <f>'5a. FNO'!L287+'5b. FNO Impacted Gen'!L287</f>
        <v>8.6049571359999995</v>
      </c>
      <c r="M287" s="14">
        <f>'5a. FNO'!M287+'5b. FNO Impacted Gen'!M287</f>
        <v>8.0250026000000005</v>
      </c>
      <c r="N287" s="14">
        <f>'5a. FNO'!N287+'5b. FNO Impacted Gen'!N287</f>
        <v>7.7344597439999996</v>
      </c>
      <c r="O287" s="14">
        <f>'5a. FNO'!O287+'5b. FNO Impacted Gen'!O287</f>
        <v>8.2390589439999999</v>
      </c>
      <c r="P287" s="14">
        <f>'5a. FNO'!P287+'5b. FNO Impacted Gen'!P287</f>
        <v>8.3667643199999997</v>
      </c>
      <c r="Q287" s="14">
        <f>'5a. FNO'!Q287+'5b. FNO Impacted Gen'!Q287</f>
        <v>8.7341950319999988</v>
      </c>
      <c r="R287" s="14">
        <f>'5a. FNO'!R287+'5b. FNO Impacted Gen'!R287</f>
        <v>8.8124496319999999</v>
      </c>
      <c r="S287" s="14">
        <f>'5a. FNO'!S287+'5b. FNO Impacted Gen'!S287</f>
        <v>9.5214086560000002</v>
      </c>
      <c r="T287" s="14">
        <f>'5a. FNO'!T287+'5b. FNO Impacted Gen'!T287</f>
        <v>9.8090224960000008</v>
      </c>
      <c r="U287" s="14">
        <f>'5a. FNO'!U287+'5b. FNO Impacted Gen'!U287</f>
        <v>9.59745852</v>
      </c>
      <c r="V287" s="14">
        <f>'5a. FNO'!V287+'5b. FNO Impacted Gen'!V287</f>
        <v>9.1587102080000005</v>
      </c>
      <c r="W287" s="14">
        <f>'5a. FNO'!W287+'5b. FNO Impacted Gen'!W287</f>
        <v>8.5790482319999999</v>
      </c>
      <c r="X287" s="14">
        <f>'5a. FNO'!X287+'5b. FNO Impacted Gen'!X287</f>
        <v>8.0335171679999995</v>
      </c>
      <c r="Y287" s="14">
        <f>'5a. FNO'!Y287+'5b. FNO Impacted Gen'!Y287</f>
        <v>7.4303898640000012</v>
      </c>
      <c r="Z287" s="15">
        <f>'5a. FNO'!Z287+'5b. FNO Impacted Gen'!Z287</f>
        <v>0</v>
      </c>
    </row>
    <row r="288" spans="1:26" x14ac:dyDescent="0.3">
      <c r="A288" s="10">
        <f t="shared" si="4"/>
        <v>45211</v>
      </c>
      <c r="B288" s="31">
        <f>'5a. FNO'!B288+'5b. FNO Impacted Gen'!B288</f>
        <v>7.1033909039999994</v>
      </c>
      <c r="C288" s="14">
        <f>'5a. FNO'!C288+'5b. FNO Impacted Gen'!C288</f>
        <v>6.9343613120000001</v>
      </c>
      <c r="D288" s="14">
        <f>'5a. FNO'!D288+'5b. FNO Impacted Gen'!D288</f>
        <v>6.9537727439999992</v>
      </c>
      <c r="E288" s="14">
        <f>'5a. FNO'!E288+'5b. FNO Impacted Gen'!E288</f>
        <v>6.9829967679999996</v>
      </c>
      <c r="F288" s="14">
        <f>'5a. FNO'!F288+'5b. FNO Impacted Gen'!F288</f>
        <v>7.151098135999999</v>
      </c>
      <c r="G288" s="14">
        <f>'5a. FNO'!G288+'5b. FNO Impacted Gen'!G288</f>
        <v>7.6655406000000017</v>
      </c>
      <c r="H288" s="14">
        <f>'5a. FNO'!H288+'5b. FNO Impacted Gen'!H288</f>
        <v>8.3770321119999984</v>
      </c>
      <c r="I288" s="14">
        <f>'5a. FNO'!I288+'5b. FNO Impacted Gen'!I288</f>
        <v>8.9141816799999987</v>
      </c>
      <c r="J288" s="14">
        <f>'5a. FNO'!J288+'5b. FNO Impacted Gen'!J288</f>
        <v>8.8195873280000008</v>
      </c>
      <c r="K288" s="14">
        <f>'5a. FNO'!K288+'5b. FNO Impacted Gen'!K288</f>
        <v>8.8851912320000004</v>
      </c>
      <c r="L288" s="14">
        <f>'5a. FNO'!L288+'5b. FNO Impacted Gen'!L288</f>
        <v>8.7257795199999997</v>
      </c>
      <c r="M288" s="14">
        <f>'5a. FNO'!M288+'5b. FNO Impacted Gen'!M288</f>
        <v>8.3599381680000011</v>
      </c>
      <c r="N288" s="14">
        <f>'5a. FNO'!N288+'5b. FNO Impacted Gen'!N288</f>
        <v>8.0079297920000005</v>
      </c>
      <c r="O288" s="14">
        <f>'5a. FNO'!O288+'5b. FNO Impacted Gen'!O288</f>
        <v>7.7409379359999999</v>
      </c>
      <c r="P288" s="14">
        <f>'5a. FNO'!P288+'5b. FNO Impacted Gen'!P288</f>
        <v>7.6369058319999992</v>
      </c>
      <c r="Q288" s="14">
        <f>'5a. FNO'!Q288+'5b. FNO Impacted Gen'!Q288</f>
        <v>7.6525524800000007</v>
      </c>
      <c r="R288" s="14">
        <f>'5a. FNO'!R288+'5b. FNO Impacted Gen'!R288</f>
        <v>8.0652359600000008</v>
      </c>
      <c r="S288" s="14">
        <f>'5a. FNO'!S288+'5b. FNO Impacted Gen'!S288</f>
        <v>8.7233480080000021</v>
      </c>
      <c r="T288" s="14">
        <f>'5a. FNO'!T288+'5b. FNO Impacted Gen'!T288</f>
        <v>9.1983200800000002</v>
      </c>
      <c r="U288" s="14">
        <f>'5a. FNO'!U288+'5b. FNO Impacted Gen'!U288</f>
        <v>9.3811341839999987</v>
      </c>
      <c r="V288" s="14">
        <f>'5a. FNO'!V288+'5b. FNO Impacted Gen'!V288</f>
        <v>9.1231829679999983</v>
      </c>
      <c r="W288" s="14">
        <f>'5a. FNO'!W288+'5b. FNO Impacted Gen'!W288</f>
        <v>8.6548527199999992</v>
      </c>
      <c r="X288" s="14">
        <f>'5a. FNO'!X288+'5b. FNO Impacted Gen'!X288</f>
        <v>8.3641072719999983</v>
      </c>
      <c r="Y288" s="14">
        <f>'5a. FNO'!Y288+'5b. FNO Impacted Gen'!Y288</f>
        <v>7.9037151200000002</v>
      </c>
      <c r="Z288" s="15">
        <f>'5a. FNO'!Z288+'5b. FNO Impacted Gen'!Z288</f>
        <v>0</v>
      </c>
    </row>
    <row r="289" spans="1:26" x14ac:dyDescent="0.3">
      <c r="A289" s="10">
        <f t="shared" si="4"/>
        <v>45212</v>
      </c>
      <c r="B289" s="31">
        <f>'5a. FNO'!B289+'5b. FNO Impacted Gen'!B289</f>
        <v>7.6890881279999999</v>
      </c>
      <c r="C289" s="14">
        <f>'5a. FNO'!C289+'5b. FNO Impacted Gen'!C289</f>
        <v>7.5325088800000017</v>
      </c>
      <c r="D289" s="14">
        <f>'5a. FNO'!D289+'5b. FNO Impacted Gen'!D289</f>
        <v>7.7060197119999998</v>
      </c>
      <c r="E289" s="14">
        <f>'5a. FNO'!E289+'5b. FNO Impacted Gen'!E289</f>
        <v>7.7091571119999998</v>
      </c>
      <c r="F289" s="14">
        <f>'5a. FNO'!F289+'5b. FNO Impacted Gen'!F289</f>
        <v>7.8937577119999993</v>
      </c>
      <c r="G289" s="14">
        <f>'5a. FNO'!G289+'5b. FNO Impacted Gen'!G289</f>
        <v>8.3740061600000004</v>
      </c>
      <c r="H289" s="14">
        <f>'5a. FNO'!H289+'5b. FNO Impacted Gen'!H289</f>
        <v>9.1711749840000003</v>
      </c>
      <c r="I289" s="14">
        <f>'5a. FNO'!I289+'5b. FNO Impacted Gen'!I289</f>
        <v>10.155631248000001</v>
      </c>
      <c r="J289" s="14">
        <f>'5a. FNO'!J289+'5b. FNO Impacted Gen'!J289</f>
        <v>9.9024024560000008</v>
      </c>
      <c r="K289" s="14">
        <f>'5a. FNO'!K289+'5b. FNO Impacted Gen'!K289</f>
        <v>9.5225498880000004</v>
      </c>
      <c r="L289" s="14">
        <f>'5a. FNO'!L289+'5b. FNO Impacted Gen'!L289</f>
        <v>9.2193323599999975</v>
      </c>
      <c r="M289" s="14">
        <f>'5a. FNO'!M289+'5b. FNO Impacted Gen'!M289</f>
        <v>8.8392862719999989</v>
      </c>
      <c r="N289" s="14">
        <f>'5a. FNO'!N289+'5b. FNO Impacted Gen'!N289</f>
        <v>8.5612870960000009</v>
      </c>
      <c r="O289" s="14">
        <f>'5a. FNO'!O289+'5b. FNO Impacted Gen'!O289</f>
        <v>8.3833958559999999</v>
      </c>
      <c r="P289" s="14">
        <f>'5a. FNO'!P289+'5b. FNO Impacted Gen'!P289</f>
        <v>7.9893635439999997</v>
      </c>
      <c r="Q289" s="14">
        <f>'5a. FNO'!Q289+'5b. FNO Impacted Gen'!Q289</f>
        <v>8.197906488000001</v>
      </c>
      <c r="R289" s="14">
        <f>'5a. FNO'!R289+'5b. FNO Impacted Gen'!R289</f>
        <v>8.6569682319999988</v>
      </c>
      <c r="S289" s="14">
        <f>'5a. FNO'!S289+'5b. FNO Impacted Gen'!S289</f>
        <v>9.1482979360000005</v>
      </c>
      <c r="T289" s="14">
        <f>'5a. FNO'!T289+'5b. FNO Impacted Gen'!T289</f>
        <v>9.6113677840000005</v>
      </c>
      <c r="U289" s="14">
        <f>'5a. FNO'!U289+'5b. FNO Impacted Gen'!U289</f>
        <v>9.8340187439999998</v>
      </c>
      <c r="V289" s="14">
        <f>'5a. FNO'!V289+'5b. FNO Impacted Gen'!V289</f>
        <v>9.5653259199999994</v>
      </c>
      <c r="W289" s="14">
        <f>'5a. FNO'!W289+'5b. FNO Impacted Gen'!W289</f>
        <v>9.2476004960000004</v>
      </c>
      <c r="X289" s="14">
        <f>'5a. FNO'!X289+'5b. FNO Impacted Gen'!X289</f>
        <v>9.053109912</v>
      </c>
      <c r="Y289" s="14">
        <f>'5a. FNO'!Y289+'5b. FNO Impacted Gen'!Y289</f>
        <v>8.6537620159999999</v>
      </c>
      <c r="Z289" s="15">
        <f>'5a. FNO'!Z289+'5b. FNO Impacted Gen'!Z289</f>
        <v>0</v>
      </c>
    </row>
    <row r="290" spans="1:26" x14ac:dyDescent="0.3">
      <c r="A290" s="10">
        <f t="shared" si="4"/>
        <v>45213</v>
      </c>
      <c r="B290" s="31">
        <f>'5a. FNO'!B290+'5b. FNO Impacted Gen'!B290</f>
        <v>8.4046830799999999</v>
      </c>
      <c r="C290" s="14">
        <f>'5a. FNO'!C290+'5b. FNO Impacted Gen'!C290</f>
        <v>8.3383510160000007</v>
      </c>
      <c r="D290" s="14">
        <f>'5a. FNO'!D290+'5b. FNO Impacted Gen'!D290</f>
        <v>8.3949635760000003</v>
      </c>
      <c r="E290" s="14">
        <f>'5a. FNO'!E290+'5b. FNO Impacted Gen'!E290</f>
        <v>8.5485449439999996</v>
      </c>
      <c r="F290" s="14">
        <f>'5a. FNO'!F290+'5b. FNO Impacted Gen'!F290</f>
        <v>8.8264709759999995</v>
      </c>
      <c r="G290" s="14">
        <f>'5a. FNO'!G290+'5b. FNO Impacted Gen'!G290</f>
        <v>9.118512624000001</v>
      </c>
      <c r="H290" s="14">
        <f>'5a. FNO'!H290+'5b. FNO Impacted Gen'!H290</f>
        <v>9.5974518159999995</v>
      </c>
      <c r="I290" s="14">
        <f>'5a. FNO'!I290+'5b. FNO Impacted Gen'!I290</f>
        <v>10.288114016</v>
      </c>
      <c r="J290" s="14">
        <f>'5a. FNO'!J290+'5b. FNO Impacted Gen'!J290</f>
        <v>10.37530604</v>
      </c>
      <c r="K290" s="14">
        <f>'5a. FNO'!K290+'5b. FNO Impacted Gen'!K290</f>
        <v>9.8398643359999998</v>
      </c>
      <c r="L290" s="14">
        <f>'5a. FNO'!L290+'5b. FNO Impacted Gen'!L290</f>
        <v>9.9754387279999985</v>
      </c>
      <c r="M290" s="14">
        <f>'5a. FNO'!M290+'5b. FNO Impacted Gen'!M290</f>
        <v>9.1048095839999998</v>
      </c>
      <c r="N290" s="14">
        <f>'5a. FNO'!N290+'5b. FNO Impacted Gen'!N290</f>
        <v>8.320145504000001</v>
      </c>
      <c r="O290" s="14">
        <f>'5a. FNO'!O290+'5b. FNO Impacted Gen'!O290</f>
        <v>8.2385561599999999</v>
      </c>
      <c r="P290" s="14">
        <f>'5a. FNO'!P290+'5b. FNO Impacted Gen'!P290</f>
        <v>7.9738982720000013</v>
      </c>
      <c r="Q290" s="14">
        <f>'5a. FNO'!Q290+'5b. FNO Impacted Gen'!Q290</f>
        <v>8.1894298719999998</v>
      </c>
      <c r="R290" s="14">
        <f>'5a. FNO'!R290+'5b. FNO Impacted Gen'!R290</f>
        <v>8.5120046479999996</v>
      </c>
      <c r="S290" s="14">
        <f>'5a. FNO'!S290+'5b. FNO Impacted Gen'!S290</f>
        <v>9.1447039759999988</v>
      </c>
      <c r="T290" s="14">
        <f>'5a. FNO'!T290+'5b. FNO Impacted Gen'!T290</f>
        <v>9.7459163680000014</v>
      </c>
      <c r="U290" s="14">
        <f>'5a. FNO'!U290+'5b. FNO Impacted Gen'!U290</f>
        <v>9.8378676239999994</v>
      </c>
      <c r="V290" s="14">
        <f>'5a. FNO'!V290+'5b. FNO Impacted Gen'!V290</f>
        <v>9.659502432</v>
      </c>
      <c r="W290" s="14">
        <f>'5a. FNO'!W290+'5b. FNO Impacted Gen'!W290</f>
        <v>9.3429752080000021</v>
      </c>
      <c r="X290" s="14">
        <f>'5a. FNO'!X290+'5b. FNO Impacted Gen'!X290</f>
        <v>9.1272721680000011</v>
      </c>
      <c r="Y290" s="14">
        <f>'5a. FNO'!Y290+'5b. FNO Impacted Gen'!Y290</f>
        <v>8.6526647599999986</v>
      </c>
      <c r="Z290" s="15">
        <f>'5a. FNO'!Z290+'5b. FNO Impacted Gen'!Z290</f>
        <v>0</v>
      </c>
    </row>
    <row r="291" spans="1:26" x14ac:dyDescent="0.3">
      <c r="A291" s="10">
        <f t="shared" si="4"/>
        <v>45214</v>
      </c>
      <c r="B291" s="31">
        <f>'5a. FNO'!B291+'5b. FNO Impacted Gen'!B291</f>
        <v>8.4261477599999992</v>
      </c>
      <c r="C291" s="14">
        <f>'5a. FNO'!C291+'5b. FNO Impacted Gen'!C291</f>
        <v>8.3324505040000005</v>
      </c>
      <c r="D291" s="14">
        <f>'5a. FNO'!D291+'5b. FNO Impacted Gen'!D291</f>
        <v>8.3730026960000004</v>
      </c>
      <c r="E291" s="14">
        <f>'5a. FNO'!E291+'5b. FNO Impacted Gen'!E291</f>
        <v>8.4079231519999986</v>
      </c>
      <c r="F291" s="14">
        <f>'5a. FNO'!F291+'5b. FNO Impacted Gen'!F291</f>
        <v>8.5046181040000004</v>
      </c>
      <c r="G291" s="14">
        <f>'5a. FNO'!G291+'5b. FNO Impacted Gen'!G291</f>
        <v>8.6605111440000009</v>
      </c>
      <c r="H291" s="14">
        <f>'5a. FNO'!H291+'5b. FNO Impacted Gen'!H291</f>
        <v>9.32280072</v>
      </c>
      <c r="I291" s="14">
        <f>'5a. FNO'!I291+'5b. FNO Impacted Gen'!I291</f>
        <v>10.053249096</v>
      </c>
      <c r="J291" s="14">
        <f>'5a. FNO'!J291+'5b. FNO Impacted Gen'!J291</f>
        <v>10.012700831999998</v>
      </c>
      <c r="K291" s="14">
        <f>'5a. FNO'!K291+'5b. FNO Impacted Gen'!K291</f>
        <v>9.3878650960000005</v>
      </c>
      <c r="L291" s="14">
        <f>'5a. FNO'!L291+'5b. FNO Impacted Gen'!L291</f>
        <v>8.7890332240000006</v>
      </c>
      <c r="M291" s="14">
        <f>'5a. FNO'!M291+'5b. FNO Impacted Gen'!M291</f>
        <v>8.2608685680000011</v>
      </c>
      <c r="N291" s="14">
        <f>'5a. FNO'!N291+'5b. FNO Impacted Gen'!N291</f>
        <v>7.7788856400000004</v>
      </c>
      <c r="O291" s="14">
        <f>'5a. FNO'!O291+'5b. FNO Impacted Gen'!O291</f>
        <v>7.558753664000001</v>
      </c>
      <c r="P291" s="14">
        <f>'5a. FNO'!P291+'5b. FNO Impacted Gen'!P291</f>
        <v>7.5481596880000001</v>
      </c>
      <c r="Q291" s="14">
        <f>'5a. FNO'!Q291+'5b. FNO Impacted Gen'!Q291</f>
        <v>7.7923588240000008</v>
      </c>
      <c r="R291" s="14">
        <f>'5a. FNO'!R291+'5b. FNO Impacted Gen'!R291</f>
        <v>8.3629013679999993</v>
      </c>
      <c r="S291" s="14">
        <f>'5a. FNO'!S291+'5b. FNO Impacted Gen'!S291</f>
        <v>8.9856844720000009</v>
      </c>
      <c r="T291" s="14">
        <f>'5a. FNO'!T291+'5b. FNO Impacted Gen'!T291</f>
        <v>9.5063717999999984</v>
      </c>
      <c r="U291" s="14">
        <f>'5a. FNO'!U291+'5b. FNO Impacted Gen'!U291</f>
        <v>9.5419179759999988</v>
      </c>
      <c r="V291" s="14">
        <f>'5a. FNO'!V291+'5b. FNO Impacted Gen'!V291</f>
        <v>9.3381821599999988</v>
      </c>
      <c r="W291" s="14">
        <f>'5a. FNO'!W291+'5b. FNO Impacted Gen'!W291</f>
        <v>8.8598525119999998</v>
      </c>
      <c r="X291" s="14">
        <f>'5a. FNO'!X291+'5b. FNO Impacted Gen'!X291</f>
        <v>8.3723096320000003</v>
      </c>
      <c r="Y291" s="14">
        <f>'5a. FNO'!Y291+'5b. FNO Impacted Gen'!Y291</f>
        <v>7.9329036160000008</v>
      </c>
      <c r="Z291" s="15">
        <f>'5a. FNO'!Z291+'5b. FNO Impacted Gen'!Z291</f>
        <v>0</v>
      </c>
    </row>
    <row r="292" spans="1:26" x14ac:dyDescent="0.3">
      <c r="A292" s="10">
        <f t="shared" si="4"/>
        <v>45215</v>
      </c>
      <c r="B292" s="31">
        <f>'5a. FNO'!B292+'5b. FNO Impacted Gen'!B292</f>
        <v>7.7147792480000001</v>
      </c>
      <c r="C292" s="14">
        <f>'5a. FNO'!C292+'5b. FNO Impacted Gen'!C292</f>
        <v>7.564206991999999</v>
      </c>
      <c r="D292" s="14">
        <f>'5a. FNO'!D292+'5b. FNO Impacted Gen'!D292</f>
        <v>7.7292346080000005</v>
      </c>
      <c r="E292" s="14">
        <f>'5a. FNO'!E292+'5b. FNO Impacted Gen'!E292</f>
        <v>7.7827777759999996</v>
      </c>
      <c r="F292" s="14">
        <f>'5a. FNO'!F292+'5b. FNO Impacted Gen'!F292</f>
        <v>7.985846175999999</v>
      </c>
      <c r="G292" s="14">
        <f>'5a. FNO'!G292+'5b. FNO Impacted Gen'!G292</f>
        <v>8.5849711919999994</v>
      </c>
      <c r="H292" s="14">
        <f>'5a. FNO'!H292+'5b. FNO Impacted Gen'!H292</f>
        <v>9.5214062479999981</v>
      </c>
      <c r="I292" s="14">
        <f>'5a. FNO'!I292+'5b. FNO Impacted Gen'!I292</f>
        <v>10.444621928</v>
      </c>
      <c r="J292" s="14">
        <f>'5a. FNO'!J292+'5b. FNO Impacted Gen'!J292</f>
        <v>9.6355866559999992</v>
      </c>
      <c r="K292" s="14">
        <f>'5a. FNO'!K292+'5b. FNO Impacted Gen'!K292</f>
        <v>9.5105296160000012</v>
      </c>
      <c r="L292" s="14">
        <f>'5a. FNO'!L292+'5b. FNO Impacted Gen'!L292</f>
        <v>9.1101235999999997</v>
      </c>
      <c r="M292" s="14">
        <f>'5a. FNO'!M292+'5b. FNO Impacted Gen'!M292</f>
        <v>8.7424553280000001</v>
      </c>
      <c r="N292" s="14">
        <f>'5a. FNO'!N292+'5b. FNO Impacted Gen'!N292</f>
        <v>8.5708615680000015</v>
      </c>
      <c r="O292" s="14">
        <f>'5a. FNO'!O292+'5b. FNO Impacted Gen'!O292</f>
        <v>8.5626379599999982</v>
      </c>
      <c r="P292" s="14">
        <f>'5a. FNO'!P292+'5b. FNO Impacted Gen'!P292</f>
        <v>8.515520296</v>
      </c>
      <c r="Q292" s="14">
        <f>'5a. FNO'!Q292+'5b. FNO Impacted Gen'!Q292</f>
        <v>8.5612166079999987</v>
      </c>
      <c r="R292" s="14">
        <f>'5a. FNO'!R292+'5b. FNO Impacted Gen'!R292</f>
        <v>8.9949586880000005</v>
      </c>
      <c r="S292" s="14">
        <f>'5a. FNO'!S292+'5b. FNO Impacted Gen'!S292</f>
        <v>9.4284950399999996</v>
      </c>
      <c r="T292" s="14">
        <f>'5a. FNO'!T292+'5b. FNO Impacted Gen'!T292</f>
        <v>9.4306391840000003</v>
      </c>
      <c r="U292" s="14">
        <f>'5a. FNO'!U292+'5b. FNO Impacted Gen'!U292</f>
        <v>9.4996178880000013</v>
      </c>
      <c r="V292" s="14">
        <f>'5a. FNO'!V292+'5b. FNO Impacted Gen'!V292</f>
        <v>8.9960549519999997</v>
      </c>
      <c r="W292" s="14">
        <f>'5a. FNO'!W292+'5b. FNO Impacted Gen'!W292</f>
        <v>8.5627401600000006</v>
      </c>
      <c r="X292" s="14">
        <f>'5a. FNO'!X292+'5b. FNO Impacted Gen'!X292</f>
        <v>8.0114689679999991</v>
      </c>
      <c r="Y292" s="14">
        <f>'5a. FNO'!Y292+'5b. FNO Impacted Gen'!Y292</f>
        <v>7.5941114239999985</v>
      </c>
      <c r="Z292" s="15">
        <f>'5a. FNO'!Z292+'5b. FNO Impacted Gen'!Z292</f>
        <v>0</v>
      </c>
    </row>
    <row r="293" spans="1:26" x14ac:dyDescent="0.3">
      <c r="A293" s="10">
        <f t="shared" si="4"/>
        <v>45216</v>
      </c>
      <c r="B293" s="31">
        <f>'5a. FNO'!B293+'5b. FNO Impacted Gen'!B293</f>
        <v>7.2574103599999997</v>
      </c>
      <c r="C293" s="14">
        <f>'5a. FNO'!C293+'5b. FNO Impacted Gen'!C293</f>
        <v>7.1686571040000002</v>
      </c>
      <c r="D293" s="14">
        <f>'5a. FNO'!D293+'5b. FNO Impacted Gen'!D293</f>
        <v>7.2979540400000005</v>
      </c>
      <c r="E293" s="14">
        <f>'5a. FNO'!E293+'5b. FNO Impacted Gen'!E293</f>
        <v>7.2937829279999979</v>
      </c>
      <c r="F293" s="14">
        <f>'5a. FNO'!F293+'5b. FNO Impacted Gen'!F293</f>
        <v>7.5685928560000004</v>
      </c>
      <c r="G293" s="14">
        <f>'5a. FNO'!G293+'5b. FNO Impacted Gen'!G293</f>
        <v>8.0318058960000016</v>
      </c>
      <c r="H293" s="14">
        <f>'5a. FNO'!H293+'5b. FNO Impacted Gen'!H293</f>
        <v>8.7483759199999991</v>
      </c>
      <c r="I293" s="14">
        <f>'5a. FNO'!I293+'5b. FNO Impacted Gen'!I293</f>
        <v>9.3340239280000006</v>
      </c>
      <c r="J293" s="14">
        <f>'5a. FNO'!J293+'5b. FNO Impacted Gen'!J293</f>
        <v>9.1295597520000005</v>
      </c>
      <c r="K293" s="14">
        <f>'5a. FNO'!K293+'5b. FNO Impacted Gen'!K293</f>
        <v>8.5396367679999994</v>
      </c>
      <c r="L293" s="14">
        <f>'5a. FNO'!L293+'5b. FNO Impacted Gen'!L293</f>
        <v>8.387923648000001</v>
      </c>
      <c r="M293" s="14">
        <f>'5a. FNO'!M293+'5b. FNO Impacted Gen'!M293</f>
        <v>7.9617337119999991</v>
      </c>
      <c r="N293" s="14">
        <f>'5a. FNO'!N293+'5b. FNO Impacted Gen'!N293</f>
        <v>7.8874627840000002</v>
      </c>
      <c r="O293" s="14">
        <f>'5a. FNO'!O293+'5b. FNO Impacted Gen'!O293</f>
        <v>7.6406006640000008</v>
      </c>
      <c r="P293" s="14">
        <f>'5a. FNO'!P293+'5b. FNO Impacted Gen'!P293</f>
        <v>7.9770198959999998</v>
      </c>
      <c r="Q293" s="14">
        <f>'5a. FNO'!Q293+'5b. FNO Impacted Gen'!Q293</f>
        <v>8.3452270399999993</v>
      </c>
      <c r="R293" s="14">
        <f>'5a. FNO'!R293+'5b. FNO Impacted Gen'!R293</f>
        <v>8.8741037600000006</v>
      </c>
      <c r="S293" s="14">
        <f>'5a. FNO'!S293+'5b. FNO Impacted Gen'!S293</f>
        <v>9.264065952000001</v>
      </c>
      <c r="T293" s="14">
        <f>'5a. FNO'!T293+'5b. FNO Impacted Gen'!T293</f>
        <v>9.3049572479999991</v>
      </c>
      <c r="U293" s="14">
        <f>'5a. FNO'!U293+'5b. FNO Impacted Gen'!U293</f>
        <v>9.2180662880000028</v>
      </c>
      <c r="V293" s="14">
        <f>'5a. FNO'!V293+'5b. FNO Impacted Gen'!V293</f>
        <v>8.7398204320000001</v>
      </c>
      <c r="W293" s="14">
        <f>'5a. FNO'!W293+'5b. FNO Impacted Gen'!W293</f>
        <v>8.2799653920000011</v>
      </c>
      <c r="X293" s="14">
        <f>'5a. FNO'!X293+'5b. FNO Impacted Gen'!X293</f>
        <v>7.6149890320000004</v>
      </c>
      <c r="Y293" s="14">
        <f>'5a. FNO'!Y293+'5b. FNO Impacted Gen'!Y293</f>
        <v>7.0764385599999997</v>
      </c>
      <c r="Z293" s="15">
        <f>'5a. FNO'!Z293+'5b. FNO Impacted Gen'!Z293</f>
        <v>0</v>
      </c>
    </row>
    <row r="294" spans="1:26" x14ac:dyDescent="0.3">
      <c r="A294" s="10">
        <f t="shared" si="4"/>
        <v>45217</v>
      </c>
      <c r="B294" s="31">
        <f>'5a. FNO'!B294+'5b. FNO Impacted Gen'!B294</f>
        <v>6.8364649199999992</v>
      </c>
      <c r="C294" s="14">
        <f>'5a. FNO'!C294+'5b. FNO Impacted Gen'!C294</f>
        <v>6.6897412799999998</v>
      </c>
      <c r="D294" s="14">
        <f>'5a. FNO'!D294+'5b. FNO Impacted Gen'!D294</f>
        <v>6.6662897760000011</v>
      </c>
      <c r="E294" s="14">
        <f>'5a. FNO'!E294+'5b. FNO Impacted Gen'!E294</f>
        <v>6.800435512</v>
      </c>
      <c r="F294" s="14">
        <f>'5a. FNO'!F294+'5b. FNO Impacted Gen'!F294</f>
        <v>6.987936264</v>
      </c>
      <c r="G294" s="14">
        <f>'5a. FNO'!G294+'5b. FNO Impacted Gen'!G294</f>
        <v>7.5181797279999998</v>
      </c>
      <c r="H294" s="14">
        <f>'5a. FNO'!H294+'5b. FNO Impacted Gen'!H294</f>
        <v>8.3305822159999998</v>
      </c>
      <c r="I294" s="14">
        <f>'5a. FNO'!I294+'5b. FNO Impacted Gen'!I294</f>
        <v>9.323425984</v>
      </c>
      <c r="J294" s="14">
        <f>'5a. FNO'!J294+'5b. FNO Impacted Gen'!J294</f>
        <v>9.0802187920000001</v>
      </c>
      <c r="K294" s="14">
        <f>'5a. FNO'!K294+'5b. FNO Impacted Gen'!K294</f>
        <v>8.5284771119999991</v>
      </c>
      <c r="L294" s="14">
        <f>'5a. FNO'!L294+'5b. FNO Impacted Gen'!L294</f>
        <v>7.9851833679999995</v>
      </c>
      <c r="M294" s="14">
        <f>'5a. FNO'!M294+'5b. FNO Impacted Gen'!M294</f>
        <v>7.7539198880000004</v>
      </c>
      <c r="N294" s="14">
        <f>'5a. FNO'!N294+'5b. FNO Impacted Gen'!N294</f>
        <v>7.9158918400000005</v>
      </c>
      <c r="O294" s="14">
        <f>'5a. FNO'!O294+'5b. FNO Impacted Gen'!O294</f>
        <v>8.0985526959999987</v>
      </c>
      <c r="P294" s="14">
        <f>'5a. FNO'!P294+'5b. FNO Impacted Gen'!P294</f>
        <v>8.1276578480000001</v>
      </c>
      <c r="Q294" s="14">
        <f>'5a. FNO'!Q294+'5b. FNO Impacted Gen'!Q294</f>
        <v>8.0436225919999984</v>
      </c>
      <c r="R294" s="14">
        <f>'5a. FNO'!R294+'5b. FNO Impacted Gen'!R294</f>
        <v>8.2517579119999986</v>
      </c>
      <c r="S294" s="14">
        <f>'5a. FNO'!S294+'5b. FNO Impacted Gen'!S294</f>
        <v>8.5547021199999982</v>
      </c>
      <c r="T294" s="14">
        <f>'5a. FNO'!T294+'5b. FNO Impacted Gen'!T294</f>
        <v>8.8076568160000015</v>
      </c>
      <c r="U294" s="14">
        <f>'5a. FNO'!U294+'5b. FNO Impacted Gen'!U294</f>
        <v>8.8095426799999981</v>
      </c>
      <c r="V294" s="14">
        <f>'5a. FNO'!V294+'5b. FNO Impacted Gen'!V294</f>
        <v>8.4506645920000008</v>
      </c>
      <c r="W294" s="14">
        <f>'5a. FNO'!W294+'5b. FNO Impacted Gen'!W294</f>
        <v>8.0509121520000004</v>
      </c>
      <c r="X294" s="14">
        <f>'5a. FNO'!X294+'5b. FNO Impacted Gen'!X294</f>
        <v>7.6625290000000001</v>
      </c>
      <c r="Y294" s="14">
        <f>'5a. FNO'!Y294+'5b. FNO Impacted Gen'!Y294</f>
        <v>7.1014638000000003</v>
      </c>
      <c r="Z294" s="15">
        <f>'5a. FNO'!Z294+'5b. FNO Impacted Gen'!Z294</f>
        <v>0</v>
      </c>
    </row>
    <row r="295" spans="1:26" x14ac:dyDescent="0.3">
      <c r="A295" s="10">
        <f t="shared" si="4"/>
        <v>45218</v>
      </c>
      <c r="B295" s="31">
        <f>'5a. FNO'!B295+'5b. FNO Impacted Gen'!B295</f>
        <v>6.8642189919999987</v>
      </c>
      <c r="C295" s="14">
        <f>'5a. FNO'!C295+'5b. FNO Impacted Gen'!C295</f>
        <v>6.7637372960000004</v>
      </c>
      <c r="D295" s="14">
        <f>'5a. FNO'!D295+'5b. FNO Impacted Gen'!D295</f>
        <v>6.8022992400000009</v>
      </c>
      <c r="E295" s="14">
        <f>'5a. FNO'!E295+'5b. FNO Impacted Gen'!E295</f>
        <v>6.9476613360000012</v>
      </c>
      <c r="F295" s="14">
        <f>'5a. FNO'!F295+'5b. FNO Impacted Gen'!F295</f>
        <v>7.1638972240000012</v>
      </c>
      <c r="G295" s="14">
        <f>'5a. FNO'!G295+'5b. FNO Impacted Gen'!G295</f>
        <v>7.6787863599999993</v>
      </c>
      <c r="H295" s="14">
        <f>'5a. FNO'!H295+'5b. FNO Impacted Gen'!H295</f>
        <v>8.630899544</v>
      </c>
      <c r="I295" s="14">
        <f>'5a. FNO'!I295+'5b. FNO Impacted Gen'!I295</f>
        <v>9.570497048</v>
      </c>
      <c r="J295" s="14">
        <f>'5a. FNO'!J295+'5b. FNO Impacted Gen'!J295</f>
        <v>9.5391011119999991</v>
      </c>
      <c r="K295" s="14">
        <f>'5a. FNO'!K295+'5b. FNO Impacted Gen'!K295</f>
        <v>8.9803106880000012</v>
      </c>
      <c r="L295" s="14">
        <f>'5a. FNO'!L295+'5b. FNO Impacted Gen'!L295</f>
        <v>8.5824172080000007</v>
      </c>
      <c r="M295" s="14">
        <f>'5a. FNO'!M295+'5b. FNO Impacted Gen'!M295</f>
        <v>8.1915375360000002</v>
      </c>
      <c r="N295" s="14">
        <f>'5a. FNO'!N295+'5b. FNO Impacted Gen'!N295</f>
        <v>8.0182532319999993</v>
      </c>
      <c r="O295" s="14">
        <f>'5a. FNO'!O295+'5b. FNO Impacted Gen'!O295</f>
        <v>8.1099143280000003</v>
      </c>
      <c r="P295" s="14">
        <f>'5a. FNO'!P295+'5b. FNO Impacted Gen'!P295</f>
        <v>8.254935584</v>
      </c>
      <c r="Q295" s="14">
        <f>'5a. FNO'!Q295+'5b. FNO Impacted Gen'!Q295</f>
        <v>8.5393289600000006</v>
      </c>
      <c r="R295" s="14">
        <f>'5a. FNO'!R295+'5b. FNO Impacted Gen'!R295</f>
        <v>9.1637674880000013</v>
      </c>
      <c r="S295" s="14">
        <f>'5a. FNO'!S295+'5b. FNO Impacted Gen'!S295</f>
        <v>9.510515152</v>
      </c>
      <c r="T295" s="14">
        <f>'5a. FNO'!T295+'5b. FNO Impacted Gen'!T295</f>
        <v>9.5433020479999993</v>
      </c>
      <c r="U295" s="14">
        <f>'5a. FNO'!U295+'5b. FNO Impacted Gen'!U295</f>
        <v>9.1782382800000022</v>
      </c>
      <c r="V295" s="14">
        <f>'5a. FNO'!V295+'5b. FNO Impacted Gen'!V295</f>
        <v>8.7547122880000003</v>
      </c>
      <c r="W295" s="14">
        <f>'5a. FNO'!W295+'5b. FNO Impacted Gen'!W295</f>
        <v>8.3382101360000007</v>
      </c>
      <c r="X295" s="14">
        <f>'5a. FNO'!X295+'5b. FNO Impacted Gen'!X295</f>
        <v>7.8335625999999996</v>
      </c>
      <c r="Y295" s="14">
        <f>'5a. FNO'!Y295+'5b. FNO Impacted Gen'!Y295</f>
        <v>7.359129256000001</v>
      </c>
      <c r="Z295" s="15">
        <f>'5a. FNO'!Z295+'5b. FNO Impacted Gen'!Z295</f>
        <v>0</v>
      </c>
    </row>
    <row r="296" spans="1:26" x14ac:dyDescent="0.3">
      <c r="A296" s="10">
        <f t="shared" si="4"/>
        <v>45219</v>
      </c>
      <c r="B296" s="31">
        <f>'5a. FNO'!B296+'5b. FNO Impacted Gen'!B296</f>
        <v>7.0656022639999998</v>
      </c>
      <c r="C296" s="14">
        <f>'5a. FNO'!C296+'5b. FNO Impacted Gen'!C296</f>
        <v>7.0067792560000006</v>
      </c>
      <c r="D296" s="14">
        <f>'5a. FNO'!D296+'5b. FNO Impacted Gen'!D296</f>
        <v>7.0715557279999999</v>
      </c>
      <c r="E296" s="14">
        <f>'5a. FNO'!E296+'5b. FNO Impacted Gen'!E296</f>
        <v>7.1348446640000009</v>
      </c>
      <c r="F296" s="14">
        <f>'5a. FNO'!F296+'5b. FNO Impacted Gen'!F296</f>
        <v>7.3563121119999995</v>
      </c>
      <c r="G296" s="14">
        <f>'5a. FNO'!G296+'5b. FNO Impacted Gen'!G296</f>
        <v>7.7510193759999986</v>
      </c>
      <c r="H296" s="14">
        <f>'5a. FNO'!H296+'5b. FNO Impacted Gen'!H296</f>
        <v>8.6012661599999998</v>
      </c>
      <c r="I296" s="14">
        <f>'5a. FNO'!I296+'5b. FNO Impacted Gen'!I296</f>
        <v>9.5710214799999989</v>
      </c>
      <c r="J296" s="14">
        <f>'5a. FNO'!J296+'5b. FNO Impacted Gen'!J296</f>
        <v>9.6349392799999993</v>
      </c>
      <c r="K296" s="14">
        <f>'5a. FNO'!K296+'5b. FNO Impacted Gen'!K296</f>
        <v>9.1862429040000002</v>
      </c>
      <c r="L296" s="14">
        <f>'5a. FNO'!L296+'5b. FNO Impacted Gen'!L296</f>
        <v>8.7628100480000004</v>
      </c>
      <c r="M296" s="14">
        <f>'5a. FNO'!M296+'5b. FNO Impacted Gen'!M296</f>
        <v>8.4712656079999995</v>
      </c>
      <c r="N296" s="14">
        <f>'5a. FNO'!N296+'5b. FNO Impacted Gen'!N296</f>
        <v>8.1777168160000002</v>
      </c>
      <c r="O296" s="14">
        <f>'5a. FNO'!O296+'5b. FNO Impacted Gen'!O296</f>
        <v>8.3657487120000003</v>
      </c>
      <c r="P296" s="14">
        <f>'5a. FNO'!P296+'5b. FNO Impacted Gen'!P296</f>
        <v>8.3603800320000001</v>
      </c>
      <c r="Q296" s="14">
        <f>'5a. FNO'!Q296+'5b. FNO Impacted Gen'!Q296</f>
        <v>8.7267622239999998</v>
      </c>
      <c r="R296" s="14">
        <f>'5a. FNO'!R296+'5b. FNO Impacted Gen'!R296</f>
        <v>9.4374138240000018</v>
      </c>
      <c r="S296" s="14">
        <f>'5a. FNO'!S296+'5b. FNO Impacted Gen'!S296</f>
        <v>9.6658467039999998</v>
      </c>
      <c r="T296" s="14">
        <f>'5a. FNO'!T296+'5b. FNO Impacted Gen'!T296</f>
        <v>9.5716281360000011</v>
      </c>
      <c r="U296" s="14">
        <f>'5a. FNO'!U296+'5b. FNO Impacted Gen'!U296</f>
        <v>9.4287853439999978</v>
      </c>
      <c r="V296" s="14">
        <f>'5a. FNO'!V296+'5b. FNO Impacted Gen'!V296</f>
        <v>8.8845753200000015</v>
      </c>
      <c r="W296" s="14">
        <f>'5a. FNO'!W296+'5b. FNO Impacted Gen'!W296</f>
        <v>8.3967657119999988</v>
      </c>
      <c r="X296" s="14">
        <f>'5a. FNO'!X296+'5b. FNO Impacted Gen'!X296</f>
        <v>8.0609280880000007</v>
      </c>
      <c r="Y296" s="14">
        <f>'5a. FNO'!Y296+'5b. FNO Impacted Gen'!Y296</f>
        <v>7.6110124719999996</v>
      </c>
      <c r="Z296" s="15">
        <f>'5a. FNO'!Z296+'5b. FNO Impacted Gen'!Z296</f>
        <v>0</v>
      </c>
    </row>
    <row r="297" spans="1:26" x14ac:dyDescent="0.3">
      <c r="A297" s="10">
        <f t="shared" si="4"/>
        <v>45220</v>
      </c>
      <c r="B297" s="31">
        <f>'5a. FNO'!B297+'5b. FNO Impacted Gen'!B297</f>
        <v>7.2670446799999997</v>
      </c>
      <c r="C297" s="14">
        <f>'5a. FNO'!C297+'5b. FNO Impacted Gen'!C297</f>
        <v>7.1112803440000008</v>
      </c>
      <c r="D297" s="14">
        <f>'5a. FNO'!D297+'5b. FNO Impacted Gen'!D297</f>
        <v>7.030918584000001</v>
      </c>
      <c r="E297" s="14">
        <f>'5a. FNO'!E297+'5b. FNO Impacted Gen'!E297</f>
        <v>7.0038771120000014</v>
      </c>
      <c r="F297" s="14">
        <f>'5a. FNO'!F297+'5b. FNO Impacted Gen'!F297</f>
        <v>7.2071247359999999</v>
      </c>
      <c r="G297" s="14">
        <f>'5a. FNO'!G297+'5b. FNO Impacted Gen'!G297</f>
        <v>7.528421712000001</v>
      </c>
      <c r="H297" s="14">
        <f>'5a. FNO'!H297+'5b. FNO Impacted Gen'!H297</f>
        <v>8.1064770639999999</v>
      </c>
      <c r="I297" s="14">
        <f>'5a. FNO'!I297+'5b. FNO Impacted Gen'!I297</f>
        <v>8.7705358639999993</v>
      </c>
      <c r="J297" s="14">
        <f>'5a. FNO'!J297+'5b. FNO Impacted Gen'!J297</f>
        <v>8.74413792</v>
      </c>
      <c r="K297" s="14">
        <f>'5a. FNO'!K297+'5b. FNO Impacted Gen'!K297</f>
        <v>8.3470338959999992</v>
      </c>
      <c r="L297" s="14">
        <f>'5a. FNO'!L297+'5b. FNO Impacted Gen'!L297</f>
        <v>7.8607960879999998</v>
      </c>
      <c r="M297" s="14">
        <f>'5a. FNO'!M297+'5b. FNO Impacted Gen'!M297</f>
        <v>7.5462450799999994</v>
      </c>
      <c r="N297" s="14">
        <f>'5a. FNO'!N297+'5b. FNO Impacted Gen'!N297</f>
        <v>7.5712650399999992</v>
      </c>
      <c r="O297" s="14">
        <f>'5a. FNO'!O297+'5b. FNO Impacted Gen'!O297</f>
        <v>7.6118003119999997</v>
      </c>
      <c r="P297" s="14">
        <f>'5a. FNO'!P297+'5b. FNO Impacted Gen'!P297</f>
        <v>7.5840059120000003</v>
      </c>
      <c r="Q297" s="14">
        <f>'5a. FNO'!Q297+'5b. FNO Impacted Gen'!Q297</f>
        <v>8.0911978720000004</v>
      </c>
      <c r="R297" s="14">
        <f>'5a. FNO'!R297+'5b. FNO Impacted Gen'!R297</f>
        <v>8.6188118960000004</v>
      </c>
      <c r="S297" s="14">
        <f>'5a. FNO'!S297+'5b. FNO Impacted Gen'!S297</f>
        <v>9.252303143999999</v>
      </c>
      <c r="T297" s="14">
        <f>'5a. FNO'!T297+'5b. FNO Impacted Gen'!T297</f>
        <v>9.5035095919999986</v>
      </c>
      <c r="U297" s="14">
        <f>'5a. FNO'!U297+'5b. FNO Impacted Gen'!U297</f>
        <v>9.329038048000001</v>
      </c>
      <c r="V297" s="14">
        <f>'5a. FNO'!V297+'5b. FNO Impacted Gen'!V297</f>
        <v>8.7563646320000004</v>
      </c>
      <c r="W297" s="14">
        <f>'5a. FNO'!W297+'5b. FNO Impacted Gen'!W297</f>
        <v>8.2915659040000005</v>
      </c>
      <c r="X297" s="14">
        <f>'5a. FNO'!X297+'5b. FNO Impacted Gen'!X297</f>
        <v>7.8800359279999999</v>
      </c>
      <c r="Y297" s="14">
        <f>'5a. FNO'!Y297+'5b. FNO Impacted Gen'!Y297</f>
        <v>7.3735634960000001</v>
      </c>
      <c r="Z297" s="15">
        <f>'5a. FNO'!Z297+'5b. FNO Impacted Gen'!Z297</f>
        <v>0</v>
      </c>
    </row>
    <row r="298" spans="1:26" x14ac:dyDescent="0.3">
      <c r="A298" s="10">
        <f t="shared" si="4"/>
        <v>45221</v>
      </c>
      <c r="B298" s="31">
        <f>'5a. FNO'!B298+'5b. FNO Impacted Gen'!B298</f>
        <v>7.0813981600000009</v>
      </c>
      <c r="C298" s="14">
        <f>'5a. FNO'!C298+'5b. FNO Impacted Gen'!C298</f>
        <v>6.9444144080000001</v>
      </c>
      <c r="D298" s="14">
        <f>'5a. FNO'!D298+'5b. FNO Impacted Gen'!D298</f>
        <v>6.9145697200000003</v>
      </c>
      <c r="E298" s="14">
        <f>'5a. FNO'!E298+'5b. FNO Impacted Gen'!E298</f>
        <v>6.9186079200000004</v>
      </c>
      <c r="F298" s="14">
        <f>'5a. FNO'!F298+'5b. FNO Impacted Gen'!F298</f>
        <v>7.0183058240000005</v>
      </c>
      <c r="G298" s="14">
        <f>'5a. FNO'!G298+'5b. FNO Impacted Gen'!G298</f>
        <v>7.3158490319999983</v>
      </c>
      <c r="H298" s="14">
        <f>'5a. FNO'!H298+'5b. FNO Impacted Gen'!H298</f>
        <v>7.9381767999999981</v>
      </c>
      <c r="I298" s="14">
        <f>'5a. FNO'!I298+'5b. FNO Impacted Gen'!I298</f>
        <v>8.6493232239999998</v>
      </c>
      <c r="J298" s="14">
        <f>'5a. FNO'!J298+'5b. FNO Impacted Gen'!J298</f>
        <v>8.6814349599999989</v>
      </c>
      <c r="K298" s="14">
        <f>'5a. FNO'!K298+'5b. FNO Impacted Gen'!K298</f>
        <v>8.2403261519999997</v>
      </c>
      <c r="L298" s="14">
        <f>'5a. FNO'!L298+'5b. FNO Impacted Gen'!L298</f>
        <v>7.8293456719999996</v>
      </c>
      <c r="M298" s="14">
        <f>'5a. FNO'!M298+'5b. FNO Impacted Gen'!M298</f>
        <v>7.4678758880000009</v>
      </c>
      <c r="N298" s="14">
        <f>'5a. FNO'!N298+'5b. FNO Impacted Gen'!N298</f>
        <v>7.3878127520000003</v>
      </c>
      <c r="O298" s="14">
        <f>'5a. FNO'!O298+'5b. FNO Impacted Gen'!O298</f>
        <v>7.543461744</v>
      </c>
      <c r="P298" s="14">
        <f>'5a. FNO'!P298+'5b. FNO Impacted Gen'!P298</f>
        <v>7.6894568479999998</v>
      </c>
      <c r="Q298" s="14">
        <f>'5a. FNO'!Q298+'5b. FNO Impacted Gen'!Q298</f>
        <v>8.0368372800000003</v>
      </c>
      <c r="R298" s="14">
        <f>'5a. FNO'!R298+'5b. FNO Impacted Gen'!R298</f>
        <v>8.4960565680000002</v>
      </c>
      <c r="S298" s="14">
        <f>'5a. FNO'!S298+'5b. FNO Impacted Gen'!S298</f>
        <v>9.0757641520000014</v>
      </c>
      <c r="T298" s="14">
        <f>'5a. FNO'!T298+'5b. FNO Impacted Gen'!T298</f>
        <v>9.3522179600000008</v>
      </c>
      <c r="U298" s="14">
        <f>'5a. FNO'!U298+'5b. FNO Impacted Gen'!U298</f>
        <v>9.1969590720000003</v>
      </c>
      <c r="V298" s="14">
        <f>'5a. FNO'!V298+'5b. FNO Impacted Gen'!V298</f>
        <v>8.751083959999999</v>
      </c>
      <c r="W298" s="14">
        <f>'5a. FNO'!W298+'5b. FNO Impacted Gen'!W298</f>
        <v>8.2319811599999984</v>
      </c>
      <c r="X298" s="14">
        <f>'5a. FNO'!X298+'5b. FNO Impacted Gen'!X298</f>
        <v>7.6357848879999999</v>
      </c>
      <c r="Y298" s="14">
        <f>'5a. FNO'!Y298+'5b. FNO Impacted Gen'!Y298</f>
        <v>7.0755874639999998</v>
      </c>
      <c r="Z298" s="15">
        <f>'5a. FNO'!Z298+'5b. FNO Impacted Gen'!Z298</f>
        <v>0</v>
      </c>
    </row>
    <row r="299" spans="1:26" x14ac:dyDescent="0.3">
      <c r="A299" s="10">
        <f t="shared" si="4"/>
        <v>45222</v>
      </c>
      <c r="B299" s="31">
        <f>'5a. FNO'!B299+'5b. FNO Impacted Gen'!B299</f>
        <v>6.8285296239999997</v>
      </c>
      <c r="C299" s="14">
        <f>'5a. FNO'!C299+'5b. FNO Impacted Gen'!C299</f>
        <v>6.6849615120000001</v>
      </c>
      <c r="D299" s="14">
        <f>'5a. FNO'!D299+'5b. FNO Impacted Gen'!D299</f>
        <v>6.7816562079999994</v>
      </c>
      <c r="E299" s="14">
        <f>'5a. FNO'!E299+'5b. FNO Impacted Gen'!E299</f>
        <v>6.8769778480000001</v>
      </c>
      <c r="F299" s="14">
        <f>'5a. FNO'!F299+'5b. FNO Impacted Gen'!F299</f>
        <v>7.0962174080000002</v>
      </c>
      <c r="G299" s="14">
        <f>'5a. FNO'!G299+'5b. FNO Impacted Gen'!G299</f>
        <v>7.6343346639999998</v>
      </c>
      <c r="H299" s="14">
        <f>'5a. FNO'!H299+'5b. FNO Impacted Gen'!H299</f>
        <v>8.4527298480000006</v>
      </c>
      <c r="I299" s="14">
        <f>'5a. FNO'!I299+'5b. FNO Impacted Gen'!I299</f>
        <v>9.2163323759999987</v>
      </c>
      <c r="J299" s="14">
        <f>'5a. FNO'!J299+'5b. FNO Impacted Gen'!J299</f>
        <v>9.3732982959999998</v>
      </c>
      <c r="K299" s="14">
        <f>'5a. FNO'!K299+'5b. FNO Impacted Gen'!K299</f>
        <v>8.7345810960000012</v>
      </c>
      <c r="L299" s="14">
        <f>'5a. FNO'!L299+'5b. FNO Impacted Gen'!L299</f>
        <v>8.363183192000001</v>
      </c>
      <c r="M299" s="14">
        <f>'5a. FNO'!M299+'5b. FNO Impacted Gen'!M299</f>
        <v>7.9887330959999998</v>
      </c>
      <c r="N299" s="14">
        <f>'5a. FNO'!N299+'5b. FNO Impacted Gen'!N299</f>
        <v>7.9543006639999989</v>
      </c>
      <c r="O299" s="14">
        <f>'5a. FNO'!O299+'5b. FNO Impacted Gen'!O299</f>
        <v>8.0735747520000007</v>
      </c>
      <c r="P299" s="14">
        <f>'5a. FNO'!P299+'5b. FNO Impacted Gen'!P299</f>
        <v>8.2817352720000006</v>
      </c>
      <c r="Q299" s="14">
        <f>'5a. FNO'!Q299+'5b. FNO Impacted Gen'!Q299</f>
        <v>8.5380532079999991</v>
      </c>
      <c r="R299" s="14">
        <f>'5a. FNO'!R299+'5b. FNO Impacted Gen'!R299</f>
        <v>9.0235540639999989</v>
      </c>
      <c r="S299" s="14">
        <f>'5a. FNO'!S299+'5b. FNO Impacted Gen'!S299</f>
        <v>9.5597975999999996</v>
      </c>
      <c r="T299" s="14">
        <f>'5a. FNO'!T299+'5b. FNO Impacted Gen'!T299</f>
        <v>9.5681811840000002</v>
      </c>
      <c r="U299" s="14">
        <f>'5a. FNO'!U299+'5b. FNO Impacted Gen'!U299</f>
        <v>9.4762672319999997</v>
      </c>
      <c r="V299" s="14">
        <f>'5a. FNO'!V299+'5b. FNO Impacted Gen'!V299</f>
        <v>8.9900741120000021</v>
      </c>
      <c r="W299" s="14">
        <f>'5a. FNO'!W299+'5b. FNO Impacted Gen'!W299</f>
        <v>8.3869849680000019</v>
      </c>
      <c r="X299" s="14">
        <f>'5a. FNO'!X299+'5b. FNO Impacted Gen'!X299</f>
        <v>7.7976905839999997</v>
      </c>
      <c r="Y299" s="14">
        <f>'5a. FNO'!Y299+'5b. FNO Impacted Gen'!Y299</f>
        <v>7.3438242960000011</v>
      </c>
      <c r="Z299" s="15">
        <f>'5a. FNO'!Z299+'5b. FNO Impacted Gen'!Z299</f>
        <v>0</v>
      </c>
    </row>
    <row r="300" spans="1:26" x14ac:dyDescent="0.3">
      <c r="A300" s="10">
        <f t="shared" si="4"/>
        <v>45223</v>
      </c>
      <c r="B300" s="31">
        <f>'5a. FNO'!B300+'5b. FNO Impacted Gen'!B300</f>
        <v>7.0410808080000002</v>
      </c>
      <c r="C300" s="14">
        <f>'5a. FNO'!C300+'5b. FNO Impacted Gen'!C300</f>
        <v>6.8451038479999999</v>
      </c>
      <c r="D300" s="14">
        <f>'5a. FNO'!D300+'5b. FNO Impacted Gen'!D300</f>
        <v>6.8776442079999995</v>
      </c>
      <c r="E300" s="14">
        <f>'5a. FNO'!E300+'5b. FNO Impacted Gen'!E300</f>
        <v>6.9713178159999991</v>
      </c>
      <c r="F300" s="14">
        <f>'5a. FNO'!F300+'5b. FNO Impacted Gen'!F300</f>
        <v>7.1141087760000001</v>
      </c>
      <c r="G300" s="14">
        <f>'5a. FNO'!G300+'5b. FNO Impacted Gen'!G300</f>
        <v>7.5929040959999998</v>
      </c>
      <c r="H300" s="14">
        <f>'5a. FNO'!H300+'5b. FNO Impacted Gen'!H300</f>
        <v>8.3991386320000014</v>
      </c>
      <c r="I300" s="14">
        <f>'5a. FNO'!I300+'5b. FNO Impacted Gen'!I300</f>
        <v>9.2357180239999987</v>
      </c>
      <c r="J300" s="14">
        <f>'5a. FNO'!J300+'5b. FNO Impacted Gen'!J300</f>
        <v>9.2377233360000002</v>
      </c>
      <c r="K300" s="14">
        <f>'5a. FNO'!K300+'5b. FNO Impacted Gen'!K300</f>
        <v>8.7509392800000008</v>
      </c>
      <c r="L300" s="14">
        <f>'5a. FNO'!L300+'5b. FNO Impacted Gen'!L300</f>
        <v>8.5078001279999995</v>
      </c>
      <c r="M300" s="14">
        <f>'5a. FNO'!M300+'5b. FNO Impacted Gen'!M300</f>
        <v>8.0998453359999996</v>
      </c>
      <c r="N300" s="14">
        <f>'5a. FNO'!N300+'5b. FNO Impacted Gen'!N300</f>
        <v>8.2983525839999999</v>
      </c>
      <c r="O300" s="14">
        <f>'5a. FNO'!O300+'5b. FNO Impacted Gen'!O300</f>
        <v>8.3022955280000001</v>
      </c>
      <c r="P300" s="14">
        <f>'5a. FNO'!P300+'5b. FNO Impacted Gen'!P300</f>
        <v>8.4672141680000017</v>
      </c>
      <c r="Q300" s="14">
        <f>'5a. FNO'!Q300+'5b. FNO Impacted Gen'!Q300</f>
        <v>8.8826021839999996</v>
      </c>
      <c r="R300" s="14">
        <f>'5a. FNO'!R300+'5b. FNO Impacted Gen'!R300</f>
        <v>9.1485051120000023</v>
      </c>
      <c r="S300" s="14">
        <f>'5a. FNO'!S300+'5b. FNO Impacted Gen'!S300</f>
        <v>9.2403275039999997</v>
      </c>
      <c r="T300" s="14">
        <f>'5a. FNO'!T300+'5b. FNO Impacted Gen'!T300</f>
        <v>9.3610753839999994</v>
      </c>
      <c r="U300" s="14">
        <f>'5a. FNO'!U300+'5b. FNO Impacted Gen'!U300</f>
        <v>9.3280889279999997</v>
      </c>
      <c r="V300" s="14">
        <f>'5a. FNO'!V300+'5b. FNO Impacted Gen'!V300</f>
        <v>8.9557158880000003</v>
      </c>
      <c r="W300" s="14">
        <f>'5a. FNO'!W300+'5b. FNO Impacted Gen'!W300</f>
        <v>8.5434703199999991</v>
      </c>
      <c r="X300" s="14">
        <f>'5a. FNO'!X300+'5b. FNO Impacted Gen'!X300</f>
        <v>7.9619058479999998</v>
      </c>
      <c r="Y300" s="14">
        <f>'5a. FNO'!Y300+'5b. FNO Impacted Gen'!Y300</f>
        <v>7.412259368</v>
      </c>
      <c r="Z300" s="15">
        <f>'5a. FNO'!Z300+'5b. FNO Impacted Gen'!Z300</f>
        <v>0</v>
      </c>
    </row>
    <row r="301" spans="1:26" x14ac:dyDescent="0.3">
      <c r="A301" s="10">
        <f t="shared" si="4"/>
        <v>45224</v>
      </c>
      <c r="B301" s="31">
        <f>'5a. FNO'!B301+'5b. FNO Impacted Gen'!B301</f>
        <v>7.0633767119999993</v>
      </c>
      <c r="C301" s="14">
        <f>'5a. FNO'!C301+'5b. FNO Impacted Gen'!C301</f>
        <v>6.9624199519999994</v>
      </c>
      <c r="D301" s="14">
        <f>'5a. FNO'!D301+'5b. FNO Impacted Gen'!D301</f>
        <v>6.9548782879999997</v>
      </c>
      <c r="E301" s="14">
        <f>'5a. FNO'!E301+'5b. FNO Impacted Gen'!E301</f>
        <v>7.1280158480000004</v>
      </c>
      <c r="F301" s="14">
        <f>'5a. FNO'!F301+'5b. FNO Impacted Gen'!F301</f>
        <v>7.4333124000000002</v>
      </c>
      <c r="G301" s="14">
        <f>'5a. FNO'!G301+'5b. FNO Impacted Gen'!G301</f>
        <v>7.883237799999999</v>
      </c>
      <c r="H301" s="14">
        <f>'5a. FNO'!H301+'5b. FNO Impacted Gen'!H301</f>
        <v>8.772536208</v>
      </c>
      <c r="I301" s="14">
        <f>'5a. FNO'!I301+'5b. FNO Impacted Gen'!I301</f>
        <v>10.098496512000001</v>
      </c>
      <c r="J301" s="14">
        <f>'5a. FNO'!J301+'5b. FNO Impacted Gen'!J301</f>
        <v>9.9766416959999997</v>
      </c>
      <c r="K301" s="14">
        <f>'5a. FNO'!K301+'5b. FNO Impacted Gen'!K301</f>
        <v>9.2054639519999988</v>
      </c>
      <c r="L301" s="14">
        <f>'5a. FNO'!L301+'5b. FNO Impacted Gen'!L301</f>
        <v>8.7560546079999995</v>
      </c>
      <c r="M301" s="14">
        <f>'5a. FNO'!M301+'5b. FNO Impacted Gen'!M301</f>
        <v>8.0778204640000002</v>
      </c>
      <c r="N301" s="14">
        <f>'5a. FNO'!N301+'5b. FNO Impacted Gen'!N301</f>
        <v>7.814867296000001</v>
      </c>
      <c r="O301" s="14">
        <f>'5a. FNO'!O301+'5b. FNO Impacted Gen'!O301</f>
        <v>7.6600098799999987</v>
      </c>
      <c r="P301" s="14">
        <f>'5a. FNO'!P301+'5b. FNO Impacted Gen'!P301</f>
        <v>7.6630446159999996</v>
      </c>
      <c r="Q301" s="14">
        <f>'5a. FNO'!Q301+'5b. FNO Impacted Gen'!Q301</f>
        <v>7.6473298560000007</v>
      </c>
      <c r="R301" s="14">
        <f>'5a. FNO'!R301+'5b. FNO Impacted Gen'!R301</f>
        <v>8.0048441759999989</v>
      </c>
      <c r="S301" s="14">
        <f>'5a. FNO'!S301+'5b. FNO Impacted Gen'!S301</f>
        <v>8.6020098560000005</v>
      </c>
      <c r="T301" s="14">
        <f>'5a. FNO'!T301+'5b. FNO Impacted Gen'!T301</f>
        <v>9.4372412160000003</v>
      </c>
      <c r="U301" s="14">
        <f>'5a. FNO'!U301+'5b. FNO Impacted Gen'!U301</f>
        <v>9.3260540640000009</v>
      </c>
      <c r="V301" s="14">
        <f>'5a. FNO'!V301+'5b. FNO Impacted Gen'!V301</f>
        <v>8.970928648000001</v>
      </c>
      <c r="W301" s="14">
        <f>'5a. FNO'!W301+'5b. FNO Impacted Gen'!W301</f>
        <v>8.5947997039999997</v>
      </c>
      <c r="X301" s="14">
        <f>'5a. FNO'!X301+'5b. FNO Impacted Gen'!X301</f>
        <v>8.1173215679999995</v>
      </c>
      <c r="Y301" s="14">
        <f>'5a. FNO'!Y301+'5b. FNO Impacted Gen'!Y301</f>
        <v>7.6379214400000004</v>
      </c>
      <c r="Z301" s="15">
        <f>'5a. FNO'!Z301+'5b. FNO Impacted Gen'!Z301</f>
        <v>0</v>
      </c>
    </row>
    <row r="302" spans="1:26" x14ac:dyDescent="0.3">
      <c r="A302" s="10">
        <f t="shared" si="4"/>
        <v>45225</v>
      </c>
      <c r="B302" s="31">
        <f>'5a. FNO'!B302+'5b. FNO Impacted Gen'!B302</f>
        <v>7.3022227519999987</v>
      </c>
      <c r="C302" s="14">
        <f>'5a. FNO'!C302+'5b. FNO Impacted Gen'!C302</f>
        <v>7.2117940320000002</v>
      </c>
      <c r="D302" s="14">
        <f>'5a. FNO'!D302+'5b. FNO Impacted Gen'!D302</f>
        <v>7.2547316639999995</v>
      </c>
      <c r="E302" s="14">
        <f>'5a. FNO'!E302+'5b. FNO Impacted Gen'!E302</f>
        <v>7.2839880800000012</v>
      </c>
      <c r="F302" s="14">
        <f>'5a. FNO'!F302+'5b. FNO Impacted Gen'!F302</f>
        <v>7.5466247360000001</v>
      </c>
      <c r="G302" s="14">
        <f>'5a. FNO'!G302+'5b. FNO Impacted Gen'!G302</f>
        <v>8.1290492959999998</v>
      </c>
      <c r="H302" s="14">
        <f>'5a. FNO'!H302+'5b. FNO Impacted Gen'!H302</f>
        <v>8.878114784000001</v>
      </c>
      <c r="I302" s="14">
        <f>'5a. FNO'!I302+'5b. FNO Impacted Gen'!I302</f>
        <v>9.6665475839999999</v>
      </c>
      <c r="J302" s="14">
        <f>'5a. FNO'!J302+'5b. FNO Impacted Gen'!J302</f>
        <v>9.40380796</v>
      </c>
      <c r="K302" s="14">
        <f>'5a. FNO'!K302+'5b. FNO Impacted Gen'!K302</f>
        <v>8.8811599199999982</v>
      </c>
      <c r="L302" s="14">
        <f>'5a. FNO'!L302+'5b. FNO Impacted Gen'!L302</f>
        <v>8.538918584000001</v>
      </c>
      <c r="M302" s="14">
        <f>'5a. FNO'!M302+'5b. FNO Impacted Gen'!M302</f>
        <v>8.1566745360000006</v>
      </c>
      <c r="N302" s="14">
        <f>'5a. FNO'!N302+'5b. FNO Impacted Gen'!N302</f>
        <v>8.0400375120000014</v>
      </c>
      <c r="O302" s="14">
        <f>'5a. FNO'!O302+'5b. FNO Impacted Gen'!O302</f>
        <v>8.1753171279999997</v>
      </c>
      <c r="P302" s="14">
        <f>'5a. FNO'!P302+'5b. FNO Impacted Gen'!P302</f>
        <v>8.3156815760000011</v>
      </c>
      <c r="Q302" s="14">
        <f>'5a. FNO'!Q302+'5b. FNO Impacted Gen'!Q302</f>
        <v>8.2669992800000003</v>
      </c>
      <c r="R302" s="14">
        <f>'5a. FNO'!R302+'5b. FNO Impacted Gen'!R302</f>
        <v>8.9495610719999981</v>
      </c>
      <c r="S302" s="14">
        <f>'5a. FNO'!S302+'5b. FNO Impacted Gen'!S302</f>
        <v>9.4139295279999988</v>
      </c>
      <c r="T302" s="14">
        <f>'5a. FNO'!T302+'5b. FNO Impacted Gen'!T302</f>
        <v>9.8530434000000007</v>
      </c>
      <c r="U302" s="14">
        <f>'5a. FNO'!U302+'5b. FNO Impacted Gen'!U302</f>
        <v>9.5700233279999996</v>
      </c>
      <c r="V302" s="14">
        <f>'5a. FNO'!V302+'5b. FNO Impacted Gen'!V302</f>
        <v>9.1933416639999983</v>
      </c>
      <c r="W302" s="14">
        <f>'5a. FNO'!W302+'5b. FNO Impacted Gen'!W302</f>
        <v>8.9410942480000006</v>
      </c>
      <c r="X302" s="14">
        <f>'5a. FNO'!X302+'5b. FNO Impacted Gen'!X302</f>
        <v>8.5935772799999999</v>
      </c>
      <c r="Y302" s="14">
        <f>'5a. FNO'!Y302+'5b. FNO Impacted Gen'!Y302</f>
        <v>8.1812669119999999</v>
      </c>
      <c r="Z302" s="15">
        <f>'5a. FNO'!Z302+'5b. FNO Impacted Gen'!Z302</f>
        <v>0</v>
      </c>
    </row>
    <row r="303" spans="1:26" x14ac:dyDescent="0.3">
      <c r="A303" s="10">
        <f t="shared" si="4"/>
        <v>45226</v>
      </c>
      <c r="B303" s="31">
        <f>'5a. FNO'!B303+'5b. FNO Impacted Gen'!B303</f>
        <v>7.870878072</v>
      </c>
      <c r="C303" s="14">
        <f>'5a. FNO'!C303+'5b. FNO Impacted Gen'!C303</f>
        <v>7.7805034959999997</v>
      </c>
      <c r="D303" s="14">
        <f>'5a. FNO'!D303+'5b. FNO Impacted Gen'!D303</f>
        <v>7.8724132560000006</v>
      </c>
      <c r="E303" s="14">
        <f>'5a. FNO'!E303+'5b. FNO Impacted Gen'!E303</f>
        <v>7.9628259119999996</v>
      </c>
      <c r="F303" s="14">
        <f>'5a. FNO'!F303+'5b. FNO Impacted Gen'!F303</f>
        <v>8.2039483359999998</v>
      </c>
      <c r="G303" s="14">
        <f>'5a. FNO'!G303+'5b. FNO Impacted Gen'!G303</f>
        <v>8.7091364080000009</v>
      </c>
      <c r="H303" s="14">
        <f>'5a. FNO'!H303+'5b. FNO Impacted Gen'!H303</f>
        <v>9.3546193120000005</v>
      </c>
      <c r="I303" s="14">
        <f>'5a. FNO'!I303+'5b. FNO Impacted Gen'!I303</f>
        <v>10.150551712</v>
      </c>
      <c r="J303" s="14">
        <f>'5a. FNO'!J303+'5b. FNO Impacted Gen'!J303</f>
        <v>10.367845687999999</v>
      </c>
      <c r="K303" s="14">
        <f>'5a. FNO'!K303+'5b. FNO Impacted Gen'!K303</f>
        <v>10.210331863999999</v>
      </c>
      <c r="L303" s="14">
        <f>'5a. FNO'!L303+'5b. FNO Impacted Gen'!L303</f>
        <v>9.7786652239999992</v>
      </c>
      <c r="M303" s="14">
        <f>'5a. FNO'!M303+'5b. FNO Impacted Gen'!M303</f>
        <v>8.9912288879999984</v>
      </c>
      <c r="N303" s="14">
        <f>'5a. FNO'!N303+'5b. FNO Impacted Gen'!N303</f>
        <v>8.497161504000001</v>
      </c>
      <c r="O303" s="14">
        <f>'5a. FNO'!O303+'5b. FNO Impacted Gen'!O303</f>
        <v>8.4080397760000007</v>
      </c>
      <c r="P303" s="14">
        <f>'5a. FNO'!P303+'5b. FNO Impacted Gen'!P303</f>
        <v>8.289314816000001</v>
      </c>
      <c r="Q303" s="14">
        <f>'5a. FNO'!Q303+'5b. FNO Impacted Gen'!Q303</f>
        <v>8.2745955440000003</v>
      </c>
      <c r="R303" s="14">
        <f>'5a. FNO'!R303+'5b. FNO Impacted Gen'!R303</f>
        <v>8.6452220400000002</v>
      </c>
      <c r="S303" s="14">
        <f>'5a. FNO'!S303+'5b. FNO Impacted Gen'!S303</f>
        <v>9.3365484159999994</v>
      </c>
      <c r="T303" s="14">
        <f>'5a. FNO'!T303+'5b. FNO Impacted Gen'!T303</f>
        <v>10.251326440000001</v>
      </c>
      <c r="U303" s="14">
        <f>'5a. FNO'!U303+'5b. FNO Impacted Gen'!U303</f>
        <v>10.274411744</v>
      </c>
      <c r="V303" s="14">
        <f>'5a. FNO'!V303+'5b. FNO Impacted Gen'!V303</f>
        <v>10.069402712</v>
      </c>
      <c r="W303" s="14">
        <f>'5a. FNO'!W303+'5b. FNO Impacted Gen'!W303</f>
        <v>9.8686490799999991</v>
      </c>
      <c r="X303" s="14">
        <f>'5a. FNO'!X303+'5b. FNO Impacted Gen'!X303</f>
        <v>9.5951343760000007</v>
      </c>
      <c r="Y303" s="14">
        <f>'5a. FNO'!Y303+'5b. FNO Impacted Gen'!Y303</f>
        <v>9.290740551999999</v>
      </c>
      <c r="Z303" s="15">
        <f>'5a. FNO'!Z303+'5b. FNO Impacted Gen'!Z303</f>
        <v>0</v>
      </c>
    </row>
    <row r="304" spans="1:26" x14ac:dyDescent="0.3">
      <c r="A304" s="10">
        <f t="shared" si="4"/>
        <v>45227</v>
      </c>
      <c r="B304" s="31">
        <f>'5a. FNO'!B304+'5b. FNO Impacted Gen'!B304</f>
        <v>8.9468190319999987</v>
      </c>
      <c r="C304" s="14">
        <f>'5a. FNO'!C304+'5b. FNO Impacted Gen'!C304</f>
        <v>8.7886380400000004</v>
      </c>
      <c r="D304" s="14">
        <f>'5a. FNO'!D304+'5b. FNO Impacted Gen'!D304</f>
        <v>8.7699806480000007</v>
      </c>
      <c r="E304" s="14">
        <f>'5a. FNO'!E304+'5b. FNO Impacted Gen'!E304</f>
        <v>8.8402671440000002</v>
      </c>
      <c r="F304" s="14">
        <f>'5a. FNO'!F304+'5b. FNO Impacted Gen'!F304</f>
        <v>9.010141376</v>
      </c>
      <c r="G304" s="14">
        <f>'5a. FNO'!G304+'5b. FNO Impacted Gen'!G304</f>
        <v>9.3310609440000007</v>
      </c>
      <c r="H304" s="14">
        <f>'5a. FNO'!H304+'5b. FNO Impacted Gen'!H304</f>
        <v>9.8181314800000017</v>
      </c>
      <c r="I304" s="14">
        <f>'5a. FNO'!I304+'5b. FNO Impacted Gen'!I304</f>
        <v>10.274574191999999</v>
      </c>
      <c r="J304" s="14">
        <f>'5a. FNO'!J304+'5b. FNO Impacted Gen'!J304</f>
        <v>10.527187903999998</v>
      </c>
      <c r="K304" s="14">
        <f>'5a. FNO'!K304+'5b. FNO Impacted Gen'!K304</f>
        <v>10.256411151999998</v>
      </c>
      <c r="L304" s="14">
        <f>'5a. FNO'!L304+'5b. FNO Impacted Gen'!L304</f>
        <v>10.093091680000001</v>
      </c>
      <c r="M304" s="14">
        <f>'5a. FNO'!M304+'5b. FNO Impacted Gen'!M304</f>
        <v>9.7991708799999984</v>
      </c>
      <c r="N304" s="14">
        <f>'5a. FNO'!N304+'5b. FNO Impacted Gen'!N304</f>
        <v>9.323574776000001</v>
      </c>
      <c r="O304" s="14">
        <f>'5a. FNO'!O304+'5b. FNO Impacted Gen'!O304</f>
        <v>8.8994121360000005</v>
      </c>
      <c r="P304" s="14">
        <f>'5a. FNO'!P304+'5b. FNO Impacted Gen'!P304</f>
        <v>8.9623095360000011</v>
      </c>
      <c r="Q304" s="14">
        <f>'5a. FNO'!Q304+'5b. FNO Impacted Gen'!Q304</f>
        <v>9.6728243759999977</v>
      </c>
      <c r="R304" s="14">
        <f>'5a. FNO'!R304+'5b. FNO Impacted Gen'!R304</f>
        <v>10.300902552</v>
      </c>
      <c r="S304" s="14">
        <f>'5a. FNO'!S304+'5b. FNO Impacted Gen'!S304</f>
        <v>10.960755895999998</v>
      </c>
      <c r="T304" s="14">
        <f>'5a. FNO'!T304+'5b. FNO Impacted Gen'!T304</f>
        <v>11.521669943999999</v>
      </c>
      <c r="U304" s="14">
        <f>'5a. FNO'!U304+'5b. FNO Impacted Gen'!U304</f>
        <v>11.385168136000001</v>
      </c>
      <c r="V304" s="14">
        <f>'5a. FNO'!V304+'5b. FNO Impacted Gen'!V304</f>
        <v>11.203799463999999</v>
      </c>
      <c r="W304" s="14">
        <f>'5a. FNO'!W304+'5b. FNO Impacted Gen'!W304</f>
        <v>10.749892008000002</v>
      </c>
      <c r="X304" s="14">
        <f>'5a. FNO'!X304+'5b. FNO Impacted Gen'!X304</f>
        <v>10.714424424000002</v>
      </c>
      <c r="Y304" s="14">
        <f>'5a. FNO'!Y304+'5b. FNO Impacted Gen'!Y304</f>
        <v>10.244275759999999</v>
      </c>
      <c r="Z304" s="15">
        <f>'5a. FNO'!Z304+'5b. FNO Impacted Gen'!Z304</f>
        <v>0</v>
      </c>
    </row>
    <row r="305" spans="1:26" x14ac:dyDescent="0.3">
      <c r="A305" s="10">
        <f t="shared" si="4"/>
        <v>45228</v>
      </c>
      <c r="B305" s="31">
        <f>'5a. FNO'!B305+'5b. FNO Impacted Gen'!B305</f>
        <v>9.8472165759999992</v>
      </c>
      <c r="C305" s="14">
        <f>'5a. FNO'!C305+'5b. FNO Impacted Gen'!C305</f>
        <v>9.7095124239999997</v>
      </c>
      <c r="D305" s="14">
        <f>'5a. FNO'!D305+'5b. FNO Impacted Gen'!D305</f>
        <v>9.7028942720000018</v>
      </c>
      <c r="E305" s="14">
        <f>'5a. FNO'!E305+'5b. FNO Impacted Gen'!E305</f>
        <v>9.9564434239999997</v>
      </c>
      <c r="F305" s="14">
        <f>'5a. FNO'!F305+'5b. FNO Impacted Gen'!F305</f>
        <v>10.044137632</v>
      </c>
      <c r="G305" s="14">
        <f>'5a. FNO'!G305+'5b. FNO Impacted Gen'!G305</f>
        <v>10.273354896000001</v>
      </c>
      <c r="H305" s="14">
        <f>'5a. FNO'!H305+'5b. FNO Impacted Gen'!H305</f>
        <v>10.846379231999999</v>
      </c>
      <c r="I305" s="14">
        <f>'5a. FNO'!I305+'5b. FNO Impacted Gen'!I305</f>
        <v>11.767375063999999</v>
      </c>
      <c r="J305" s="14">
        <f>'5a. FNO'!J305+'5b. FNO Impacted Gen'!J305</f>
        <v>12.260568696</v>
      </c>
      <c r="K305" s="14">
        <f>'5a. FNO'!K305+'5b. FNO Impacted Gen'!K305</f>
        <v>12.609154712</v>
      </c>
      <c r="L305" s="14">
        <f>'5a. FNO'!L305+'5b. FNO Impacted Gen'!L305</f>
        <v>12.751592096000001</v>
      </c>
      <c r="M305" s="14">
        <f>'5a. FNO'!M305+'5b. FNO Impacted Gen'!M305</f>
        <v>12.701859848</v>
      </c>
      <c r="N305" s="14">
        <f>'5a. FNO'!N305+'5b. FNO Impacted Gen'!N305</f>
        <v>12.494551959999999</v>
      </c>
      <c r="O305" s="14">
        <f>'5a. FNO'!O305+'5b. FNO Impacted Gen'!O305</f>
        <v>12.491259704000001</v>
      </c>
      <c r="P305" s="14">
        <f>'5a. FNO'!P305+'5b. FNO Impacted Gen'!P305</f>
        <v>12.208116616000003</v>
      </c>
      <c r="Q305" s="14">
        <f>'5a. FNO'!Q305+'5b. FNO Impacted Gen'!Q305</f>
        <v>12.124047672</v>
      </c>
      <c r="R305" s="14">
        <f>'5a. FNO'!R305+'5b. FNO Impacted Gen'!R305</f>
        <v>12.252104360000002</v>
      </c>
      <c r="S305" s="14">
        <f>'5a. FNO'!S305+'5b. FNO Impacted Gen'!S305</f>
        <v>12.6868414</v>
      </c>
      <c r="T305" s="14">
        <f>'5a. FNO'!T305+'5b. FNO Impacted Gen'!T305</f>
        <v>13.295028416000003</v>
      </c>
      <c r="U305" s="14">
        <f>'5a. FNO'!U305+'5b. FNO Impacted Gen'!U305</f>
        <v>13.015688944000001</v>
      </c>
      <c r="V305" s="14">
        <f>'5a. FNO'!V305+'5b. FNO Impacted Gen'!V305</f>
        <v>12.611374472</v>
      </c>
      <c r="W305" s="14">
        <f>'5a. FNO'!W305+'5b. FNO Impacted Gen'!W305</f>
        <v>12.123928271999997</v>
      </c>
      <c r="X305" s="14">
        <f>'5a. FNO'!X305+'5b. FNO Impacted Gen'!X305</f>
        <v>12.10620452</v>
      </c>
      <c r="Y305" s="14">
        <f>'5a. FNO'!Y305+'5b. FNO Impacted Gen'!Y305</f>
        <v>11.707208663999999</v>
      </c>
      <c r="Z305" s="15">
        <f>'5a. FNO'!Z305+'5b. FNO Impacted Gen'!Z305</f>
        <v>0</v>
      </c>
    </row>
    <row r="306" spans="1:26" x14ac:dyDescent="0.3">
      <c r="A306" s="10">
        <f t="shared" si="4"/>
        <v>45229</v>
      </c>
      <c r="B306" s="31">
        <f>'5a. FNO'!B306+'5b. FNO Impacted Gen'!B306</f>
        <v>11.552378328</v>
      </c>
      <c r="C306" s="14">
        <f>'5a. FNO'!C306+'5b. FNO Impacted Gen'!C306</f>
        <v>11.407619631999999</v>
      </c>
      <c r="D306" s="14">
        <f>'5a. FNO'!D306+'5b. FNO Impacted Gen'!D306</f>
        <v>11.493531632</v>
      </c>
      <c r="E306" s="14">
        <f>'5a. FNO'!E306+'5b. FNO Impacted Gen'!E306</f>
        <v>11.583418783999999</v>
      </c>
      <c r="F306" s="14">
        <f>'5a. FNO'!F306+'5b. FNO Impacted Gen'!F306</f>
        <v>11.856212551999999</v>
      </c>
      <c r="G306" s="14">
        <f>'5a. FNO'!G306+'5b. FNO Impacted Gen'!G306</f>
        <v>12.423126912000001</v>
      </c>
      <c r="H306" s="14">
        <f>'5a. FNO'!H306+'5b. FNO Impacted Gen'!H306</f>
        <v>13.207764864</v>
      </c>
      <c r="I306" s="14">
        <f>'5a. FNO'!I306+'5b. FNO Impacted Gen'!I306</f>
        <v>14.020668000000001</v>
      </c>
      <c r="J306" s="14">
        <f>'5a. FNO'!J306+'5b. FNO Impacted Gen'!J306</f>
        <v>13.930423304000003</v>
      </c>
      <c r="K306" s="14">
        <f>'5a. FNO'!K306+'5b. FNO Impacted Gen'!K306</f>
        <v>13.276898744</v>
      </c>
      <c r="L306" s="14">
        <f>'5a. FNO'!L306+'5b. FNO Impacted Gen'!L306</f>
        <v>12.651307023999999</v>
      </c>
      <c r="M306" s="14">
        <f>'5a. FNO'!M306+'5b. FNO Impacted Gen'!M306</f>
        <v>11.86997568</v>
      </c>
      <c r="N306" s="14">
        <f>'5a. FNO'!N306+'5b. FNO Impacted Gen'!N306</f>
        <v>11.258682647999999</v>
      </c>
      <c r="O306" s="14">
        <f>'5a. FNO'!O306+'5b. FNO Impacted Gen'!O306</f>
        <v>10.713556192</v>
      </c>
      <c r="P306" s="14">
        <f>'5a. FNO'!P306+'5b. FNO Impacted Gen'!P306</f>
        <v>10.297586687999999</v>
      </c>
      <c r="Q306" s="14">
        <f>'5a. FNO'!Q306+'5b. FNO Impacted Gen'!Q306</f>
        <v>9.9240412719999984</v>
      </c>
      <c r="R306" s="14">
        <f>'5a. FNO'!R306+'5b. FNO Impacted Gen'!R306</f>
        <v>10.133765968000001</v>
      </c>
      <c r="S306" s="14">
        <f>'5a. FNO'!S306+'5b. FNO Impacted Gen'!S306</f>
        <v>10.951013791999999</v>
      </c>
      <c r="T306" s="14">
        <f>'5a. FNO'!T306+'5b. FNO Impacted Gen'!T306</f>
        <v>11.974553567999999</v>
      </c>
      <c r="U306" s="14">
        <f>'5a. FNO'!U306+'5b. FNO Impacted Gen'!U306</f>
        <v>12.042486160000001</v>
      </c>
      <c r="V306" s="14">
        <f>'5a. FNO'!V306+'5b. FNO Impacted Gen'!V306</f>
        <v>11.911660975999999</v>
      </c>
      <c r="W306" s="14">
        <f>'5a. FNO'!W306+'5b. FNO Impacted Gen'!W306</f>
        <v>11.670687528</v>
      </c>
      <c r="X306" s="14">
        <f>'5a. FNO'!X306+'5b. FNO Impacted Gen'!X306</f>
        <v>11.346146312</v>
      </c>
      <c r="Y306" s="14">
        <f>'5a. FNO'!Y306+'5b. FNO Impacted Gen'!Y306</f>
        <v>10.960780752000002</v>
      </c>
      <c r="Z306" s="15">
        <f>'5a. FNO'!Z306+'5b. FNO Impacted Gen'!Z306</f>
        <v>0</v>
      </c>
    </row>
    <row r="307" spans="1:26" x14ac:dyDescent="0.3">
      <c r="A307" s="10">
        <f t="shared" si="4"/>
        <v>45230</v>
      </c>
      <c r="B307" s="31">
        <f>'5a. FNO'!B307+'5b. FNO Impacted Gen'!B307</f>
        <v>9.7475040239999995</v>
      </c>
      <c r="C307" s="14">
        <f>'5a. FNO'!C307+'5b. FNO Impacted Gen'!C307</f>
        <v>9.7224969120000004</v>
      </c>
      <c r="D307" s="14">
        <f>'5a. FNO'!D307+'5b. FNO Impacted Gen'!D307</f>
        <v>9.8540554799999995</v>
      </c>
      <c r="E307" s="14">
        <f>'5a. FNO'!E307+'5b. FNO Impacted Gen'!E307</f>
        <v>9.99850116</v>
      </c>
      <c r="F307" s="14">
        <f>'5a. FNO'!F307+'5b. FNO Impacted Gen'!F307</f>
        <v>10.230972960000001</v>
      </c>
      <c r="G307" s="14">
        <f>'5a. FNO'!G307+'5b. FNO Impacted Gen'!G307</f>
        <v>10.795142304000001</v>
      </c>
      <c r="H307" s="14">
        <f>'5a. FNO'!H307+'5b. FNO Impacted Gen'!H307</f>
        <v>11.705808216000001</v>
      </c>
      <c r="I307" s="14">
        <f>'5a. FNO'!I307+'5b. FNO Impacted Gen'!I307</f>
        <v>12.168259920000002</v>
      </c>
      <c r="J307" s="14">
        <f>'5a. FNO'!J307+'5b. FNO Impacted Gen'!J307</f>
        <v>11.654247432</v>
      </c>
      <c r="K307" s="14">
        <f>'5a. FNO'!K307+'5b. FNO Impacted Gen'!K307</f>
        <v>10.893494759999999</v>
      </c>
      <c r="L307" s="14">
        <f>'5a. FNO'!L307+'5b. FNO Impacted Gen'!L307</f>
        <v>10.081382975999999</v>
      </c>
      <c r="M307" s="14">
        <f>'5a. FNO'!M307+'5b. FNO Impacted Gen'!M307</f>
        <v>9.4555222079999997</v>
      </c>
      <c r="N307" s="14">
        <f>'5a. FNO'!N307+'5b. FNO Impacted Gen'!N307</f>
        <v>9.1387497360000012</v>
      </c>
      <c r="O307" s="14">
        <f>'5a. FNO'!O307+'5b. FNO Impacted Gen'!O307</f>
        <v>8.9267493840000007</v>
      </c>
      <c r="P307" s="14">
        <f>'5a. FNO'!P307+'5b. FNO Impacted Gen'!P307</f>
        <v>8.8352376479999997</v>
      </c>
      <c r="Q307" s="14">
        <f>'5a. FNO'!Q307+'5b. FNO Impacted Gen'!Q307</f>
        <v>8.8173453600000009</v>
      </c>
      <c r="R307" s="14">
        <f>'5a. FNO'!R307+'5b. FNO Impacted Gen'!R307</f>
        <v>9.2336599199999991</v>
      </c>
      <c r="S307" s="14">
        <f>'5a. FNO'!S307+'5b. FNO Impacted Gen'!S307</f>
        <v>9.5254739039999983</v>
      </c>
      <c r="T307" s="14">
        <f>'5a. FNO'!T307+'5b. FNO Impacted Gen'!T307</f>
        <v>10.304128896</v>
      </c>
      <c r="U307" s="14">
        <f>'5a. FNO'!U307+'5b. FNO Impacted Gen'!U307</f>
        <v>10.174127567999999</v>
      </c>
      <c r="V307" s="14">
        <f>'5a. FNO'!V307+'5b. FNO Impacted Gen'!V307</f>
        <v>10.23002016</v>
      </c>
      <c r="W307" s="14">
        <f>'5a. FNO'!W307+'5b. FNO Impacted Gen'!W307</f>
        <v>10.004435592</v>
      </c>
      <c r="X307" s="14">
        <f>'5a. FNO'!X307+'5b. FNO Impacted Gen'!X307</f>
        <v>9.774863904</v>
      </c>
      <c r="Y307" s="14">
        <f>'5a. FNO'!Y307+'5b. FNO Impacted Gen'!Y307</f>
        <v>9.3358616399999992</v>
      </c>
      <c r="Z307" s="15">
        <f>'5a. FNO'!Z307+'5b. FNO Impacted Gen'!Z307</f>
        <v>0</v>
      </c>
    </row>
    <row r="308" spans="1:26" x14ac:dyDescent="0.3">
      <c r="A308" s="10">
        <f t="shared" si="4"/>
        <v>45231</v>
      </c>
      <c r="B308" s="31">
        <f>'5a. FNO'!B308+'5b. FNO Impacted Gen'!B308</f>
        <v>10.147113239999999</v>
      </c>
      <c r="C308" s="14">
        <f>'5a. FNO'!C308+'5b. FNO Impacted Gen'!C308</f>
        <v>10.104073456</v>
      </c>
      <c r="D308" s="14">
        <f>'5a. FNO'!D308+'5b. FNO Impacted Gen'!D308</f>
        <v>10.214282535999999</v>
      </c>
      <c r="E308" s="14">
        <f>'5a. FNO'!E308+'5b. FNO Impacted Gen'!E308</f>
        <v>10.240177648</v>
      </c>
      <c r="F308" s="14">
        <f>'5a. FNO'!F308+'5b. FNO Impacted Gen'!F308</f>
        <v>10.618513688</v>
      </c>
      <c r="G308" s="14">
        <f>'5a. FNO'!G308+'5b. FNO Impacted Gen'!G308</f>
        <v>11.044199712000001</v>
      </c>
      <c r="H308" s="14">
        <f>'5a. FNO'!H308+'5b. FNO Impacted Gen'!H308</f>
        <v>11.864139536</v>
      </c>
      <c r="I308" s="14">
        <f>'5a. FNO'!I308+'5b. FNO Impacted Gen'!I308</f>
        <v>12.998411448000001</v>
      </c>
      <c r="J308" s="14">
        <f>'5a. FNO'!J308+'5b. FNO Impacted Gen'!J308</f>
        <v>12.923928015999998</v>
      </c>
      <c r="K308" s="14">
        <f>'5a. FNO'!K308+'5b. FNO Impacted Gen'!K308</f>
        <v>11.937100328</v>
      </c>
      <c r="L308" s="14">
        <f>'5a. FNO'!L308+'5b. FNO Impacted Gen'!L308</f>
        <v>11.098746263999999</v>
      </c>
      <c r="M308" s="14">
        <f>'5a. FNO'!M308+'5b. FNO Impacted Gen'!M308</f>
        <v>10.323492944</v>
      </c>
      <c r="N308" s="14">
        <f>'5a. FNO'!N308+'5b. FNO Impacted Gen'!N308</f>
        <v>9.8392444880000021</v>
      </c>
      <c r="O308" s="14">
        <f>'5a. FNO'!O308+'5b. FNO Impacted Gen'!O308</f>
        <v>9.4335250720000001</v>
      </c>
      <c r="P308" s="14">
        <f>'5a. FNO'!P308+'5b. FNO Impacted Gen'!P308</f>
        <v>9.3654918400000007</v>
      </c>
      <c r="Q308" s="14">
        <f>'5a. FNO'!Q308+'5b. FNO Impacted Gen'!Q308</f>
        <v>9.3336850239999993</v>
      </c>
      <c r="R308" s="14">
        <f>'5a. FNO'!R308+'5b. FNO Impacted Gen'!R308</f>
        <v>9.8020718640000002</v>
      </c>
      <c r="S308" s="14">
        <f>'5a. FNO'!S308+'5b. FNO Impacted Gen'!S308</f>
        <v>10.153758352000001</v>
      </c>
      <c r="T308" s="14">
        <f>'5a. FNO'!T308+'5b. FNO Impacted Gen'!T308</f>
        <v>10.843695768</v>
      </c>
      <c r="U308" s="14">
        <f>'5a. FNO'!U308+'5b. FNO Impacted Gen'!U308</f>
        <v>10.435741200000001</v>
      </c>
      <c r="V308" s="14">
        <f>'5a. FNO'!V308+'5b. FNO Impacted Gen'!V308</f>
        <v>10.281240839999999</v>
      </c>
      <c r="W308" s="14">
        <f>'5a. FNO'!W308+'5b. FNO Impacted Gen'!W308</f>
        <v>9.9048650799999987</v>
      </c>
      <c r="X308" s="14">
        <f>'5a. FNO'!X308+'5b. FNO Impacted Gen'!X308</f>
        <v>9.641639112</v>
      </c>
      <c r="Y308" s="14">
        <f>'5a. FNO'!Y308+'5b. FNO Impacted Gen'!Y308</f>
        <v>9.4646997919999993</v>
      </c>
      <c r="Z308" s="15">
        <f>'5a. FNO'!Z308+'5b. FNO Impacted Gen'!Z308</f>
        <v>0</v>
      </c>
    </row>
    <row r="309" spans="1:26" x14ac:dyDescent="0.3">
      <c r="A309" s="10">
        <f t="shared" si="4"/>
        <v>45232</v>
      </c>
      <c r="B309" s="31">
        <f>'5a. FNO'!B309+'5b. FNO Impacted Gen'!B309</f>
        <v>9.4389648960000017</v>
      </c>
      <c r="C309" s="14">
        <f>'5a. FNO'!C309+'5b. FNO Impacted Gen'!C309</f>
        <v>9.5003669439999996</v>
      </c>
      <c r="D309" s="14">
        <f>'5a. FNO'!D309+'5b. FNO Impacted Gen'!D309</f>
        <v>9.4935044239999993</v>
      </c>
      <c r="E309" s="14">
        <f>'5a. FNO'!E309+'5b. FNO Impacted Gen'!E309</f>
        <v>9.6560754880000008</v>
      </c>
      <c r="F309" s="14">
        <f>'5a. FNO'!F309+'5b. FNO Impacted Gen'!F309</f>
        <v>9.9428953839999981</v>
      </c>
      <c r="G309" s="14">
        <f>'5a. FNO'!G309+'5b. FNO Impacted Gen'!G309</f>
        <v>10.575507216</v>
      </c>
      <c r="H309" s="14">
        <f>'5a. FNO'!H309+'5b. FNO Impacted Gen'!H309</f>
        <v>11.461984464</v>
      </c>
      <c r="I309" s="14">
        <f>'5a. FNO'!I309+'5b. FNO Impacted Gen'!I309</f>
        <v>12.354823503999999</v>
      </c>
      <c r="J309" s="14">
        <f>'5a. FNO'!J309+'5b. FNO Impacted Gen'!J309</f>
        <v>11.960454208</v>
      </c>
      <c r="K309" s="14">
        <f>'5a. FNO'!K309+'5b. FNO Impacted Gen'!K309</f>
        <v>11.095252263999999</v>
      </c>
      <c r="L309" s="14">
        <f>'5a. FNO'!L309+'5b. FNO Impacted Gen'!L309</f>
        <v>10.233846960000001</v>
      </c>
      <c r="M309" s="14">
        <f>'5a. FNO'!M309+'5b. FNO Impacted Gen'!M309</f>
        <v>9.5608433039999987</v>
      </c>
      <c r="N309" s="14">
        <f>'5a. FNO'!N309+'5b. FNO Impacted Gen'!N309</f>
        <v>9.1420520880000016</v>
      </c>
      <c r="O309" s="14">
        <f>'5a. FNO'!O309+'5b. FNO Impacted Gen'!O309</f>
        <v>8.884453112000001</v>
      </c>
      <c r="P309" s="14">
        <f>'5a. FNO'!P309+'5b. FNO Impacted Gen'!P309</f>
        <v>8.9380186639999994</v>
      </c>
      <c r="Q309" s="14">
        <f>'5a. FNO'!Q309+'5b. FNO Impacted Gen'!Q309</f>
        <v>9.013201488</v>
      </c>
      <c r="R309" s="14">
        <f>'5a. FNO'!R309+'5b. FNO Impacted Gen'!R309</f>
        <v>9.22198736</v>
      </c>
      <c r="S309" s="14">
        <f>'5a. FNO'!S309+'5b. FNO Impacted Gen'!S309</f>
        <v>9.7883642880000004</v>
      </c>
      <c r="T309" s="14">
        <f>'5a. FNO'!T309+'5b. FNO Impacted Gen'!T309</f>
        <v>10.326710552000002</v>
      </c>
      <c r="U309" s="14">
        <f>'5a. FNO'!U309+'5b. FNO Impacted Gen'!U309</f>
        <v>9.9589805360000003</v>
      </c>
      <c r="V309" s="14">
        <f>'5a. FNO'!V309+'5b. FNO Impacted Gen'!V309</f>
        <v>9.688409944</v>
      </c>
      <c r="W309" s="14">
        <f>'5a. FNO'!W309+'5b. FNO Impacted Gen'!W309</f>
        <v>9.4633576399999999</v>
      </c>
      <c r="X309" s="14">
        <f>'5a. FNO'!X309+'5b. FNO Impacted Gen'!X309</f>
        <v>8.9794607440000007</v>
      </c>
      <c r="Y309" s="14">
        <f>'5a. FNO'!Y309+'5b. FNO Impacted Gen'!Y309</f>
        <v>8.6521428400000016</v>
      </c>
      <c r="Z309" s="15">
        <f>'5a. FNO'!Z309+'5b. FNO Impacted Gen'!Z309</f>
        <v>0</v>
      </c>
    </row>
    <row r="310" spans="1:26" x14ac:dyDescent="0.3">
      <c r="A310" s="10">
        <f t="shared" si="4"/>
        <v>45233</v>
      </c>
      <c r="B310" s="31">
        <f>'5a. FNO'!B310+'5b. FNO Impacted Gen'!B310</f>
        <v>8.4156085360000006</v>
      </c>
      <c r="C310" s="14">
        <f>'5a. FNO'!C310+'5b. FNO Impacted Gen'!C310</f>
        <v>8.3868677199999997</v>
      </c>
      <c r="D310" s="14">
        <f>'5a. FNO'!D310+'5b. FNO Impacted Gen'!D310</f>
        <v>8.4785284559999994</v>
      </c>
      <c r="E310" s="14">
        <f>'5a. FNO'!E310+'5b. FNO Impacted Gen'!E310</f>
        <v>8.6339731040000007</v>
      </c>
      <c r="F310" s="14">
        <f>'5a. FNO'!F310+'5b. FNO Impacted Gen'!F310</f>
        <v>8.8708257760000002</v>
      </c>
      <c r="G310" s="14">
        <f>'5a. FNO'!G310+'5b. FNO Impacted Gen'!G310</f>
        <v>9.2986880639999985</v>
      </c>
      <c r="H310" s="14">
        <f>'5a. FNO'!H310+'5b. FNO Impacted Gen'!H310</f>
        <v>9.9333669120000003</v>
      </c>
      <c r="I310" s="14">
        <f>'5a. FNO'!I310+'5b. FNO Impacted Gen'!I310</f>
        <v>10.892029864</v>
      </c>
      <c r="J310" s="14">
        <f>'5a. FNO'!J310+'5b. FNO Impacted Gen'!J310</f>
        <v>10.853495624000001</v>
      </c>
      <c r="K310" s="14">
        <f>'5a. FNO'!K310+'5b. FNO Impacted Gen'!K310</f>
        <v>10.052436631999999</v>
      </c>
      <c r="L310" s="14">
        <f>'5a. FNO'!L310+'5b. FNO Impacted Gen'!L310</f>
        <v>9.365116896</v>
      </c>
      <c r="M310" s="14">
        <f>'5a. FNO'!M310+'5b. FNO Impacted Gen'!M310</f>
        <v>8.9180430000000008</v>
      </c>
      <c r="N310" s="14">
        <f>'5a. FNO'!N310+'5b. FNO Impacted Gen'!N310</f>
        <v>8.5842522079999988</v>
      </c>
      <c r="O310" s="14">
        <f>'5a. FNO'!O310+'5b. FNO Impacted Gen'!O310</f>
        <v>8.3969273920000003</v>
      </c>
      <c r="P310" s="14">
        <f>'5a. FNO'!P310+'5b. FNO Impacted Gen'!P310</f>
        <v>8.3517016000000002</v>
      </c>
      <c r="Q310" s="14">
        <f>'5a. FNO'!Q310+'5b. FNO Impacted Gen'!Q310</f>
        <v>8.6161727280000004</v>
      </c>
      <c r="R310" s="14">
        <f>'5a. FNO'!R310+'5b. FNO Impacted Gen'!R310</f>
        <v>9.0442140080000009</v>
      </c>
      <c r="S310" s="14">
        <f>'5a. FNO'!S310+'5b. FNO Impacted Gen'!S310</f>
        <v>9.3046413040000004</v>
      </c>
      <c r="T310" s="14">
        <f>'5a. FNO'!T310+'5b. FNO Impacted Gen'!T310</f>
        <v>9.7996819840000029</v>
      </c>
      <c r="U310" s="14">
        <f>'5a. FNO'!U310+'5b. FNO Impacted Gen'!U310</f>
        <v>9.5796861679999985</v>
      </c>
      <c r="V310" s="14">
        <f>'5a. FNO'!V310+'5b. FNO Impacted Gen'!V310</f>
        <v>9.458162183999999</v>
      </c>
      <c r="W310" s="14">
        <f>'5a. FNO'!W310+'5b. FNO Impacted Gen'!W310</f>
        <v>9.1118986960000008</v>
      </c>
      <c r="X310" s="14">
        <f>'5a. FNO'!X310+'5b. FNO Impacted Gen'!X310</f>
        <v>8.819624000000001</v>
      </c>
      <c r="Y310" s="14">
        <f>'5a. FNO'!Y310+'5b. FNO Impacted Gen'!Y310</f>
        <v>8.3985568239999999</v>
      </c>
      <c r="Z310" s="15">
        <f>'5a. FNO'!Z310+'5b. FNO Impacted Gen'!Z310</f>
        <v>0</v>
      </c>
    </row>
    <row r="311" spans="1:26" x14ac:dyDescent="0.3">
      <c r="A311" s="10">
        <f t="shared" si="4"/>
        <v>45234</v>
      </c>
      <c r="B311" s="31">
        <f>'5a. FNO'!B311+'5b. FNO Impacted Gen'!B311</f>
        <v>8.2275851360000001</v>
      </c>
      <c r="C311" s="14">
        <f>'5a. FNO'!C311+'5b. FNO Impacted Gen'!C311</f>
        <v>8.1685033919999999</v>
      </c>
      <c r="D311" s="14">
        <f>'5a. FNO'!D311+'5b. FNO Impacted Gen'!D311</f>
        <v>8.2609398639999991</v>
      </c>
      <c r="E311" s="14">
        <f>'5a. FNO'!E311+'5b. FNO Impacted Gen'!E311</f>
        <v>8.4723644719999989</v>
      </c>
      <c r="F311" s="14">
        <f>'5a. FNO'!F311+'5b. FNO Impacted Gen'!F311</f>
        <v>8.867797040000001</v>
      </c>
      <c r="G311" s="14">
        <f>'5a. FNO'!G311+'5b. FNO Impacted Gen'!G311</f>
        <v>9.1480951839999989</v>
      </c>
      <c r="H311" s="14">
        <f>'5a. FNO'!H311+'5b. FNO Impacted Gen'!H311</f>
        <v>9.7751375760000005</v>
      </c>
      <c r="I311" s="14">
        <f>'5a. FNO'!I311+'5b. FNO Impacted Gen'!I311</f>
        <v>10.504777016</v>
      </c>
      <c r="J311" s="14">
        <f>'5a. FNO'!J311+'5b. FNO Impacted Gen'!J311</f>
        <v>10.185641863999999</v>
      </c>
      <c r="K311" s="14">
        <f>'5a. FNO'!K311+'5b. FNO Impacted Gen'!K311</f>
        <v>9.5962820559999997</v>
      </c>
      <c r="L311" s="14">
        <f>'5a. FNO'!L311+'5b. FNO Impacted Gen'!L311</f>
        <v>8.9480500799999998</v>
      </c>
      <c r="M311" s="14">
        <f>'5a. FNO'!M311+'5b. FNO Impacted Gen'!M311</f>
        <v>8.2755285599999979</v>
      </c>
      <c r="N311" s="14">
        <f>'5a. FNO'!N311+'5b. FNO Impacted Gen'!N311</f>
        <v>8.0241359679999995</v>
      </c>
      <c r="O311" s="14">
        <f>'5a. FNO'!O311+'5b. FNO Impacted Gen'!O311</f>
        <v>7.7377144960000006</v>
      </c>
      <c r="P311" s="14">
        <f>'5a. FNO'!P311+'5b. FNO Impacted Gen'!P311</f>
        <v>7.7066017759999994</v>
      </c>
      <c r="Q311" s="14">
        <f>'5a. FNO'!Q311+'5b. FNO Impacted Gen'!Q311</f>
        <v>7.8399335280000004</v>
      </c>
      <c r="R311" s="14">
        <f>'5a. FNO'!R311+'5b. FNO Impacted Gen'!R311</f>
        <v>8.4137643440000005</v>
      </c>
      <c r="S311" s="14">
        <f>'5a. FNO'!S311+'5b. FNO Impacted Gen'!S311</f>
        <v>9.1129229200000008</v>
      </c>
      <c r="T311" s="14">
        <f>'5a. FNO'!T311+'5b. FNO Impacted Gen'!T311</f>
        <v>9.7547900960000007</v>
      </c>
      <c r="U311" s="14">
        <f>'5a. FNO'!U311+'5b. FNO Impacted Gen'!U311</f>
        <v>9.6126974079999989</v>
      </c>
      <c r="V311" s="14">
        <f>'5a. FNO'!V311+'5b. FNO Impacted Gen'!V311</f>
        <v>9.3800699919999992</v>
      </c>
      <c r="W311" s="14">
        <f>'5a. FNO'!W311+'5b. FNO Impacted Gen'!W311</f>
        <v>9.3223767599999992</v>
      </c>
      <c r="X311" s="14">
        <f>'5a. FNO'!X311+'5b. FNO Impacted Gen'!X311</f>
        <v>8.9229576000000002</v>
      </c>
      <c r="Y311" s="14">
        <f>'5a. FNO'!Y311+'5b. FNO Impacted Gen'!Y311</f>
        <v>8.5304081759999999</v>
      </c>
      <c r="Z311" s="15">
        <f>'5a. FNO'!Z311+'5b. FNO Impacted Gen'!Z311</f>
        <v>0</v>
      </c>
    </row>
    <row r="312" spans="1:26" x14ac:dyDescent="0.3">
      <c r="A312" s="10">
        <f t="shared" si="4"/>
        <v>45235</v>
      </c>
      <c r="B312" s="31">
        <f>'5a. FNO'!B312+'5b. FNO Impacted Gen'!B312</f>
        <v>8.3425045999999998</v>
      </c>
      <c r="C312" s="14">
        <f>'5a. FNO'!C312+'5b. FNO Impacted Gen'!C312</f>
        <v>8.2605873760000001</v>
      </c>
      <c r="D312" s="14">
        <f>'5a. FNO'!D312+'5b. FNO Impacted Gen'!D312</f>
        <v>8.371697447999999</v>
      </c>
      <c r="E312" s="14">
        <f>'5a. FNO'!E312+'5b. FNO Impacted Gen'!E312</f>
        <v>8.3984839840000003</v>
      </c>
      <c r="F312" s="14">
        <f>'5a. FNO'!F312+'5b. FNO Impacted Gen'!F312</f>
        <v>8.6942506399999999</v>
      </c>
      <c r="G312" s="14">
        <f>'5a. FNO'!G312+'5b. FNO Impacted Gen'!G312</f>
        <v>9.1729872879999999</v>
      </c>
      <c r="H312" s="14">
        <f>'5a. FNO'!H312+'5b. FNO Impacted Gen'!H312</f>
        <v>9.714907568000001</v>
      </c>
      <c r="I312" s="14">
        <f>'5a. FNO'!I312+'5b. FNO Impacted Gen'!I312</f>
        <v>10.3345482</v>
      </c>
      <c r="J312" s="14">
        <f>'5a. FNO'!J312+'5b. FNO Impacted Gen'!J312</f>
        <v>10.144195512</v>
      </c>
      <c r="K312" s="14">
        <f>'5a. FNO'!K312+'5b. FNO Impacted Gen'!K312</f>
        <v>9.4657527520000002</v>
      </c>
      <c r="L312" s="14">
        <f>'5a. FNO'!L312+'5b. FNO Impacted Gen'!L312</f>
        <v>8.7407596799999983</v>
      </c>
      <c r="M312" s="14">
        <f>'5a. FNO'!M312+'5b. FNO Impacted Gen'!M312</f>
        <v>8.3447022559999979</v>
      </c>
      <c r="N312" s="14">
        <f>'5a. FNO'!N312+'5b. FNO Impacted Gen'!N312</f>
        <v>8.201502992</v>
      </c>
      <c r="O312" s="14">
        <f>'5a. FNO'!O312+'5b. FNO Impacted Gen'!O312</f>
        <v>7.9907830400000002</v>
      </c>
      <c r="P312" s="14">
        <f>'5a. FNO'!P312+'5b. FNO Impacted Gen'!P312</f>
        <v>8.0672976799999994</v>
      </c>
      <c r="Q312" s="14">
        <f>'5a. FNO'!Q312+'5b. FNO Impacted Gen'!Q312</f>
        <v>8.3876041279999995</v>
      </c>
      <c r="R312" s="14">
        <f>'5a. FNO'!R312+'5b. FNO Impacted Gen'!R312</f>
        <v>8.9662193680000009</v>
      </c>
      <c r="S312" s="14">
        <f>'5a. FNO'!S312+'5b. FNO Impacted Gen'!S312</f>
        <v>9.7005057280000013</v>
      </c>
      <c r="T312" s="14">
        <f>'5a. FNO'!T312+'5b. FNO Impacted Gen'!T312</f>
        <v>9.9801441199999985</v>
      </c>
      <c r="U312" s="14">
        <f>'5a. FNO'!U312+'5b. FNO Impacted Gen'!U312</f>
        <v>9.5161620559999989</v>
      </c>
      <c r="V312" s="14">
        <f>'5a. FNO'!V312+'5b. FNO Impacted Gen'!V312</f>
        <v>9.2827461119999981</v>
      </c>
      <c r="W312" s="14">
        <f>'5a. FNO'!W312+'5b. FNO Impacted Gen'!W312</f>
        <v>8.7815859679999999</v>
      </c>
      <c r="X312" s="14">
        <f>'5a. FNO'!X312+'5b. FNO Impacted Gen'!X312</f>
        <v>8.4384392560000006</v>
      </c>
      <c r="Y312" s="14">
        <f>'5a. FNO'!Y312+'5b. FNO Impacted Gen'!Y312</f>
        <v>8.1214738399999984</v>
      </c>
      <c r="Z312" s="15">
        <f>'5a. FNO'!Z312+'5b. FNO Impacted Gen'!Z312</f>
        <v>2.2360000000000002</v>
      </c>
    </row>
    <row r="313" spans="1:26" x14ac:dyDescent="0.3">
      <c r="A313" s="10">
        <f t="shared" si="4"/>
        <v>45236</v>
      </c>
      <c r="B313" s="31">
        <f>'5a. FNO'!B313+'5b. FNO Impacted Gen'!B313</f>
        <v>7.8643090800000008</v>
      </c>
      <c r="C313" s="14">
        <f>'5a. FNO'!C313+'5b. FNO Impacted Gen'!C313</f>
        <v>7.8767139520000011</v>
      </c>
      <c r="D313" s="14">
        <f>'5a. FNO'!D313+'5b. FNO Impacted Gen'!D313</f>
        <v>7.9637774479999992</v>
      </c>
      <c r="E313" s="14">
        <f>'5a. FNO'!E313+'5b. FNO Impacted Gen'!E313</f>
        <v>8.0218193919999994</v>
      </c>
      <c r="F313" s="14">
        <f>'5a. FNO'!F313+'5b. FNO Impacted Gen'!F313</f>
        <v>8.3207307439999987</v>
      </c>
      <c r="G313" s="14">
        <f>'5a. FNO'!G313+'5b. FNO Impacted Gen'!G313</f>
        <v>8.9446387039999991</v>
      </c>
      <c r="H313" s="14">
        <f>'5a. FNO'!H313+'5b. FNO Impacted Gen'!H313</f>
        <v>9.9234703680000003</v>
      </c>
      <c r="I313" s="14">
        <f>'5a. FNO'!I313+'5b. FNO Impacted Gen'!I313</f>
        <v>10.816395096000001</v>
      </c>
      <c r="J313" s="14">
        <f>'5a. FNO'!J313+'5b. FNO Impacted Gen'!J313</f>
        <v>10.204759040000001</v>
      </c>
      <c r="K313" s="14">
        <f>'5a. FNO'!K313+'5b. FNO Impacted Gen'!K313</f>
        <v>9.5128348880000004</v>
      </c>
      <c r="L313" s="14">
        <f>'5a. FNO'!L313+'5b. FNO Impacted Gen'!L313</f>
        <v>9.0347022559999992</v>
      </c>
      <c r="M313" s="14">
        <f>'5a. FNO'!M313+'5b. FNO Impacted Gen'!M313</f>
        <v>8.7064195839999989</v>
      </c>
      <c r="N313" s="14">
        <f>'5a. FNO'!N313+'5b. FNO Impacted Gen'!N313</f>
        <v>8.6399733999999988</v>
      </c>
      <c r="O313" s="14">
        <f>'5a. FNO'!O313+'5b. FNO Impacted Gen'!O313</f>
        <v>8.9573534000000006</v>
      </c>
      <c r="P313" s="14">
        <f>'5a. FNO'!P313+'5b. FNO Impacted Gen'!P313</f>
        <v>8.845567376</v>
      </c>
      <c r="Q313" s="14">
        <f>'5a. FNO'!Q313+'5b. FNO Impacted Gen'!Q313</f>
        <v>9.1791823359999984</v>
      </c>
      <c r="R313" s="14">
        <f>'5a. FNO'!R313+'5b. FNO Impacted Gen'!R313</f>
        <v>9.3949626319999986</v>
      </c>
      <c r="S313" s="14">
        <f>'5a. FNO'!S313+'5b. FNO Impacted Gen'!S313</f>
        <v>10.018952215999999</v>
      </c>
      <c r="T313" s="14">
        <f>'5a. FNO'!T313+'5b. FNO Impacted Gen'!T313</f>
        <v>10.237101744</v>
      </c>
      <c r="U313" s="14">
        <f>'5a. FNO'!U313+'5b. FNO Impacted Gen'!U313</f>
        <v>9.7540036959999998</v>
      </c>
      <c r="V313" s="14">
        <f>'5a. FNO'!V313+'5b. FNO Impacted Gen'!V313</f>
        <v>9.3825299920000003</v>
      </c>
      <c r="W313" s="14">
        <f>'5a. FNO'!W313+'5b. FNO Impacted Gen'!W313</f>
        <v>8.9955683359999998</v>
      </c>
      <c r="X313" s="14">
        <f>'5a. FNO'!X313+'5b. FNO Impacted Gen'!X313</f>
        <v>8.5740004880000011</v>
      </c>
      <c r="Y313" s="14">
        <f>'5a. FNO'!Y313+'5b. FNO Impacted Gen'!Y313</f>
        <v>8.2096282640000009</v>
      </c>
      <c r="Z313" s="15">
        <f>'5a. FNO'!Z313+'5b. FNO Impacted Gen'!Z313</f>
        <v>5.3850200000000008</v>
      </c>
    </row>
    <row r="314" spans="1:26" x14ac:dyDescent="0.3">
      <c r="A314" s="10">
        <f t="shared" si="4"/>
        <v>45237</v>
      </c>
      <c r="B314" s="31">
        <f>'5a. FNO'!B314+'5b. FNO Impacted Gen'!B314</f>
        <v>8.0695492080000015</v>
      </c>
      <c r="C314" s="14">
        <f>'5a. FNO'!C314+'5b. FNO Impacted Gen'!C314</f>
        <v>8.0539040719999999</v>
      </c>
      <c r="D314" s="14">
        <f>'5a. FNO'!D314+'5b. FNO Impacted Gen'!D314</f>
        <v>8.1094252080000011</v>
      </c>
      <c r="E314" s="14">
        <f>'5a. FNO'!E314+'5b. FNO Impacted Gen'!E314</f>
        <v>8.3518506959999996</v>
      </c>
      <c r="F314" s="14">
        <f>'5a. FNO'!F314+'5b. FNO Impacted Gen'!F314</f>
        <v>8.6559405999999992</v>
      </c>
      <c r="G314" s="14">
        <f>'5a. FNO'!G314+'5b. FNO Impacted Gen'!G314</f>
        <v>9.274164080000002</v>
      </c>
      <c r="H314" s="14">
        <f>'5a. FNO'!H314+'5b. FNO Impacted Gen'!H314</f>
        <v>10.159848191999998</v>
      </c>
      <c r="I314" s="14">
        <f>'5a. FNO'!I314+'5b. FNO Impacted Gen'!I314</f>
        <v>10.565486688</v>
      </c>
      <c r="J314" s="14">
        <f>'5a. FNO'!J314+'5b. FNO Impacted Gen'!J314</f>
        <v>10.056318431999998</v>
      </c>
      <c r="K314" s="14">
        <f>'5a. FNO'!K314+'5b. FNO Impacted Gen'!K314</f>
        <v>9.3109366480000002</v>
      </c>
      <c r="L314" s="14">
        <f>'5a. FNO'!L314+'5b. FNO Impacted Gen'!L314</f>
        <v>8.9516983519999993</v>
      </c>
      <c r="M314" s="14">
        <f>'5a. FNO'!M314+'5b. FNO Impacted Gen'!M314</f>
        <v>8.9407009039999998</v>
      </c>
      <c r="N314" s="14">
        <f>'5a. FNO'!N314+'5b. FNO Impacted Gen'!N314</f>
        <v>8.8313683039999997</v>
      </c>
      <c r="O314" s="14">
        <f>'5a. FNO'!O314+'5b. FNO Impacted Gen'!O314</f>
        <v>8.9205689440000011</v>
      </c>
      <c r="P314" s="14">
        <f>'5a. FNO'!P314+'5b. FNO Impacted Gen'!P314</f>
        <v>8.9495949680000013</v>
      </c>
      <c r="Q314" s="14">
        <f>'5a. FNO'!Q314+'5b. FNO Impacted Gen'!Q314</f>
        <v>9.3723632240000008</v>
      </c>
      <c r="R314" s="14">
        <f>'5a. FNO'!R314+'5b. FNO Impacted Gen'!R314</f>
        <v>10.075013263999999</v>
      </c>
      <c r="S314" s="14">
        <f>'5a. FNO'!S314+'5b. FNO Impacted Gen'!S314</f>
        <v>10.512982848</v>
      </c>
      <c r="T314" s="14">
        <f>'5a. FNO'!T314+'5b. FNO Impacted Gen'!T314</f>
        <v>10.168750783999998</v>
      </c>
      <c r="U314" s="14">
        <f>'5a. FNO'!U314+'5b. FNO Impacted Gen'!U314</f>
        <v>9.5677868959999994</v>
      </c>
      <c r="V314" s="14">
        <f>'5a. FNO'!V314+'5b. FNO Impacted Gen'!V314</f>
        <v>9.1851409040000007</v>
      </c>
      <c r="W314" s="14">
        <f>'5a. FNO'!W314+'5b. FNO Impacted Gen'!W314</f>
        <v>8.8488878559999993</v>
      </c>
      <c r="X314" s="14">
        <f>'5a. FNO'!X314+'5b. FNO Impacted Gen'!X314</f>
        <v>8.3933609679999996</v>
      </c>
      <c r="Y314" s="14">
        <f>'5a. FNO'!Y314+'5b. FNO Impacted Gen'!Y314</f>
        <v>7.8771880480000007</v>
      </c>
      <c r="Z314" s="15">
        <f>'5a. FNO'!Z314+'5b. FNO Impacted Gen'!Z314</f>
        <v>0</v>
      </c>
    </row>
    <row r="315" spans="1:26" x14ac:dyDescent="0.3">
      <c r="A315" s="10">
        <f t="shared" si="4"/>
        <v>45238</v>
      </c>
      <c r="B315" s="31">
        <f>'5a. FNO'!B315+'5b. FNO Impacted Gen'!B315</f>
        <v>7.7228586640000003</v>
      </c>
      <c r="C315" s="14">
        <f>'5a. FNO'!C315+'5b. FNO Impacted Gen'!C315</f>
        <v>7.7403085039999997</v>
      </c>
      <c r="D315" s="14">
        <f>'5a. FNO'!D315+'5b. FNO Impacted Gen'!D315</f>
        <v>7.7663787440000007</v>
      </c>
      <c r="E315" s="14">
        <f>'5a. FNO'!E315+'5b. FNO Impacted Gen'!E315</f>
        <v>7.9169729359999987</v>
      </c>
      <c r="F315" s="14">
        <f>'5a. FNO'!F315+'5b. FNO Impacted Gen'!F315</f>
        <v>8.2618739760000004</v>
      </c>
      <c r="G315" s="14">
        <f>'5a. FNO'!G315+'5b. FNO Impacted Gen'!G315</f>
        <v>8.8688613360000019</v>
      </c>
      <c r="H315" s="14">
        <f>'5a. FNO'!H315+'5b. FNO Impacted Gen'!H315</f>
        <v>9.9176184079999992</v>
      </c>
      <c r="I315" s="14">
        <f>'5a. FNO'!I315+'5b. FNO Impacted Gen'!I315</f>
        <v>10.166323984</v>
      </c>
      <c r="J315" s="14">
        <f>'5a. FNO'!J315+'5b. FNO Impacted Gen'!J315</f>
        <v>9.9685288159999992</v>
      </c>
      <c r="K315" s="14">
        <f>'5a. FNO'!K315+'5b. FNO Impacted Gen'!K315</f>
        <v>9.4590874639999996</v>
      </c>
      <c r="L315" s="14">
        <f>'5a. FNO'!L315+'5b. FNO Impacted Gen'!L315</f>
        <v>9.1214814319999995</v>
      </c>
      <c r="M315" s="14">
        <f>'5a. FNO'!M315+'5b. FNO Impacted Gen'!M315</f>
        <v>8.9616087120000021</v>
      </c>
      <c r="N315" s="14">
        <f>'5a. FNO'!N315+'5b. FNO Impacted Gen'!N315</f>
        <v>9.062485576000002</v>
      </c>
      <c r="O315" s="14">
        <f>'5a. FNO'!O315+'5b. FNO Impacted Gen'!O315</f>
        <v>9.3862534320000002</v>
      </c>
      <c r="P315" s="14">
        <f>'5a. FNO'!P315+'5b. FNO Impacted Gen'!P315</f>
        <v>9.4842868239999998</v>
      </c>
      <c r="Q315" s="14">
        <f>'5a. FNO'!Q315+'5b. FNO Impacted Gen'!Q315</f>
        <v>10.001694616000002</v>
      </c>
      <c r="R315" s="14">
        <f>'5a. FNO'!R315+'5b. FNO Impacted Gen'!R315</f>
        <v>10.529451032000001</v>
      </c>
      <c r="S315" s="14">
        <f>'5a. FNO'!S315+'5b. FNO Impacted Gen'!S315</f>
        <v>11.156175855999999</v>
      </c>
      <c r="T315" s="14">
        <f>'5a. FNO'!T315+'5b. FNO Impacted Gen'!T315</f>
        <v>11.158678120000001</v>
      </c>
      <c r="U315" s="14">
        <f>'5a. FNO'!U315+'5b. FNO Impacted Gen'!U315</f>
        <v>10.867435808000002</v>
      </c>
      <c r="V315" s="14">
        <f>'5a. FNO'!V315+'5b. FNO Impacted Gen'!V315</f>
        <v>10.43933028</v>
      </c>
      <c r="W315" s="14">
        <f>'5a. FNO'!W315+'5b. FNO Impacted Gen'!W315</f>
        <v>10.172367576000001</v>
      </c>
      <c r="X315" s="14">
        <f>'5a. FNO'!X315+'5b. FNO Impacted Gen'!X315</f>
        <v>9.9356672239999995</v>
      </c>
      <c r="Y315" s="14">
        <f>'5a. FNO'!Y315+'5b. FNO Impacted Gen'!Y315</f>
        <v>9.3640553840000003</v>
      </c>
      <c r="Z315" s="15">
        <f>'5a. FNO'!Z315+'5b. FNO Impacted Gen'!Z315</f>
        <v>0</v>
      </c>
    </row>
    <row r="316" spans="1:26" x14ac:dyDescent="0.3">
      <c r="A316" s="10">
        <f t="shared" si="4"/>
        <v>45239</v>
      </c>
      <c r="B316" s="31">
        <f>'5a. FNO'!B316+'5b. FNO Impacted Gen'!B316</f>
        <v>9.0983464959999996</v>
      </c>
      <c r="C316" s="14">
        <f>'5a. FNO'!C316+'5b. FNO Impacted Gen'!C316</f>
        <v>9.0940513359999997</v>
      </c>
      <c r="D316" s="14">
        <f>'5a. FNO'!D316+'5b. FNO Impacted Gen'!D316</f>
        <v>9.150049855999999</v>
      </c>
      <c r="E316" s="14">
        <f>'5a. FNO'!E316+'5b. FNO Impacted Gen'!E316</f>
        <v>9.1504459920000016</v>
      </c>
      <c r="F316" s="14">
        <f>'5a. FNO'!F316+'5b. FNO Impacted Gen'!F316</f>
        <v>9.425259527999998</v>
      </c>
      <c r="G316" s="14">
        <f>'5a. FNO'!G316+'5b. FNO Impacted Gen'!G316</f>
        <v>9.9202258640000007</v>
      </c>
      <c r="H316" s="14">
        <f>'5a. FNO'!H316+'5b. FNO Impacted Gen'!H316</f>
        <v>10.932781296000002</v>
      </c>
      <c r="I316" s="14">
        <f>'5a. FNO'!I316+'5b. FNO Impacted Gen'!I316</f>
        <v>11.587819496000002</v>
      </c>
      <c r="J316" s="14">
        <f>'5a. FNO'!J316+'5b. FNO Impacted Gen'!J316</f>
        <v>11.399965935999999</v>
      </c>
      <c r="K316" s="14">
        <f>'5a. FNO'!K316+'5b. FNO Impacted Gen'!K316</f>
        <v>10.848378592</v>
      </c>
      <c r="L316" s="14">
        <f>'5a. FNO'!L316+'5b. FNO Impacted Gen'!L316</f>
        <v>10.425461216</v>
      </c>
      <c r="M316" s="14">
        <f>'5a. FNO'!M316+'5b. FNO Impacted Gen'!M316</f>
        <v>10.146742271999999</v>
      </c>
      <c r="N316" s="14">
        <f>'5a. FNO'!N316+'5b. FNO Impacted Gen'!N316</f>
        <v>9.8031292959999998</v>
      </c>
      <c r="O316" s="14">
        <f>'5a. FNO'!O316+'5b. FNO Impacted Gen'!O316</f>
        <v>9.7976017999999989</v>
      </c>
      <c r="P316" s="14">
        <f>'5a. FNO'!P316+'5b. FNO Impacted Gen'!P316</f>
        <v>9.7036568320000001</v>
      </c>
      <c r="Q316" s="14">
        <f>'5a. FNO'!Q316+'5b. FNO Impacted Gen'!Q316</f>
        <v>10.203785824000001</v>
      </c>
      <c r="R316" s="14">
        <f>'5a. FNO'!R316+'5b. FNO Impacted Gen'!R316</f>
        <v>10.7456292</v>
      </c>
      <c r="S316" s="14">
        <f>'5a. FNO'!S316+'5b. FNO Impacted Gen'!S316</f>
        <v>11.303219616</v>
      </c>
      <c r="T316" s="14">
        <f>'5a. FNO'!T316+'5b. FNO Impacted Gen'!T316</f>
        <v>11.375218016</v>
      </c>
      <c r="U316" s="14">
        <f>'5a. FNO'!U316+'5b. FNO Impacted Gen'!U316</f>
        <v>11.247076448</v>
      </c>
      <c r="V316" s="14">
        <f>'5a. FNO'!V316+'5b. FNO Impacted Gen'!V316</f>
        <v>11.003526535999999</v>
      </c>
      <c r="W316" s="14">
        <f>'5a. FNO'!W316+'5b. FNO Impacted Gen'!W316</f>
        <v>10.565878152</v>
      </c>
      <c r="X316" s="14">
        <f>'5a. FNO'!X316+'5b. FNO Impacted Gen'!X316</f>
        <v>10.764304800000001</v>
      </c>
      <c r="Y316" s="14">
        <f>'5a. FNO'!Y316+'5b. FNO Impacted Gen'!Y316</f>
        <v>10.289036928</v>
      </c>
      <c r="Z316" s="15">
        <f>'5a. FNO'!Z316+'5b. FNO Impacted Gen'!Z316</f>
        <v>0</v>
      </c>
    </row>
    <row r="317" spans="1:26" x14ac:dyDescent="0.3">
      <c r="A317" s="10">
        <f t="shared" si="4"/>
        <v>45240</v>
      </c>
      <c r="B317" s="31">
        <f>'5a. FNO'!B317+'5b. FNO Impacted Gen'!B317</f>
        <v>10.135636896000001</v>
      </c>
      <c r="C317" s="14">
        <f>'5a. FNO'!C317+'5b. FNO Impacted Gen'!C317</f>
        <v>10.165099472</v>
      </c>
      <c r="D317" s="14">
        <f>'5a. FNO'!D317+'5b. FNO Impacted Gen'!D317</f>
        <v>10.240088144000001</v>
      </c>
      <c r="E317" s="14">
        <f>'5a. FNO'!E317+'5b. FNO Impacted Gen'!E317</f>
        <v>10.2499228</v>
      </c>
      <c r="F317" s="14">
        <f>'5a. FNO'!F317+'5b. FNO Impacted Gen'!F317</f>
        <v>10.626182944</v>
      </c>
      <c r="G317" s="14">
        <f>'5a. FNO'!G317+'5b. FNO Impacted Gen'!G317</f>
        <v>11.067862607999999</v>
      </c>
      <c r="H317" s="14">
        <f>'5a. FNO'!H317+'5b. FNO Impacted Gen'!H317</f>
        <v>12.033249496</v>
      </c>
      <c r="I317" s="14">
        <f>'5a. FNO'!I317+'5b. FNO Impacted Gen'!I317</f>
        <v>12.051388288000002</v>
      </c>
      <c r="J317" s="14">
        <f>'5a. FNO'!J317+'5b. FNO Impacted Gen'!J317</f>
        <v>11.106676832</v>
      </c>
      <c r="K317" s="14">
        <f>'5a. FNO'!K317+'5b. FNO Impacted Gen'!K317</f>
        <v>10.244065320000001</v>
      </c>
      <c r="L317" s="14">
        <f>'5a. FNO'!L317+'5b. FNO Impacted Gen'!L317</f>
        <v>9.6012394639999989</v>
      </c>
      <c r="M317" s="14">
        <f>'5a. FNO'!M317+'5b. FNO Impacted Gen'!M317</f>
        <v>9.5730098320000003</v>
      </c>
      <c r="N317" s="14">
        <f>'5a. FNO'!N317+'5b. FNO Impacted Gen'!N317</f>
        <v>9.1162804799999986</v>
      </c>
      <c r="O317" s="14">
        <f>'5a. FNO'!O317+'5b. FNO Impacted Gen'!O317</f>
        <v>8.8834727759999996</v>
      </c>
      <c r="P317" s="14">
        <f>'5a. FNO'!P317+'5b. FNO Impacted Gen'!P317</f>
        <v>8.9343761520000005</v>
      </c>
      <c r="Q317" s="14">
        <f>'5a. FNO'!Q317+'5b. FNO Impacted Gen'!Q317</f>
        <v>9.2429279760000007</v>
      </c>
      <c r="R317" s="14">
        <f>'5a. FNO'!R317+'5b. FNO Impacted Gen'!R317</f>
        <v>10.159640472</v>
      </c>
      <c r="S317" s="14">
        <f>'5a. FNO'!S317+'5b. FNO Impacted Gen'!S317</f>
        <v>11.065434936000001</v>
      </c>
      <c r="T317" s="14">
        <f>'5a. FNO'!T317+'5b. FNO Impacted Gen'!T317</f>
        <v>11.002620568000001</v>
      </c>
      <c r="U317" s="14">
        <f>'5a. FNO'!U317+'5b. FNO Impacted Gen'!U317</f>
        <v>10.892482560000001</v>
      </c>
      <c r="V317" s="14">
        <f>'5a. FNO'!V317+'5b. FNO Impacted Gen'!V317</f>
        <v>10.732913880000002</v>
      </c>
      <c r="W317" s="14">
        <f>'5a. FNO'!W317+'5b. FNO Impacted Gen'!W317</f>
        <v>10.507536480000002</v>
      </c>
      <c r="X317" s="14">
        <f>'5a. FNO'!X317+'5b. FNO Impacted Gen'!X317</f>
        <v>10.494189128</v>
      </c>
      <c r="Y317" s="14">
        <f>'5a. FNO'!Y317+'5b. FNO Impacted Gen'!Y317</f>
        <v>10.07160264</v>
      </c>
      <c r="Z317" s="15">
        <f>'5a. FNO'!Z317+'5b. FNO Impacted Gen'!Z317</f>
        <v>0</v>
      </c>
    </row>
    <row r="318" spans="1:26" x14ac:dyDescent="0.3">
      <c r="A318" s="10">
        <f t="shared" si="4"/>
        <v>45241</v>
      </c>
      <c r="B318" s="31">
        <f>'5a. FNO'!B318+'5b. FNO Impacted Gen'!B318</f>
        <v>9.9441978640000013</v>
      </c>
      <c r="C318" s="14">
        <f>'5a. FNO'!C318+'5b. FNO Impacted Gen'!C318</f>
        <v>9.9056296560000003</v>
      </c>
      <c r="D318" s="14">
        <f>'5a. FNO'!D318+'5b. FNO Impacted Gen'!D318</f>
        <v>10.063013015999999</v>
      </c>
      <c r="E318" s="14">
        <f>'5a. FNO'!E318+'5b. FNO Impacted Gen'!E318</f>
        <v>10.12682152</v>
      </c>
      <c r="F318" s="14">
        <f>'5a. FNO'!F318+'5b. FNO Impacted Gen'!F318</f>
        <v>10.282010816000001</v>
      </c>
      <c r="G318" s="14">
        <f>'5a. FNO'!G318+'5b. FNO Impacted Gen'!G318</f>
        <v>10.821040944</v>
      </c>
      <c r="H318" s="14">
        <f>'5a. FNO'!H318+'5b. FNO Impacted Gen'!H318</f>
        <v>11.607504752000001</v>
      </c>
      <c r="I318" s="14">
        <f>'5a. FNO'!I318+'5b. FNO Impacted Gen'!I318</f>
        <v>11.655272271999999</v>
      </c>
      <c r="J318" s="14">
        <f>'5a. FNO'!J318+'5b. FNO Impacted Gen'!J318</f>
        <v>10.905559920000002</v>
      </c>
      <c r="K318" s="14">
        <f>'5a. FNO'!K318+'5b. FNO Impacted Gen'!K318</f>
        <v>10.236616120000001</v>
      </c>
      <c r="L318" s="14">
        <f>'5a. FNO'!L318+'5b. FNO Impacted Gen'!L318</f>
        <v>9.5216536319999996</v>
      </c>
      <c r="M318" s="14">
        <f>'5a. FNO'!M318+'5b. FNO Impacted Gen'!M318</f>
        <v>8.960402728</v>
      </c>
      <c r="N318" s="14">
        <f>'5a. FNO'!N318+'5b. FNO Impacted Gen'!N318</f>
        <v>8.5148027119999998</v>
      </c>
      <c r="O318" s="14">
        <f>'5a. FNO'!O318+'5b. FNO Impacted Gen'!O318</f>
        <v>8.2494520400000013</v>
      </c>
      <c r="P318" s="14">
        <f>'5a. FNO'!P318+'5b. FNO Impacted Gen'!P318</f>
        <v>8.2206927039999993</v>
      </c>
      <c r="Q318" s="14">
        <f>'5a. FNO'!Q318+'5b. FNO Impacted Gen'!Q318</f>
        <v>8.7216812160000003</v>
      </c>
      <c r="R318" s="14">
        <f>'5a. FNO'!R318+'5b. FNO Impacted Gen'!R318</f>
        <v>9.6723798240000001</v>
      </c>
      <c r="S318" s="14">
        <f>'5a. FNO'!S318+'5b. FNO Impacted Gen'!S318</f>
        <v>10.800052536000001</v>
      </c>
      <c r="T318" s="14">
        <f>'5a. FNO'!T318+'5b. FNO Impacted Gen'!T318</f>
        <v>10.925066319999999</v>
      </c>
      <c r="U318" s="14">
        <f>'5a. FNO'!U318+'5b. FNO Impacted Gen'!U318</f>
        <v>10.781474584</v>
      </c>
      <c r="V318" s="14">
        <f>'5a. FNO'!V318+'5b. FNO Impacted Gen'!V318</f>
        <v>10.671334384</v>
      </c>
      <c r="W318" s="14">
        <f>'5a. FNO'!W318+'5b. FNO Impacted Gen'!W318</f>
        <v>10.470433104000001</v>
      </c>
      <c r="X318" s="14">
        <f>'5a. FNO'!X318+'5b. FNO Impacted Gen'!X318</f>
        <v>10.383071087999999</v>
      </c>
      <c r="Y318" s="14">
        <f>'5a. FNO'!Y318+'5b. FNO Impacted Gen'!Y318</f>
        <v>10.048003456</v>
      </c>
      <c r="Z318" s="15">
        <f>'5a. FNO'!Z318+'5b. FNO Impacted Gen'!Z318</f>
        <v>0</v>
      </c>
    </row>
    <row r="319" spans="1:26" x14ac:dyDescent="0.3">
      <c r="A319" s="10">
        <f t="shared" si="4"/>
        <v>45242</v>
      </c>
      <c r="B319" s="31">
        <f>'5a. FNO'!B319+'5b. FNO Impacted Gen'!B319</f>
        <v>9.7622094080000004</v>
      </c>
      <c r="C319" s="14">
        <f>'5a. FNO'!C319+'5b. FNO Impacted Gen'!C319</f>
        <v>9.8496588320000011</v>
      </c>
      <c r="D319" s="14">
        <f>'5a. FNO'!D319+'5b. FNO Impacted Gen'!D319</f>
        <v>9.9023138400000015</v>
      </c>
      <c r="E319" s="14">
        <f>'5a. FNO'!E319+'5b. FNO Impacted Gen'!E319</f>
        <v>9.9964279840000003</v>
      </c>
      <c r="F319" s="14">
        <f>'5a. FNO'!F319+'5b. FNO Impacted Gen'!F319</f>
        <v>10.255143216</v>
      </c>
      <c r="G319" s="14">
        <f>'5a. FNO'!G319+'5b. FNO Impacted Gen'!G319</f>
        <v>10.712854968</v>
      </c>
      <c r="H319" s="14">
        <f>'5a. FNO'!H319+'5b. FNO Impacted Gen'!H319</f>
        <v>11.467936495999998</v>
      </c>
      <c r="I319" s="14">
        <f>'5a. FNO'!I319+'5b. FNO Impacted Gen'!I319</f>
        <v>11.492885424000001</v>
      </c>
      <c r="J319" s="14">
        <f>'5a. FNO'!J319+'5b. FNO Impacted Gen'!J319</f>
        <v>10.71190028</v>
      </c>
      <c r="K319" s="14">
        <f>'5a. FNO'!K319+'5b. FNO Impacted Gen'!K319</f>
        <v>9.9111328639999989</v>
      </c>
      <c r="L319" s="14">
        <f>'5a. FNO'!L319+'5b. FNO Impacted Gen'!L319</f>
        <v>9.2722659360000002</v>
      </c>
      <c r="M319" s="14">
        <f>'5a. FNO'!M319+'5b. FNO Impacted Gen'!M319</f>
        <v>8.6999734719999999</v>
      </c>
      <c r="N319" s="14">
        <f>'5a. FNO'!N319+'5b. FNO Impacted Gen'!N319</f>
        <v>8.3513113120000018</v>
      </c>
      <c r="O319" s="14">
        <f>'5a. FNO'!O319+'5b. FNO Impacted Gen'!O319</f>
        <v>8.2128670079999999</v>
      </c>
      <c r="P319" s="14">
        <f>'5a. FNO'!P319+'5b. FNO Impacted Gen'!P319</f>
        <v>8.2757150480000004</v>
      </c>
      <c r="Q319" s="14">
        <f>'5a. FNO'!Q319+'5b. FNO Impacted Gen'!Q319</f>
        <v>8.6405417279999988</v>
      </c>
      <c r="R319" s="14">
        <f>'5a. FNO'!R319+'5b. FNO Impacted Gen'!R319</f>
        <v>9.5763469360000002</v>
      </c>
      <c r="S319" s="14">
        <f>'5a. FNO'!S319+'5b. FNO Impacted Gen'!S319</f>
        <v>10.661151927999999</v>
      </c>
      <c r="T319" s="14">
        <f>'5a. FNO'!T319+'5b. FNO Impacted Gen'!T319</f>
        <v>10.800559008</v>
      </c>
      <c r="U319" s="14">
        <f>'5a. FNO'!U319+'5b. FNO Impacted Gen'!U319</f>
        <v>10.570526584</v>
      </c>
      <c r="V319" s="14">
        <f>'5a. FNO'!V319+'5b. FNO Impacted Gen'!V319</f>
        <v>10.4159758</v>
      </c>
      <c r="W319" s="14">
        <f>'5a. FNO'!W319+'5b. FNO Impacted Gen'!W319</f>
        <v>10.120592872</v>
      </c>
      <c r="X319" s="14">
        <f>'5a. FNO'!X319+'5b. FNO Impacted Gen'!X319</f>
        <v>10.049072056</v>
      </c>
      <c r="Y319" s="14">
        <f>'5a. FNO'!Y319+'5b. FNO Impacted Gen'!Y319</f>
        <v>9.6134201519999998</v>
      </c>
      <c r="Z319" s="15">
        <f>'5a. FNO'!Z319+'5b. FNO Impacted Gen'!Z319</f>
        <v>0</v>
      </c>
    </row>
    <row r="320" spans="1:26" x14ac:dyDescent="0.3">
      <c r="A320" s="10">
        <f t="shared" si="4"/>
        <v>45243</v>
      </c>
      <c r="B320" s="31">
        <f>'5a. FNO'!B320+'5b. FNO Impacted Gen'!B320</f>
        <v>9.4261766480000002</v>
      </c>
      <c r="C320" s="14">
        <f>'5a. FNO'!C320+'5b. FNO Impacted Gen'!C320</f>
        <v>9.4662696880000006</v>
      </c>
      <c r="D320" s="14">
        <f>'5a. FNO'!D320+'5b. FNO Impacted Gen'!D320</f>
        <v>9.6816774240000001</v>
      </c>
      <c r="E320" s="14">
        <f>'5a. FNO'!E320+'5b. FNO Impacted Gen'!E320</f>
        <v>9.8076704560000003</v>
      </c>
      <c r="F320" s="14">
        <f>'5a. FNO'!F320+'5b. FNO Impacted Gen'!F320</f>
        <v>10.05220488</v>
      </c>
      <c r="G320" s="14">
        <f>'5a. FNO'!G320+'5b. FNO Impacted Gen'!G320</f>
        <v>10.601726551999999</v>
      </c>
      <c r="H320" s="14">
        <f>'5a. FNO'!H320+'5b. FNO Impacted Gen'!H320</f>
        <v>11.584770776000001</v>
      </c>
      <c r="I320" s="14">
        <f>'5a. FNO'!I320+'5b. FNO Impacted Gen'!I320</f>
        <v>11.808025919999999</v>
      </c>
      <c r="J320" s="14">
        <f>'5a. FNO'!J320+'5b. FNO Impacted Gen'!J320</f>
        <v>11.172149495999999</v>
      </c>
      <c r="K320" s="14">
        <f>'5a. FNO'!K320+'5b. FNO Impacted Gen'!K320</f>
        <v>10.437654567999999</v>
      </c>
      <c r="L320" s="14">
        <f>'5a. FNO'!L320+'5b. FNO Impacted Gen'!L320</f>
        <v>9.8498719119999993</v>
      </c>
      <c r="M320" s="14">
        <f>'5a. FNO'!M320+'5b. FNO Impacted Gen'!M320</f>
        <v>9.2910189039999995</v>
      </c>
      <c r="N320" s="14">
        <f>'5a. FNO'!N320+'5b. FNO Impacted Gen'!N320</f>
        <v>8.9549393760000022</v>
      </c>
      <c r="O320" s="14">
        <f>'5a. FNO'!O320+'5b. FNO Impacted Gen'!O320</f>
        <v>8.9775770640000001</v>
      </c>
      <c r="P320" s="14">
        <f>'5a. FNO'!P320+'5b. FNO Impacted Gen'!P320</f>
        <v>8.9634386240000019</v>
      </c>
      <c r="Q320" s="14">
        <f>'5a. FNO'!Q320+'5b. FNO Impacted Gen'!Q320</f>
        <v>9.3506155440000001</v>
      </c>
      <c r="R320" s="14">
        <f>'5a. FNO'!R320+'5b. FNO Impacted Gen'!R320</f>
        <v>10.179754888</v>
      </c>
      <c r="S320" s="14">
        <f>'5a. FNO'!S320+'5b. FNO Impacted Gen'!S320</f>
        <v>10.861678031999999</v>
      </c>
      <c r="T320" s="14">
        <f>'5a. FNO'!T320+'5b. FNO Impacted Gen'!T320</f>
        <v>10.995411095999998</v>
      </c>
      <c r="U320" s="14">
        <f>'5a. FNO'!U320+'5b. FNO Impacted Gen'!U320</f>
        <v>10.790412856</v>
      </c>
      <c r="V320" s="14">
        <f>'5a. FNO'!V320+'5b. FNO Impacted Gen'!V320</f>
        <v>10.687393223999999</v>
      </c>
      <c r="W320" s="14">
        <f>'5a. FNO'!W320+'5b. FNO Impacted Gen'!W320</f>
        <v>10.427860096</v>
      </c>
      <c r="X320" s="14">
        <f>'5a. FNO'!X320+'5b. FNO Impacted Gen'!X320</f>
        <v>10.189089599999999</v>
      </c>
      <c r="Y320" s="14">
        <f>'5a. FNO'!Y320+'5b. FNO Impacted Gen'!Y320</f>
        <v>9.8050793120000019</v>
      </c>
      <c r="Z320" s="15">
        <f>'5a. FNO'!Z320+'5b. FNO Impacted Gen'!Z320</f>
        <v>0</v>
      </c>
    </row>
    <row r="321" spans="1:26" x14ac:dyDescent="0.3">
      <c r="A321" s="10">
        <f t="shared" si="4"/>
        <v>45244</v>
      </c>
      <c r="B321" s="31">
        <f>'5a. FNO'!B321+'5b. FNO Impacted Gen'!B321</f>
        <v>9.5839201519999992</v>
      </c>
      <c r="C321" s="14">
        <f>'5a. FNO'!C321+'5b. FNO Impacted Gen'!C321</f>
        <v>9.6302175840000004</v>
      </c>
      <c r="D321" s="14">
        <f>'5a. FNO'!D321+'5b. FNO Impacted Gen'!D321</f>
        <v>9.6463700159999988</v>
      </c>
      <c r="E321" s="14">
        <f>'5a. FNO'!E321+'5b. FNO Impacted Gen'!E321</f>
        <v>9.7788027040000003</v>
      </c>
      <c r="F321" s="14">
        <f>'5a. FNO'!F321+'5b. FNO Impacted Gen'!F321</f>
        <v>10.124958127999999</v>
      </c>
      <c r="G321" s="14">
        <f>'5a. FNO'!G321+'5b. FNO Impacted Gen'!G321</f>
        <v>10.680602063999999</v>
      </c>
      <c r="H321" s="14">
        <f>'5a. FNO'!H321+'5b. FNO Impacted Gen'!H321</f>
        <v>11.457895312</v>
      </c>
      <c r="I321" s="14">
        <f>'5a. FNO'!I321+'5b. FNO Impacted Gen'!I321</f>
        <v>11.891086200000002</v>
      </c>
      <c r="J321" s="14">
        <f>'5a. FNO'!J321+'5b. FNO Impacted Gen'!J321</f>
        <v>11.595303047999998</v>
      </c>
      <c r="K321" s="14">
        <f>'5a. FNO'!K321+'5b. FNO Impacted Gen'!K321</f>
        <v>10.525189912</v>
      </c>
      <c r="L321" s="14">
        <f>'5a. FNO'!L321+'5b. FNO Impacted Gen'!L321</f>
        <v>9.8859060240000005</v>
      </c>
      <c r="M321" s="14">
        <f>'5a. FNO'!M321+'5b. FNO Impacted Gen'!M321</f>
        <v>9.242435927999999</v>
      </c>
      <c r="N321" s="14">
        <f>'5a. FNO'!N321+'5b. FNO Impacted Gen'!N321</f>
        <v>8.988640728</v>
      </c>
      <c r="O321" s="14">
        <f>'5a. FNO'!O321+'5b. FNO Impacted Gen'!O321</f>
        <v>8.8595420239999978</v>
      </c>
      <c r="P321" s="14">
        <f>'5a. FNO'!P321+'5b. FNO Impacted Gen'!P321</f>
        <v>8.8751020159999996</v>
      </c>
      <c r="Q321" s="14">
        <f>'5a. FNO'!Q321+'5b. FNO Impacted Gen'!Q321</f>
        <v>9.2449928799999981</v>
      </c>
      <c r="R321" s="14">
        <f>'5a. FNO'!R321+'5b. FNO Impacted Gen'!R321</f>
        <v>9.6999202240000013</v>
      </c>
      <c r="S321" s="14">
        <f>'5a. FNO'!S321+'5b. FNO Impacted Gen'!S321</f>
        <v>10.333452912</v>
      </c>
      <c r="T321" s="14">
        <f>'5a. FNO'!T321+'5b. FNO Impacted Gen'!T321</f>
        <v>10.291742520000001</v>
      </c>
      <c r="U321" s="14">
        <f>'5a. FNO'!U321+'5b. FNO Impacted Gen'!U321</f>
        <v>10.166275352</v>
      </c>
      <c r="V321" s="14">
        <f>'5a. FNO'!V321+'5b. FNO Impacted Gen'!V321</f>
        <v>10.131100319999998</v>
      </c>
      <c r="W321" s="14">
        <f>'5a. FNO'!W321+'5b. FNO Impacted Gen'!W321</f>
        <v>9.9247273919999994</v>
      </c>
      <c r="X321" s="14">
        <f>'5a. FNO'!X321+'5b. FNO Impacted Gen'!X321</f>
        <v>9.6581230080000005</v>
      </c>
      <c r="Y321" s="14">
        <f>'5a. FNO'!Y321+'5b. FNO Impacted Gen'!Y321</f>
        <v>9.2264206400000006</v>
      </c>
      <c r="Z321" s="15">
        <f>'5a. FNO'!Z321+'5b. FNO Impacted Gen'!Z321</f>
        <v>0</v>
      </c>
    </row>
    <row r="322" spans="1:26" x14ac:dyDescent="0.3">
      <c r="A322" s="10">
        <f t="shared" si="4"/>
        <v>45245</v>
      </c>
      <c r="B322" s="31">
        <f>'5a. FNO'!B322+'5b. FNO Impacted Gen'!B322</f>
        <v>9.0450139200000006</v>
      </c>
      <c r="C322" s="14">
        <f>'5a. FNO'!C322+'5b. FNO Impacted Gen'!C322</f>
        <v>9.1236987759999977</v>
      </c>
      <c r="D322" s="14">
        <f>'5a. FNO'!D322+'5b. FNO Impacted Gen'!D322</f>
        <v>9.2498031279999999</v>
      </c>
      <c r="E322" s="14">
        <f>'5a. FNO'!E322+'5b. FNO Impacted Gen'!E322</f>
        <v>9.4292780240000003</v>
      </c>
      <c r="F322" s="14">
        <f>'5a. FNO'!F322+'5b. FNO Impacted Gen'!F322</f>
        <v>9.7285483120000009</v>
      </c>
      <c r="G322" s="14">
        <f>'5a. FNO'!G322+'5b. FNO Impacted Gen'!G322</f>
        <v>10.327009736000001</v>
      </c>
      <c r="H322" s="14">
        <f>'5a. FNO'!H322+'5b. FNO Impacted Gen'!H322</f>
        <v>11.209065664000001</v>
      </c>
      <c r="I322" s="14">
        <f>'5a. FNO'!I322+'5b. FNO Impacted Gen'!I322</f>
        <v>11.547368808</v>
      </c>
      <c r="J322" s="14">
        <f>'5a. FNO'!J322+'5b. FNO Impacted Gen'!J322</f>
        <v>10.74739812</v>
      </c>
      <c r="K322" s="14">
        <f>'5a. FNO'!K322+'5b. FNO Impacted Gen'!K322</f>
        <v>10.136470712000001</v>
      </c>
      <c r="L322" s="14">
        <f>'5a. FNO'!L322+'5b. FNO Impacted Gen'!L322</f>
        <v>9.6844743199999996</v>
      </c>
      <c r="M322" s="14">
        <f>'5a. FNO'!M322+'5b. FNO Impacted Gen'!M322</f>
        <v>9.2853341359999995</v>
      </c>
      <c r="N322" s="14">
        <f>'5a. FNO'!N322+'5b. FNO Impacted Gen'!N322</f>
        <v>9.0337177840000003</v>
      </c>
      <c r="O322" s="14">
        <f>'5a. FNO'!O322+'5b. FNO Impacted Gen'!O322</f>
        <v>8.6286199920000008</v>
      </c>
      <c r="P322" s="14">
        <f>'5a. FNO'!P322+'5b. FNO Impacted Gen'!P322</f>
        <v>8.8145257439999991</v>
      </c>
      <c r="Q322" s="14">
        <f>'5a. FNO'!Q322+'5b. FNO Impacted Gen'!Q322</f>
        <v>9.1976195599999997</v>
      </c>
      <c r="R322" s="14">
        <f>'5a. FNO'!R322+'5b. FNO Impacted Gen'!R322</f>
        <v>10.021787712</v>
      </c>
      <c r="S322" s="14">
        <f>'5a. FNO'!S322+'5b. FNO Impacted Gen'!S322</f>
        <v>10.569301272000001</v>
      </c>
      <c r="T322" s="14">
        <f>'5a. FNO'!T322+'5b. FNO Impacted Gen'!T322</f>
        <v>10.632525511999999</v>
      </c>
      <c r="U322" s="14">
        <f>'5a. FNO'!U322+'5b. FNO Impacted Gen'!U322</f>
        <v>10.472002264</v>
      </c>
      <c r="V322" s="14">
        <f>'5a. FNO'!V322+'5b. FNO Impacted Gen'!V322</f>
        <v>10.325633832000001</v>
      </c>
      <c r="W322" s="14">
        <f>'5a. FNO'!W322+'5b. FNO Impacted Gen'!W322</f>
        <v>10.083106431999999</v>
      </c>
      <c r="X322" s="14">
        <f>'5a. FNO'!X322+'5b. FNO Impacted Gen'!X322</f>
        <v>9.6279650239999999</v>
      </c>
      <c r="Y322" s="14">
        <f>'5a. FNO'!Y322+'5b. FNO Impacted Gen'!Y322</f>
        <v>9.0941673600000001</v>
      </c>
      <c r="Z322" s="15">
        <f>'5a. FNO'!Z322+'5b. FNO Impacted Gen'!Z322</f>
        <v>0</v>
      </c>
    </row>
    <row r="323" spans="1:26" x14ac:dyDescent="0.3">
      <c r="A323" s="10">
        <f t="shared" si="4"/>
        <v>45246</v>
      </c>
      <c r="B323" s="31">
        <f>'5a. FNO'!B323+'5b. FNO Impacted Gen'!B323</f>
        <v>8.8639473039999999</v>
      </c>
      <c r="C323" s="14">
        <f>'5a. FNO'!C323+'5b. FNO Impacted Gen'!C323</f>
        <v>8.7179500479999987</v>
      </c>
      <c r="D323" s="14">
        <f>'5a. FNO'!D323+'5b. FNO Impacted Gen'!D323</f>
        <v>8.6088892799999996</v>
      </c>
      <c r="E323" s="14">
        <f>'5a. FNO'!E323+'5b. FNO Impacted Gen'!E323</f>
        <v>8.613734599999999</v>
      </c>
      <c r="F323" s="14">
        <f>'5a. FNO'!F323+'5b. FNO Impacted Gen'!F323</f>
        <v>8.8447554000000004</v>
      </c>
      <c r="G323" s="14">
        <f>'5a. FNO'!G323+'5b. FNO Impacted Gen'!G323</f>
        <v>9.3609697920000006</v>
      </c>
      <c r="H323" s="14">
        <f>'5a. FNO'!H323+'5b. FNO Impacted Gen'!H323</f>
        <v>10.403728711999999</v>
      </c>
      <c r="I323" s="14">
        <f>'5a. FNO'!I323+'5b. FNO Impacted Gen'!I323</f>
        <v>11.020699088000001</v>
      </c>
      <c r="J323" s="14">
        <f>'5a. FNO'!J323+'5b. FNO Impacted Gen'!J323</f>
        <v>10.450561272</v>
      </c>
      <c r="K323" s="14">
        <f>'5a. FNO'!K323+'5b. FNO Impacted Gen'!K323</f>
        <v>9.8073490640000003</v>
      </c>
      <c r="L323" s="14">
        <f>'5a. FNO'!L323+'5b. FNO Impacted Gen'!L323</f>
        <v>9.4139951919999998</v>
      </c>
      <c r="M323" s="14">
        <f>'5a. FNO'!M323+'5b. FNO Impacted Gen'!M323</f>
        <v>9.1758439360000015</v>
      </c>
      <c r="N323" s="14">
        <f>'5a. FNO'!N323+'5b. FNO Impacted Gen'!N323</f>
        <v>8.885483872</v>
      </c>
      <c r="O323" s="14">
        <f>'5a. FNO'!O323+'5b. FNO Impacted Gen'!O323</f>
        <v>8.8831134240000011</v>
      </c>
      <c r="P323" s="14">
        <f>'5a. FNO'!P323+'5b. FNO Impacted Gen'!P323</f>
        <v>9.0225152319999999</v>
      </c>
      <c r="Q323" s="14">
        <f>'5a. FNO'!Q323+'5b. FNO Impacted Gen'!Q323</f>
        <v>9.384600279999999</v>
      </c>
      <c r="R323" s="14">
        <f>'5a. FNO'!R323+'5b. FNO Impacted Gen'!R323</f>
        <v>9.9595657919999994</v>
      </c>
      <c r="S323" s="14">
        <f>'5a. FNO'!S323+'5b. FNO Impacted Gen'!S323</f>
        <v>10.262374248</v>
      </c>
      <c r="T323" s="14">
        <f>'5a. FNO'!T323+'5b. FNO Impacted Gen'!T323</f>
        <v>10.264242015999999</v>
      </c>
      <c r="U323" s="14">
        <f>'5a. FNO'!U323+'5b. FNO Impacted Gen'!U323</f>
        <v>10.056510695999998</v>
      </c>
      <c r="V323" s="14">
        <f>'5a. FNO'!V323+'5b. FNO Impacted Gen'!V323</f>
        <v>9.8409800960000009</v>
      </c>
      <c r="W323" s="14">
        <f>'5a. FNO'!W323+'5b. FNO Impacted Gen'!W323</f>
        <v>9.5212172719999995</v>
      </c>
      <c r="X323" s="14">
        <f>'5a. FNO'!X323+'5b. FNO Impacted Gen'!X323</f>
        <v>9.3324665919999994</v>
      </c>
      <c r="Y323" s="14">
        <f>'5a. FNO'!Y323+'5b. FNO Impacted Gen'!Y323</f>
        <v>9.0227469039999981</v>
      </c>
      <c r="Z323" s="15">
        <f>'5a. FNO'!Z323+'5b. FNO Impacted Gen'!Z323</f>
        <v>0</v>
      </c>
    </row>
    <row r="324" spans="1:26" x14ac:dyDescent="0.3">
      <c r="A324" s="10">
        <f t="shared" si="4"/>
        <v>45247</v>
      </c>
      <c r="B324" s="31">
        <f>'5a. FNO'!B324+'5b. FNO Impacted Gen'!B324</f>
        <v>8.7614843520000001</v>
      </c>
      <c r="C324" s="14">
        <f>'5a. FNO'!C324+'5b. FNO Impacted Gen'!C324</f>
        <v>8.9329775760000008</v>
      </c>
      <c r="D324" s="14">
        <f>'5a. FNO'!D324+'5b. FNO Impacted Gen'!D324</f>
        <v>9.0190778799999993</v>
      </c>
      <c r="E324" s="14">
        <f>'5a. FNO'!E324+'5b. FNO Impacted Gen'!E324</f>
        <v>9.1027064799999984</v>
      </c>
      <c r="F324" s="14">
        <f>'5a. FNO'!F324+'5b. FNO Impacted Gen'!F324</f>
        <v>9.4495618320000005</v>
      </c>
      <c r="G324" s="14">
        <f>'5a. FNO'!G324+'5b. FNO Impacted Gen'!G324</f>
        <v>9.9210017760000007</v>
      </c>
      <c r="H324" s="14">
        <f>'5a. FNO'!H324+'5b. FNO Impacted Gen'!H324</f>
        <v>11.007318048000002</v>
      </c>
      <c r="I324" s="14">
        <f>'5a. FNO'!I324+'5b. FNO Impacted Gen'!I324</f>
        <v>11.625661079999999</v>
      </c>
      <c r="J324" s="14">
        <f>'5a. FNO'!J324+'5b. FNO Impacted Gen'!J324</f>
        <v>11.247641375999999</v>
      </c>
      <c r="K324" s="14">
        <f>'5a. FNO'!K324+'5b. FNO Impacted Gen'!K324</f>
        <v>10.410070000000001</v>
      </c>
      <c r="L324" s="14">
        <f>'5a. FNO'!L324+'5b. FNO Impacted Gen'!L324</f>
        <v>9.8092937920000001</v>
      </c>
      <c r="M324" s="14">
        <f>'5a. FNO'!M324+'5b. FNO Impacted Gen'!M324</f>
        <v>9.3687191920000004</v>
      </c>
      <c r="N324" s="14">
        <f>'5a. FNO'!N324+'5b. FNO Impacted Gen'!N324</f>
        <v>8.9535085999999975</v>
      </c>
      <c r="O324" s="14">
        <f>'5a. FNO'!O324+'5b. FNO Impacted Gen'!O324</f>
        <v>8.9112042559999995</v>
      </c>
      <c r="P324" s="14">
        <f>'5a. FNO'!P324+'5b. FNO Impacted Gen'!P324</f>
        <v>8.9314239919999991</v>
      </c>
      <c r="Q324" s="14">
        <f>'5a. FNO'!Q324+'5b. FNO Impacted Gen'!Q324</f>
        <v>9.1608497039999985</v>
      </c>
      <c r="R324" s="14">
        <f>'5a. FNO'!R324+'5b. FNO Impacted Gen'!R324</f>
        <v>9.69389316</v>
      </c>
      <c r="S324" s="14">
        <f>'5a. FNO'!S324+'5b. FNO Impacted Gen'!S324</f>
        <v>10.373899496</v>
      </c>
      <c r="T324" s="14">
        <f>'5a. FNO'!T324+'5b. FNO Impacted Gen'!T324</f>
        <v>10.563425823999999</v>
      </c>
      <c r="U324" s="14">
        <f>'5a. FNO'!U324+'5b. FNO Impacted Gen'!U324</f>
        <v>10.201077696</v>
      </c>
      <c r="V324" s="14">
        <f>'5a. FNO'!V324+'5b. FNO Impacted Gen'!V324</f>
        <v>10.096743648</v>
      </c>
      <c r="W324" s="14">
        <f>'5a. FNO'!W324+'5b. FNO Impacted Gen'!W324</f>
        <v>9.842116432000001</v>
      </c>
      <c r="X324" s="14">
        <f>'5a. FNO'!X324+'5b. FNO Impacted Gen'!X324</f>
        <v>9.8098842160000004</v>
      </c>
      <c r="Y324" s="14">
        <f>'5a. FNO'!Y324+'5b. FNO Impacted Gen'!Y324</f>
        <v>9.4739646400000002</v>
      </c>
      <c r="Z324" s="15">
        <f>'5a. FNO'!Z324+'5b. FNO Impacted Gen'!Z324</f>
        <v>0</v>
      </c>
    </row>
    <row r="325" spans="1:26" x14ac:dyDescent="0.3">
      <c r="A325" s="10">
        <f t="shared" si="4"/>
        <v>45248</v>
      </c>
      <c r="B325" s="31">
        <f>'5a. FNO'!B325+'5b. FNO Impacted Gen'!B325</f>
        <v>9.4958366240000007</v>
      </c>
      <c r="C325" s="14">
        <f>'5a. FNO'!C325+'5b. FNO Impacted Gen'!C325</f>
        <v>9.5236511759999996</v>
      </c>
      <c r="D325" s="14">
        <f>'5a. FNO'!D325+'5b. FNO Impacted Gen'!D325</f>
        <v>9.5017384080000014</v>
      </c>
      <c r="E325" s="14">
        <f>'5a. FNO'!E325+'5b. FNO Impacted Gen'!E325</f>
        <v>9.6287721919999996</v>
      </c>
      <c r="F325" s="14">
        <f>'5a. FNO'!F325+'5b. FNO Impacted Gen'!F325</f>
        <v>9.7302237280000003</v>
      </c>
      <c r="G325" s="14">
        <f>'5a. FNO'!G325+'5b. FNO Impacted Gen'!G325</f>
        <v>10.285548663999998</v>
      </c>
      <c r="H325" s="14">
        <f>'5a. FNO'!H325+'5b. FNO Impacted Gen'!H325</f>
        <v>11.06185284</v>
      </c>
      <c r="I325" s="14">
        <f>'5a. FNO'!I325+'5b. FNO Impacted Gen'!I325</f>
        <v>11.179517800000001</v>
      </c>
      <c r="J325" s="14">
        <f>'5a. FNO'!J325+'5b. FNO Impacted Gen'!J325</f>
        <v>10.581891528</v>
      </c>
      <c r="K325" s="14">
        <f>'5a. FNO'!K325+'5b. FNO Impacted Gen'!K325</f>
        <v>9.8309003600000011</v>
      </c>
      <c r="L325" s="14">
        <f>'5a. FNO'!L325+'5b. FNO Impacted Gen'!L325</f>
        <v>9.3081638560000002</v>
      </c>
      <c r="M325" s="14">
        <f>'5a. FNO'!M325+'5b. FNO Impacted Gen'!M325</f>
        <v>9.3032218800000006</v>
      </c>
      <c r="N325" s="14">
        <f>'5a. FNO'!N325+'5b. FNO Impacted Gen'!N325</f>
        <v>9.0139643519999986</v>
      </c>
      <c r="O325" s="14">
        <f>'5a. FNO'!O325+'5b. FNO Impacted Gen'!O325</f>
        <v>9.2167535679999997</v>
      </c>
      <c r="P325" s="14">
        <f>'5a. FNO'!P325+'5b. FNO Impacted Gen'!P325</f>
        <v>9.5537773599999998</v>
      </c>
      <c r="Q325" s="14">
        <f>'5a. FNO'!Q325+'5b. FNO Impacted Gen'!Q325</f>
        <v>9.824312784</v>
      </c>
      <c r="R325" s="14">
        <f>'5a. FNO'!R325+'5b. FNO Impacted Gen'!R325</f>
        <v>10.344318871999999</v>
      </c>
      <c r="S325" s="14">
        <f>'5a. FNO'!S325+'5b. FNO Impacted Gen'!S325</f>
        <v>11.202903968000001</v>
      </c>
      <c r="T325" s="14">
        <f>'5a. FNO'!T325+'5b. FNO Impacted Gen'!T325</f>
        <v>11.043816176000002</v>
      </c>
      <c r="U325" s="14">
        <f>'5a. FNO'!U325+'5b. FNO Impacted Gen'!U325</f>
        <v>10.685464288</v>
      </c>
      <c r="V325" s="14">
        <f>'5a. FNO'!V325+'5b. FNO Impacted Gen'!V325</f>
        <v>10.466239928</v>
      </c>
      <c r="W325" s="14">
        <f>'5a. FNO'!W325+'5b. FNO Impacted Gen'!W325</f>
        <v>10.218734216000001</v>
      </c>
      <c r="X325" s="14">
        <f>'5a. FNO'!X325+'5b. FNO Impacted Gen'!X325</f>
        <v>10.105644767999999</v>
      </c>
      <c r="Y325" s="14">
        <f>'5a. FNO'!Y325+'5b. FNO Impacted Gen'!Y325</f>
        <v>9.7380344560000012</v>
      </c>
      <c r="Z325" s="15">
        <f>'5a. FNO'!Z325+'5b. FNO Impacted Gen'!Z325</f>
        <v>0</v>
      </c>
    </row>
    <row r="326" spans="1:26" x14ac:dyDescent="0.3">
      <c r="A326" s="10">
        <f t="shared" ref="A326:A368" si="5">A325+1</f>
        <v>45249</v>
      </c>
      <c r="B326" s="31">
        <f>'5a. FNO'!B326+'5b. FNO Impacted Gen'!B326</f>
        <v>9.386475184</v>
      </c>
      <c r="C326" s="14">
        <f>'5a. FNO'!C326+'5b. FNO Impacted Gen'!C326</f>
        <v>9.1349925279999997</v>
      </c>
      <c r="D326" s="14">
        <f>'5a. FNO'!D326+'5b. FNO Impacted Gen'!D326</f>
        <v>9.1068515599999991</v>
      </c>
      <c r="E326" s="14">
        <f>'5a. FNO'!E326+'5b. FNO Impacted Gen'!E326</f>
        <v>9.2429829520000002</v>
      </c>
      <c r="F326" s="14">
        <f>'5a. FNO'!F326+'5b. FNO Impacted Gen'!F326</f>
        <v>9.4511597120000008</v>
      </c>
      <c r="G326" s="14">
        <f>'5a. FNO'!G326+'5b. FNO Impacted Gen'!G326</f>
        <v>9.8956179119999987</v>
      </c>
      <c r="H326" s="14">
        <f>'5a. FNO'!H326+'5b. FNO Impacted Gen'!H326</f>
        <v>10.488939135999999</v>
      </c>
      <c r="I326" s="14">
        <f>'5a. FNO'!I326+'5b. FNO Impacted Gen'!I326</f>
        <v>10.857711999999999</v>
      </c>
      <c r="J326" s="14">
        <f>'5a. FNO'!J326+'5b. FNO Impacted Gen'!J326</f>
        <v>10.508957415999999</v>
      </c>
      <c r="K326" s="14">
        <f>'5a. FNO'!K326+'5b. FNO Impacted Gen'!K326</f>
        <v>10.265789576</v>
      </c>
      <c r="L326" s="14">
        <f>'5a. FNO'!L326+'5b. FNO Impacted Gen'!L326</f>
        <v>9.9668854240000009</v>
      </c>
      <c r="M326" s="14">
        <f>'5a. FNO'!M326+'5b. FNO Impacted Gen'!M326</f>
        <v>9.6617464000000002</v>
      </c>
      <c r="N326" s="14">
        <f>'5a. FNO'!N326+'5b. FNO Impacted Gen'!N326</f>
        <v>9.5947856399999996</v>
      </c>
      <c r="O326" s="14">
        <f>'5a. FNO'!O326+'5b. FNO Impacted Gen'!O326</f>
        <v>9.6355561439999988</v>
      </c>
      <c r="P326" s="14">
        <f>'5a. FNO'!P326+'5b. FNO Impacted Gen'!P326</f>
        <v>9.6248716880000007</v>
      </c>
      <c r="Q326" s="14">
        <f>'5a. FNO'!Q326+'5b. FNO Impacted Gen'!Q326</f>
        <v>9.9803464559999977</v>
      </c>
      <c r="R326" s="14">
        <f>'5a. FNO'!R326+'5b. FNO Impacted Gen'!R326</f>
        <v>10.450491056000001</v>
      </c>
      <c r="S326" s="14">
        <f>'5a. FNO'!S326+'5b. FNO Impacted Gen'!S326</f>
        <v>11.350986200000001</v>
      </c>
      <c r="T326" s="14">
        <f>'5a. FNO'!T326+'5b. FNO Impacted Gen'!T326</f>
        <v>11.311367599999999</v>
      </c>
      <c r="U326" s="14">
        <f>'5a. FNO'!U326+'5b. FNO Impacted Gen'!U326</f>
        <v>10.967215368000002</v>
      </c>
      <c r="V326" s="14">
        <f>'5a. FNO'!V326+'5b. FNO Impacted Gen'!V326</f>
        <v>10.660119232</v>
      </c>
      <c r="W326" s="14">
        <f>'5a. FNO'!W326+'5b. FNO Impacted Gen'!W326</f>
        <v>10.17300856</v>
      </c>
      <c r="X326" s="14">
        <f>'5a. FNO'!X326+'5b. FNO Impacted Gen'!X326</f>
        <v>9.9548262879999996</v>
      </c>
      <c r="Y326" s="14">
        <f>'5a. FNO'!Y326+'5b. FNO Impacted Gen'!Y326</f>
        <v>9.4034275280000017</v>
      </c>
      <c r="Z326" s="15">
        <f>'5a. FNO'!Z326+'5b. FNO Impacted Gen'!Z326</f>
        <v>0</v>
      </c>
    </row>
    <row r="327" spans="1:26" x14ac:dyDescent="0.3">
      <c r="A327" s="10">
        <f t="shared" si="5"/>
        <v>45250</v>
      </c>
      <c r="B327" s="31">
        <f>'5a. FNO'!B327+'5b. FNO Impacted Gen'!B327</f>
        <v>9.1810804560000001</v>
      </c>
      <c r="C327" s="14">
        <f>'5a. FNO'!C327+'5b. FNO Impacted Gen'!C327</f>
        <v>9.0766344960000005</v>
      </c>
      <c r="D327" s="14">
        <f>'5a. FNO'!D327+'5b. FNO Impacted Gen'!D327</f>
        <v>9.049425231999999</v>
      </c>
      <c r="E327" s="14">
        <f>'5a. FNO'!E327+'5b. FNO Impacted Gen'!E327</f>
        <v>9.1125031360000008</v>
      </c>
      <c r="F327" s="14">
        <f>'5a. FNO'!F327+'5b. FNO Impacted Gen'!F327</f>
        <v>9.3868709040000002</v>
      </c>
      <c r="G327" s="14">
        <f>'5a. FNO'!G327+'5b. FNO Impacted Gen'!G327</f>
        <v>9.9818698080000008</v>
      </c>
      <c r="H327" s="14">
        <f>'5a. FNO'!H327+'5b. FNO Impacted Gen'!H327</f>
        <v>10.820427927999997</v>
      </c>
      <c r="I327" s="14">
        <f>'5a. FNO'!I327+'5b. FNO Impacted Gen'!I327</f>
        <v>11.881640688000001</v>
      </c>
      <c r="J327" s="14">
        <f>'5a. FNO'!J327+'5b. FNO Impacted Gen'!J327</f>
        <v>11.991222768000002</v>
      </c>
      <c r="K327" s="14">
        <f>'5a. FNO'!K327+'5b. FNO Impacted Gen'!K327</f>
        <v>11.969236792</v>
      </c>
      <c r="L327" s="14">
        <f>'5a. FNO'!L327+'5b. FNO Impacted Gen'!L327</f>
        <v>11.983557792000001</v>
      </c>
      <c r="M327" s="14">
        <f>'5a. FNO'!M327+'5b. FNO Impacted Gen'!M327</f>
        <v>11.615936216</v>
      </c>
      <c r="N327" s="14">
        <f>'5a. FNO'!N327+'5b. FNO Impacted Gen'!N327</f>
        <v>11.118211199999999</v>
      </c>
      <c r="O327" s="14">
        <f>'5a. FNO'!O327+'5b. FNO Impacted Gen'!O327</f>
        <v>11.193792432</v>
      </c>
      <c r="P327" s="14">
        <f>'5a. FNO'!P327+'5b. FNO Impacted Gen'!P327</f>
        <v>11.645367544000001</v>
      </c>
      <c r="Q327" s="14">
        <f>'5a. FNO'!Q327+'5b. FNO Impacted Gen'!Q327</f>
        <v>11.939456376000001</v>
      </c>
      <c r="R327" s="14">
        <f>'5a. FNO'!R327+'5b. FNO Impacted Gen'!R327</f>
        <v>12.155149448000001</v>
      </c>
      <c r="S327" s="14">
        <f>'5a. FNO'!S327+'5b. FNO Impacted Gen'!S327</f>
        <v>12.752732159999999</v>
      </c>
      <c r="T327" s="14">
        <f>'5a. FNO'!T327+'5b. FNO Impacted Gen'!T327</f>
        <v>12.391250248000002</v>
      </c>
      <c r="U327" s="14">
        <f>'5a. FNO'!U327+'5b. FNO Impacted Gen'!U327</f>
        <v>12.030498904000002</v>
      </c>
      <c r="V327" s="14">
        <f>'5a. FNO'!V327+'5b. FNO Impacted Gen'!V327</f>
        <v>11.668614951999999</v>
      </c>
      <c r="W327" s="14">
        <f>'5a. FNO'!W327+'5b. FNO Impacted Gen'!W327</f>
        <v>11.055234704000002</v>
      </c>
      <c r="X327" s="14">
        <f>'5a. FNO'!X327+'5b. FNO Impacted Gen'!X327</f>
        <v>10.848049528000001</v>
      </c>
      <c r="Y327" s="14">
        <f>'5a. FNO'!Y327+'5b. FNO Impacted Gen'!Y327</f>
        <v>10.283034984</v>
      </c>
      <c r="Z327" s="15">
        <f>'5a. FNO'!Z327+'5b. FNO Impacted Gen'!Z327</f>
        <v>0</v>
      </c>
    </row>
    <row r="328" spans="1:26" x14ac:dyDescent="0.3">
      <c r="A328" s="10">
        <f t="shared" si="5"/>
        <v>45251</v>
      </c>
      <c r="B328" s="31">
        <f>'5a. FNO'!B328+'5b. FNO Impacted Gen'!B328</f>
        <v>10.067494072000001</v>
      </c>
      <c r="C328" s="14">
        <f>'5a. FNO'!C328+'5b. FNO Impacted Gen'!C328</f>
        <v>10.05901828</v>
      </c>
      <c r="D328" s="14">
        <f>'5a. FNO'!D328+'5b. FNO Impacted Gen'!D328</f>
        <v>10.12895664</v>
      </c>
      <c r="E328" s="14">
        <f>'5a. FNO'!E328+'5b. FNO Impacted Gen'!E328</f>
        <v>10.263133824000001</v>
      </c>
      <c r="F328" s="14">
        <f>'5a. FNO'!F328+'5b. FNO Impacted Gen'!F328</f>
        <v>10.595651832</v>
      </c>
      <c r="G328" s="14">
        <f>'5a. FNO'!G328+'5b. FNO Impacted Gen'!G328</f>
        <v>11.194265296000001</v>
      </c>
      <c r="H328" s="14">
        <f>'5a. FNO'!H328+'5b. FNO Impacted Gen'!H328</f>
        <v>11.967834647999998</v>
      </c>
      <c r="I328" s="14">
        <f>'5a. FNO'!I328+'5b. FNO Impacted Gen'!I328</f>
        <v>12.323087759999998</v>
      </c>
      <c r="J328" s="14">
        <f>'5a. FNO'!J328+'5b. FNO Impacted Gen'!J328</f>
        <v>11.591949600000001</v>
      </c>
      <c r="K328" s="14">
        <f>'5a. FNO'!K328+'5b. FNO Impacted Gen'!K328</f>
        <v>10.945935567999998</v>
      </c>
      <c r="L328" s="14">
        <f>'5a. FNO'!L328+'5b. FNO Impacted Gen'!L328</f>
        <v>10.731941488</v>
      </c>
      <c r="M328" s="14">
        <f>'5a. FNO'!M328+'5b. FNO Impacted Gen'!M328</f>
        <v>10.103474552</v>
      </c>
      <c r="N328" s="14">
        <f>'5a. FNO'!N328+'5b. FNO Impacted Gen'!N328</f>
        <v>9.6652725759999996</v>
      </c>
      <c r="O328" s="14">
        <f>'5a. FNO'!O328+'5b. FNO Impacted Gen'!O328</f>
        <v>9.5080186319999989</v>
      </c>
      <c r="P328" s="14">
        <f>'5a. FNO'!P328+'5b. FNO Impacted Gen'!P328</f>
        <v>9.3750324079999992</v>
      </c>
      <c r="Q328" s="14">
        <f>'5a. FNO'!Q328+'5b. FNO Impacted Gen'!Q328</f>
        <v>9.8058326079999993</v>
      </c>
      <c r="R328" s="14">
        <f>'5a. FNO'!R328+'5b. FNO Impacted Gen'!R328</f>
        <v>10.260141831999999</v>
      </c>
      <c r="S328" s="14">
        <f>'5a. FNO'!S328+'5b. FNO Impacted Gen'!S328</f>
        <v>11.152005319999999</v>
      </c>
      <c r="T328" s="14">
        <f>'5a. FNO'!T328+'5b. FNO Impacted Gen'!T328</f>
        <v>11.403864096</v>
      </c>
      <c r="U328" s="14">
        <f>'5a. FNO'!U328+'5b. FNO Impacted Gen'!U328</f>
        <v>11.255571128</v>
      </c>
      <c r="V328" s="14">
        <f>'5a. FNO'!V328+'5b. FNO Impacted Gen'!V328</f>
        <v>11.174327328</v>
      </c>
      <c r="W328" s="14">
        <f>'5a. FNO'!W328+'5b. FNO Impacted Gen'!W328</f>
        <v>10.712496975999999</v>
      </c>
      <c r="X328" s="14">
        <f>'5a. FNO'!X328+'5b. FNO Impacted Gen'!X328</f>
        <v>10.651122039999999</v>
      </c>
      <c r="Y328" s="14">
        <f>'5a. FNO'!Y328+'5b. FNO Impacted Gen'!Y328</f>
        <v>10.145773744</v>
      </c>
      <c r="Z328" s="15">
        <f>'5a. FNO'!Z328+'5b. FNO Impacted Gen'!Z328</f>
        <v>0</v>
      </c>
    </row>
    <row r="329" spans="1:26" x14ac:dyDescent="0.3">
      <c r="A329" s="10">
        <f t="shared" si="5"/>
        <v>45252</v>
      </c>
      <c r="B329" s="31">
        <f>'5a. FNO'!B329+'5b. FNO Impacted Gen'!B329</f>
        <v>9.9190814159999992</v>
      </c>
      <c r="C329" s="14">
        <f>'5a. FNO'!C329+'5b. FNO Impacted Gen'!C329</f>
        <v>9.8353431360000005</v>
      </c>
      <c r="D329" s="14">
        <f>'5a. FNO'!D329+'5b. FNO Impacted Gen'!D329</f>
        <v>9.9146367039999994</v>
      </c>
      <c r="E329" s="14">
        <f>'5a. FNO'!E329+'5b. FNO Impacted Gen'!E329</f>
        <v>9.9841274719999991</v>
      </c>
      <c r="F329" s="14">
        <f>'5a. FNO'!F329+'5b. FNO Impacted Gen'!F329</f>
        <v>10.398018831999998</v>
      </c>
      <c r="G329" s="14">
        <f>'5a. FNO'!G329+'5b. FNO Impacted Gen'!G329</f>
        <v>10.876922368000001</v>
      </c>
      <c r="H329" s="14">
        <f>'5a. FNO'!H329+'5b. FNO Impacted Gen'!H329</f>
        <v>11.633504664</v>
      </c>
      <c r="I329" s="14">
        <f>'5a. FNO'!I329+'5b. FNO Impacted Gen'!I329</f>
        <v>12.328988376000002</v>
      </c>
      <c r="J329" s="14">
        <f>'5a. FNO'!J329+'5b. FNO Impacted Gen'!J329</f>
        <v>12.109550616000002</v>
      </c>
      <c r="K329" s="14">
        <f>'5a. FNO'!K329+'5b. FNO Impacted Gen'!K329</f>
        <v>11.288230735999999</v>
      </c>
      <c r="L329" s="14">
        <f>'5a. FNO'!L329+'5b. FNO Impacted Gen'!L329</f>
        <v>10.595600864000001</v>
      </c>
      <c r="M329" s="14">
        <f>'5a. FNO'!M329+'5b. FNO Impacted Gen'!M329</f>
        <v>9.7278811760000004</v>
      </c>
      <c r="N329" s="14">
        <f>'5a. FNO'!N329+'5b. FNO Impacted Gen'!N329</f>
        <v>9.1931508399999977</v>
      </c>
      <c r="O329" s="14">
        <f>'5a. FNO'!O329+'5b. FNO Impacted Gen'!O329</f>
        <v>8.8710307759999978</v>
      </c>
      <c r="P329" s="14">
        <f>'5a. FNO'!P329+'5b. FNO Impacted Gen'!P329</f>
        <v>8.8676102159999992</v>
      </c>
      <c r="Q329" s="14">
        <f>'5a. FNO'!Q329+'5b. FNO Impacted Gen'!Q329</f>
        <v>9.3089947839999994</v>
      </c>
      <c r="R329" s="14">
        <f>'5a. FNO'!R329+'5b. FNO Impacted Gen'!R329</f>
        <v>10.138593552</v>
      </c>
      <c r="S329" s="14">
        <f>'5a. FNO'!S329+'5b. FNO Impacted Gen'!S329</f>
        <v>11.074615224</v>
      </c>
      <c r="T329" s="14">
        <f>'5a. FNO'!T329+'5b. FNO Impacted Gen'!T329</f>
        <v>11.211812903999999</v>
      </c>
      <c r="U329" s="14">
        <f>'5a. FNO'!U329+'5b. FNO Impacted Gen'!U329</f>
        <v>11.113737144</v>
      </c>
      <c r="V329" s="14">
        <f>'5a. FNO'!V329+'5b. FNO Impacted Gen'!V329</f>
        <v>10.917241856</v>
      </c>
      <c r="W329" s="14">
        <f>'5a. FNO'!W329+'5b. FNO Impacted Gen'!W329</f>
        <v>10.633136576</v>
      </c>
      <c r="X329" s="14">
        <f>'5a. FNO'!X329+'5b. FNO Impacted Gen'!X329</f>
        <v>10.355281239999998</v>
      </c>
      <c r="Y329" s="14">
        <f>'5a. FNO'!Y329+'5b. FNO Impacted Gen'!Y329</f>
        <v>9.8906883759999999</v>
      </c>
      <c r="Z329" s="15">
        <f>'5a. FNO'!Z329+'5b. FNO Impacted Gen'!Z329</f>
        <v>0</v>
      </c>
    </row>
    <row r="330" spans="1:26" x14ac:dyDescent="0.3">
      <c r="A330" s="10">
        <f t="shared" si="5"/>
        <v>45253</v>
      </c>
      <c r="B330" s="31">
        <f>'5a. FNO'!B330+'5b. FNO Impacted Gen'!B330</f>
        <v>9.6655612160000004</v>
      </c>
      <c r="C330" s="14">
        <f>'5a. FNO'!C330+'5b. FNO Impacted Gen'!C330</f>
        <v>9.4625720320000006</v>
      </c>
      <c r="D330" s="14">
        <f>'5a. FNO'!D330+'5b. FNO Impacted Gen'!D330</f>
        <v>9.3314455919999997</v>
      </c>
      <c r="E330" s="14">
        <f>'5a. FNO'!E330+'5b. FNO Impacted Gen'!E330</f>
        <v>9.4705864159999997</v>
      </c>
      <c r="F330" s="14">
        <f>'5a. FNO'!F330+'5b. FNO Impacted Gen'!F330</f>
        <v>9.7728958400000003</v>
      </c>
      <c r="G330" s="14">
        <f>'5a. FNO'!G330+'5b. FNO Impacted Gen'!G330</f>
        <v>10.273104776</v>
      </c>
      <c r="H330" s="14">
        <f>'5a. FNO'!H330+'5b. FNO Impacted Gen'!H330</f>
        <v>11.097142344000002</v>
      </c>
      <c r="I330" s="14">
        <f>'5a. FNO'!I330+'5b. FNO Impacted Gen'!I330</f>
        <v>11.747584216</v>
      </c>
      <c r="J330" s="14">
        <f>'5a. FNO'!J330+'5b. FNO Impacted Gen'!J330</f>
        <v>11.567909119999999</v>
      </c>
      <c r="K330" s="14">
        <f>'5a. FNO'!K330+'5b. FNO Impacted Gen'!K330</f>
        <v>11.206259167999999</v>
      </c>
      <c r="L330" s="14">
        <f>'5a. FNO'!L330+'5b. FNO Impacted Gen'!L330</f>
        <v>11.102169904</v>
      </c>
      <c r="M330" s="14">
        <f>'5a. FNO'!M330+'5b. FNO Impacted Gen'!M330</f>
        <v>11.002417456</v>
      </c>
      <c r="N330" s="14">
        <f>'5a. FNO'!N330+'5b. FNO Impacted Gen'!N330</f>
        <v>10.832042952</v>
      </c>
      <c r="O330" s="14">
        <f>'5a. FNO'!O330+'5b. FNO Impacted Gen'!O330</f>
        <v>10.215270384</v>
      </c>
      <c r="P330" s="14">
        <f>'5a. FNO'!P330+'5b. FNO Impacted Gen'!P330</f>
        <v>10.135315488</v>
      </c>
      <c r="Q330" s="14">
        <f>'5a. FNO'!Q330+'5b. FNO Impacted Gen'!Q330</f>
        <v>10.619338583999999</v>
      </c>
      <c r="R330" s="14">
        <f>'5a. FNO'!R330+'5b. FNO Impacted Gen'!R330</f>
        <v>11.12700152</v>
      </c>
      <c r="S330" s="14">
        <f>'5a. FNO'!S330+'5b. FNO Impacted Gen'!S330</f>
        <v>11.655885015999999</v>
      </c>
      <c r="T330" s="14">
        <f>'5a. FNO'!T330+'5b. FNO Impacted Gen'!T330</f>
        <v>11.702929928</v>
      </c>
      <c r="U330" s="14">
        <f>'5a. FNO'!U330+'5b. FNO Impacted Gen'!U330</f>
        <v>11.65233832</v>
      </c>
      <c r="V330" s="14">
        <f>'5a. FNO'!V330+'5b. FNO Impacted Gen'!V330</f>
        <v>11.654886288</v>
      </c>
      <c r="W330" s="14">
        <f>'5a. FNO'!W330+'5b. FNO Impacted Gen'!W330</f>
        <v>11.495832696000001</v>
      </c>
      <c r="X330" s="14">
        <f>'5a. FNO'!X330+'5b. FNO Impacted Gen'!X330</f>
        <v>11.584860240000001</v>
      </c>
      <c r="Y330" s="14">
        <f>'5a. FNO'!Y330+'5b. FNO Impacted Gen'!Y330</f>
        <v>11.208105847999999</v>
      </c>
      <c r="Z330" s="15">
        <f>'5a. FNO'!Z330+'5b. FNO Impacted Gen'!Z330</f>
        <v>0</v>
      </c>
    </row>
    <row r="331" spans="1:26" x14ac:dyDescent="0.3">
      <c r="A331" s="10">
        <f t="shared" si="5"/>
        <v>45254</v>
      </c>
      <c r="B331" s="31">
        <f>'5a. FNO'!B331+'5b. FNO Impacted Gen'!B331</f>
        <v>11.015610967999999</v>
      </c>
      <c r="C331" s="14">
        <f>'5a. FNO'!C331+'5b. FNO Impacted Gen'!C331</f>
        <v>10.991862840000001</v>
      </c>
      <c r="D331" s="14">
        <f>'5a. FNO'!D331+'5b. FNO Impacted Gen'!D331</f>
        <v>10.9775902</v>
      </c>
      <c r="E331" s="14">
        <f>'5a. FNO'!E331+'5b. FNO Impacted Gen'!E331</f>
        <v>11.02054416</v>
      </c>
      <c r="F331" s="14">
        <f>'5a. FNO'!F331+'5b. FNO Impacted Gen'!F331</f>
        <v>11.186102496</v>
      </c>
      <c r="G331" s="14">
        <f>'5a. FNO'!G331+'5b. FNO Impacted Gen'!G331</f>
        <v>11.70026172</v>
      </c>
      <c r="H331" s="14">
        <f>'5a. FNO'!H331+'5b. FNO Impacted Gen'!H331</f>
        <v>12.329060760000001</v>
      </c>
      <c r="I331" s="14">
        <f>'5a. FNO'!I331+'5b. FNO Impacted Gen'!I331</f>
        <v>13.130295247999999</v>
      </c>
      <c r="J331" s="14">
        <f>'5a. FNO'!J331+'5b. FNO Impacted Gen'!J331</f>
        <v>13.503222248000004</v>
      </c>
      <c r="K331" s="14">
        <f>'5a. FNO'!K331+'5b. FNO Impacted Gen'!K331</f>
        <v>13.625569992000001</v>
      </c>
      <c r="L331" s="14">
        <f>'5a. FNO'!L331+'5b. FNO Impacted Gen'!L331</f>
        <v>13.558519359999996</v>
      </c>
      <c r="M331" s="14">
        <f>'5a. FNO'!M331+'5b. FNO Impacted Gen'!M331</f>
        <v>13.650414480000002</v>
      </c>
      <c r="N331" s="14">
        <f>'5a. FNO'!N331+'5b. FNO Impacted Gen'!N331</f>
        <v>13.462475223999999</v>
      </c>
      <c r="O331" s="14">
        <f>'5a. FNO'!O331+'5b. FNO Impacted Gen'!O331</f>
        <v>13.513366352000002</v>
      </c>
      <c r="P331" s="14">
        <f>'5a. FNO'!P331+'5b. FNO Impacted Gen'!P331</f>
        <v>13.637465568000001</v>
      </c>
      <c r="Q331" s="14">
        <f>'5a. FNO'!Q331+'5b. FNO Impacted Gen'!Q331</f>
        <v>14.038812800000001</v>
      </c>
      <c r="R331" s="14">
        <f>'5a. FNO'!R331+'5b. FNO Impacted Gen'!R331</f>
        <v>14.330122088</v>
      </c>
      <c r="S331" s="14">
        <f>'5a. FNO'!S331+'5b. FNO Impacted Gen'!S331</f>
        <v>15.046309015999999</v>
      </c>
      <c r="T331" s="14">
        <f>'5a. FNO'!T331+'5b. FNO Impacted Gen'!T331</f>
        <v>14.692427359999998</v>
      </c>
      <c r="U331" s="14">
        <f>'5a. FNO'!U331+'5b. FNO Impacted Gen'!U331</f>
        <v>14.212089392000001</v>
      </c>
      <c r="V331" s="14">
        <f>'5a. FNO'!V331+'5b. FNO Impacted Gen'!V331</f>
        <v>13.776504640000002</v>
      </c>
      <c r="W331" s="14">
        <f>'5a. FNO'!W331+'5b. FNO Impacted Gen'!W331</f>
        <v>13.365612807999998</v>
      </c>
      <c r="X331" s="14">
        <f>'5a. FNO'!X331+'5b. FNO Impacted Gen'!X331</f>
        <v>13.449857736000002</v>
      </c>
      <c r="Y331" s="14">
        <f>'5a. FNO'!Y331+'5b. FNO Impacted Gen'!Y331</f>
        <v>12.658098175999999</v>
      </c>
      <c r="Z331" s="15">
        <f>'5a. FNO'!Z331+'5b. FNO Impacted Gen'!Z331</f>
        <v>0</v>
      </c>
    </row>
    <row r="332" spans="1:26" x14ac:dyDescent="0.3">
      <c r="A332" s="10">
        <f t="shared" si="5"/>
        <v>45255</v>
      </c>
      <c r="B332" s="31">
        <f>'5a. FNO'!B332+'5b. FNO Impacted Gen'!B332</f>
        <v>12.229007992000001</v>
      </c>
      <c r="C332" s="14">
        <f>'5a. FNO'!C332+'5b. FNO Impacted Gen'!C332</f>
        <v>12.204475359999998</v>
      </c>
      <c r="D332" s="14">
        <f>'5a. FNO'!D332+'5b. FNO Impacted Gen'!D332</f>
        <v>12.036646992</v>
      </c>
      <c r="E332" s="14">
        <f>'5a. FNO'!E332+'5b. FNO Impacted Gen'!E332</f>
        <v>11.947185208000001</v>
      </c>
      <c r="F332" s="14">
        <f>'5a. FNO'!F332+'5b. FNO Impacted Gen'!F332</f>
        <v>12.099307840000002</v>
      </c>
      <c r="G332" s="14">
        <f>'5a. FNO'!G332+'5b. FNO Impacted Gen'!G332</f>
        <v>12.431975423999997</v>
      </c>
      <c r="H332" s="14">
        <f>'5a. FNO'!H332+'5b. FNO Impacted Gen'!H332</f>
        <v>13.126906840000002</v>
      </c>
      <c r="I332" s="14">
        <f>'5a. FNO'!I332+'5b. FNO Impacted Gen'!I332</f>
        <v>13.829497416000001</v>
      </c>
      <c r="J332" s="14">
        <f>'5a. FNO'!J332+'5b. FNO Impacted Gen'!J332</f>
        <v>13.851676264</v>
      </c>
      <c r="K332" s="14">
        <f>'5a. FNO'!K332+'5b. FNO Impacted Gen'!K332</f>
        <v>13.541728319999997</v>
      </c>
      <c r="L332" s="14">
        <f>'5a. FNO'!L332+'5b. FNO Impacted Gen'!L332</f>
        <v>13.158665967999999</v>
      </c>
      <c r="M332" s="14">
        <f>'5a. FNO'!M332+'5b. FNO Impacted Gen'!M332</f>
        <v>12.680997936000001</v>
      </c>
      <c r="N332" s="14">
        <f>'5a. FNO'!N332+'5b. FNO Impacted Gen'!N332</f>
        <v>12.266826896000001</v>
      </c>
      <c r="O332" s="14">
        <f>'5a. FNO'!O332+'5b. FNO Impacted Gen'!O332</f>
        <v>11.925872024</v>
      </c>
      <c r="P332" s="14">
        <f>'5a. FNO'!P332+'5b. FNO Impacted Gen'!P332</f>
        <v>11.694952600000001</v>
      </c>
      <c r="Q332" s="14">
        <f>'5a. FNO'!Q332+'5b. FNO Impacted Gen'!Q332</f>
        <v>12.046186447999998</v>
      </c>
      <c r="R332" s="14">
        <f>'5a. FNO'!R332+'5b. FNO Impacted Gen'!R332</f>
        <v>12.801987799999999</v>
      </c>
      <c r="S332" s="14">
        <f>'5a. FNO'!S332+'5b. FNO Impacted Gen'!S332</f>
        <v>13.970790400000002</v>
      </c>
      <c r="T332" s="14">
        <f>'5a. FNO'!T332+'5b. FNO Impacted Gen'!T332</f>
        <v>13.869943984000003</v>
      </c>
      <c r="U332" s="14">
        <f>'5a. FNO'!U332+'5b. FNO Impacted Gen'!U332</f>
        <v>13.423968888000001</v>
      </c>
      <c r="V332" s="14">
        <f>'5a. FNO'!V332+'5b. FNO Impacted Gen'!V332</f>
        <v>13.255670431999997</v>
      </c>
      <c r="W332" s="14">
        <f>'5a. FNO'!W332+'5b. FNO Impacted Gen'!W332</f>
        <v>12.972184008000003</v>
      </c>
      <c r="X332" s="14">
        <f>'5a. FNO'!X332+'5b. FNO Impacted Gen'!X332</f>
        <v>13.124002471999999</v>
      </c>
      <c r="Y332" s="14">
        <f>'5a. FNO'!Y332+'5b. FNO Impacted Gen'!Y332</f>
        <v>12.694441616000001</v>
      </c>
      <c r="Z332" s="15">
        <f>'5a. FNO'!Z332+'5b. FNO Impacted Gen'!Z332</f>
        <v>0</v>
      </c>
    </row>
    <row r="333" spans="1:26" x14ac:dyDescent="0.3">
      <c r="A333" s="10">
        <f t="shared" si="5"/>
        <v>45256</v>
      </c>
      <c r="B333" s="31">
        <f>'5a. FNO'!B333+'5b. FNO Impacted Gen'!B333</f>
        <v>12.438161048000001</v>
      </c>
      <c r="C333" s="14">
        <f>'5a. FNO'!C333+'5b. FNO Impacted Gen'!C333</f>
        <v>12.446405624000001</v>
      </c>
      <c r="D333" s="14">
        <f>'5a. FNO'!D333+'5b. FNO Impacted Gen'!D333</f>
        <v>12.370470616000002</v>
      </c>
      <c r="E333" s="14">
        <f>'5a. FNO'!E333+'5b. FNO Impacted Gen'!E333</f>
        <v>12.499505776000001</v>
      </c>
      <c r="F333" s="14">
        <f>'5a. FNO'!F333+'5b. FNO Impacted Gen'!F333</f>
        <v>12.767979880000002</v>
      </c>
      <c r="G333" s="14">
        <f>'5a. FNO'!G333+'5b. FNO Impacted Gen'!G333</f>
        <v>13.117220504000001</v>
      </c>
      <c r="H333" s="14">
        <f>'5a. FNO'!H333+'5b. FNO Impacted Gen'!H333</f>
        <v>13.968978071999999</v>
      </c>
      <c r="I333" s="14">
        <f>'5a. FNO'!I333+'5b. FNO Impacted Gen'!I333</f>
        <v>14.3927552</v>
      </c>
      <c r="J333" s="14">
        <f>'5a. FNO'!J333+'5b. FNO Impacted Gen'!J333</f>
        <v>13.789327840000002</v>
      </c>
      <c r="K333" s="14">
        <f>'5a. FNO'!K333+'5b. FNO Impacted Gen'!K333</f>
        <v>13.004345639999999</v>
      </c>
      <c r="L333" s="14">
        <f>'5a. FNO'!L333+'5b. FNO Impacted Gen'!L333</f>
        <v>12.580356568000001</v>
      </c>
      <c r="M333" s="14">
        <f>'5a. FNO'!M333+'5b. FNO Impacted Gen'!M333</f>
        <v>11.829429872</v>
      </c>
      <c r="N333" s="14">
        <f>'5a. FNO'!N333+'5b. FNO Impacted Gen'!N333</f>
        <v>11.303152008</v>
      </c>
      <c r="O333" s="14">
        <f>'5a. FNO'!O333+'5b. FNO Impacted Gen'!O333</f>
        <v>10.902591663999999</v>
      </c>
      <c r="P333" s="14">
        <f>'5a. FNO'!P333+'5b. FNO Impacted Gen'!P333</f>
        <v>10.692789784</v>
      </c>
      <c r="Q333" s="14">
        <f>'5a. FNO'!Q333+'5b. FNO Impacted Gen'!Q333</f>
        <v>10.973809656</v>
      </c>
      <c r="R333" s="14">
        <f>'5a. FNO'!R333+'5b. FNO Impacted Gen'!R333</f>
        <v>11.895515527999999</v>
      </c>
      <c r="S333" s="14">
        <f>'5a. FNO'!S333+'5b. FNO Impacted Gen'!S333</f>
        <v>13.240678119999998</v>
      </c>
      <c r="T333" s="14">
        <f>'5a. FNO'!T333+'5b. FNO Impacted Gen'!T333</f>
        <v>13.573962807999999</v>
      </c>
      <c r="U333" s="14">
        <f>'5a. FNO'!U333+'5b. FNO Impacted Gen'!U333</f>
        <v>13.375039023999999</v>
      </c>
      <c r="V333" s="14">
        <f>'5a. FNO'!V333+'5b. FNO Impacted Gen'!V333</f>
        <v>13.240824999999999</v>
      </c>
      <c r="W333" s="14">
        <f>'5a. FNO'!W333+'5b. FNO Impacted Gen'!W333</f>
        <v>12.827334592</v>
      </c>
      <c r="X333" s="14">
        <f>'5a. FNO'!X333+'5b. FNO Impacted Gen'!X333</f>
        <v>12.885942719999999</v>
      </c>
      <c r="Y333" s="14">
        <f>'5a. FNO'!Y333+'5b. FNO Impacted Gen'!Y333</f>
        <v>12.446440327999998</v>
      </c>
      <c r="Z333" s="15">
        <f>'5a. FNO'!Z333+'5b. FNO Impacted Gen'!Z333</f>
        <v>0</v>
      </c>
    </row>
    <row r="334" spans="1:26" x14ac:dyDescent="0.3">
      <c r="A334" s="10">
        <f t="shared" si="5"/>
        <v>45257</v>
      </c>
      <c r="B334" s="31">
        <f>'5a. FNO'!B334+'5b. FNO Impacted Gen'!B334</f>
        <v>12.220178231999999</v>
      </c>
      <c r="C334" s="14">
        <f>'5a. FNO'!C334+'5b. FNO Impacted Gen'!C334</f>
        <v>12.183682656</v>
      </c>
      <c r="D334" s="14">
        <f>'5a. FNO'!D334+'5b. FNO Impacted Gen'!D334</f>
        <v>12.221374592</v>
      </c>
      <c r="E334" s="14">
        <f>'5a. FNO'!E334+'5b. FNO Impacted Gen'!E334</f>
        <v>12.284063768000001</v>
      </c>
      <c r="F334" s="14">
        <f>'5a. FNO'!F334+'5b. FNO Impacted Gen'!F334</f>
        <v>12.84154096</v>
      </c>
      <c r="G334" s="14">
        <f>'5a. FNO'!G334+'5b. FNO Impacted Gen'!G334</f>
        <v>13.381798400000001</v>
      </c>
      <c r="H334" s="14">
        <f>'5a. FNO'!H334+'5b. FNO Impacted Gen'!H334</f>
        <v>14.376548192000003</v>
      </c>
      <c r="I334" s="14">
        <f>'5a. FNO'!I334+'5b. FNO Impacted Gen'!I334</f>
        <v>14.990868176000001</v>
      </c>
      <c r="J334" s="14">
        <f>'5a. FNO'!J334+'5b. FNO Impacted Gen'!J334</f>
        <v>14.546119576000001</v>
      </c>
      <c r="K334" s="14">
        <f>'5a. FNO'!K334+'5b. FNO Impacted Gen'!K334</f>
        <v>13.595156503999998</v>
      </c>
      <c r="L334" s="14">
        <f>'5a. FNO'!L334+'5b. FNO Impacted Gen'!L334</f>
        <v>12.686487888000002</v>
      </c>
      <c r="M334" s="14">
        <f>'5a. FNO'!M334+'5b. FNO Impacted Gen'!M334</f>
        <v>11.965058903999999</v>
      </c>
      <c r="N334" s="14">
        <f>'5a. FNO'!N334+'5b. FNO Impacted Gen'!N334</f>
        <v>11.291997864000001</v>
      </c>
      <c r="O334" s="14">
        <f>'5a. FNO'!O334+'5b. FNO Impacted Gen'!O334</f>
        <v>11.158558640000001</v>
      </c>
      <c r="P334" s="14">
        <f>'5a. FNO'!P334+'5b. FNO Impacted Gen'!P334</f>
        <v>11.050843872000002</v>
      </c>
      <c r="Q334" s="14">
        <f>'5a. FNO'!Q334+'5b. FNO Impacted Gen'!Q334</f>
        <v>11.411543615999999</v>
      </c>
      <c r="R334" s="14">
        <f>'5a. FNO'!R334+'5b. FNO Impacted Gen'!R334</f>
        <v>12.335003712000002</v>
      </c>
      <c r="S334" s="14">
        <f>'5a. FNO'!S334+'5b. FNO Impacted Gen'!S334</f>
        <v>13.361276344</v>
      </c>
      <c r="T334" s="14">
        <f>'5a. FNO'!T334+'5b. FNO Impacted Gen'!T334</f>
        <v>13.467188064</v>
      </c>
      <c r="U334" s="14">
        <f>'5a. FNO'!U334+'5b. FNO Impacted Gen'!U334</f>
        <v>13.459797679999999</v>
      </c>
      <c r="V334" s="14">
        <f>'5a. FNO'!V334+'5b. FNO Impacted Gen'!V334</f>
        <v>13.267113376000001</v>
      </c>
      <c r="W334" s="14">
        <f>'5a. FNO'!W334+'5b. FNO Impacted Gen'!W334</f>
        <v>12.949293448000002</v>
      </c>
      <c r="X334" s="14">
        <f>'5a. FNO'!X334+'5b. FNO Impacted Gen'!X334</f>
        <v>12.98214196</v>
      </c>
      <c r="Y334" s="14">
        <f>'5a. FNO'!Y334+'5b. FNO Impacted Gen'!Y334</f>
        <v>12.487928519999999</v>
      </c>
      <c r="Z334" s="15">
        <f>'5a. FNO'!Z334+'5b. FNO Impacted Gen'!Z334</f>
        <v>0</v>
      </c>
    </row>
    <row r="335" spans="1:26" x14ac:dyDescent="0.3">
      <c r="A335" s="10">
        <f t="shared" si="5"/>
        <v>45258</v>
      </c>
      <c r="B335" s="31">
        <f>'5a. FNO'!B335+'5b. FNO Impacted Gen'!B335</f>
        <v>12.362742383999999</v>
      </c>
      <c r="C335" s="14">
        <f>'5a. FNO'!C335+'5b. FNO Impacted Gen'!C335</f>
        <v>12.325574840000002</v>
      </c>
      <c r="D335" s="14">
        <f>'5a. FNO'!D335+'5b. FNO Impacted Gen'!D335</f>
        <v>12.236033072000001</v>
      </c>
      <c r="E335" s="14">
        <f>'5a. FNO'!E335+'5b. FNO Impacted Gen'!E335</f>
        <v>12.364959744000002</v>
      </c>
      <c r="F335" s="14">
        <f>'5a. FNO'!F335+'5b. FNO Impacted Gen'!F335</f>
        <v>12.672140056000002</v>
      </c>
      <c r="G335" s="14">
        <f>'5a. FNO'!G335+'5b. FNO Impacted Gen'!G335</f>
        <v>13.340244232000002</v>
      </c>
      <c r="H335" s="14">
        <f>'5a. FNO'!H335+'5b. FNO Impacted Gen'!H335</f>
        <v>14.313471720000001</v>
      </c>
      <c r="I335" s="14">
        <f>'5a. FNO'!I335+'5b. FNO Impacted Gen'!I335</f>
        <v>14.949017408</v>
      </c>
      <c r="J335" s="14">
        <f>'5a. FNO'!J335+'5b. FNO Impacted Gen'!J335</f>
        <v>14.188250008000001</v>
      </c>
      <c r="K335" s="14">
        <f>'5a. FNO'!K335+'5b. FNO Impacted Gen'!K335</f>
        <v>13.087761</v>
      </c>
      <c r="L335" s="14">
        <f>'5a. FNO'!L335+'5b. FNO Impacted Gen'!L335</f>
        <v>12.122606231999999</v>
      </c>
      <c r="M335" s="14">
        <f>'5a. FNO'!M335+'5b. FNO Impacted Gen'!M335</f>
        <v>11.280740992</v>
      </c>
      <c r="N335" s="14">
        <f>'5a. FNO'!N335+'5b. FNO Impacted Gen'!N335</f>
        <v>10.492551303999999</v>
      </c>
      <c r="O335" s="14">
        <f>'5a. FNO'!O335+'5b. FNO Impacted Gen'!O335</f>
        <v>10.265189256000001</v>
      </c>
      <c r="P335" s="14">
        <f>'5a. FNO'!P335+'5b. FNO Impacted Gen'!P335</f>
        <v>10.080044903999999</v>
      </c>
      <c r="Q335" s="14">
        <f>'5a. FNO'!Q335+'5b. FNO Impacted Gen'!Q335</f>
        <v>10.403089104000001</v>
      </c>
      <c r="R335" s="14">
        <f>'5a. FNO'!R335+'5b. FNO Impacted Gen'!R335</f>
        <v>11.258027720000001</v>
      </c>
      <c r="S335" s="14">
        <f>'5a. FNO'!S335+'5b. FNO Impacted Gen'!S335</f>
        <v>12.299791864000001</v>
      </c>
      <c r="T335" s="14">
        <f>'5a. FNO'!T335+'5b. FNO Impacted Gen'!T335</f>
        <v>12.474323752</v>
      </c>
      <c r="U335" s="14">
        <f>'5a. FNO'!U335+'5b. FNO Impacted Gen'!U335</f>
        <v>12.442629304</v>
      </c>
      <c r="V335" s="14">
        <f>'5a. FNO'!V335+'5b. FNO Impacted Gen'!V335</f>
        <v>12.420661128000001</v>
      </c>
      <c r="W335" s="14">
        <f>'5a. FNO'!W335+'5b. FNO Impacted Gen'!W335</f>
        <v>12.023253664</v>
      </c>
      <c r="X335" s="14">
        <f>'5a. FNO'!X335+'5b. FNO Impacted Gen'!X335</f>
        <v>12.000434928000001</v>
      </c>
      <c r="Y335" s="14">
        <f>'5a. FNO'!Y335+'5b. FNO Impacted Gen'!Y335</f>
        <v>11.609678439999998</v>
      </c>
      <c r="Z335" s="15">
        <f>'5a. FNO'!Z335+'5b. FNO Impacted Gen'!Z335</f>
        <v>0</v>
      </c>
    </row>
    <row r="336" spans="1:26" x14ac:dyDescent="0.3">
      <c r="A336" s="10">
        <f t="shared" si="5"/>
        <v>45259</v>
      </c>
      <c r="B336" s="31">
        <f>'5a. FNO'!B336+'5b. FNO Impacted Gen'!B336</f>
        <v>11.476316808</v>
      </c>
      <c r="C336" s="14">
        <f>'5a. FNO'!C336+'5b. FNO Impacted Gen'!C336</f>
        <v>11.460186632000001</v>
      </c>
      <c r="D336" s="14">
        <f>'5a. FNO'!D336+'5b. FNO Impacted Gen'!D336</f>
        <v>11.421531192</v>
      </c>
      <c r="E336" s="14">
        <f>'5a. FNO'!E336+'5b. FNO Impacted Gen'!E336</f>
        <v>11.490203215999999</v>
      </c>
      <c r="F336" s="14">
        <f>'5a. FNO'!F336+'5b. FNO Impacted Gen'!F336</f>
        <v>11.777201231999999</v>
      </c>
      <c r="G336" s="14">
        <f>'5a. FNO'!G336+'5b. FNO Impacted Gen'!G336</f>
        <v>12.383440360000002</v>
      </c>
      <c r="H336" s="14">
        <f>'5a. FNO'!H336+'5b. FNO Impacted Gen'!H336</f>
        <v>13.365516880000001</v>
      </c>
      <c r="I336" s="14">
        <f>'5a. FNO'!I336+'5b. FNO Impacted Gen'!I336</f>
        <v>14.287357688000002</v>
      </c>
      <c r="J336" s="14">
        <f>'5a. FNO'!J336+'5b. FNO Impacted Gen'!J336</f>
        <v>13.451326032000001</v>
      </c>
      <c r="K336" s="14">
        <f>'5a. FNO'!K336+'5b. FNO Impacted Gen'!K336</f>
        <v>12.356628391999999</v>
      </c>
      <c r="L336" s="14">
        <f>'5a. FNO'!L336+'5b. FNO Impacted Gen'!L336</f>
        <v>11.71977908</v>
      </c>
      <c r="M336" s="14">
        <f>'5a. FNO'!M336+'5b. FNO Impacted Gen'!M336</f>
        <v>11.162909279999997</v>
      </c>
      <c r="N336" s="14">
        <f>'5a. FNO'!N336+'5b. FNO Impacted Gen'!N336</f>
        <v>10.702276968000001</v>
      </c>
      <c r="O336" s="14">
        <f>'5a. FNO'!O336+'5b. FNO Impacted Gen'!O336</f>
        <v>10.398033128</v>
      </c>
      <c r="P336" s="14">
        <f>'5a. FNO'!P336+'5b. FNO Impacted Gen'!P336</f>
        <v>10.318218192</v>
      </c>
      <c r="Q336" s="14">
        <f>'5a. FNO'!Q336+'5b. FNO Impacted Gen'!Q336</f>
        <v>10.590609240000001</v>
      </c>
      <c r="R336" s="14">
        <f>'5a. FNO'!R336+'5b. FNO Impacted Gen'!R336</f>
        <v>11.512584495999999</v>
      </c>
      <c r="S336" s="14">
        <f>'5a. FNO'!S336+'5b. FNO Impacted Gen'!S336</f>
        <v>12.511759015999999</v>
      </c>
      <c r="T336" s="14">
        <f>'5a. FNO'!T336+'5b. FNO Impacted Gen'!T336</f>
        <v>12.620353208000003</v>
      </c>
      <c r="U336" s="14">
        <f>'5a. FNO'!U336+'5b. FNO Impacted Gen'!U336</f>
        <v>12.579220576000001</v>
      </c>
      <c r="V336" s="14">
        <f>'5a. FNO'!V336+'5b. FNO Impacted Gen'!V336</f>
        <v>12.445048136</v>
      </c>
      <c r="W336" s="14">
        <f>'5a. FNO'!W336+'5b. FNO Impacted Gen'!W336</f>
        <v>12.124489968000001</v>
      </c>
      <c r="X336" s="14">
        <f>'5a. FNO'!X336+'5b. FNO Impacted Gen'!X336</f>
        <v>12.140346856000001</v>
      </c>
      <c r="Y336" s="14">
        <f>'5a. FNO'!Y336+'5b. FNO Impacted Gen'!Y336</f>
        <v>11.587240271999999</v>
      </c>
      <c r="Z336" s="15">
        <f>'5a. FNO'!Z336+'5b. FNO Impacted Gen'!Z336</f>
        <v>0</v>
      </c>
    </row>
    <row r="337" spans="1:26" x14ac:dyDescent="0.3">
      <c r="A337" s="10">
        <f t="shared" si="5"/>
        <v>45260</v>
      </c>
      <c r="B337" s="31">
        <f>'5a. FNO'!B337+'5b. FNO Impacted Gen'!B337</f>
        <v>11.428937024</v>
      </c>
      <c r="C337" s="14">
        <f>'5a. FNO'!C337+'5b. FNO Impacted Gen'!C337</f>
        <v>11.502816575999999</v>
      </c>
      <c r="D337" s="14">
        <f>'5a. FNO'!D337+'5b. FNO Impacted Gen'!D337</f>
        <v>11.450618903999999</v>
      </c>
      <c r="E337" s="14">
        <f>'5a. FNO'!E337+'5b. FNO Impacted Gen'!E337</f>
        <v>11.607359184</v>
      </c>
      <c r="F337" s="14">
        <f>'5a. FNO'!F337+'5b. FNO Impacted Gen'!F337</f>
        <v>11.940781968</v>
      </c>
      <c r="G337" s="14">
        <f>'5a. FNO'!G337+'5b. FNO Impacted Gen'!G337</f>
        <v>12.540287320000001</v>
      </c>
      <c r="H337" s="14">
        <f>'5a. FNO'!H337+'5b. FNO Impacted Gen'!H337</f>
        <v>13.511136792</v>
      </c>
      <c r="I337" s="14">
        <f>'5a. FNO'!I337+'5b. FNO Impacted Gen'!I337</f>
        <v>14.129636440000001</v>
      </c>
      <c r="J337" s="14">
        <f>'5a. FNO'!J337+'5b. FNO Impacted Gen'!J337</f>
        <v>13.366460360000001</v>
      </c>
      <c r="K337" s="14">
        <f>'5a. FNO'!K337+'5b. FNO Impacted Gen'!K337</f>
        <v>12.810720119999997</v>
      </c>
      <c r="L337" s="14">
        <f>'5a. FNO'!L337+'5b. FNO Impacted Gen'!L337</f>
        <v>11.965932215999999</v>
      </c>
      <c r="M337" s="14">
        <f>'5a. FNO'!M337+'5b. FNO Impacted Gen'!M337</f>
        <v>11.356512336</v>
      </c>
      <c r="N337" s="14">
        <f>'5a. FNO'!N337+'5b. FNO Impacted Gen'!N337</f>
        <v>11.034196064</v>
      </c>
      <c r="O337" s="14">
        <f>'5a. FNO'!O337+'5b. FNO Impacted Gen'!O337</f>
        <v>10.940593847999999</v>
      </c>
      <c r="P337" s="14">
        <f>'5a. FNO'!P337+'5b. FNO Impacted Gen'!P337</f>
        <v>11.288616216000001</v>
      </c>
      <c r="Q337" s="14">
        <f>'5a. FNO'!Q337+'5b. FNO Impacted Gen'!Q337</f>
        <v>11.584018688</v>
      </c>
      <c r="R337" s="14">
        <f>'5a. FNO'!R337+'5b. FNO Impacted Gen'!R337</f>
        <v>12.47847196</v>
      </c>
      <c r="S337" s="14">
        <f>'5a. FNO'!S337+'5b. FNO Impacted Gen'!S337</f>
        <v>13.460706695999999</v>
      </c>
      <c r="T337" s="14">
        <f>'5a. FNO'!T337+'5b. FNO Impacted Gen'!T337</f>
        <v>13.459931632</v>
      </c>
      <c r="U337" s="14">
        <f>'5a. FNO'!U337+'5b. FNO Impacted Gen'!U337</f>
        <v>13.355487616000001</v>
      </c>
      <c r="V337" s="14">
        <f>'5a. FNO'!V337+'5b. FNO Impacted Gen'!V337</f>
        <v>13.163997248000001</v>
      </c>
      <c r="W337" s="14">
        <f>'5a. FNO'!W337+'5b. FNO Impacted Gen'!W337</f>
        <v>12.948896999999999</v>
      </c>
      <c r="X337" s="14">
        <f>'5a. FNO'!X337+'5b. FNO Impacted Gen'!X337</f>
        <v>13.019667727999998</v>
      </c>
      <c r="Y337" s="14">
        <f>'5a. FNO'!Y337+'5b. FNO Impacted Gen'!Y337</f>
        <v>12.495765152000001</v>
      </c>
      <c r="Z337" s="15">
        <f>'5a. FNO'!Z337+'5b. FNO Impacted Gen'!Z337</f>
        <v>0</v>
      </c>
    </row>
    <row r="338" spans="1:26" x14ac:dyDescent="0.3">
      <c r="A338" s="10">
        <f t="shared" si="5"/>
        <v>45261</v>
      </c>
      <c r="B338" s="31">
        <f>'5a. FNO'!B338+'5b. FNO Impacted Gen'!B338</f>
        <v>12.228499168000001</v>
      </c>
      <c r="C338" s="14">
        <f>'5a. FNO'!C338+'5b. FNO Impacted Gen'!C338</f>
        <v>12.063725496000002</v>
      </c>
      <c r="D338" s="14">
        <f>'5a. FNO'!D338+'5b. FNO Impacted Gen'!D338</f>
        <v>12.107801391999999</v>
      </c>
      <c r="E338" s="14">
        <f>'5a. FNO'!E338+'5b. FNO Impacted Gen'!E338</f>
        <v>12.072632496000001</v>
      </c>
      <c r="F338" s="14">
        <f>'5a. FNO'!F338+'5b. FNO Impacted Gen'!F338</f>
        <v>12.212055096</v>
      </c>
      <c r="G338" s="14">
        <f>'5a. FNO'!G338+'5b. FNO Impacted Gen'!G338</f>
        <v>12.788986328000002</v>
      </c>
      <c r="H338" s="14">
        <f>'5a. FNO'!H338+'5b. FNO Impacted Gen'!H338</f>
        <v>13.648917063999999</v>
      </c>
      <c r="I338" s="14">
        <f>'5a. FNO'!I338+'5b. FNO Impacted Gen'!I338</f>
        <v>14.387069624</v>
      </c>
      <c r="J338" s="14">
        <f>'5a. FNO'!J338+'5b. FNO Impacted Gen'!J338</f>
        <v>14.599734856000001</v>
      </c>
      <c r="K338" s="14">
        <f>'5a. FNO'!K338+'5b. FNO Impacted Gen'!K338</f>
        <v>13.8758938</v>
      </c>
      <c r="L338" s="14">
        <f>'5a. FNO'!L338+'5b. FNO Impacted Gen'!L338</f>
        <v>12.973190768000002</v>
      </c>
      <c r="M338" s="14">
        <f>'5a. FNO'!M338+'5b. FNO Impacted Gen'!M338</f>
        <v>12.386925463999999</v>
      </c>
      <c r="N338" s="14">
        <f>'5a. FNO'!N338+'5b. FNO Impacted Gen'!N338</f>
        <v>11.888296056</v>
      </c>
      <c r="O338" s="14">
        <f>'5a. FNO'!O338+'5b. FNO Impacted Gen'!O338</f>
        <v>11.781760952000003</v>
      </c>
      <c r="P338" s="14">
        <f>'5a. FNO'!P338+'5b. FNO Impacted Gen'!P338</f>
        <v>12.020268424000001</v>
      </c>
      <c r="Q338" s="14">
        <f>'5a. FNO'!Q338+'5b. FNO Impacted Gen'!Q338</f>
        <v>12.28268572</v>
      </c>
      <c r="R338" s="14">
        <f>'5a. FNO'!R338+'5b. FNO Impacted Gen'!R338</f>
        <v>12.957626535999999</v>
      </c>
      <c r="S338" s="14">
        <f>'5a. FNO'!S338+'5b. FNO Impacted Gen'!S338</f>
        <v>13.751590992000001</v>
      </c>
      <c r="T338" s="14">
        <f>'5a. FNO'!T338+'5b. FNO Impacted Gen'!T338</f>
        <v>13.613640247999999</v>
      </c>
      <c r="U338" s="14">
        <f>'5a. FNO'!U338+'5b. FNO Impacted Gen'!U338</f>
        <v>13.132433671999999</v>
      </c>
      <c r="V338" s="14">
        <f>'5a. FNO'!V338+'5b. FNO Impacted Gen'!V338</f>
        <v>12.951389087999999</v>
      </c>
      <c r="W338" s="14">
        <f>'5a. FNO'!W338+'5b. FNO Impacted Gen'!W338</f>
        <v>12.729453176</v>
      </c>
      <c r="X338" s="14">
        <f>'5a. FNO'!X338+'5b. FNO Impacted Gen'!X338</f>
        <v>12.935811072</v>
      </c>
      <c r="Y338" s="14">
        <f>'5a. FNO'!Y338+'5b. FNO Impacted Gen'!Y338</f>
        <v>12.40901816</v>
      </c>
      <c r="Z338" s="15">
        <f>'5a. FNO'!Z338+'5b. FNO Impacted Gen'!Z338</f>
        <v>0</v>
      </c>
    </row>
    <row r="339" spans="1:26" x14ac:dyDescent="0.3">
      <c r="A339" s="10">
        <f t="shared" si="5"/>
        <v>45262</v>
      </c>
      <c r="B339" s="31">
        <f>'5a. FNO'!B339+'5b. FNO Impacted Gen'!B339</f>
        <v>12.222239183999999</v>
      </c>
      <c r="C339" s="14">
        <f>'5a. FNO'!C339+'5b. FNO Impacted Gen'!C339</f>
        <v>12.234434568000001</v>
      </c>
      <c r="D339" s="14">
        <f>'5a. FNO'!D339+'5b. FNO Impacted Gen'!D339</f>
        <v>12.150737288000002</v>
      </c>
      <c r="E339" s="14">
        <f>'5a. FNO'!E339+'5b. FNO Impacted Gen'!E339</f>
        <v>12.316958504</v>
      </c>
      <c r="F339" s="14">
        <f>'5a. FNO'!F339+'5b. FNO Impacted Gen'!F339</f>
        <v>12.485019792000001</v>
      </c>
      <c r="G339" s="14">
        <f>'5a. FNO'!G339+'5b. FNO Impacted Gen'!G339</f>
        <v>12.909754912000002</v>
      </c>
      <c r="H339" s="14">
        <f>'5a. FNO'!H339+'5b. FNO Impacted Gen'!H339</f>
        <v>13.644415159999998</v>
      </c>
      <c r="I339" s="14">
        <f>'5a. FNO'!I339+'5b. FNO Impacted Gen'!I339</f>
        <v>14.045550696000001</v>
      </c>
      <c r="J339" s="14">
        <f>'5a. FNO'!J339+'5b. FNO Impacted Gen'!J339</f>
        <v>13.572100032</v>
      </c>
      <c r="K339" s="14">
        <f>'5a. FNO'!K339+'5b. FNO Impacted Gen'!K339</f>
        <v>12.820997144</v>
      </c>
      <c r="L339" s="14">
        <f>'5a. FNO'!L339+'5b. FNO Impacted Gen'!L339</f>
        <v>12.237718871999999</v>
      </c>
      <c r="M339" s="14">
        <f>'5a. FNO'!M339+'5b. FNO Impacted Gen'!M339</f>
        <v>11.757505304000002</v>
      </c>
      <c r="N339" s="14">
        <f>'5a. FNO'!N339+'5b. FNO Impacted Gen'!N339</f>
        <v>11.276493984</v>
      </c>
      <c r="O339" s="14">
        <f>'5a. FNO'!O339+'5b. FNO Impacted Gen'!O339</f>
        <v>11.118712448</v>
      </c>
      <c r="P339" s="14">
        <f>'5a. FNO'!P339+'5b. FNO Impacted Gen'!P339</f>
        <v>11.069264592</v>
      </c>
      <c r="Q339" s="14">
        <f>'5a. FNO'!Q339+'5b. FNO Impacted Gen'!Q339</f>
        <v>11.621803376000001</v>
      </c>
      <c r="R339" s="14">
        <f>'5a. FNO'!R339+'5b. FNO Impacted Gen'!R339</f>
        <v>12.602525704000001</v>
      </c>
      <c r="S339" s="14">
        <f>'5a. FNO'!S339+'5b. FNO Impacted Gen'!S339</f>
        <v>13.747070488</v>
      </c>
      <c r="T339" s="14">
        <f>'5a. FNO'!T339+'5b. FNO Impacted Gen'!T339</f>
        <v>13.749411095999999</v>
      </c>
      <c r="U339" s="14">
        <f>'5a. FNO'!U339+'5b. FNO Impacted Gen'!U339</f>
        <v>13.655233431999999</v>
      </c>
      <c r="V339" s="14">
        <f>'5a. FNO'!V339+'5b. FNO Impacted Gen'!V339</f>
        <v>13.410352048000002</v>
      </c>
      <c r="W339" s="14">
        <f>'5a. FNO'!W339+'5b. FNO Impacted Gen'!W339</f>
        <v>13.040224200000001</v>
      </c>
      <c r="X339" s="14">
        <f>'5a. FNO'!X339+'5b. FNO Impacted Gen'!X339</f>
        <v>13.111394087999999</v>
      </c>
      <c r="Y339" s="14">
        <f>'5a. FNO'!Y339+'5b. FNO Impacted Gen'!Y339</f>
        <v>12.502130511999999</v>
      </c>
      <c r="Z339" s="15">
        <f>'5a. FNO'!Z339+'5b. FNO Impacted Gen'!Z339</f>
        <v>0</v>
      </c>
    </row>
    <row r="340" spans="1:26" x14ac:dyDescent="0.3">
      <c r="A340" s="10">
        <f t="shared" si="5"/>
        <v>45263</v>
      </c>
      <c r="B340" s="31">
        <f>'5a. FNO'!B340+'5b. FNO Impacted Gen'!B340</f>
        <v>12.229588176000002</v>
      </c>
      <c r="C340" s="14">
        <f>'5a. FNO'!C340+'5b. FNO Impacted Gen'!C340</f>
        <v>12.176813184</v>
      </c>
      <c r="D340" s="14">
        <f>'5a. FNO'!D340+'5b. FNO Impacted Gen'!D340</f>
        <v>12.048115224</v>
      </c>
      <c r="E340" s="14">
        <f>'5a. FNO'!E340+'5b. FNO Impacted Gen'!E340</f>
        <v>12.115573432</v>
      </c>
      <c r="F340" s="14">
        <f>'5a. FNO'!F340+'5b. FNO Impacted Gen'!F340</f>
        <v>12.208459456</v>
      </c>
      <c r="G340" s="14">
        <f>'5a. FNO'!G340+'5b. FNO Impacted Gen'!G340</f>
        <v>12.430943736</v>
      </c>
      <c r="H340" s="14">
        <f>'5a. FNO'!H340+'5b. FNO Impacted Gen'!H340</f>
        <v>13.090790503999997</v>
      </c>
      <c r="I340" s="14">
        <f>'5a. FNO'!I340+'5b. FNO Impacted Gen'!I340</f>
        <v>13.543892056000001</v>
      </c>
      <c r="J340" s="14">
        <f>'5a. FNO'!J340+'5b. FNO Impacted Gen'!J340</f>
        <v>12.975858576</v>
      </c>
      <c r="K340" s="14">
        <f>'5a. FNO'!K340+'5b. FNO Impacted Gen'!K340</f>
        <v>12.059069784000002</v>
      </c>
      <c r="L340" s="14">
        <f>'5a. FNO'!L340+'5b. FNO Impacted Gen'!L340</f>
        <v>11.635757720000001</v>
      </c>
      <c r="M340" s="14">
        <f>'5a. FNO'!M340+'5b. FNO Impacted Gen'!M340</f>
        <v>11.709179496000001</v>
      </c>
      <c r="N340" s="14">
        <f>'5a. FNO'!N340+'5b. FNO Impacted Gen'!N340</f>
        <v>11.649922383999998</v>
      </c>
      <c r="O340" s="14">
        <f>'5a. FNO'!O340+'5b. FNO Impacted Gen'!O340</f>
        <v>11.212529096000001</v>
      </c>
      <c r="P340" s="14">
        <f>'5a. FNO'!P340+'5b. FNO Impacted Gen'!P340</f>
        <v>10.970682935999999</v>
      </c>
      <c r="Q340" s="14">
        <f>'5a. FNO'!Q340+'5b. FNO Impacted Gen'!Q340</f>
        <v>11.373080015999999</v>
      </c>
      <c r="R340" s="14">
        <f>'5a. FNO'!R340+'5b. FNO Impacted Gen'!R340</f>
        <v>12.127913119999999</v>
      </c>
      <c r="S340" s="14">
        <f>'5a. FNO'!S340+'5b. FNO Impacted Gen'!S340</f>
        <v>13.225812743999999</v>
      </c>
      <c r="T340" s="14">
        <f>'5a. FNO'!T340+'5b. FNO Impacted Gen'!T340</f>
        <v>13.147035568000002</v>
      </c>
      <c r="U340" s="14">
        <f>'5a. FNO'!U340+'5b. FNO Impacted Gen'!U340</f>
        <v>12.971410559999999</v>
      </c>
      <c r="V340" s="14">
        <f>'5a. FNO'!V340+'5b. FNO Impacted Gen'!V340</f>
        <v>12.682736424000002</v>
      </c>
      <c r="W340" s="14">
        <f>'5a. FNO'!W340+'5b. FNO Impacted Gen'!W340</f>
        <v>12.164042896000002</v>
      </c>
      <c r="X340" s="14">
        <f>'5a. FNO'!X340+'5b. FNO Impacted Gen'!X340</f>
        <v>12.091358968000002</v>
      </c>
      <c r="Y340" s="14">
        <f>'5a. FNO'!Y340+'5b. FNO Impacted Gen'!Y340</f>
        <v>11.589815591999999</v>
      </c>
      <c r="Z340" s="15">
        <f>'5a. FNO'!Z340+'5b. FNO Impacted Gen'!Z340</f>
        <v>0</v>
      </c>
    </row>
    <row r="341" spans="1:26" x14ac:dyDescent="0.3">
      <c r="A341" s="10">
        <f t="shared" si="5"/>
        <v>45264</v>
      </c>
      <c r="B341" s="31">
        <f>'5a. FNO'!B341+'5b. FNO Impacted Gen'!B341</f>
        <v>11.275394159999999</v>
      </c>
      <c r="C341" s="14">
        <f>'5a. FNO'!C341+'5b. FNO Impacted Gen'!C341</f>
        <v>11.256527344</v>
      </c>
      <c r="D341" s="14">
        <f>'5a. FNO'!D341+'5b. FNO Impacted Gen'!D341</f>
        <v>11.216987304000002</v>
      </c>
      <c r="E341" s="14">
        <f>'5a. FNO'!E341+'5b. FNO Impacted Gen'!E341</f>
        <v>11.39178516</v>
      </c>
      <c r="F341" s="14">
        <f>'5a. FNO'!F341+'5b. FNO Impacted Gen'!F341</f>
        <v>11.699258976000001</v>
      </c>
      <c r="G341" s="14">
        <f>'5a. FNO'!G341+'5b. FNO Impacted Gen'!G341</f>
        <v>12.118258823999998</v>
      </c>
      <c r="H341" s="14">
        <f>'5a. FNO'!H341+'5b. FNO Impacted Gen'!H341</f>
        <v>13.102179839999998</v>
      </c>
      <c r="I341" s="14">
        <f>'5a. FNO'!I341+'5b. FNO Impacted Gen'!I341</f>
        <v>13.863826864</v>
      </c>
      <c r="J341" s="14">
        <f>'5a. FNO'!J341+'5b. FNO Impacted Gen'!J341</f>
        <v>13.192839552000002</v>
      </c>
      <c r="K341" s="14">
        <f>'5a. FNO'!K341+'5b. FNO Impacted Gen'!K341</f>
        <v>11.954827128000002</v>
      </c>
      <c r="L341" s="14">
        <f>'5a. FNO'!L341+'5b. FNO Impacted Gen'!L341</f>
        <v>10.879940608</v>
      </c>
      <c r="M341" s="14">
        <f>'5a. FNO'!M341+'5b. FNO Impacted Gen'!M341</f>
        <v>10.523921016000001</v>
      </c>
      <c r="N341" s="14">
        <f>'5a. FNO'!N341+'5b. FNO Impacted Gen'!N341</f>
        <v>10.171367919999998</v>
      </c>
      <c r="O341" s="14">
        <f>'5a. FNO'!O341+'5b. FNO Impacted Gen'!O341</f>
        <v>10.039577199999998</v>
      </c>
      <c r="P341" s="14">
        <f>'5a. FNO'!P341+'5b. FNO Impacted Gen'!P341</f>
        <v>10.002732975999999</v>
      </c>
      <c r="Q341" s="14">
        <f>'5a. FNO'!Q341+'5b. FNO Impacted Gen'!Q341</f>
        <v>9.9891515040000005</v>
      </c>
      <c r="R341" s="14">
        <f>'5a. FNO'!R341+'5b. FNO Impacted Gen'!R341</f>
        <v>10.630485256</v>
      </c>
      <c r="S341" s="14">
        <f>'5a. FNO'!S341+'5b. FNO Impacted Gen'!S341</f>
        <v>11.830843935999999</v>
      </c>
      <c r="T341" s="14">
        <f>'5a. FNO'!T341+'5b. FNO Impacted Gen'!T341</f>
        <v>11.901582560000001</v>
      </c>
      <c r="U341" s="14">
        <f>'5a. FNO'!U341+'5b. FNO Impacted Gen'!U341</f>
        <v>11.755342391999999</v>
      </c>
      <c r="V341" s="14">
        <f>'5a. FNO'!V341+'5b. FNO Impacted Gen'!V341</f>
        <v>11.613206095999999</v>
      </c>
      <c r="W341" s="14">
        <f>'5a. FNO'!W341+'5b. FNO Impacted Gen'!W341</f>
        <v>11.338789632000001</v>
      </c>
      <c r="X341" s="14">
        <f>'5a. FNO'!X341+'5b. FNO Impacted Gen'!X341</f>
        <v>11.176189856000001</v>
      </c>
      <c r="Y341" s="14">
        <f>'5a. FNO'!Y341+'5b. FNO Impacted Gen'!Y341</f>
        <v>10.777664679999999</v>
      </c>
      <c r="Z341" s="15">
        <f>'5a. FNO'!Z341+'5b. FNO Impacted Gen'!Z341</f>
        <v>0</v>
      </c>
    </row>
    <row r="342" spans="1:26" x14ac:dyDescent="0.3">
      <c r="A342" s="10">
        <f t="shared" si="5"/>
        <v>45265</v>
      </c>
      <c r="B342" s="31">
        <f>'5a. FNO'!B342+'5b. FNO Impacted Gen'!B342</f>
        <v>10.639486856</v>
      </c>
      <c r="C342" s="14">
        <f>'5a. FNO'!C342+'5b. FNO Impacted Gen'!C342</f>
        <v>10.682686543999999</v>
      </c>
      <c r="D342" s="14">
        <f>'5a. FNO'!D342+'5b. FNO Impacted Gen'!D342</f>
        <v>10.714640879999999</v>
      </c>
      <c r="E342" s="14">
        <f>'5a. FNO'!E342+'5b. FNO Impacted Gen'!E342</f>
        <v>10.886659399999999</v>
      </c>
      <c r="F342" s="14">
        <f>'5a. FNO'!F342+'5b. FNO Impacted Gen'!F342</f>
        <v>11.238815848</v>
      </c>
      <c r="G342" s="14">
        <f>'5a. FNO'!G342+'5b. FNO Impacted Gen'!G342</f>
        <v>11.875245320000001</v>
      </c>
      <c r="H342" s="14">
        <f>'5a. FNO'!H342+'5b. FNO Impacted Gen'!H342</f>
        <v>12.884398192000001</v>
      </c>
      <c r="I342" s="14">
        <f>'5a. FNO'!I342+'5b. FNO Impacted Gen'!I342</f>
        <v>13.354284576000001</v>
      </c>
      <c r="J342" s="14">
        <f>'5a. FNO'!J342+'5b. FNO Impacted Gen'!J342</f>
        <v>12.655728968</v>
      </c>
      <c r="K342" s="14">
        <f>'5a. FNO'!K342+'5b. FNO Impacted Gen'!K342</f>
        <v>11.729629399999999</v>
      </c>
      <c r="L342" s="14">
        <f>'5a. FNO'!L342+'5b. FNO Impacted Gen'!L342</f>
        <v>11.013608208000001</v>
      </c>
      <c r="M342" s="14">
        <f>'5a. FNO'!M342+'5b. FNO Impacted Gen'!M342</f>
        <v>10.497104336000001</v>
      </c>
      <c r="N342" s="14">
        <f>'5a. FNO'!N342+'5b. FNO Impacted Gen'!N342</f>
        <v>10.032709296</v>
      </c>
      <c r="O342" s="14">
        <f>'5a. FNO'!O342+'5b. FNO Impacted Gen'!O342</f>
        <v>9.8451405839999993</v>
      </c>
      <c r="P342" s="14">
        <f>'5a. FNO'!P342+'5b. FNO Impacted Gen'!P342</f>
        <v>9.7632445360000002</v>
      </c>
      <c r="Q342" s="14">
        <f>'5a. FNO'!Q342+'5b. FNO Impacted Gen'!Q342</f>
        <v>9.7926711200000014</v>
      </c>
      <c r="R342" s="14">
        <f>'5a. FNO'!R342+'5b. FNO Impacted Gen'!R342</f>
        <v>10.444158375999999</v>
      </c>
      <c r="S342" s="14">
        <f>'5a. FNO'!S342+'5b. FNO Impacted Gen'!S342</f>
        <v>11.44674612</v>
      </c>
      <c r="T342" s="14">
        <f>'5a. FNO'!T342+'5b. FNO Impacted Gen'!T342</f>
        <v>11.689729816</v>
      </c>
      <c r="U342" s="14">
        <f>'5a. FNO'!U342+'5b. FNO Impacted Gen'!U342</f>
        <v>11.492960688</v>
      </c>
      <c r="V342" s="14">
        <f>'5a. FNO'!V342+'5b. FNO Impacted Gen'!V342</f>
        <v>11.354786944000001</v>
      </c>
      <c r="W342" s="14">
        <f>'5a. FNO'!W342+'5b. FNO Impacted Gen'!W342</f>
        <v>11.183145119999999</v>
      </c>
      <c r="X342" s="14">
        <f>'5a. FNO'!X342+'5b. FNO Impacted Gen'!X342</f>
        <v>10.983291215999998</v>
      </c>
      <c r="Y342" s="14">
        <f>'5a. FNO'!Y342+'5b. FNO Impacted Gen'!Y342</f>
        <v>10.529931639999999</v>
      </c>
      <c r="Z342" s="15">
        <f>'5a. FNO'!Z342+'5b. FNO Impacted Gen'!Z342</f>
        <v>0</v>
      </c>
    </row>
    <row r="343" spans="1:26" x14ac:dyDescent="0.3">
      <c r="A343" s="10">
        <f t="shared" si="5"/>
        <v>45266</v>
      </c>
      <c r="B343" s="31">
        <f>'5a. FNO'!B343+'5b. FNO Impacted Gen'!B343</f>
        <v>10.521406232</v>
      </c>
      <c r="C343" s="14">
        <f>'5a. FNO'!C343+'5b. FNO Impacted Gen'!C343</f>
        <v>10.513237224000001</v>
      </c>
      <c r="D343" s="14">
        <f>'5a. FNO'!D343+'5b. FNO Impacted Gen'!D343</f>
        <v>10.494292039999999</v>
      </c>
      <c r="E343" s="14">
        <f>'5a. FNO'!E343+'5b. FNO Impacted Gen'!E343</f>
        <v>10.679594584</v>
      </c>
      <c r="F343" s="14">
        <f>'5a. FNO'!F343+'5b. FNO Impacted Gen'!F343</f>
        <v>11.018969496</v>
      </c>
      <c r="G343" s="14">
        <f>'5a. FNO'!G343+'5b. FNO Impacted Gen'!G343</f>
        <v>11.589546552</v>
      </c>
      <c r="H343" s="14">
        <f>'5a. FNO'!H343+'5b. FNO Impacted Gen'!H343</f>
        <v>12.434080224000001</v>
      </c>
      <c r="I343" s="14">
        <f>'5a. FNO'!I343+'5b. FNO Impacted Gen'!I343</f>
        <v>12.829806256000001</v>
      </c>
      <c r="J343" s="14">
        <f>'5a. FNO'!J343+'5b. FNO Impacted Gen'!J343</f>
        <v>11.987935296</v>
      </c>
      <c r="K343" s="14">
        <f>'5a. FNO'!K343+'5b. FNO Impacted Gen'!K343</f>
        <v>11.004312520000001</v>
      </c>
      <c r="L343" s="14">
        <f>'5a. FNO'!L343+'5b. FNO Impacted Gen'!L343</f>
        <v>10.120872479999999</v>
      </c>
      <c r="M343" s="14">
        <f>'5a. FNO'!M343+'5b. FNO Impacted Gen'!M343</f>
        <v>9.5175810960000007</v>
      </c>
      <c r="N343" s="14">
        <f>'5a. FNO'!N343+'5b. FNO Impacted Gen'!N343</f>
        <v>9.0414398639999991</v>
      </c>
      <c r="O343" s="14">
        <f>'5a. FNO'!O343+'5b. FNO Impacted Gen'!O343</f>
        <v>8.8262744799999986</v>
      </c>
      <c r="P343" s="14">
        <f>'5a. FNO'!P343+'5b. FNO Impacted Gen'!P343</f>
        <v>8.7570545840000005</v>
      </c>
      <c r="Q343" s="14">
        <f>'5a. FNO'!Q343+'5b. FNO Impacted Gen'!Q343</f>
        <v>9.2270646640000002</v>
      </c>
      <c r="R343" s="14">
        <f>'5a. FNO'!R343+'5b. FNO Impacted Gen'!R343</f>
        <v>10.055034272</v>
      </c>
      <c r="S343" s="14">
        <f>'5a. FNO'!S343+'5b. FNO Impacted Gen'!S343</f>
        <v>11.205808352</v>
      </c>
      <c r="T343" s="14">
        <f>'5a. FNO'!T343+'5b. FNO Impacted Gen'!T343</f>
        <v>11.285115560000001</v>
      </c>
      <c r="U343" s="14">
        <f>'5a. FNO'!U343+'5b. FNO Impacted Gen'!U343</f>
        <v>11.210329328</v>
      </c>
      <c r="V343" s="14">
        <f>'5a. FNO'!V343+'5b. FNO Impacted Gen'!V343</f>
        <v>11.109936967999998</v>
      </c>
      <c r="W343" s="14">
        <f>'5a. FNO'!W343+'5b. FNO Impacted Gen'!W343</f>
        <v>10.938158912</v>
      </c>
      <c r="X343" s="14">
        <f>'5a. FNO'!X343+'5b. FNO Impacted Gen'!X343</f>
        <v>10.704989768000001</v>
      </c>
      <c r="Y343" s="14">
        <f>'5a. FNO'!Y343+'5b. FNO Impacted Gen'!Y343</f>
        <v>10.277679736</v>
      </c>
      <c r="Z343" s="15">
        <f>'5a. FNO'!Z343+'5b. FNO Impacted Gen'!Z343</f>
        <v>5.3850200000000008</v>
      </c>
    </row>
    <row r="344" spans="1:26" x14ac:dyDescent="0.3">
      <c r="A344" s="10">
        <f t="shared" si="5"/>
        <v>45267</v>
      </c>
      <c r="B344" s="31">
        <f>'5a. FNO'!B344+'5b. FNO Impacted Gen'!B344</f>
        <v>10.126498624</v>
      </c>
      <c r="C344" s="14">
        <f>'5a. FNO'!C344+'5b. FNO Impacted Gen'!C344</f>
        <v>10.165586128000001</v>
      </c>
      <c r="D344" s="14">
        <f>'5a. FNO'!D344+'5b. FNO Impacted Gen'!D344</f>
        <v>10.151148512000001</v>
      </c>
      <c r="E344" s="14">
        <f>'5a. FNO'!E344+'5b. FNO Impacted Gen'!E344</f>
        <v>10.143755072000001</v>
      </c>
      <c r="F344" s="14">
        <f>'5a. FNO'!F344+'5b. FNO Impacted Gen'!F344</f>
        <v>10.301404167999998</v>
      </c>
      <c r="G344" s="14">
        <f>'5a. FNO'!G344+'5b. FNO Impacted Gen'!G344</f>
        <v>10.868041640000001</v>
      </c>
      <c r="H344" s="14">
        <f>'5a. FNO'!H344+'5b. FNO Impacted Gen'!H344</f>
        <v>11.868654112</v>
      </c>
      <c r="I344" s="14">
        <f>'5a. FNO'!I344+'5b. FNO Impacted Gen'!I344</f>
        <v>12.502289351999998</v>
      </c>
      <c r="J344" s="14">
        <f>'5a. FNO'!J344+'5b. FNO Impacted Gen'!J344</f>
        <v>11.678314904</v>
      </c>
      <c r="K344" s="14">
        <f>'5a. FNO'!K344+'5b. FNO Impacted Gen'!K344</f>
        <v>10.848462824</v>
      </c>
      <c r="L344" s="14">
        <f>'5a. FNO'!L344+'5b. FNO Impacted Gen'!L344</f>
        <v>10.311525656000001</v>
      </c>
      <c r="M344" s="14">
        <f>'5a. FNO'!M344+'5b. FNO Impacted Gen'!M344</f>
        <v>10.032671192</v>
      </c>
      <c r="N344" s="14">
        <f>'5a. FNO'!N344+'5b. FNO Impacted Gen'!N344</f>
        <v>9.550324432</v>
      </c>
      <c r="O344" s="14">
        <f>'5a. FNO'!O344+'5b. FNO Impacted Gen'!O344</f>
        <v>9.4305820639999993</v>
      </c>
      <c r="P344" s="14">
        <f>'5a. FNO'!P344+'5b. FNO Impacted Gen'!P344</f>
        <v>9.4606302560000017</v>
      </c>
      <c r="Q344" s="14">
        <f>'5a. FNO'!Q344+'5b. FNO Impacted Gen'!Q344</f>
        <v>9.733232976</v>
      </c>
      <c r="R344" s="14">
        <f>'5a. FNO'!R344+'5b. FNO Impacted Gen'!R344</f>
        <v>10.424688895999999</v>
      </c>
      <c r="S344" s="14">
        <f>'5a. FNO'!S344+'5b. FNO Impacted Gen'!S344</f>
        <v>11.465792599999999</v>
      </c>
      <c r="T344" s="14">
        <f>'5a. FNO'!T344+'5b. FNO Impacted Gen'!T344</f>
        <v>11.625243584</v>
      </c>
      <c r="U344" s="14">
        <f>'5a. FNO'!U344+'5b. FNO Impacted Gen'!U344</f>
        <v>11.365568664000001</v>
      </c>
      <c r="V344" s="14">
        <f>'5a. FNO'!V344+'5b. FNO Impacted Gen'!V344</f>
        <v>11.130095967999999</v>
      </c>
      <c r="W344" s="14">
        <f>'5a. FNO'!W344+'5b. FNO Impacted Gen'!W344</f>
        <v>10.776716688</v>
      </c>
      <c r="X344" s="14">
        <f>'5a. FNO'!X344+'5b. FNO Impacted Gen'!X344</f>
        <v>10.699434784000001</v>
      </c>
      <c r="Y344" s="14">
        <f>'5a. FNO'!Y344+'5b. FNO Impacted Gen'!Y344</f>
        <v>10.341582272</v>
      </c>
      <c r="Z344" s="15">
        <f>'5a. FNO'!Z344+'5b. FNO Impacted Gen'!Z344</f>
        <v>0</v>
      </c>
    </row>
    <row r="345" spans="1:26" x14ac:dyDescent="0.3">
      <c r="A345" s="10">
        <f t="shared" si="5"/>
        <v>45268</v>
      </c>
      <c r="B345" s="31">
        <f>'5a. FNO'!B345+'5b. FNO Impacted Gen'!B345</f>
        <v>10.184979832</v>
      </c>
      <c r="C345" s="14">
        <f>'5a. FNO'!C345+'5b. FNO Impacted Gen'!C345</f>
        <v>10.201745088000001</v>
      </c>
      <c r="D345" s="14">
        <f>'5a. FNO'!D345+'5b. FNO Impacted Gen'!D345</f>
        <v>10.304751024000002</v>
      </c>
      <c r="E345" s="14">
        <f>'5a. FNO'!E345+'5b. FNO Impacted Gen'!E345</f>
        <v>10.467353232000001</v>
      </c>
      <c r="F345" s="14">
        <f>'5a. FNO'!F345+'5b. FNO Impacted Gen'!F345</f>
        <v>10.671581767999999</v>
      </c>
      <c r="G345" s="14">
        <f>'5a. FNO'!G345+'5b. FNO Impacted Gen'!G345</f>
        <v>11.265974488000001</v>
      </c>
      <c r="H345" s="14">
        <f>'5a. FNO'!H345+'5b. FNO Impacted Gen'!H345</f>
        <v>12.033121784</v>
      </c>
      <c r="I345" s="14">
        <f>'5a. FNO'!I345+'5b. FNO Impacted Gen'!I345</f>
        <v>12.855234704000001</v>
      </c>
      <c r="J345" s="14">
        <f>'5a. FNO'!J345+'5b. FNO Impacted Gen'!J345</f>
        <v>12.959058096</v>
      </c>
      <c r="K345" s="14">
        <f>'5a. FNO'!K345+'5b. FNO Impacted Gen'!K345</f>
        <v>12.965026144000001</v>
      </c>
      <c r="L345" s="14">
        <f>'5a. FNO'!L345+'5b. FNO Impacted Gen'!L345</f>
        <v>13.143300488000001</v>
      </c>
      <c r="M345" s="14">
        <f>'5a. FNO'!M345+'5b. FNO Impacted Gen'!M345</f>
        <v>12.793669799999998</v>
      </c>
      <c r="N345" s="14">
        <f>'5a. FNO'!N345+'5b. FNO Impacted Gen'!N345</f>
        <v>12.203359616</v>
      </c>
      <c r="O345" s="14">
        <f>'5a. FNO'!O345+'5b. FNO Impacted Gen'!O345</f>
        <v>11.886740696</v>
      </c>
      <c r="P345" s="14">
        <f>'5a. FNO'!P345+'5b. FNO Impacted Gen'!P345</f>
        <v>11.969801304000001</v>
      </c>
      <c r="Q345" s="14">
        <f>'5a. FNO'!Q345+'5b. FNO Impacted Gen'!Q345</f>
        <v>12.226214360000002</v>
      </c>
      <c r="R345" s="14">
        <f>'5a. FNO'!R345+'5b. FNO Impacted Gen'!R345</f>
        <v>12.594461536000001</v>
      </c>
      <c r="S345" s="14">
        <f>'5a. FNO'!S345+'5b. FNO Impacted Gen'!S345</f>
        <v>13.232965104</v>
      </c>
      <c r="T345" s="14">
        <f>'5a. FNO'!T345+'5b. FNO Impacted Gen'!T345</f>
        <v>13.116019392000002</v>
      </c>
      <c r="U345" s="14">
        <f>'5a. FNO'!U345+'5b. FNO Impacted Gen'!U345</f>
        <v>12.808820215999999</v>
      </c>
      <c r="V345" s="14">
        <f>'5a. FNO'!V345+'5b. FNO Impacted Gen'!V345</f>
        <v>12.452295648</v>
      </c>
      <c r="W345" s="14">
        <f>'5a. FNO'!W345+'5b. FNO Impacted Gen'!W345</f>
        <v>12.231810359999997</v>
      </c>
      <c r="X345" s="14">
        <f>'5a. FNO'!X345+'5b. FNO Impacted Gen'!X345</f>
        <v>12.335786656</v>
      </c>
      <c r="Y345" s="14">
        <f>'5a. FNO'!Y345+'5b. FNO Impacted Gen'!Y345</f>
        <v>11.951206871999998</v>
      </c>
      <c r="Z345" s="15">
        <f>'5a. FNO'!Z345+'5b. FNO Impacted Gen'!Z345</f>
        <v>0</v>
      </c>
    </row>
    <row r="346" spans="1:26" x14ac:dyDescent="0.3">
      <c r="A346" s="10">
        <f t="shared" si="5"/>
        <v>45269</v>
      </c>
      <c r="B346" s="31">
        <f>'5a. FNO'!B346+'5b. FNO Impacted Gen'!B346</f>
        <v>11.713062103999999</v>
      </c>
      <c r="C346" s="14">
        <f>'5a. FNO'!C346+'5b. FNO Impacted Gen'!C346</f>
        <v>11.809407992000001</v>
      </c>
      <c r="D346" s="14">
        <f>'5a. FNO'!D346+'5b. FNO Impacted Gen'!D346</f>
        <v>11.658355703999998</v>
      </c>
      <c r="E346" s="14">
        <f>'5a. FNO'!E346+'5b. FNO Impacted Gen'!E346</f>
        <v>11.667504984000001</v>
      </c>
      <c r="F346" s="14">
        <f>'5a. FNO'!F346+'5b. FNO Impacted Gen'!F346</f>
        <v>11.702569056000002</v>
      </c>
      <c r="G346" s="14">
        <f>'5a. FNO'!G346+'5b. FNO Impacted Gen'!G346</f>
        <v>11.960923991999998</v>
      </c>
      <c r="H346" s="14">
        <f>'5a. FNO'!H346+'5b. FNO Impacted Gen'!H346</f>
        <v>12.627121024000001</v>
      </c>
      <c r="I346" s="14">
        <f>'5a. FNO'!I346+'5b. FNO Impacted Gen'!I346</f>
        <v>13.355792464</v>
      </c>
      <c r="J346" s="14">
        <f>'5a. FNO'!J346+'5b. FNO Impacted Gen'!J346</f>
        <v>13.217131071999999</v>
      </c>
      <c r="K346" s="14">
        <f>'5a. FNO'!K346+'5b. FNO Impacted Gen'!K346</f>
        <v>12.557451048000003</v>
      </c>
      <c r="L346" s="14">
        <f>'5a. FNO'!L346+'5b. FNO Impacted Gen'!L346</f>
        <v>12.078524408</v>
      </c>
      <c r="M346" s="14">
        <f>'5a. FNO'!M346+'5b. FNO Impacted Gen'!M346</f>
        <v>11.655468208</v>
      </c>
      <c r="N346" s="14">
        <f>'5a. FNO'!N346+'5b. FNO Impacted Gen'!N346</f>
        <v>11.22456524</v>
      </c>
      <c r="O346" s="14">
        <f>'5a. FNO'!O346+'5b. FNO Impacted Gen'!O346</f>
        <v>11.059163416000001</v>
      </c>
      <c r="P346" s="14">
        <f>'5a. FNO'!P346+'5b. FNO Impacted Gen'!P346</f>
        <v>11.008805903999999</v>
      </c>
      <c r="Q346" s="14">
        <f>'5a. FNO'!Q346+'5b. FNO Impacted Gen'!Q346</f>
        <v>11.576003631999999</v>
      </c>
      <c r="R346" s="14">
        <f>'5a. FNO'!R346+'5b. FNO Impacted Gen'!R346</f>
        <v>12.379717527999999</v>
      </c>
      <c r="S346" s="14">
        <f>'5a. FNO'!S346+'5b. FNO Impacted Gen'!S346</f>
        <v>13.518432031999998</v>
      </c>
      <c r="T346" s="14">
        <f>'5a. FNO'!T346+'5b. FNO Impacted Gen'!T346</f>
        <v>13.673442976</v>
      </c>
      <c r="U346" s="14">
        <f>'5a. FNO'!U346+'5b. FNO Impacted Gen'!U346</f>
        <v>13.710480192</v>
      </c>
      <c r="V346" s="14">
        <f>'5a. FNO'!V346+'5b. FNO Impacted Gen'!V346</f>
        <v>13.619332247999997</v>
      </c>
      <c r="W346" s="14">
        <f>'5a. FNO'!W346+'5b. FNO Impacted Gen'!W346</f>
        <v>13.072755944000001</v>
      </c>
      <c r="X346" s="14">
        <f>'5a. FNO'!X346+'5b. FNO Impacted Gen'!X346</f>
        <v>13.472942711999998</v>
      </c>
      <c r="Y346" s="14">
        <f>'5a. FNO'!Y346+'5b. FNO Impacted Gen'!Y346</f>
        <v>13.172012992000001</v>
      </c>
      <c r="Z346" s="15">
        <f>'5a. FNO'!Z346+'5b. FNO Impacted Gen'!Z346</f>
        <v>0</v>
      </c>
    </row>
    <row r="347" spans="1:26" x14ac:dyDescent="0.3">
      <c r="A347" s="10">
        <f t="shared" si="5"/>
        <v>45270</v>
      </c>
      <c r="B347" s="31">
        <f>'5a. FNO'!B347+'5b. FNO Impacted Gen'!B347</f>
        <v>12.946723056</v>
      </c>
      <c r="C347" s="14">
        <f>'5a. FNO'!C347+'5b. FNO Impacted Gen'!C347</f>
        <v>12.863954047999998</v>
      </c>
      <c r="D347" s="14">
        <f>'5a. FNO'!D347+'5b. FNO Impacted Gen'!D347</f>
        <v>12.839421640000001</v>
      </c>
      <c r="E347" s="14">
        <f>'5a. FNO'!E347+'5b. FNO Impacted Gen'!E347</f>
        <v>12.850060159999998</v>
      </c>
      <c r="F347" s="14">
        <f>'5a. FNO'!F347+'5b. FNO Impacted Gen'!F347</f>
        <v>12.950749639999998</v>
      </c>
      <c r="G347" s="14">
        <f>'5a. FNO'!G347+'5b. FNO Impacted Gen'!G347</f>
        <v>13.305384192000002</v>
      </c>
      <c r="H347" s="14">
        <f>'5a. FNO'!H347+'5b. FNO Impacted Gen'!H347</f>
        <v>13.85450432</v>
      </c>
      <c r="I347" s="14">
        <f>'5a. FNO'!I347+'5b. FNO Impacted Gen'!I347</f>
        <v>14.332990375999998</v>
      </c>
      <c r="J347" s="14">
        <f>'5a. FNO'!J347+'5b. FNO Impacted Gen'!J347</f>
        <v>14.152923464000002</v>
      </c>
      <c r="K347" s="14">
        <f>'5a. FNO'!K347+'5b. FNO Impacted Gen'!K347</f>
        <v>13.186677832000001</v>
      </c>
      <c r="L347" s="14">
        <f>'5a. FNO'!L347+'5b. FNO Impacted Gen'!L347</f>
        <v>12.485088303999998</v>
      </c>
      <c r="M347" s="14">
        <f>'5a. FNO'!M347+'5b. FNO Impacted Gen'!M347</f>
        <v>11.669463952000001</v>
      </c>
      <c r="N347" s="14">
        <f>'5a. FNO'!N347+'5b. FNO Impacted Gen'!N347</f>
        <v>11.094166144000001</v>
      </c>
      <c r="O347" s="14">
        <f>'5a. FNO'!O347+'5b. FNO Impacted Gen'!O347</f>
        <v>10.773138016000001</v>
      </c>
      <c r="P347" s="14">
        <f>'5a. FNO'!P347+'5b. FNO Impacted Gen'!P347</f>
        <v>10.799111904</v>
      </c>
      <c r="Q347" s="14">
        <f>'5a. FNO'!Q347+'5b. FNO Impacted Gen'!Q347</f>
        <v>11.131746456</v>
      </c>
      <c r="R347" s="14">
        <f>'5a. FNO'!R347+'5b. FNO Impacted Gen'!R347</f>
        <v>11.776471568</v>
      </c>
      <c r="S347" s="14">
        <f>'5a. FNO'!S347+'5b. FNO Impacted Gen'!S347</f>
        <v>12.89698276</v>
      </c>
      <c r="T347" s="14">
        <f>'5a. FNO'!T347+'5b. FNO Impacted Gen'!T347</f>
        <v>13.106493008000001</v>
      </c>
      <c r="U347" s="14">
        <f>'5a. FNO'!U347+'5b. FNO Impacted Gen'!U347</f>
        <v>12.822196568000001</v>
      </c>
      <c r="V347" s="14">
        <f>'5a. FNO'!V347+'5b. FNO Impacted Gen'!V347</f>
        <v>12.617262624</v>
      </c>
      <c r="W347" s="14">
        <f>'5a. FNO'!W347+'5b. FNO Impacted Gen'!W347</f>
        <v>12.226228904000003</v>
      </c>
      <c r="X347" s="14">
        <f>'5a. FNO'!X347+'5b. FNO Impacted Gen'!X347</f>
        <v>12.030835192</v>
      </c>
      <c r="Y347" s="14">
        <f>'5a. FNO'!Y347+'5b. FNO Impacted Gen'!Y347</f>
        <v>11.483883535999999</v>
      </c>
      <c r="Z347" s="15">
        <f>'5a. FNO'!Z347+'5b. FNO Impacted Gen'!Z347</f>
        <v>0</v>
      </c>
    </row>
    <row r="348" spans="1:26" x14ac:dyDescent="0.3">
      <c r="A348" s="10">
        <f t="shared" si="5"/>
        <v>45271</v>
      </c>
      <c r="B348" s="31">
        <f>'5a. FNO'!B348+'5b. FNO Impacted Gen'!B348</f>
        <v>11.256932583999999</v>
      </c>
      <c r="C348" s="14">
        <f>'5a. FNO'!C348+'5b. FNO Impacted Gen'!C348</f>
        <v>11.340064408</v>
      </c>
      <c r="D348" s="14">
        <f>'5a. FNO'!D348+'5b. FNO Impacted Gen'!D348</f>
        <v>11.328041840000001</v>
      </c>
      <c r="E348" s="14">
        <f>'5a. FNO'!E348+'5b. FNO Impacted Gen'!E348</f>
        <v>11.470826144</v>
      </c>
      <c r="F348" s="14">
        <f>'5a. FNO'!F348+'5b. FNO Impacted Gen'!F348</f>
        <v>11.72426888</v>
      </c>
      <c r="G348" s="14">
        <f>'5a. FNO'!G348+'5b. FNO Impacted Gen'!G348</f>
        <v>12.343597471999999</v>
      </c>
      <c r="H348" s="14">
        <f>'5a. FNO'!H348+'5b. FNO Impacted Gen'!H348</f>
        <v>13.351933056000002</v>
      </c>
      <c r="I348" s="14">
        <f>'5a. FNO'!I348+'5b. FNO Impacted Gen'!I348</f>
        <v>13.886487048000001</v>
      </c>
      <c r="J348" s="14">
        <f>'5a. FNO'!J348+'5b. FNO Impacted Gen'!J348</f>
        <v>12.902351879999999</v>
      </c>
      <c r="K348" s="14">
        <f>'5a. FNO'!K348+'5b. FNO Impacted Gen'!K348</f>
        <v>11.593321464000001</v>
      </c>
      <c r="L348" s="14">
        <f>'5a. FNO'!L348+'5b. FNO Impacted Gen'!L348</f>
        <v>10.925318183999998</v>
      </c>
      <c r="M348" s="14">
        <f>'5a. FNO'!M348+'5b. FNO Impacted Gen'!M348</f>
        <v>10.351040528</v>
      </c>
      <c r="N348" s="14">
        <f>'5a. FNO'!N348+'5b. FNO Impacted Gen'!N348</f>
        <v>9.9271963759999995</v>
      </c>
      <c r="O348" s="14">
        <f>'5a. FNO'!O348+'5b. FNO Impacted Gen'!O348</f>
        <v>9.7768285199999987</v>
      </c>
      <c r="P348" s="14">
        <f>'5a. FNO'!P348+'5b. FNO Impacted Gen'!P348</f>
        <v>9.6761586480000013</v>
      </c>
      <c r="Q348" s="14">
        <f>'5a. FNO'!Q348+'5b. FNO Impacted Gen'!Q348</f>
        <v>10.092357055999999</v>
      </c>
      <c r="R348" s="14">
        <f>'5a. FNO'!R348+'5b. FNO Impacted Gen'!R348</f>
        <v>11.072385752000001</v>
      </c>
      <c r="S348" s="14">
        <f>'5a. FNO'!S348+'5b. FNO Impacted Gen'!S348</f>
        <v>12.367890744</v>
      </c>
      <c r="T348" s="14">
        <f>'5a. FNO'!T348+'5b. FNO Impacted Gen'!T348</f>
        <v>12.569380344000001</v>
      </c>
      <c r="U348" s="14">
        <f>'5a. FNO'!U348+'5b. FNO Impacted Gen'!U348</f>
        <v>12.462815351999998</v>
      </c>
      <c r="V348" s="14">
        <f>'5a. FNO'!V348+'5b. FNO Impacted Gen'!V348</f>
        <v>12.369481456000001</v>
      </c>
      <c r="W348" s="14">
        <f>'5a. FNO'!W348+'5b. FNO Impacted Gen'!W348</f>
        <v>12.072867607999999</v>
      </c>
      <c r="X348" s="14">
        <f>'5a. FNO'!X348+'5b. FNO Impacted Gen'!X348</f>
        <v>12.073918792000001</v>
      </c>
      <c r="Y348" s="14">
        <f>'5a. FNO'!Y348+'5b. FNO Impacted Gen'!Y348</f>
        <v>11.543332855999999</v>
      </c>
      <c r="Z348" s="15">
        <f>'5a. FNO'!Z348+'5b. FNO Impacted Gen'!Z348</f>
        <v>0</v>
      </c>
    </row>
    <row r="349" spans="1:26" x14ac:dyDescent="0.3">
      <c r="A349" s="10">
        <f t="shared" si="5"/>
        <v>45272</v>
      </c>
      <c r="B349" s="31">
        <f>'5a. FNO'!B349+'5b. FNO Impacted Gen'!B349</f>
        <v>11.360484656000001</v>
      </c>
      <c r="C349" s="14">
        <f>'5a. FNO'!C349+'5b. FNO Impacted Gen'!C349</f>
        <v>11.347444408000001</v>
      </c>
      <c r="D349" s="14">
        <f>'5a. FNO'!D349+'5b. FNO Impacted Gen'!D349</f>
        <v>11.401111799999999</v>
      </c>
      <c r="E349" s="14">
        <f>'5a. FNO'!E349+'5b. FNO Impacted Gen'!E349</f>
        <v>11.569237056</v>
      </c>
      <c r="F349" s="14">
        <f>'5a. FNO'!F349+'5b. FNO Impacted Gen'!F349</f>
        <v>11.878456136</v>
      </c>
      <c r="G349" s="14">
        <f>'5a. FNO'!G349+'5b. FNO Impacted Gen'!G349</f>
        <v>12.4903706</v>
      </c>
      <c r="H349" s="14">
        <f>'5a. FNO'!H349+'5b. FNO Impacted Gen'!H349</f>
        <v>13.348137871999999</v>
      </c>
      <c r="I349" s="14">
        <f>'5a. FNO'!I349+'5b. FNO Impacted Gen'!I349</f>
        <v>13.827234559999999</v>
      </c>
      <c r="J349" s="14">
        <f>'5a. FNO'!J349+'5b. FNO Impacted Gen'!J349</f>
        <v>13.342125936000002</v>
      </c>
      <c r="K349" s="14">
        <f>'5a. FNO'!K349+'5b. FNO Impacted Gen'!K349</f>
        <v>12.686326552000001</v>
      </c>
      <c r="L349" s="14">
        <f>'5a. FNO'!L349+'5b. FNO Impacted Gen'!L349</f>
        <v>12.244826152000002</v>
      </c>
      <c r="M349" s="14">
        <f>'5a. FNO'!M349+'5b. FNO Impacted Gen'!M349</f>
        <v>11.853307568</v>
      </c>
      <c r="N349" s="14">
        <f>'5a. FNO'!N349+'5b. FNO Impacted Gen'!N349</f>
        <v>11.607988352</v>
      </c>
      <c r="O349" s="14">
        <f>'5a. FNO'!O349+'5b. FNO Impacted Gen'!O349</f>
        <v>11.731840760000001</v>
      </c>
      <c r="P349" s="14">
        <f>'5a. FNO'!P349+'5b. FNO Impacted Gen'!P349</f>
        <v>11.8445374</v>
      </c>
      <c r="Q349" s="14">
        <f>'5a. FNO'!Q349+'5b. FNO Impacted Gen'!Q349</f>
        <v>12.103483448</v>
      </c>
      <c r="R349" s="14">
        <f>'5a. FNO'!R349+'5b. FNO Impacted Gen'!R349</f>
        <v>12.448513056000001</v>
      </c>
      <c r="S349" s="14">
        <f>'5a. FNO'!S349+'5b. FNO Impacted Gen'!S349</f>
        <v>13.423498448</v>
      </c>
      <c r="T349" s="14">
        <f>'5a. FNO'!T349+'5b. FNO Impacted Gen'!T349</f>
        <v>13.518465712000001</v>
      </c>
      <c r="U349" s="14">
        <f>'5a. FNO'!U349+'5b. FNO Impacted Gen'!U349</f>
        <v>13.439311048</v>
      </c>
      <c r="V349" s="14">
        <f>'5a. FNO'!V349+'5b. FNO Impacted Gen'!V349</f>
        <v>13.018134968000002</v>
      </c>
      <c r="W349" s="14">
        <f>'5a. FNO'!W349+'5b. FNO Impacted Gen'!W349</f>
        <v>12.575624504</v>
      </c>
      <c r="X349" s="14">
        <f>'5a. FNO'!X349+'5b. FNO Impacted Gen'!X349</f>
        <v>12.471397719999999</v>
      </c>
      <c r="Y349" s="14">
        <f>'5a. FNO'!Y349+'5b. FNO Impacted Gen'!Y349</f>
        <v>11.827537792000001</v>
      </c>
      <c r="Z349" s="15">
        <f>'5a. FNO'!Z349+'5b. FNO Impacted Gen'!Z349</f>
        <v>0</v>
      </c>
    </row>
    <row r="350" spans="1:26" x14ac:dyDescent="0.3">
      <c r="A350" s="10">
        <f t="shared" si="5"/>
        <v>45273</v>
      </c>
      <c r="B350" s="31">
        <f>'5a. FNO'!B350+'5b. FNO Impacted Gen'!B350</f>
        <v>11.570733264000001</v>
      </c>
      <c r="C350" s="14">
        <f>'5a. FNO'!C350+'5b. FNO Impacted Gen'!C350</f>
        <v>11.421187944000001</v>
      </c>
      <c r="D350" s="14">
        <f>'5a. FNO'!D350+'5b. FNO Impacted Gen'!D350</f>
        <v>11.323540848</v>
      </c>
      <c r="E350" s="14">
        <f>'5a. FNO'!E350+'5b. FNO Impacted Gen'!E350</f>
        <v>11.426727487999999</v>
      </c>
      <c r="F350" s="14">
        <f>'5a. FNO'!F350+'5b. FNO Impacted Gen'!F350</f>
        <v>11.66925876</v>
      </c>
      <c r="G350" s="14">
        <f>'5a. FNO'!G350+'5b. FNO Impacted Gen'!G350</f>
        <v>12.250742224000001</v>
      </c>
      <c r="H350" s="14">
        <f>'5a. FNO'!H350+'5b. FNO Impacted Gen'!H350</f>
        <v>13.131313288000001</v>
      </c>
      <c r="I350" s="14">
        <f>'5a. FNO'!I350+'5b. FNO Impacted Gen'!I350</f>
        <v>13.865822624</v>
      </c>
      <c r="J350" s="14">
        <f>'5a. FNO'!J350+'5b. FNO Impacted Gen'!J350</f>
        <v>13.786331839999999</v>
      </c>
      <c r="K350" s="14">
        <f>'5a. FNO'!K350+'5b. FNO Impacted Gen'!K350</f>
        <v>12.931454896000002</v>
      </c>
      <c r="L350" s="14">
        <f>'5a. FNO'!L350+'5b. FNO Impacted Gen'!L350</f>
        <v>12.836244319999999</v>
      </c>
      <c r="M350" s="14">
        <f>'5a. FNO'!M350+'5b. FNO Impacted Gen'!M350</f>
        <v>12.815373944000001</v>
      </c>
      <c r="N350" s="14">
        <f>'5a. FNO'!N350+'5b. FNO Impacted Gen'!N350</f>
        <v>13.047112208</v>
      </c>
      <c r="O350" s="14">
        <f>'5a. FNO'!O350+'5b. FNO Impacted Gen'!O350</f>
        <v>13.230696239999999</v>
      </c>
      <c r="P350" s="14">
        <f>'5a. FNO'!P350+'5b. FNO Impacted Gen'!P350</f>
        <v>13.504765056000002</v>
      </c>
      <c r="Q350" s="14">
        <f>'5a. FNO'!Q350+'5b. FNO Impacted Gen'!Q350</f>
        <v>13.388199543999999</v>
      </c>
      <c r="R350" s="14">
        <f>'5a. FNO'!R350+'5b. FNO Impacted Gen'!R350</f>
        <v>13.290965639999998</v>
      </c>
      <c r="S350" s="14">
        <f>'5a. FNO'!S350+'5b. FNO Impacted Gen'!S350</f>
        <v>13.985039256</v>
      </c>
      <c r="T350" s="14">
        <f>'5a. FNO'!T350+'5b. FNO Impacted Gen'!T350</f>
        <v>13.824686744000001</v>
      </c>
      <c r="U350" s="14">
        <f>'5a. FNO'!U350+'5b. FNO Impacted Gen'!U350</f>
        <v>13.432394464000001</v>
      </c>
      <c r="V350" s="14">
        <f>'5a. FNO'!V350+'5b. FNO Impacted Gen'!V350</f>
        <v>13.042391528</v>
      </c>
      <c r="W350" s="14">
        <f>'5a. FNO'!W350+'5b. FNO Impacted Gen'!W350</f>
        <v>12.509279904</v>
      </c>
      <c r="X350" s="14">
        <f>'5a. FNO'!X350+'5b. FNO Impacted Gen'!X350</f>
        <v>12.423295752000001</v>
      </c>
      <c r="Y350" s="14">
        <f>'5a. FNO'!Y350+'5b. FNO Impacted Gen'!Y350</f>
        <v>11.701355184000001</v>
      </c>
      <c r="Z350" s="15">
        <f>'5a. FNO'!Z350+'5b. FNO Impacted Gen'!Z350</f>
        <v>0</v>
      </c>
    </row>
    <row r="351" spans="1:26" x14ac:dyDescent="0.3">
      <c r="A351" s="10">
        <f t="shared" si="5"/>
        <v>45274</v>
      </c>
      <c r="B351" s="31">
        <f>'5a. FNO'!B351+'5b. FNO Impacted Gen'!B351</f>
        <v>11.39825928</v>
      </c>
      <c r="C351" s="14">
        <f>'5a. FNO'!C351+'5b. FNO Impacted Gen'!C351</f>
        <v>11.288417056</v>
      </c>
      <c r="D351" s="14">
        <f>'5a. FNO'!D351+'5b. FNO Impacted Gen'!D351</f>
        <v>11.361295208000001</v>
      </c>
      <c r="E351" s="14">
        <f>'5a. FNO'!E351+'5b. FNO Impacted Gen'!E351</f>
        <v>11.418332599999999</v>
      </c>
      <c r="F351" s="14">
        <f>'5a. FNO'!F351+'5b. FNO Impacted Gen'!F351</f>
        <v>11.675419167999999</v>
      </c>
      <c r="G351" s="14">
        <f>'5a. FNO'!G351+'5b. FNO Impacted Gen'!G351</f>
        <v>12.199740719999999</v>
      </c>
      <c r="H351" s="14">
        <f>'5a. FNO'!H351+'5b. FNO Impacted Gen'!H351</f>
        <v>13.098608712000001</v>
      </c>
      <c r="I351" s="14">
        <f>'5a. FNO'!I351+'5b. FNO Impacted Gen'!I351</f>
        <v>13.850010424000001</v>
      </c>
      <c r="J351" s="14">
        <f>'5a. FNO'!J351+'5b. FNO Impacted Gen'!J351</f>
        <v>13.965150855999998</v>
      </c>
      <c r="K351" s="14">
        <f>'5a. FNO'!K351+'5b. FNO Impacted Gen'!K351</f>
        <v>13.742862408000001</v>
      </c>
      <c r="L351" s="14">
        <f>'5a. FNO'!L351+'5b. FNO Impacted Gen'!L351</f>
        <v>13.345867487999998</v>
      </c>
      <c r="M351" s="14">
        <f>'5a. FNO'!M351+'5b. FNO Impacted Gen'!M351</f>
        <v>12.980623415999998</v>
      </c>
      <c r="N351" s="14">
        <f>'5a. FNO'!N351+'5b. FNO Impacted Gen'!N351</f>
        <v>12.615253359999999</v>
      </c>
      <c r="O351" s="14">
        <f>'5a. FNO'!O351+'5b. FNO Impacted Gen'!O351</f>
        <v>12.320401648000001</v>
      </c>
      <c r="P351" s="14">
        <f>'5a. FNO'!P351+'5b. FNO Impacted Gen'!P351</f>
        <v>12.115677951999999</v>
      </c>
      <c r="Q351" s="14">
        <f>'5a. FNO'!Q351+'5b. FNO Impacted Gen'!Q351</f>
        <v>12.121374456</v>
      </c>
      <c r="R351" s="14">
        <f>'5a. FNO'!R351+'5b. FNO Impacted Gen'!R351</f>
        <v>12.413965735999998</v>
      </c>
      <c r="S351" s="14">
        <f>'5a. FNO'!S351+'5b. FNO Impacted Gen'!S351</f>
        <v>13.416322888</v>
      </c>
      <c r="T351" s="14">
        <f>'5a. FNO'!T351+'5b. FNO Impacted Gen'!T351</f>
        <v>13.369281023999998</v>
      </c>
      <c r="U351" s="14">
        <f>'5a. FNO'!U351+'5b. FNO Impacted Gen'!U351</f>
        <v>13.105486656</v>
      </c>
      <c r="V351" s="14">
        <f>'5a. FNO'!V351+'5b. FNO Impacted Gen'!V351</f>
        <v>12.852346232000002</v>
      </c>
      <c r="W351" s="14">
        <f>'5a. FNO'!W351+'5b. FNO Impacted Gen'!W351</f>
        <v>12.418295688000001</v>
      </c>
      <c r="X351" s="14">
        <f>'5a. FNO'!X351+'5b. FNO Impacted Gen'!X351</f>
        <v>12.304541871999998</v>
      </c>
      <c r="Y351" s="14">
        <f>'5a. FNO'!Y351+'5b. FNO Impacted Gen'!Y351</f>
        <v>11.878526824</v>
      </c>
      <c r="Z351" s="15">
        <f>'5a. FNO'!Z351+'5b. FNO Impacted Gen'!Z351</f>
        <v>0</v>
      </c>
    </row>
    <row r="352" spans="1:26" x14ac:dyDescent="0.3">
      <c r="A352" s="10">
        <f t="shared" si="5"/>
        <v>45275</v>
      </c>
      <c r="B352" s="31">
        <f>'5a. FNO'!B352+'5b. FNO Impacted Gen'!B352</f>
        <v>11.629983568</v>
      </c>
      <c r="C352" s="14">
        <f>'5a. FNO'!C352+'5b. FNO Impacted Gen'!C352</f>
        <v>11.322652352</v>
      </c>
      <c r="D352" s="14">
        <f>'5a. FNO'!D352+'5b. FNO Impacted Gen'!D352</f>
        <v>11.248299736</v>
      </c>
      <c r="E352" s="14">
        <f>'5a. FNO'!E352+'5b. FNO Impacted Gen'!E352</f>
        <v>11.403400816</v>
      </c>
      <c r="F352" s="14">
        <f>'5a. FNO'!F352+'5b. FNO Impacted Gen'!F352</f>
        <v>11.627361216000001</v>
      </c>
      <c r="G352" s="14">
        <f>'5a. FNO'!G352+'5b. FNO Impacted Gen'!G352</f>
        <v>12.244310632000001</v>
      </c>
      <c r="H352" s="14">
        <f>'5a. FNO'!H352+'5b. FNO Impacted Gen'!H352</f>
        <v>13.034500127999999</v>
      </c>
      <c r="I352" s="14">
        <f>'5a. FNO'!I352+'5b. FNO Impacted Gen'!I352</f>
        <v>13.522105079999999</v>
      </c>
      <c r="J352" s="14">
        <f>'5a. FNO'!J352+'5b. FNO Impacted Gen'!J352</f>
        <v>13.006946608</v>
      </c>
      <c r="K352" s="14">
        <f>'5a. FNO'!K352+'5b. FNO Impacted Gen'!K352</f>
        <v>12.129177984</v>
      </c>
      <c r="L352" s="14">
        <f>'5a. FNO'!L352+'5b. FNO Impacted Gen'!L352</f>
        <v>11.309952936000002</v>
      </c>
      <c r="M352" s="14">
        <f>'5a. FNO'!M352+'5b. FNO Impacted Gen'!M352</f>
        <v>10.849718535999999</v>
      </c>
      <c r="N352" s="14">
        <f>'5a. FNO'!N352+'5b. FNO Impacted Gen'!N352</f>
        <v>10.466480047999999</v>
      </c>
      <c r="O352" s="14">
        <f>'5a. FNO'!O352+'5b. FNO Impacted Gen'!O352</f>
        <v>10.265134776</v>
      </c>
      <c r="P352" s="14">
        <f>'5a. FNO'!P352+'5b. FNO Impacted Gen'!P352</f>
        <v>10.118593775999999</v>
      </c>
      <c r="Q352" s="14">
        <f>'5a. FNO'!Q352+'5b. FNO Impacted Gen'!Q352</f>
        <v>10.514128335999999</v>
      </c>
      <c r="R352" s="14">
        <f>'5a. FNO'!R352+'5b. FNO Impacted Gen'!R352</f>
        <v>11.435411312000001</v>
      </c>
      <c r="S352" s="14">
        <f>'5a. FNO'!S352+'5b. FNO Impacted Gen'!S352</f>
        <v>12.60082716</v>
      </c>
      <c r="T352" s="14">
        <f>'5a. FNO'!T352+'5b. FNO Impacted Gen'!T352</f>
        <v>12.731107288</v>
      </c>
      <c r="U352" s="14">
        <f>'5a. FNO'!U352+'5b. FNO Impacted Gen'!U352</f>
        <v>12.582373967999999</v>
      </c>
      <c r="V352" s="14">
        <f>'5a. FNO'!V352+'5b. FNO Impacted Gen'!V352</f>
        <v>12.735923200000002</v>
      </c>
      <c r="W352" s="14">
        <f>'5a. FNO'!W352+'5b. FNO Impacted Gen'!W352</f>
        <v>12.616680599999999</v>
      </c>
      <c r="X352" s="14">
        <f>'5a. FNO'!X352+'5b. FNO Impacted Gen'!X352</f>
        <v>12.734040927999999</v>
      </c>
      <c r="Y352" s="14">
        <f>'5a. FNO'!Y352+'5b. FNO Impacted Gen'!Y352</f>
        <v>12.294072031999999</v>
      </c>
      <c r="Z352" s="15">
        <f>'5a. FNO'!Z352+'5b. FNO Impacted Gen'!Z352</f>
        <v>0</v>
      </c>
    </row>
    <row r="353" spans="1:26" x14ac:dyDescent="0.3">
      <c r="A353" s="10">
        <f t="shared" si="5"/>
        <v>45276</v>
      </c>
      <c r="B353" s="31">
        <f>'5a. FNO'!B353+'5b. FNO Impacted Gen'!B353</f>
        <v>12.064250151999998</v>
      </c>
      <c r="C353" s="14">
        <f>'5a. FNO'!C353+'5b. FNO Impacted Gen'!C353</f>
        <v>11.949602056</v>
      </c>
      <c r="D353" s="14">
        <f>'5a. FNO'!D353+'5b. FNO Impacted Gen'!D353</f>
        <v>11.868805480000001</v>
      </c>
      <c r="E353" s="14">
        <f>'5a. FNO'!E353+'5b. FNO Impacted Gen'!E353</f>
        <v>12.035688296</v>
      </c>
      <c r="F353" s="14">
        <f>'5a. FNO'!F353+'5b. FNO Impacted Gen'!F353</f>
        <v>12.198191151999998</v>
      </c>
      <c r="G353" s="14">
        <f>'5a. FNO'!G353+'5b. FNO Impacted Gen'!G353</f>
        <v>12.515490392</v>
      </c>
      <c r="H353" s="14">
        <f>'5a. FNO'!H353+'5b. FNO Impacted Gen'!H353</f>
        <v>13.316923136</v>
      </c>
      <c r="I353" s="14">
        <f>'5a. FNO'!I353+'5b. FNO Impacted Gen'!I353</f>
        <v>13.726945496000001</v>
      </c>
      <c r="J353" s="14">
        <f>'5a. FNO'!J353+'5b. FNO Impacted Gen'!J353</f>
        <v>13.149016535999998</v>
      </c>
      <c r="K353" s="14">
        <f>'5a. FNO'!K353+'5b. FNO Impacted Gen'!K353</f>
        <v>12.121684144</v>
      </c>
      <c r="L353" s="14">
        <f>'5a. FNO'!L353+'5b. FNO Impacted Gen'!L353</f>
        <v>11.311880152000001</v>
      </c>
      <c r="M353" s="14">
        <f>'5a. FNO'!M353+'5b. FNO Impacted Gen'!M353</f>
        <v>10.527971168000001</v>
      </c>
      <c r="N353" s="14">
        <f>'5a. FNO'!N353+'5b. FNO Impacted Gen'!N353</f>
        <v>10.07867064</v>
      </c>
      <c r="O353" s="14">
        <f>'5a. FNO'!O353+'5b. FNO Impacted Gen'!O353</f>
        <v>9.8586476799999989</v>
      </c>
      <c r="P353" s="14">
        <f>'5a. FNO'!P353+'5b. FNO Impacted Gen'!P353</f>
        <v>9.8014143519999983</v>
      </c>
      <c r="Q353" s="14">
        <f>'5a. FNO'!Q353+'5b. FNO Impacted Gen'!Q353</f>
        <v>10.270789208</v>
      </c>
      <c r="R353" s="14">
        <f>'5a. FNO'!R353+'5b. FNO Impacted Gen'!R353</f>
        <v>11.212595400000001</v>
      </c>
      <c r="S353" s="14">
        <f>'5a. FNO'!S353+'5b. FNO Impacted Gen'!S353</f>
        <v>12.198120063999999</v>
      </c>
      <c r="T353" s="14">
        <f>'5a. FNO'!T353+'5b. FNO Impacted Gen'!T353</f>
        <v>12.317167152000001</v>
      </c>
      <c r="U353" s="14">
        <f>'5a. FNO'!U353+'5b. FNO Impacted Gen'!U353</f>
        <v>12.284953247999999</v>
      </c>
      <c r="V353" s="14">
        <f>'5a. FNO'!V353+'5b. FNO Impacted Gen'!V353</f>
        <v>12.154385552000001</v>
      </c>
      <c r="W353" s="14">
        <f>'5a. FNO'!W353+'5b. FNO Impacted Gen'!W353</f>
        <v>11.834046576</v>
      </c>
      <c r="X353" s="14">
        <f>'5a. FNO'!X353+'5b. FNO Impacted Gen'!X353</f>
        <v>11.67665184</v>
      </c>
      <c r="Y353" s="14">
        <f>'5a. FNO'!Y353+'5b. FNO Impacted Gen'!Y353</f>
        <v>11.274290560000001</v>
      </c>
      <c r="Z353" s="15">
        <f>'5a. FNO'!Z353+'5b. FNO Impacted Gen'!Z353</f>
        <v>0</v>
      </c>
    </row>
    <row r="354" spans="1:26" x14ac:dyDescent="0.3">
      <c r="A354" s="10">
        <f t="shared" si="5"/>
        <v>45277</v>
      </c>
      <c r="B354" s="31">
        <f>'5a. FNO'!B354+'5b. FNO Impacted Gen'!B354</f>
        <v>11.120456744</v>
      </c>
      <c r="C354" s="14">
        <f>'5a. FNO'!C354+'5b. FNO Impacted Gen'!C354</f>
        <v>11.021101680000001</v>
      </c>
      <c r="D354" s="14">
        <f>'5a. FNO'!D354+'5b. FNO Impacted Gen'!D354</f>
        <v>10.991479448</v>
      </c>
      <c r="E354" s="14">
        <f>'5a. FNO'!E354+'5b. FNO Impacted Gen'!E354</f>
        <v>11.134003824000001</v>
      </c>
      <c r="F354" s="14">
        <f>'5a. FNO'!F354+'5b. FNO Impacted Gen'!F354</f>
        <v>11.416922063999998</v>
      </c>
      <c r="G354" s="14">
        <f>'5a. FNO'!G354+'5b. FNO Impacted Gen'!G354</f>
        <v>11.716654351999999</v>
      </c>
      <c r="H354" s="14">
        <f>'5a. FNO'!H354+'5b. FNO Impacted Gen'!H354</f>
        <v>12.259678679999999</v>
      </c>
      <c r="I354" s="14">
        <f>'5a. FNO'!I354+'5b. FNO Impacted Gen'!I354</f>
        <v>12.780530727999999</v>
      </c>
      <c r="J354" s="14">
        <f>'5a. FNO'!J354+'5b. FNO Impacted Gen'!J354</f>
        <v>12.434092048</v>
      </c>
      <c r="K354" s="14">
        <f>'5a. FNO'!K354+'5b. FNO Impacted Gen'!K354</f>
        <v>11.286101904000002</v>
      </c>
      <c r="L354" s="14">
        <f>'5a. FNO'!L354+'5b. FNO Impacted Gen'!L354</f>
        <v>10.559392248</v>
      </c>
      <c r="M354" s="14">
        <f>'5a. FNO'!M354+'5b. FNO Impacted Gen'!M354</f>
        <v>9.8559438400000001</v>
      </c>
      <c r="N354" s="14">
        <f>'5a. FNO'!N354+'5b. FNO Impacted Gen'!N354</f>
        <v>9.5405953679999982</v>
      </c>
      <c r="O354" s="14">
        <f>'5a. FNO'!O354+'5b. FNO Impacted Gen'!O354</f>
        <v>9.4509841759999986</v>
      </c>
      <c r="P354" s="14">
        <f>'5a. FNO'!P354+'5b. FNO Impacted Gen'!P354</f>
        <v>9.4594431199999995</v>
      </c>
      <c r="Q354" s="14">
        <f>'5a. FNO'!Q354+'5b. FNO Impacted Gen'!Q354</f>
        <v>10.077502328</v>
      </c>
      <c r="R354" s="14">
        <f>'5a. FNO'!R354+'5b. FNO Impacted Gen'!R354</f>
        <v>11.091311728000001</v>
      </c>
      <c r="S354" s="14">
        <f>'5a. FNO'!S354+'5b. FNO Impacted Gen'!S354</f>
        <v>12.309947879999999</v>
      </c>
      <c r="T354" s="14">
        <f>'5a. FNO'!T354+'5b. FNO Impacted Gen'!T354</f>
        <v>12.545373272000001</v>
      </c>
      <c r="U354" s="14">
        <f>'5a. FNO'!U354+'5b. FNO Impacted Gen'!U354</f>
        <v>12.487189448000001</v>
      </c>
      <c r="V354" s="14">
        <f>'5a. FNO'!V354+'5b. FNO Impacted Gen'!V354</f>
        <v>12.354407464000001</v>
      </c>
      <c r="W354" s="14">
        <f>'5a. FNO'!W354+'5b. FNO Impacted Gen'!W354</f>
        <v>11.972253567999999</v>
      </c>
      <c r="X354" s="14">
        <f>'5a. FNO'!X354+'5b. FNO Impacted Gen'!X354</f>
        <v>11.942514320000001</v>
      </c>
      <c r="Y354" s="14">
        <f>'5a. FNO'!Y354+'5b. FNO Impacted Gen'!Y354</f>
        <v>11.593735664</v>
      </c>
      <c r="Z354" s="15">
        <f>'5a. FNO'!Z354+'5b. FNO Impacted Gen'!Z354</f>
        <v>0</v>
      </c>
    </row>
    <row r="355" spans="1:26" x14ac:dyDescent="0.3">
      <c r="A355" s="10">
        <f t="shared" si="5"/>
        <v>45278</v>
      </c>
      <c r="B355" s="31">
        <f>'5a. FNO'!B355+'5b. FNO Impacted Gen'!B355</f>
        <v>11.375762304</v>
      </c>
      <c r="C355" s="14">
        <f>'5a. FNO'!C355+'5b. FNO Impacted Gen'!C355</f>
        <v>11.392703808000002</v>
      </c>
      <c r="D355" s="14">
        <f>'5a. FNO'!D355+'5b. FNO Impacted Gen'!D355</f>
        <v>11.48947328</v>
      </c>
      <c r="E355" s="14">
        <f>'5a. FNO'!E355+'5b. FNO Impacted Gen'!E355</f>
        <v>11.700457816</v>
      </c>
      <c r="F355" s="14">
        <f>'5a. FNO'!F355+'5b. FNO Impacted Gen'!F355</f>
        <v>12.078430296000001</v>
      </c>
      <c r="G355" s="14">
        <f>'5a. FNO'!G355+'5b. FNO Impacted Gen'!G355</f>
        <v>12.557931680000003</v>
      </c>
      <c r="H355" s="14">
        <f>'5a. FNO'!H355+'5b. FNO Impacted Gen'!H355</f>
        <v>13.452173975999999</v>
      </c>
      <c r="I355" s="14">
        <f>'5a. FNO'!I355+'5b. FNO Impacted Gen'!I355</f>
        <v>14.490429039999997</v>
      </c>
      <c r="J355" s="14">
        <f>'5a. FNO'!J355+'5b. FNO Impacted Gen'!J355</f>
        <v>13.719369087999999</v>
      </c>
      <c r="K355" s="14">
        <f>'5a. FNO'!K355+'5b. FNO Impacted Gen'!K355</f>
        <v>12.531451608000001</v>
      </c>
      <c r="L355" s="14">
        <f>'5a. FNO'!L355+'5b. FNO Impacted Gen'!L355</f>
        <v>12.143398504</v>
      </c>
      <c r="M355" s="14">
        <f>'5a. FNO'!M355+'5b. FNO Impacted Gen'!M355</f>
        <v>11.442016863999999</v>
      </c>
      <c r="N355" s="14">
        <f>'5a. FNO'!N355+'5b. FNO Impacted Gen'!N355</f>
        <v>10.93576916</v>
      </c>
      <c r="O355" s="14">
        <f>'5a. FNO'!O355+'5b. FNO Impacted Gen'!O355</f>
        <v>10.952269416</v>
      </c>
      <c r="P355" s="14">
        <f>'5a. FNO'!P355+'5b. FNO Impacted Gen'!P355</f>
        <v>10.806786072</v>
      </c>
      <c r="Q355" s="14">
        <f>'5a. FNO'!Q355+'5b. FNO Impacted Gen'!Q355</f>
        <v>10.783915160000001</v>
      </c>
      <c r="R355" s="14">
        <f>'5a. FNO'!R355+'5b. FNO Impacted Gen'!R355</f>
        <v>11.549142471999998</v>
      </c>
      <c r="S355" s="14">
        <f>'5a. FNO'!S355+'5b. FNO Impacted Gen'!S355</f>
        <v>12.757070872000003</v>
      </c>
      <c r="T355" s="14">
        <f>'5a. FNO'!T355+'5b. FNO Impacted Gen'!T355</f>
        <v>12.789375360000001</v>
      </c>
      <c r="U355" s="14">
        <f>'5a. FNO'!U355+'5b. FNO Impacted Gen'!U355</f>
        <v>12.589233655999999</v>
      </c>
      <c r="V355" s="14">
        <f>'5a. FNO'!V355+'5b. FNO Impacted Gen'!V355</f>
        <v>12.323451159999999</v>
      </c>
      <c r="W355" s="14">
        <f>'5a. FNO'!W355+'5b. FNO Impacted Gen'!W355</f>
        <v>11.906892327999998</v>
      </c>
      <c r="X355" s="14">
        <f>'5a. FNO'!X355+'5b. FNO Impacted Gen'!X355</f>
        <v>11.640978224000001</v>
      </c>
      <c r="Y355" s="14">
        <f>'5a. FNO'!Y355+'5b. FNO Impacted Gen'!Y355</f>
        <v>11.080558104000001</v>
      </c>
      <c r="Z355" s="15">
        <f>'5a. FNO'!Z355+'5b. FNO Impacted Gen'!Z355</f>
        <v>0</v>
      </c>
    </row>
    <row r="356" spans="1:26" x14ac:dyDescent="0.3">
      <c r="A356" s="10">
        <f t="shared" si="5"/>
        <v>45279</v>
      </c>
      <c r="B356" s="31">
        <f>'5a. FNO'!B356+'5b. FNO Impacted Gen'!B356</f>
        <v>10.936840567999999</v>
      </c>
      <c r="C356" s="14">
        <f>'5a. FNO'!C356+'5b. FNO Impacted Gen'!C356</f>
        <v>10.809245831999998</v>
      </c>
      <c r="D356" s="14">
        <f>'5a. FNO'!D356+'5b. FNO Impacted Gen'!D356</f>
        <v>10.704473783999999</v>
      </c>
      <c r="E356" s="14">
        <f>'5a. FNO'!E356+'5b. FNO Impacted Gen'!E356</f>
        <v>10.897854488</v>
      </c>
      <c r="F356" s="14">
        <f>'5a. FNO'!F356+'5b. FNO Impacted Gen'!F356</f>
        <v>11.096835967999999</v>
      </c>
      <c r="G356" s="14">
        <f>'5a. FNO'!G356+'5b. FNO Impacted Gen'!G356</f>
        <v>11.750503751999998</v>
      </c>
      <c r="H356" s="14">
        <f>'5a. FNO'!H356+'5b. FNO Impacted Gen'!H356</f>
        <v>12.642122544000001</v>
      </c>
      <c r="I356" s="14">
        <f>'5a. FNO'!I356+'5b. FNO Impacted Gen'!I356</f>
        <v>13.454877776</v>
      </c>
      <c r="J356" s="14">
        <f>'5a. FNO'!J356+'5b. FNO Impacted Gen'!J356</f>
        <v>13.082537839999997</v>
      </c>
      <c r="K356" s="14">
        <f>'5a. FNO'!K356+'5b. FNO Impacted Gen'!K356</f>
        <v>12.050835119999999</v>
      </c>
      <c r="L356" s="14">
        <f>'5a. FNO'!L356+'5b. FNO Impacted Gen'!L356</f>
        <v>11.286879872</v>
      </c>
      <c r="M356" s="14">
        <f>'5a. FNO'!M356+'5b. FNO Impacted Gen'!M356</f>
        <v>10.618812864000001</v>
      </c>
      <c r="N356" s="14">
        <f>'5a. FNO'!N356+'5b. FNO Impacted Gen'!N356</f>
        <v>10.210847824</v>
      </c>
      <c r="O356" s="14">
        <f>'5a. FNO'!O356+'5b. FNO Impacted Gen'!O356</f>
        <v>10.106582400000001</v>
      </c>
      <c r="P356" s="14">
        <f>'5a. FNO'!P356+'5b. FNO Impacted Gen'!P356</f>
        <v>10.033553296000001</v>
      </c>
      <c r="Q356" s="14">
        <f>'5a. FNO'!Q356+'5b. FNO Impacted Gen'!Q356</f>
        <v>10.139182544000001</v>
      </c>
      <c r="R356" s="14">
        <f>'5a. FNO'!R356+'5b. FNO Impacted Gen'!R356</f>
        <v>10.766983607999999</v>
      </c>
      <c r="S356" s="14">
        <f>'5a. FNO'!S356+'5b. FNO Impacted Gen'!S356</f>
        <v>11.996624488000002</v>
      </c>
      <c r="T356" s="14">
        <f>'5a. FNO'!T356+'5b. FNO Impacted Gen'!T356</f>
        <v>12.205928192</v>
      </c>
      <c r="U356" s="14">
        <f>'5a. FNO'!U356+'5b. FNO Impacted Gen'!U356</f>
        <v>12.04159696</v>
      </c>
      <c r="V356" s="14">
        <f>'5a. FNO'!V356+'5b. FNO Impacted Gen'!V356</f>
        <v>11.758766231999999</v>
      </c>
      <c r="W356" s="14">
        <f>'5a. FNO'!W356+'5b. FNO Impacted Gen'!W356</f>
        <v>11.402422736</v>
      </c>
      <c r="X356" s="14">
        <f>'5a. FNO'!X356+'5b. FNO Impacted Gen'!X356</f>
        <v>11.083164736000002</v>
      </c>
      <c r="Y356" s="14">
        <f>'5a. FNO'!Y356+'5b. FNO Impacted Gen'!Y356</f>
        <v>10.589904551999998</v>
      </c>
      <c r="Z356" s="15">
        <f>'5a. FNO'!Z356+'5b. FNO Impacted Gen'!Z356</f>
        <v>0</v>
      </c>
    </row>
    <row r="357" spans="1:26" x14ac:dyDescent="0.3">
      <c r="A357" s="10">
        <f t="shared" si="5"/>
        <v>45280</v>
      </c>
      <c r="B357" s="31">
        <f>'5a. FNO'!B357+'5b. FNO Impacted Gen'!B357</f>
        <v>10.276776096000001</v>
      </c>
      <c r="C357" s="14">
        <f>'5a. FNO'!C357+'5b. FNO Impacted Gen'!C357</f>
        <v>10.216351976</v>
      </c>
      <c r="D357" s="14">
        <f>'5a. FNO'!D357+'5b. FNO Impacted Gen'!D357</f>
        <v>10.210531688</v>
      </c>
      <c r="E357" s="14">
        <f>'5a. FNO'!E357+'5b. FNO Impacted Gen'!E357</f>
        <v>10.334367176000001</v>
      </c>
      <c r="F357" s="14">
        <f>'5a. FNO'!F357+'5b. FNO Impacted Gen'!F357</f>
        <v>10.514588271999999</v>
      </c>
      <c r="G357" s="14">
        <f>'5a. FNO'!G357+'5b. FNO Impacted Gen'!G357</f>
        <v>11.130194016000001</v>
      </c>
      <c r="H357" s="14">
        <f>'5a. FNO'!H357+'5b. FNO Impacted Gen'!H357</f>
        <v>11.968788487999998</v>
      </c>
      <c r="I357" s="14">
        <f>'5a. FNO'!I357+'5b. FNO Impacted Gen'!I357</f>
        <v>12.583360712000001</v>
      </c>
      <c r="J357" s="14">
        <f>'5a. FNO'!J357+'5b. FNO Impacted Gen'!J357</f>
        <v>12.203689736000001</v>
      </c>
      <c r="K357" s="14">
        <f>'5a. FNO'!K357+'5b. FNO Impacted Gen'!K357</f>
        <v>11.255940280000003</v>
      </c>
      <c r="L357" s="14">
        <f>'5a. FNO'!L357+'5b. FNO Impacted Gen'!L357</f>
        <v>10.464950936000003</v>
      </c>
      <c r="M357" s="14">
        <f>'5a. FNO'!M357+'5b. FNO Impacted Gen'!M357</f>
        <v>9.833907344</v>
      </c>
      <c r="N357" s="14">
        <f>'5a. FNO'!N357+'5b. FNO Impacted Gen'!N357</f>
        <v>9.6100627519999975</v>
      </c>
      <c r="O357" s="14">
        <f>'5a. FNO'!O357+'5b. FNO Impacted Gen'!O357</f>
        <v>9.3890583599999999</v>
      </c>
      <c r="P357" s="14">
        <f>'5a. FNO'!P357+'5b. FNO Impacted Gen'!P357</f>
        <v>9.7222693520000014</v>
      </c>
      <c r="Q357" s="14">
        <f>'5a. FNO'!Q357+'5b. FNO Impacted Gen'!Q357</f>
        <v>10.169336544</v>
      </c>
      <c r="R357" s="14">
        <f>'5a. FNO'!R357+'5b. FNO Impacted Gen'!R357</f>
        <v>10.935015543999999</v>
      </c>
      <c r="S357" s="14">
        <f>'5a. FNO'!S357+'5b. FNO Impacted Gen'!S357</f>
        <v>11.891745263999999</v>
      </c>
      <c r="T357" s="14">
        <f>'5a. FNO'!T357+'5b. FNO Impacted Gen'!T357</f>
        <v>12.03066652</v>
      </c>
      <c r="U357" s="14">
        <f>'5a. FNO'!U357+'5b. FNO Impacted Gen'!U357</f>
        <v>11.840349463999999</v>
      </c>
      <c r="V357" s="14">
        <f>'5a. FNO'!V357+'5b. FNO Impacted Gen'!V357</f>
        <v>11.699542231999999</v>
      </c>
      <c r="W357" s="14">
        <f>'5a. FNO'!W357+'5b. FNO Impacted Gen'!W357</f>
        <v>11.396791112000001</v>
      </c>
      <c r="X357" s="14">
        <f>'5a. FNO'!X357+'5b. FNO Impacted Gen'!X357</f>
        <v>11.266432463999999</v>
      </c>
      <c r="Y357" s="14">
        <f>'5a. FNO'!Y357+'5b. FNO Impacted Gen'!Y357</f>
        <v>10.794324447999999</v>
      </c>
      <c r="Z357" s="15">
        <f>'5a. FNO'!Z357+'5b. FNO Impacted Gen'!Z357</f>
        <v>0</v>
      </c>
    </row>
    <row r="358" spans="1:26" x14ac:dyDescent="0.3">
      <c r="A358" s="10">
        <f t="shared" si="5"/>
        <v>45281</v>
      </c>
      <c r="B358" s="31">
        <f>'5a. FNO'!B358+'5b. FNO Impacted Gen'!B358</f>
        <v>10.643089568000001</v>
      </c>
      <c r="C358" s="14">
        <f>'5a. FNO'!C358+'5b. FNO Impacted Gen'!C358</f>
        <v>10.415568384</v>
      </c>
      <c r="D358" s="14">
        <f>'5a. FNO'!D358+'5b. FNO Impacted Gen'!D358</f>
        <v>10.312696792000002</v>
      </c>
      <c r="E358" s="14">
        <f>'5a. FNO'!E358+'5b. FNO Impacted Gen'!E358</f>
        <v>10.310744591999999</v>
      </c>
      <c r="F358" s="14">
        <f>'5a. FNO'!F358+'5b. FNO Impacted Gen'!F358</f>
        <v>10.590126336000001</v>
      </c>
      <c r="G358" s="14">
        <f>'5a. FNO'!G358+'5b. FNO Impacted Gen'!G358</f>
        <v>11.136731592</v>
      </c>
      <c r="H358" s="14">
        <f>'5a. FNO'!H358+'5b. FNO Impacted Gen'!H358</f>
        <v>12.091343520000001</v>
      </c>
      <c r="I358" s="14">
        <f>'5a. FNO'!I358+'5b. FNO Impacted Gen'!I358</f>
        <v>12.614053576</v>
      </c>
      <c r="J358" s="14">
        <f>'5a. FNO'!J358+'5b. FNO Impacted Gen'!J358</f>
        <v>12.047713648</v>
      </c>
      <c r="K358" s="14">
        <f>'5a. FNO'!K358+'5b. FNO Impacted Gen'!K358</f>
        <v>10.900411016</v>
      </c>
      <c r="L358" s="14">
        <f>'5a. FNO'!L358+'5b. FNO Impacted Gen'!L358</f>
        <v>10.278368240000001</v>
      </c>
      <c r="M358" s="14">
        <f>'5a. FNO'!M358+'5b. FNO Impacted Gen'!M358</f>
        <v>10.009336064000001</v>
      </c>
      <c r="N358" s="14">
        <f>'5a. FNO'!N358+'5b. FNO Impacted Gen'!N358</f>
        <v>9.4931350800000001</v>
      </c>
      <c r="O358" s="14">
        <f>'5a. FNO'!O358+'5b. FNO Impacted Gen'!O358</f>
        <v>9.3887372319999987</v>
      </c>
      <c r="P358" s="14">
        <f>'5a. FNO'!P358+'5b. FNO Impacted Gen'!P358</f>
        <v>9.2308035120000014</v>
      </c>
      <c r="Q358" s="14">
        <f>'5a. FNO'!Q358+'5b. FNO Impacted Gen'!Q358</f>
        <v>9.7624407439999992</v>
      </c>
      <c r="R358" s="14">
        <f>'5a. FNO'!R358+'5b. FNO Impacted Gen'!R358</f>
        <v>10.421861871999999</v>
      </c>
      <c r="S358" s="14">
        <f>'5a. FNO'!S358+'5b. FNO Impacted Gen'!S358</f>
        <v>11.610460832000001</v>
      </c>
      <c r="T358" s="14">
        <f>'5a. FNO'!T358+'5b. FNO Impacted Gen'!T358</f>
        <v>11.797669784</v>
      </c>
      <c r="U358" s="14">
        <f>'5a. FNO'!U358+'5b. FNO Impacted Gen'!U358</f>
        <v>11.727265584</v>
      </c>
      <c r="V358" s="14">
        <f>'5a. FNO'!V358+'5b. FNO Impacted Gen'!V358</f>
        <v>11.644046943999999</v>
      </c>
      <c r="W358" s="14">
        <f>'5a. FNO'!W358+'5b. FNO Impacted Gen'!W358</f>
        <v>11.551093047999998</v>
      </c>
      <c r="X358" s="14">
        <f>'5a. FNO'!X358+'5b. FNO Impacted Gen'!X358</f>
        <v>11.504801303999999</v>
      </c>
      <c r="Y358" s="14">
        <f>'5a. FNO'!Y358+'5b. FNO Impacted Gen'!Y358</f>
        <v>11.000291416</v>
      </c>
      <c r="Z358" s="15">
        <f>'5a. FNO'!Z358+'5b. FNO Impacted Gen'!Z358</f>
        <v>0</v>
      </c>
    </row>
    <row r="359" spans="1:26" x14ac:dyDescent="0.3">
      <c r="A359" s="10">
        <f t="shared" si="5"/>
        <v>45282</v>
      </c>
      <c r="B359" s="31">
        <f>'5a. FNO'!B359+'5b. FNO Impacted Gen'!B359</f>
        <v>10.81140064</v>
      </c>
      <c r="C359" s="14">
        <f>'5a. FNO'!C359+'5b. FNO Impacted Gen'!C359</f>
        <v>10.72175528</v>
      </c>
      <c r="D359" s="14">
        <f>'5a. FNO'!D359+'5b. FNO Impacted Gen'!D359</f>
        <v>10.740527888000001</v>
      </c>
      <c r="E359" s="14">
        <f>'5a. FNO'!E359+'5b. FNO Impacted Gen'!E359</f>
        <v>10.892985104000001</v>
      </c>
      <c r="F359" s="14">
        <f>'5a. FNO'!F359+'5b. FNO Impacted Gen'!F359</f>
        <v>11.130434072</v>
      </c>
      <c r="G359" s="14">
        <f>'5a. FNO'!G359+'5b. FNO Impacted Gen'!G359</f>
        <v>11.671288472000001</v>
      </c>
      <c r="H359" s="14">
        <f>'5a. FNO'!H359+'5b. FNO Impacted Gen'!H359</f>
        <v>12.464250704000001</v>
      </c>
      <c r="I359" s="14">
        <f>'5a. FNO'!I359+'5b. FNO Impacted Gen'!I359</f>
        <v>12.894310359999999</v>
      </c>
      <c r="J359" s="14">
        <f>'5a. FNO'!J359+'5b. FNO Impacted Gen'!J359</f>
        <v>12.418511663999999</v>
      </c>
      <c r="K359" s="14">
        <f>'5a. FNO'!K359+'5b. FNO Impacted Gen'!K359</f>
        <v>11.449563024</v>
      </c>
      <c r="L359" s="14">
        <f>'5a. FNO'!L359+'5b. FNO Impacted Gen'!L359</f>
        <v>10.800508864000001</v>
      </c>
      <c r="M359" s="14">
        <f>'5a. FNO'!M359+'5b. FNO Impacted Gen'!M359</f>
        <v>9.9567539759999999</v>
      </c>
      <c r="N359" s="14">
        <f>'5a. FNO'!N359+'5b. FNO Impacted Gen'!N359</f>
        <v>9.3838790159999999</v>
      </c>
      <c r="O359" s="14">
        <f>'5a. FNO'!O359+'5b. FNO Impacted Gen'!O359</f>
        <v>9.2404877280000015</v>
      </c>
      <c r="P359" s="14">
        <f>'5a. FNO'!P359+'5b. FNO Impacted Gen'!P359</f>
        <v>9.3922736560000004</v>
      </c>
      <c r="Q359" s="14">
        <f>'5a. FNO'!Q359+'5b. FNO Impacted Gen'!Q359</f>
        <v>9.9996905999999992</v>
      </c>
      <c r="R359" s="14">
        <f>'5a. FNO'!R359+'5b. FNO Impacted Gen'!R359</f>
        <v>10.847895608</v>
      </c>
      <c r="S359" s="14">
        <f>'5a. FNO'!S359+'5b. FNO Impacted Gen'!S359</f>
        <v>12.074916991999999</v>
      </c>
      <c r="T359" s="14">
        <f>'5a. FNO'!T359+'5b. FNO Impacted Gen'!T359</f>
        <v>12.132633496</v>
      </c>
      <c r="U359" s="14">
        <f>'5a. FNO'!U359+'5b. FNO Impacted Gen'!U359</f>
        <v>11.98735488</v>
      </c>
      <c r="V359" s="14">
        <f>'5a. FNO'!V359+'5b. FNO Impacted Gen'!V359</f>
        <v>11.870706048000001</v>
      </c>
      <c r="W359" s="14">
        <f>'5a. FNO'!W359+'5b. FNO Impacted Gen'!W359</f>
        <v>11.524375224</v>
      </c>
      <c r="X359" s="14">
        <f>'5a. FNO'!X359+'5b. FNO Impacted Gen'!X359</f>
        <v>11.315825392000001</v>
      </c>
      <c r="Y359" s="14">
        <f>'5a. FNO'!Y359+'5b. FNO Impacted Gen'!Y359</f>
        <v>10.789458104000001</v>
      </c>
      <c r="Z359" s="15">
        <f>'5a. FNO'!Z359+'5b. FNO Impacted Gen'!Z359</f>
        <v>0</v>
      </c>
    </row>
    <row r="360" spans="1:26" x14ac:dyDescent="0.3">
      <c r="A360" s="10">
        <f t="shared" si="5"/>
        <v>45283</v>
      </c>
      <c r="B360" s="31">
        <f>'5a. FNO'!B360+'5b. FNO Impacted Gen'!B360</f>
        <v>10.42927768</v>
      </c>
      <c r="C360" s="14">
        <f>'5a. FNO'!C360+'5b. FNO Impacted Gen'!C360</f>
        <v>10.287946671999999</v>
      </c>
      <c r="D360" s="14">
        <f>'5a. FNO'!D360+'5b. FNO Impacted Gen'!D360</f>
        <v>10.256468759999999</v>
      </c>
      <c r="E360" s="14">
        <f>'5a. FNO'!E360+'5b. FNO Impacted Gen'!E360</f>
        <v>10.294482919999998</v>
      </c>
      <c r="F360" s="14">
        <f>'5a. FNO'!F360+'5b. FNO Impacted Gen'!F360</f>
        <v>10.438650031999998</v>
      </c>
      <c r="G360" s="14">
        <f>'5a. FNO'!G360+'5b. FNO Impacted Gen'!G360</f>
        <v>10.693835696000001</v>
      </c>
      <c r="H360" s="14">
        <f>'5a. FNO'!H360+'5b. FNO Impacted Gen'!H360</f>
        <v>11.499755496000001</v>
      </c>
      <c r="I360" s="14">
        <f>'5a. FNO'!I360+'5b. FNO Impacted Gen'!I360</f>
        <v>12.087951488000002</v>
      </c>
      <c r="J360" s="14">
        <f>'5a. FNO'!J360+'5b. FNO Impacted Gen'!J360</f>
        <v>12.091620512</v>
      </c>
      <c r="K360" s="14">
        <f>'5a. FNO'!K360+'5b. FNO Impacted Gen'!K360</f>
        <v>11.682471359999999</v>
      </c>
      <c r="L360" s="14">
        <f>'5a. FNO'!L360+'5b. FNO Impacted Gen'!L360</f>
        <v>11.263403208000001</v>
      </c>
      <c r="M360" s="14">
        <f>'5a. FNO'!M360+'5b. FNO Impacted Gen'!M360</f>
        <v>10.746910375999999</v>
      </c>
      <c r="N360" s="14">
        <f>'5a. FNO'!N360+'5b. FNO Impacted Gen'!N360</f>
        <v>10.244942736</v>
      </c>
      <c r="O360" s="14">
        <f>'5a. FNO'!O360+'5b. FNO Impacted Gen'!O360</f>
        <v>9.876388679999998</v>
      </c>
      <c r="P360" s="14">
        <f>'5a. FNO'!P360+'5b. FNO Impacted Gen'!P360</f>
        <v>10.13968908</v>
      </c>
      <c r="Q360" s="14">
        <f>'5a. FNO'!Q360+'5b. FNO Impacted Gen'!Q360</f>
        <v>10.595778327999998</v>
      </c>
      <c r="R360" s="14">
        <f>'5a. FNO'!R360+'5b. FNO Impacted Gen'!R360</f>
        <v>11.222046847999998</v>
      </c>
      <c r="S360" s="14">
        <f>'5a. FNO'!S360+'5b. FNO Impacted Gen'!S360</f>
        <v>12.225384832000001</v>
      </c>
      <c r="T360" s="14">
        <f>'5a. FNO'!T360+'5b. FNO Impacted Gen'!T360</f>
        <v>12.321553831999999</v>
      </c>
      <c r="U360" s="14">
        <f>'5a. FNO'!U360+'5b. FNO Impacted Gen'!U360</f>
        <v>12.175187383999999</v>
      </c>
      <c r="V360" s="14">
        <f>'5a. FNO'!V360+'5b. FNO Impacted Gen'!V360</f>
        <v>11.924191871999998</v>
      </c>
      <c r="W360" s="14">
        <f>'5a. FNO'!W360+'5b. FNO Impacted Gen'!W360</f>
        <v>11.531863855999999</v>
      </c>
      <c r="X360" s="14">
        <f>'5a. FNO'!X360+'5b. FNO Impacted Gen'!X360</f>
        <v>11.354766703999999</v>
      </c>
      <c r="Y360" s="14">
        <f>'5a. FNO'!Y360+'5b. FNO Impacted Gen'!Y360</f>
        <v>10.925997216000001</v>
      </c>
      <c r="Z360" s="15">
        <f>'5a. FNO'!Z360+'5b. FNO Impacted Gen'!Z360</f>
        <v>0</v>
      </c>
    </row>
    <row r="361" spans="1:26" x14ac:dyDescent="0.3">
      <c r="A361" s="10">
        <f t="shared" si="5"/>
        <v>45284</v>
      </c>
      <c r="B361" s="31">
        <f>'5a. FNO'!B361+'5b. FNO Impacted Gen'!B361</f>
        <v>10.668412048</v>
      </c>
      <c r="C361" s="14">
        <f>'5a. FNO'!C361+'5b. FNO Impacted Gen'!C361</f>
        <v>10.634832536000001</v>
      </c>
      <c r="D361" s="14">
        <f>'5a. FNO'!D361+'5b. FNO Impacted Gen'!D361</f>
        <v>10.563834055999999</v>
      </c>
      <c r="E361" s="14">
        <f>'5a. FNO'!E361+'5b. FNO Impacted Gen'!E361</f>
        <v>10.712099183999999</v>
      </c>
      <c r="F361" s="14">
        <f>'5a. FNO'!F361+'5b. FNO Impacted Gen'!F361</f>
        <v>11.005916000000001</v>
      </c>
      <c r="G361" s="14">
        <f>'5a. FNO'!G361+'5b. FNO Impacted Gen'!G361</f>
        <v>11.365120783999998</v>
      </c>
      <c r="H361" s="14">
        <f>'5a. FNO'!H361+'5b. FNO Impacted Gen'!H361</f>
        <v>12.190891839999999</v>
      </c>
      <c r="I361" s="14">
        <f>'5a. FNO'!I361+'5b. FNO Impacted Gen'!I361</f>
        <v>12.7060078</v>
      </c>
      <c r="J361" s="14">
        <f>'5a. FNO'!J361+'5b. FNO Impacted Gen'!J361</f>
        <v>13.219803583999999</v>
      </c>
      <c r="K361" s="14">
        <f>'5a. FNO'!K361+'5b. FNO Impacted Gen'!K361</f>
        <v>13.025102663999998</v>
      </c>
      <c r="L361" s="14">
        <f>'5a. FNO'!L361+'5b. FNO Impacted Gen'!L361</f>
        <v>13.077914335999999</v>
      </c>
      <c r="M361" s="14">
        <f>'5a. FNO'!M361+'5b. FNO Impacted Gen'!M361</f>
        <v>12.949975823999999</v>
      </c>
      <c r="N361" s="14">
        <f>'5a. FNO'!N361+'5b. FNO Impacted Gen'!N361</f>
        <v>12.866068728000002</v>
      </c>
      <c r="O361" s="14">
        <f>'5a. FNO'!O361+'5b. FNO Impacted Gen'!O361</f>
        <v>12.691156432</v>
      </c>
      <c r="P361" s="14">
        <f>'5a. FNO'!P361+'5b. FNO Impacted Gen'!P361</f>
        <v>12.695880096000002</v>
      </c>
      <c r="Q361" s="14">
        <f>'5a. FNO'!Q361+'5b. FNO Impacted Gen'!Q361</f>
        <v>13.345434824</v>
      </c>
      <c r="R361" s="14">
        <f>'5a. FNO'!R361+'5b. FNO Impacted Gen'!R361</f>
        <v>13.722870055999998</v>
      </c>
      <c r="S361" s="14">
        <f>'5a. FNO'!S361+'5b. FNO Impacted Gen'!S361</f>
        <v>14.284071879999997</v>
      </c>
      <c r="T361" s="14">
        <f>'5a. FNO'!T361+'5b. FNO Impacted Gen'!T361</f>
        <v>14.200758104</v>
      </c>
      <c r="U361" s="14">
        <f>'5a. FNO'!U361+'5b. FNO Impacted Gen'!U361</f>
        <v>13.837310167999998</v>
      </c>
      <c r="V361" s="14">
        <f>'5a. FNO'!V361+'5b. FNO Impacted Gen'!V361</f>
        <v>13.632501912000002</v>
      </c>
      <c r="W361" s="14">
        <f>'5a. FNO'!W361+'5b. FNO Impacted Gen'!W361</f>
        <v>13.297663503999999</v>
      </c>
      <c r="X361" s="14">
        <f>'5a. FNO'!X361+'5b. FNO Impacted Gen'!X361</f>
        <v>13.378388520000003</v>
      </c>
      <c r="Y361" s="14">
        <f>'5a. FNO'!Y361+'5b. FNO Impacted Gen'!Y361</f>
        <v>13.04540592</v>
      </c>
      <c r="Z361" s="15">
        <f>'5a. FNO'!Z361+'5b. FNO Impacted Gen'!Z361</f>
        <v>0</v>
      </c>
    </row>
    <row r="362" spans="1:26" x14ac:dyDescent="0.3">
      <c r="A362" s="10">
        <f t="shared" si="5"/>
        <v>45285</v>
      </c>
      <c r="B362" s="31">
        <f>'5a. FNO'!B362+'5b. FNO Impacted Gen'!B362</f>
        <v>12.701106744000001</v>
      </c>
      <c r="C362" s="14">
        <f>'5a. FNO'!C362+'5b. FNO Impacted Gen'!C362</f>
        <v>12.576774688</v>
      </c>
      <c r="D362" s="14">
        <f>'5a. FNO'!D362+'5b. FNO Impacted Gen'!D362</f>
        <v>12.531018807999999</v>
      </c>
      <c r="E362" s="14">
        <f>'5a. FNO'!E362+'5b. FNO Impacted Gen'!E362</f>
        <v>12.637410839999999</v>
      </c>
      <c r="F362" s="14">
        <f>'5a. FNO'!F362+'5b. FNO Impacted Gen'!F362</f>
        <v>12.942179503999999</v>
      </c>
      <c r="G362" s="14">
        <f>'5a. FNO'!G362+'5b. FNO Impacted Gen'!G362</f>
        <v>13.402307263999997</v>
      </c>
      <c r="H362" s="14">
        <f>'5a. FNO'!H362+'5b. FNO Impacted Gen'!H362</f>
        <v>14.282010304</v>
      </c>
      <c r="I362" s="14">
        <f>'5a. FNO'!I362+'5b. FNO Impacted Gen'!I362</f>
        <v>14.927306640000001</v>
      </c>
      <c r="J362" s="14">
        <f>'5a. FNO'!J362+'5b. FNO Impacted Gen'!J362</f>
        <v>14.848920864</v>
      </c>
      <c r="K362" s="14">
        <f>'5a. FNO'!K362+'5b. FNO Impacted Gen'!K362</f>
        <v>13.985696047999999</v>
      </c>
      <c r="L362" s="14">
        <f>'5a. FNO'!L362+'5b. FNO Impacted Gen'!L362</f>
        <v>13.337129663999999</v>
      </c>
      <c r="M362" s="14">
        <f>'5a. FNO'!M362+'5b. FNO Impacted Gen'!M362</f>
        <v>12.805988495999999</v>
      </c>
      <c r="N362" s="14">
        <f>'5a. FNO'!N362+'5b. FNO Impacted Gen'!N362</f>
        <v>12.429057976000001</v>
      </c>
      <c r="O362" s="14">
        <f>'5a. FNO'!O362+'5b. FNO Impacted Gen'!O362</f>
        <v>12.028867911999999</v>
      </c>
      <c r="P362" s="14">
        <f>'5a. FNO'!P362+'5b. FNO Impacted Gen'!P362</f>
        <v>11.885825936</v>
      </c>
      <c r="Q362" s="14">
        <f>'5a. FNO'!Q362+'5b. FNO Impacted Gen'!Q362</f>
        <v>12.137158696000002</v>
      </c>
      <c r="R362" s="14">
        <f>'5a. FNO'!R362+'5b. FNO Impacted Gen'!R362</f>
        <v>12.851344768000001</v>
      </c>
      <c r="S362" s="14">
        <f>'5a. FNO'!S362+'5b. FNO Impacted Gen'!S362</f>
        <v>13.98668788</v>
      </c>
      <c r="T362" s="14">
        <f>'5a. FNO'!T362+'5b. FNO Impacted Gen'!T362</f>
        <v>13.930097608000001</v>
      </c>
      <c r="U362" s="14">
        <f>'5a. FNO'!U362+'5b. FNO Impacted Gen'!U362</f>
        <v>13.709654832</v>
      </c>
      <c r="V362" s="14">
        <f>'5a. FNO'!V362+'5b. FNO Impacted Gen'!V362</f>
        <v>13.598233856000002</v>
      </c>
      <c r="W362" s="14">
        <f>'5a. FNO'!W362+'5b. FNO Impacted Gen'!W362</f>
        <v>13.292638663999998</v>
      </c>
      <c r="X362" s="14">
        <f>'5a. FNO'!X362+'5b. FNO Impacted Gen'!X362</f>
        <v>13.406075976000002</v>
      </c>
      <c r="Y362" s="14">
        <f>'5a. FNO'!Y362+'5b. FNO Impacted Gen'!Y362</f>
        <v>12.886446624</v>
      </c>
      <c r="Z362" s="15">
        <f>'5a. FNO'!Z362+'5b. FNO Impacted Gen'!Z362</f>
        <v>0</v>
      </c>
    </row>
    <row r="363" spans="1:26" x14ac:dyDescent="0.3">
      <c r="A363" s="10">
        <f t="shared" si="5"/>
        <v>45286</v>
      </c>
      <c r="B363" s="31">
        <f>'5a. FNO'!B363+'5b. FNO Impacted Gen'!B363</f>
        <v>12.577679895999999</v>
      </c>
      <c r="C363" s="14">
        <f>'5a. FNO'!C363+'5b. FNO Impacted Gen'!C363</f>
        <v>12.498343567999999</v>
      </c>
      <c r="D363" s="14">
        <f>'5a. FNO'!D363+'5b. FNO Impacted Gen'!D363</f>
        <v>12.394202455999999</v>
      </c>
      <c r="E363" s="14">
        <f>'5a. FNO'!E363+'5b. FNO Impacted Gen'!E363</f>
        <v>12.185093632000001</v>
      </c>
      <c r="F363" s="14">
        <f>'5a. FNO'!F363+'5b. FNO Impacted Gen'!F363</f>
        <v>12.459278055999999</v>
      </c>
      <c r="G363" s="14">
        <f>'5a. FNO'!G363+'5b. FNO Impacted Gen'!G363</f>
        <v>12.971805551999999</v>
      </c>
      <c r="H363" s="14">
        <f>'5a. FNO'!H363+'5b. FNO Impacted Gen'!H363</f>
        <v>13.624530936000001</v>
      </c>
      <c r="I363" s="14">
        <f>'5a. FNO'!I363+'5b. FNO Impacted Gen'!I363</f>
        <v>14.242318752000003</v>
      </c>
      <c r="J363" s="14">
        <f>'5a. FNO'!J363+'5b. FNO Impacted Gen'!J363</f>
        <v>14.286951136000001</v>
      </c>
      <c r="K363" s="14">
        <f>'5a. FNO'!K363+'5b. FNO Impacted Gen'!K363</f>
        <v>13.657656815999999</v>
      </c>
      <c r="L363" s="14">
        <f>'5a. FNO'!L363+'5b. FNO Impacted Gen'!L363</f>
        <v>13.38655404</v>
      </c>
      <c r="M363" s="14">
        <f>'5a. FNO'!M363+'5b. FNO Impacted Gen'!M363</f>
        <v>12.649175184000004</v>
      </c>
      <c r="N363" s="14">
        <f>'5a. FNO'!N363+'5b. FNO Impacted Gen'!N363</f>
        <v>12.289382952</v>
      </c>
      <c r="O363" s="14">
        <f>'5a. FNO'!O363+'5b. FNO Impacted Gen'!O363</f>
        <v>12.048642672000001</v>
      </c>
      <c r="P363" s="14">
        <f>'5a. FNO'!P363+'5b. FNO Impacted Gen'!P363</f>
        <v>11.994292872000001</v>
      </c>
      <c r="Q363" s="14">
        <f>'5a. FNO'!Q363+'5b. FNO Impacted Gen'!Q363</f>
        <v>12.532581728</v>
      </c>
      <c r="R363" s="14">
        <f>'5a. FNO'!R363+'5b. FNO Impacted Gen'!R363</f>
        <v>13.148423104000001</v>
      </c>
      <c r="S363" s="14">
        <f>'5a. FNO'!S363+'5b. FNO Impacted Gen'!S363</f>
        <v>14.006558391999999</v>
      </c>
      <c r="T363" s="14">
        <f>'5a. FNO'!T363+'5b. FNO Impacted Gen'!T363</f>
        <v>14.082732728000002</v>
      </c>
      <c r="U363" s="14">
        <f>'5a. FNO'!U363+'5b. FNO Impacted Gen'!U363</f>
        <v>13.529898815999999</v>
      </c>
      <c r="V363" s="14">
        <f>'5a. FNO'!V363+'5b. FNO Impacted Gen'!V363</f>
        <v>13.178507103999999</v>
      </c>
      <c r="W363" s="14">
        <f>'5a. FNO'!W363+'5b. FNO Impacted Gen'!W363</f>
        <v>12.638386032000003</v>
      </c>
      <c r="X363" s="14">
        <f>'5a. FNO'!X363+'5b. FNO Impacted Gen'!X363</f>
        <v>12.577156775999999</v>
      </c>
      <c r="Y363" s="14">
        <f>'5a. FNO'!Y363+'5b. FNO Impacted Gen'!Y363</f>
        <v>11.981620320000001</v>
      </c>
      <c r="Z363" s="15">
        <f>'5a. FNO'!Z363+'5b. FNO Impacted Gen'!Z363</f>
        <v>0</v>
      </c>
    </row>
    <row r="364" spans="1:26" x14ac:dyDescent="0.3">
      <c r="A364" s="10">
        <f t="shared" si="5"/>
        <v>45287</v>
      </c>
      <c r="B364" s="31">
        <f>'5a. FNO'!B364+'5b. FNO Impacted Gen'!B364</f>
        <v>11.704352128</v>
      </c>
      <c r="C364" s="14">
        <f>'5a. FNO'!C364+'5b. FNO Impacted Gen'!C364</f>
        <v>11.646973064000001</v>
      </c>
      <c r="D364" s="14">
        <f>'5a. FNO'!D364+'5b. FNO Impacted Gen'!D364</f>
        <v>11.717745600000001</v>
      </c>
      <c r="E364" s="14">
        <f>'5a. FNO'!E364+'5b. FNO Impacted Gen'!E364</f>
        <v>11.807412815999999</v>
      </c>
      <c r="F364" s="14">
        <f>'5a. FNO'!F364+'5b. FNO Impacted Gen'!F364</f>
        <v>12.069637952000001</v>
      </c>
      <c r="G364" s="14">
        <f>'5a. FNO'!G364+'5b. FNO Impacted Gen'!G364</f>
        <v>12.533342640000001</v>
      </c>
      <c r="H364" s="14">
        <f>'5a. FNO'!H364+'5b. FNO Impacted Gen'!H364</f>
        <v>13.295292112</v>
      </c>
      <c r="I364" s="14">
        <f>'5a. FNO'!I364+'5b. FNO Impacted Gen'!I364</f>
        <v>13.807728271999999</v>
      </c>
      <c r="J364" s="14">
        <f>'5a. FNO'!J364+'5b. FNO Impacted Gen'!J364</f>
        <v>13.758243576</v>
      </c>
      <c r="K364" s="14">
        <f>'5a. FNO'!K364+'5b. FNO Impacted Gen'!K364</f>
        <v>13.076607983999999</v>
      </c>
      <c r="L364" s="14">
        <f>'5a. FNO'!L364+'5b. FNO Impacted Gen'!L364</f>
        <v>12.514915007999999</v>
      </c>
      <c r="M364" s="14">
        <f>'5a. FNO'!M364+'5b. FNO Impacted Gen'!M364</f>
        <v>11.966474888</v>
      </c>
      <c r="N364" s="14">
        <f>'5a. FNO'!N364+'5b. FNO Impacted Gen'!N364</f>
        <v>11.444914896000002</v>
      </c>
      <c r="O364" s="14">
        <f>'5a. FNO'!O364+'5b. FNO Impacted Gen'!O364</f>
        <v>11.323562928000001</v>
      </c>
      <c r="P364" s="14">
        <f>'5a. FNO'!P364+'5b. FNO Impacted Gen'!P364</f>
        <v>11.343830632000001</v>
      </c>
      <c r="Q364" s="14">
        <f>'5a. FNO'!Q364+'5b. FNO Impacted Gen'!Q364</f>
        <v>11.670645408</v>
      </c>
      <c r="R364" s="14">
        <f>'5a. FNO'!R364+'5b. FNO Impacted Gen'!R364</f>
        <v>12.407064304</v>
      </c>
      <c r="S364" s="14">
        <f>'5a. FNO'!S364+'5b. FNO Impacted Gen'!S364</f>
        <v>13.625097776</v>
      </c>
      <c r="T364" s="14">
        <f>'5a. FNO'!T364+'5b. FNO Impacted Gen'!T364</f>
        <v>13.900056335999997</v>
      </c>
      <c r="U364" s="14">
        <f>'5a. FNO'!U364+'5b. FNO Impacted Gen'!U364</f>
        <v>13.66965824</v>
      </c>
      <c r="V364" s="14">
        <f>'5a. FNO'!V364+'5b. FNO Impacted Gen'!V364</f>
        <v>13.477140384</v>
      </c>
      <c r="W364" s="14">
        <f>'5a. FNO'!W364+'5b. FNO Impacted Gen'!W364</f>
        <v>13.185116888</v>
      </c>
      <c r="X364" s="14">
        <f>'5a. FNO'!X364+'5b. FNO Impacted Gen'!X364</f>
        <v>13.295296936</v>
      </c>
      <c r="Y364" s="14">
        <f>'5a. FNO'!Y364+'5b. FNO Impacted Gen'!Y364</f>
        <v>12.766570159999999</v>
      </c>
      <c r="Z364" s="15">
        <f>'5a. FNO'!Z364+'5b. FNO Impacted Gen'!Z364</f>
        <v>0</v>
      </c>
    </row>
    <row r="365" spans="1:26" x14ac:dyDescent="0.3">
      <c r="A365" s="10">
        <f t="shared" si="5"/>
        <v>45288</v>
      </c>
      <c r="B365" s="31">
        <f>'5a. FNO'!B365+'5b. FNO Impacted Gen'!B365</f>
        <v>12.519471247999999</v>
      </c>
      <c r="C365" s="14">
        <f>'5a. FNO'!C365+'5b. FNO Impacted Gen'!C365</f>
        <v>12.403060480000001</v>
      </c>
      <c r="D365" s="14">
        <f>'5a. FNO'!D365+'5b. FNO Impacted Gen'!D365</f>
        <v>12.347549336</v>
      </c>
      <c r="E365" s="14">
        <f>'5a. FNO'!E365+'5b. FNO Impacted Gen'!E365</f>
        <v>12.456370048</v>
      </c>
      <c r="F365" s="14">
        <f>'5a. FNO'!F365+'5b. FNO Impacted Gen'!F365</f>
        <v>12.701942664000001</v>
      </c>
      <c r="G365" s="14">
        <f>'5a. FNO'!G365+'5b. FNO Impacted Gen'!G365</f>
        <v>13.331132264000003</v>
      </c>
      <c r="H365" s="14">
        <f>'5a. FNO'!H365+'5b. FNO Impacted Gen'!H365</f>
        <v>14.162706776</v>
      </c>
      <c r="I365" s="14">
        <f>'5a. FNO'!I365+'5b. FNO Impacted Gen'!I365</f>
        <v>14.959974639999997</v>
      </c>
      <c r="J365" s="14">
        <f>'5a. FNO'!J365+'5b. FNO Impacted Gen'!J365</f>
        <v>14.521820527999997</v>
      </c>
      <c r="K365" s="14">
        <f>'5a. FNO'!K365+'5b. FNO Impacted Gen'!K365</f>
        <v>13.529712200000002</v>
      </c>
      <c r="L365" s="14">
        <f>'5a. FNO'!L365+'5b. FNO Impacted Gen'!L365</f>
        <v>12.596919256</v>
      </c>
      <c r="M365" s="14">
        <f>'5a. FNO'!M365+'5b. FNO Impacted Gen'!M365</f>
        <v>11.774796479999999</v>
      </c>
      <c r="N365" s="14">
        <f>'5a. FNO'!N365+'5b. FNO Impacted Gen'!N365</f>
        <v>11.179142344000002</v>
      </c>
      <c r="O365" s="14">
        <f>'5a. FNO'!O365+'5b. FNO Impacted Gen'!O365</f>
        <v>10.860279431999999</v>
      </c>
      <c r="P365" s="14">
        <f>'5a. FNO'!P365+'5b. FNO Impacted Gen'!P365</f>
        <v>10.748597176000001</v>
      </c>
      <c r="Q365" s="14">
        <f>'5a. FNO'!Q365+'5b. FNO Impacted Gen'!Q365</f>
        <v>11.153536063999999</v>
      </c>
      <c r="R365" s="14">
        <f>'5a. FNO'!R365+'5b. FNO Impacted Gen'!R365</f>
        <v>12.03436664</v>
      </c>
      <c r="S365" s="14">
        <f>'5a. FNO'!S365+'5b. FNO Impacted Gen'!S365</f>
        <v>13.379732944000002</v>
      </c>
      <c r="T365" s="14">
        <f>'5a. FNO'!T365+'5b. FNO Impacted Gen'!T365</f>
        <v>13.887422255999997</v>
      </c>
      <c r="U365" s="14">
        <f>'5a. FNO'!U365+'5b. FNO Impacted Gen'!U365</f>
        <v>13.7287774</v>
      </c>
      <c r="V365" s="14">
        <f>'5a. FNO'!V365+'5b. FNO Impacted Gen'!V365</f>
        <v>13.565575480000003</v>
      </c>
      <c r="W365" s="14">
        <f>'5a. FNO'!W365+'5b. FNO Impacted Gen'!W365</f>
        <v>13.2361328</v>
      </c>
      <c r="X365" s="14">
        <f>'5a. FNO'!X365+'5b. FNO Impacted Gen'!X365</f>
        <v>13.286245879999999</v>
      </c>
      <c r="Y365" s="14">
        <f>'5a. FNO'!Y365+'5b. FNO Impacted Gen'!Y365</f>
        <v>12.703466480000001</v>
      </c>
      <c r="Z365" s="15">
        <f>'5a. FNO'!Z365+'5b. FNO Impacted Gen'!Z365</f>
        <v>0</v>
      </c>
    </row>
    <row r="366" spans="1:26" x14ac:dyDescent="0.3">
      <c r="A366" s="10">
        <f t="shared" si="5"/>
        <v>45289</v>
      </c>
      <c r="B366" s="31">
        <f>'5a. FNO'!B366+'5b. FNO Impacted Gen'!B366</f>
        <v>12.448838968</v>
      </c>
      <c r="C366" s="14">
        <f>'5a. FNO'!C366+'5b. FNO Impacted Gen'!C366</f>
        <v>12.437319312</v>
      </c>
      <c r="D366" s="14">
        <f>'5a. FNO'!D366+'5b. FNO Impacted Gen'!D366</f>
        <v>12.392777640000002</v>
      </c>
      <c r="E366" s="14">
        <f>'5a. FNO'!E366+'5b. FNO Impacted Gen'!E366</f>
        <v>12.538741248000001</v>
      </c>
      <c r="F366" s="14">
        <f>'5a. FNO'!F366+'5b. FNO Impacted Gen'!F366</f>
        <v>12.776879544</v>
      </c>
      <c r="G366" s="14">
        <f>'5a. FNO'!G366+'5b. FNO Impacted Gen'!G366</f>
        <v>13.294256711999999</v>
      </c>
      <c r="H366" s="14">
        <f>'5a. FNO'!H366+'5b. FNO Impacted Gen'!H366</f>
        <v>14.033826704000001</v>
      </c>
      <c r="I366" s="14">
        <f>'5a. FNO'!I366+'5b. FNO Impacted Gen'!I366</f>
        <v>14.601026471999997</v>
      </c>
      <c r="J366" s="14">
        <f>'5a. FNO'!J366+'5b. FNO Impacted Gen'!J366</f>
        <v>14.085214424000002</v>
      </c>
      <c r="K366" s="14">
        <f>'5a. FNO'!K366+'5b. FNO Impacted Gen'!K366</f>
        <v>13.114578743999999</v>
      </c>
      <c r="L366" s="14">
        <f>'5a. FNO'!L366+'5b. FNO Impacted Gen'!L366</f>
        <v>12.414570287999998</v>
      </c>
      <c r="M366" s="14">
        <f>'5a. FNO'!M366+'5b. FNO Impacted Gen'!M366</f>
        <v>11.412711519999998</v>
      </c>
      <c r="N366" s="14">
        <f>'5a. FNO'!N366+'5b. FNO Impacted Gen'!N366</f>
        <v>10.62301384</v>
      </c>
      <c r="O366" s="14">
        <f>'5a. FNO'!O366+'5b. FNO Impacted Gen'!O366</f>
        <v>10.24267944</v>
      </c>
      <c r="P366" s="14">
        <f>'5a. FNO'!P366+'5b. FNO Impacted Gen'!P366</f>
        <v>10.269710312000001</v>
      </c>
      <c r="Q366" s="14">
        <f>'5a. FNO'!Q366+'5b. FNO Impacted Gen'!Q366</f>
        <v>10.688409016000001</v>
      </c>
      <c r="R366" s="14">
        <f>'5a. FNO'!R366+'5b. FNO Impacted Gen'!R366</f>
        <v>11.504295999999998</v>
      </c>
      <c r="S366" s="14">
        <f>'5a. FNO'!S366+'5b. FNO Impacted Gen'!S366</f>
        <v>12.842217439999999</v>
      </c>
      <c r="T366" s="14">
        <f>'5a. FNO'!T366+'5b. FNO Impacted Gen'!T366</f>
        <v>13.068309936</v>
      </c>
      <c r="U366" s="14">
        <f>'5a. FNO'!U366+'5b. FNO Impacted Gen'!U366</f>
        <v>12.814789727999999</v>
      </c>
      <c r="V366" s="14">
        <f>'5a. FNO'!V366+'5b. FNO Impacted Gen'!V366</f>
        <v>12.770879496000003</v>
      </c>
      <c r="W366" s="14">
        <f>'5a. FNO'!W366+'5b. FNO Impacted Gen'!W366</f>
        <v>12.653970759999998</v>
      </c>
      <c r="X366" s="14">
        <f>'5a. FNO'!X366+'5b. FNO Impacted Gen'!X366</f>
        <v>12.629539576000003</v>
      </c>
      <c r="Y366" s="14">
        <f>'5a. FNO'!Y366+'5b. FNO Impacted Gen'!Y366</f>
        <v>12.180286152000001</v>
      </c>
      <c r="Z366" s="15">
        <f>'5a. FNO'!Z366+'5b. FNO Impacted Gen'!Z366</f>
        <v>0</v>
      </c>
    </row>
    <row r="367" spans="1:26" x14ac:dyDescent="0.3">
      <c r="A367" s="10">
        <f t="shared" si="5"/>
        <v>45290</v>
      </c>
      <c r="B367" s="31">
        <f>'5a. FNO'!B367+'5b. FNO Impacted Gen'!B367</f>
        <v>11.943506895999999</v>
      </c>
      <c r="C367" s="14">
        <f>'5a. FNO'!C367+'5b. FNO Impacted Gen'!C367</f>
        <v>11.868387607999999</v>
      </c>
      <c r="D367" s="14">
        <f>'5a. FNO'!D367+'5b. FNO Impacted Gen'!D367</f>
        <v>11.854252231999999</v>
      </c>
      <c r="E367" s="14">
        <f>'5a. FNO'!E367+'5b. FNO Impacted Gen'!E367</f>
        <v>12.091803400000002</v>
      </c>
      <c r="F367" s="14">
        <f>'5a. FNO'!F367+'5b. FNO Impacted Gen'!F367</f>
        <v>12.193064807999999</v>
      </c>
      <c r="G367" s="14">
        <f>'5a. FNO'!G367+'5b. FNO Impacted Gen'!G367</f>
        <v>12.62775944</v>
      </c>
      <c r="H367" s="14">
        <f>'5a. FNO'!H367+'5b. FNO Impacted Gen'!H367</f>
        <v>13.332708919999998</v>
      </c>
      <c r="I367" s="14">
        <f>'5a. FNO'!I367+'5b. FNO Impacted Gen'!I367</f>
        <v>13.924499320000002</v>
      </c>
      <c r="J367" s="14">
        <f>'5a. FNO'!J367+'5b. FNO Impacted Gen'!J367</f>
        <v>13.288683959999997</v>
      </c>
      <c r="K367" s="14">
        <f>'5a. FNO'!K367+'5b. FNO Impacted Gen'!K367</f>
        <v>12.355556352000001</v>
      </c>
      <c r="L367" s="14">
        <f>'5a. FNO'!L367+'5b. FNO Impacted Gen'!L367</f>
        <v>11.573111191999999</v>
      </c>
      <c r="M367" s="14">
        <f>'5a. FNO'!M367+'5b. FNO Impacted Gen'!M367</f>
        <v>10.813223839999999</v>
      </c>
      <c r="N367" s="14">
        <f>'5a. FNO'!N367+'5b. FNO Impacted Gen'!N367</f>
        <v>10.201869336000001</v>
      </c>
      <c r="O367" s="14">
        <f>'5a. FNO'!O367+'5b. FNO Impacted Gen'!O367</f>
        <v>9.9189855120000008</v>
      </c>
      <c r="P367" s="14">
        <f>'5a. FNO'!P367+'5b. FNO Impacted Gen'!P367</f>
        <v>9.7553435119999996</v>
      </c>
      <c r="Q367" s="14">
        <f>'5a. FNO'!Q367+'5b. FNO Impacted Gen'!Q367</f>
        <v>10.307158872</v>
      </c>
      <c r="R367" s="14">
        <f>'5a. FNO'!R367+'5b. FNO Impacted Gen'!R367</f>
        <v>11.254893912000002</v>
      </c>
      <c r="S367" s="14">
        <f>'5a. FNO'!S367+'5b. FNO Impacted Gen'!S367</f>
        <v>12.498856984</v>
      </c>
      <c r="T367" s="14">
        <f>'5a. FNO'!T367+'5b. FNO Impacted Gen'!T367</f>
        <v>12.770438855999998</v>
      </c>
      <c r="U367" s="14">
        <f>'5a. FNO'!U367+'5b. FNO Impacted Gen'!U367</f>
        <v>12.585312639999998</v>
      </c>
      <c r="V367" s="14">
        <f>'5a. FNO'!V367+'5b. FNO Impacted Gen'!V367</f>
        <v>12.422316271999998</v>
      </c>
      <c r="W367" s="14">
        <f>'5a. FNO'!W367+'5b. FNO Impacted Gen'!W367</f>
        <v>12.228611664000001</v>
      </c>
      <c r="X367" s="14">
        <f>'5a. FNO'!X367+'5b. FNO Impacted Gen'!X367</f>
        <v>12.143797472000001</v>
      </c>
      <c r="Y367" s="14">
        <f>'5a. FNO'!Y367+'5b. FNO Impacted Gen'!Y367</f>
        <v>11.670730544</v>
      </c>
      <c r="Z367" s="15">
        <f>'5a. FNO'!Z367+'5b. FNO Impacted Gen'!Z367</f>
        <v>0</v>
      </c>
    </row>
    <row r="368" spans="1:26" ht="15" thickBot="1" x14ac:dyDescent="0.35">
      <c r="A368" s="11">
        <f t="shared" si="5"/>
        <v>45291</v>
      </c>
      <c r="B368" s="40">
        <f>'5a. FNO'!B368+'5b. FNO Impacted Gen'!B368</f>
        <v>11.492137344000001</v>
      </c>
      <c r="C368" s="16">
        <f>'5a. FNO'!C368+'5b. FNO Impacted Gen'!C368</f>
        <v>11.439874167999999</v>
      </c>
      <c r="D368" s="16">
        <f>'5a. FNO'!D368+'5b. FNO Impacted Gen'!D368</f>
        <v>11.450619008</v>
      </c>
      <c r="E368" s="16">
        <f>'5a. FNO'!E368+'5b. FNO Impacted Gen'!E368</f>
        <v>11.556362055999998</v>
      </c>
      <c r="F368" s="16">
        <f>'5a. FNO'!F368+'5b. FNO Impacted Gen'!F368</f>
        <v>11.641899712000001</v>
      </c>
      <c r="G368" s="16">
        <f>'5a. FNO'!G368+'5b. FNO Impacted Gen'!G368</f>
        <v>11.984174776</v>
      </c>
      <c r="H368" s="16">
        <f>'5a. FNO'!H368+'5b. FNO Impacted Gen'!H368</f>
        <v>12.630437208</v>
      </c>
      <c r="I368" s="16">
        <f>'5a. FNO'!I368+'5b. FNO Impacted Gen'!I368</f>
        <v>13.269560399999998</v>
      </c>
      <c r="J368" s="16">
        <f>'5a. FNO'!J368+'5b. FNO Impacted Gen'!J368</f>
        <v>13.376567487999999</v>
      </c>
      <c r="K368" s="16">
        <f>'5a. FNO'!K368+'5b. FNO Impacted Gen'!K368</f>
        <v>12.836253536000001</v>
      </c>
      <c r="L368" s="16">
        <f>'5a. FNO'!L368+'5b. FNO Impacted Gen'!L368</f>
        <v>12.253274007999998</v>
      </c>
      <c r="M368" s="16">
        <f>'5a. FNO'!M368+'5b. FNO Impacted Gen'!M368</f>
        <v>11.518052856000001</v>
      </c>
      <c r="N368" s="16">
        <f>'5a. FNO'!N368+'5b. FNO Impacted Gen'!N368</f>
        <v>11.219903376</v>
      </c>
      <c r="O368" s="16">
        <f>'5a. FNO'!O368+'5b. FNO Impacted Gen'!O368</f>
        <v>11.005411671999999</v>
      </c>
      <c r="P368" s="16">
        <f>'5a. FNO'!P368+'5b. FNO Impacted Gen'!P368</f>
        <v>11.178226800000001</v>
      </c>
      <c r="Q368" s="16">
        <f>'5a. FNO'!Q368+'5b. FNO Impacted Gen'!Q368</f>
        <v>11.340173832</v>
      </c>
      <c r="R368" s="16">
        <f>'5a. FNO'!R368+'5b. FNO Impacted Gen'!R368</f>
        <v>12.130226392000003</v>
      </c>
      <c r="S368" s="16">
        <f>'5a. FNO'!S368+'5b. FNO Impacted Gen'!S368</f>
        <v>13.339706248000001</v>
      </c>
      <c r="T368" s="16">
        <f>'5a. FNO'!T368+'5b. FNO Impacted Gen'!T368</f>
        <v>13.502458959999998</v>
      </c>
      <c r="U368" s="16">
        <f>'5a. FNO'!U368+'5b. FNO Impacted Gen'!U368</f>
        <v>13.265416880000002</v>
      </c>
      <c r="V368" s="16">
        <f>'5a. FNO'!V368+'5b. FNO Impacted Gen'!V368</f>
        <v>13.023925687999999</v>
      </c>
      <c r="W368" s="16">
        <f>'5a. FNO'!W368+'5b. FNO Impacted Gen'!W368</f>
        <v>12.834067183999998</v>
      </c>
      <c r="X368" s="16">
        <f>'5a. FNO'!X368+'5b. FNO Impacted Gen'!X368</f>
        <v>12.926966407999998</v>
      </c>
      <c r="Y368" s="16">
        <f>'5a. FNO'!Y368+'5b. FNO Impacted Gen'!Y368</f>
        <v>12.545663600000001</v>
      </c>
      <c r="Z368" s="17">
        <f>'5a. FNO'!Z368+'5b. FNO Impacted Gen'!Z368</f>
        <v>0</v>
      </c>
    </row>
  </sheetData>
  <customSheetViews>
    <customSheetView guid="{8A8105C0-83EB-4A44-B7A3-B214DE87C003}">
      <pane xSplit="1" ySplit="3" topLeftCell="B4" activePane="bottomRight" state="frozen"/>
      <selection pane="bottomRight" activeCell="C34" sqref="C34"/>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1307E1D6-ACEF-4F46-83D5-A3F0C39E4213}">
      <pane xSplit="1" ySplit="3" topLeftCell="B4" activePane="bottomRight" state="frozen"/>
      <selection pane="bottomRight" activeCell="C34" sqref="C34"/>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924B6936-F263-4DDF-95E6-12DA4520B93E}">
      <pane xSplit="1" ySplit="3" topLeftCell="B52" activePane="bottomRight" state="frozen"/>
      <selection pane="bottomRight" activeCell="T71" sqref="T71"/>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CD7E2741-FF9A-4F6E-9EC3-3FF260E78826}">
      <pane xSplit="1" ySplit="3" topLeftCell="B52" activePane="bottomRight" state="frozen"/>
      <selection pane="bottomRight" activeCell="T71" sqref="T71"/>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AC9F2D5D-A7EC-41E8-8331-3D5BEDB4E5E1}">
      <pane xSplit="1" ySplit="3" topLeftCell="B52" activePane="bottomRight" state="frozen"/>
      <selection pane="bottomRight" activeCell="T71" sqref="T71"/>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60FA64A9-FB06-4F85-81F4-EBABEFBFEB4C}">
      <pane xSplit="1.2435897435897436" ySplit="3.75" topLeftCell="B226" activePane="bottomRight" state="frozen"/>
      <selection pane="bottomRight" activeCell="AE249" sqref="AE249"/>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A1:E1"/>
  </mergeCell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05D27-AF07-43F3-AB18-3592690F2D26}">
  <sheetPr>
    <tabColor theme="5" tint="0.59999389629810485"/>
  </sheetPr>
  <dimension ref="A1:AE369"/>
  <sheetViews>
    <sheetView topLeftCell="A341" workbookViewId="0">
      <selection activeCell="J371" sqref="J371"/>
    </sheetView>
  </sheetViews>
  <sheetFormatPr defaultRowHeight="14.4" x14ac:dyDescent="0.3"/>
  <cols>
    <col min="1" max="1" width="10.77734375" bestFit="1" customWidth="1"/>
    <col min="2" max="4" width="5.77734375" style="4" bestFit="1" customWidth="1"/>
    <col min="5" max="5" width="6.21875" style="4" customWidth="1"/>
    <col min="6" max="26" width="5.77734375" style="4" bestFit="1" customWidth="1"/>
    <col min="27" max="27" width="8.88671875" style="4"/>
    <col min="31" max="31" width="9.33203125" bestFit="1" customWidth="1"/>
  </cols>
  <sheetData>
    <row r="1" spans="1:31" ht="16.2" thickBot="1" x14ac:dyDescent="0.35">
      <c r="A1" s="125" t="s">
        <v>26</v>
      </c>
      <c r="B1" s="126"/>
      <c r="C1" s="126"/>
      <c r="D1" s="126"/>
      <c r="E1" s="127"/>
      <c r="G1" s="49"/>
    </row>
    <row r="2" spans="1:31" ht="15" thickBot="1" x14ac:dyDescent="0.35"/>
    <row r="3" spans="1:31" s="1" customFormat="1" ht="15" thickBot="1" x14ac:dyDescent="0.35">
      <c r="A3" s="92" t="s">
        <v>1</v>
      </c>
      <c r="B3" s="93">
        <v>1</v>
      </c>
      <c r="C3" s="93">
        <v>2</v>
      </c>
      <c r="D3" s="93">
        <v>3</v>
      </c>
      <c r="E3" s="93">
        <v>4</v>
      </c>
      <c r="F3" s="93">
        <v>5</v>
      </c>
      <c r="G3" s="93">
        <v>6</v>
      </c>
      <c r="H3" s="93">
        <v>7</v>
      </c>
      <c r="I3" s="93">
        <v>8</v>
      </c>
      <c r="J3" s="93">
        <v>9</v>
      </c>
      <c r="K3" s="93">
        <v>10</v>
      </c>
      <c r="L3" s="93">
        <v>11</v>
      </c>
      <c r="M3" s="93">
        <v>12</v>
      </c>
      <c r="N3" s="93">
        <v>13</v>
      </c>
      <c r="O3" s="93">
        <v>14</v>
      </c>
      <c r="P3" s="93">
        <v>15</v>
      </c>
      <c r="Q3" s="93">
        <v>16</v>
      </c>
      <c r="R3" s="93">
        <v>17</v>
      </c>
      <c r="S3" s="93">
        <v>18</v>
      </c>
      <c r="T3" s="93">
        <v>19</v>
      </c>
      <c r="U3" s="93">
        <v>20</v>
      </c>
      <c r="V3" s="93">
        <v>21</v>
      </c>
      <c r="W3" s="93">
        <v>22</v>
      </c>
      <c r="X3" s="93">
        <v>23</v>
      </c>
      <c r="Y3" s="93">
        <v>24</v>
      </c>
      <c r="Z3" s="93">
        <v>25</v>
      </c>
      <c r="AA3" s="1" t="s">
        <v>57</v>
      </c>
      <c r="AB3" s="1" t="s">
        <v>56</v>
      </c>
    </row>
    <row r="4" spans="1:31" x14ac:dyDescent="0.3">
      <c r="A4" s="32">
        <f>'3.Total System Load Calc'!B6</f>
        <v>44927</v>
      </c>
      <c r="B4" s="81">
        <v>11.489634279999999</v>
      </c>
      <c r="C4" s="82">
        <v>11.290683767999999</v>
      </c>
      <c r="D4" s="82">
        <v>11.337623623999999</v>
      </c>
      <c r="E4" s="82">
        <v>11.347706296000002</v>
      </c>
      <c r="F4" s="82">
        <v>11.50465236</v>
      </c>
      <c r="G4" s="82">
        <v>11.614591536000001</v>
      </c>
      <c r="H4" s="82">
        <v>12.118179872000001</v>
      </c>
      <c r="I4" s="82">
        <v>12.613863104</v>
      </c>
      <c r="J4" s="82">
        <v>12.777618392000003</v>
      </c>
      <c r="K4" s="82">
        <v>12.510792711999999</v>
      </c>
      <c r="L4" s="82">
        <v>12.283754496</v>
      </c>
      <c r="M4" s="82">
        <v>11.774926928000001</v>
      </c>
      <c r="N4" s="82">
        <v>11.424265247999999</v>
      </c>
      <c r="O4" s="82">
        <v>11.412505248</v>
      </c>
      <c r="P4" s="82">
        <v>11.824662456</v>
      </c>
      <c r="Q4" s="82">
        <v>12.292521560000001</v>
      </c>
      <c r="R4" s="82">
        <v>12.669034952000002</v>
      </c>
      <c r="S4" s="82">
        <v>13.471241152000001</v>
      </c>
      <c r="T4" s="82">
        <v>13.336945663999998</v>
      </c>
      <c r="U4" s="82">
        <v>13.089798752</v>
      </c>
      <c r="V4" s="82">
        <v>12.946457991999999</v>
      </c>
      <c r="W4" s="82">
        <v>12.443083152</v>
      </c>
      <c r="X4" s="82">
        <v>12.365725232000001</v>
      </c>
      <c r="Y4" s="82">
        <v>11.905364296</v>
      </c>
      <c r="Z4" s="94"/>
      <c r="AA4" s="3">
        <f t="shared" ref="AA4:AA67" si="0">+SUM(B4:Z4)</f>
        <v>291.84563307200006</v>
      </c>
      <c r="AB4">
        <f t="shared" ref="AB4:AB67" si="1">+MONTH(A4)</f>
        <v>1</v>
      </c>
      <c r="AD4">
        <v>1</v>
      </c>
      <c r="AE4" s="97">
        <f t="shared" ref="AE4:AE15" si="2">+SUMIFS(AA:AA,AB:AB,AD4)</f>
        <v>9752.8875371279992</v>
      </c>
    </row>
    <row r="5" spans="1:31" x14ac:dyDescent="0.3">
      <c r="A5" s="10">
        <f>A4+1</f>
        <v>44928</v>
      </c>
      <c r="B5" s="83">
        <v>11.569974119999999</v>
      </c>
      <c r="C5" s="84">
        <v>11.382332399999997</v>
      </c>
      <c r="D5" s="84">
        <v>11.393516064</v>
      </c>
      <c r="E5" s="84">
        <v>11.433940408</v>
      </c>
      <c r="F5" s="84">
        <v>11.542842472</v>
      </c>
      <c r="G5" s="84">
        <v>11.9694208</v>
      </c>
      <c r="H5" s="84">
        <v>12.413280071999997</v>
      </c>
      <c r="I5" s="84">
        <v>12.988496695999999</v>
      </c>
      <c r="J5" s="84">
        <v>13.481251824000003</v>
      </c>
      <c r="K5" s="84">
        <v>13.376490647999999</v>
      </c>
      <c r="L5" s="84">
        <v>13.351431888000002</v>
      </c>
      <c r="M5" s="84">
        <v>13.311209488000003</v>
      </c>
      <c r="N5" s="84">
        <v>13.156512831999997</v>
      </c>
      <c r="O5" s="84">
        <v>13.116800336000001</v>
      </c>
      <c r="P5" s="84">
        <v>12.948706335999999</v>
      </c>
      <c r="Q5" s="84">
        <v>13.125474544000001</v>
      </c>
      <c r="R5" s="84">
        <v>13.487994151999999</v>
      </c>
      <c r="S5" s="84">
        <v>14.450530968000001</v>
      </c>
      <c r="T5" s="84">
        <v>14.461236871999999</v>
      </c>
      <c r="U5" s="84">
        <v>14.08920492</v>
      </c>
      <c r="V5" s="84">
        <v>13.826682687999998</v>
      </c>
      <c r="W5" s="84">
        <v>13.44184248</v>
      </c>
      <c r="X5" s="84">
        <v>13.500044144000002</v>
      </c>
      <c r="Y5" s="84">
        <v>12.860044183999999</v>
      </c>
      <c r="Z5" s="95"/>
      <c r="AA5" s="3">
        <f t="shared" si="0"/>
        <v>310.67926133600002</v>
      </c>
      <c r="AB5">
        <f t="shared" si="1"/>
        <v>1</v>
      </c>
      <c r="AD5">
        <v>2</v>
      </c>
      <c r="AE5" s="97">
        <f t="shared" si="2"/>
        <v>8390.0168028080006</v>
      </c>
    </row>
    <row r="6" spans="1:31" x14ac:dyDescent="0.3">
      <c r="A6" s="10">
        <f t="shared" ref="A6:A69" si="3">A5+1</f>
        <v>44929</v>
      </c>
      <c r="B6" s="83">
        <v>12.577606896000001</v>
      </c>
      <c r="C6" s="84">
        <v>12.472628815999999</v>
      </c>
      <c r="D6" s="84">
        <v>12.48549948</v>
      </c>
      <c r="E6" s="84">
        <v>12.599392528000001</v>
      </c>
      <c r="F6" s="84">
        <v>12.985960152000001</v>
      </c>
      <c r="G6" s="84">
        <v>13.410200847999999</v>
      </c>
      <c r="H6" s="84">
        <v>14.25622568</v>
      </c>
      <c r="I6" s="84">
        <v>15.011412463999999</v>
      </c>
      <c r="J6" s="84">
        <v>14.796589607999998</v>
      </c>
      <c r="K6" s="84">
        <v>14.284912839999997</v>
      </c>
      <c r="L6" s="84">
        <v>13.915670999999998</v>
      </c>
      <c r="M6" s="84">
        <v>13.433974392</v>
      </c>
      <c r="N6" s="84">
        <v>13.182914160000003</v>
      </c>
      <c r="O6" s="84">
        <v>13.227125240000001</v>
      </c>
      <c r="P6" s="84">
        <v>13.273516736000001</v>
      </c>
      <c r="Q6" s="84">
        <v>13.754050592000002</v>
      </c>
      <c r="R6" s="84">
        <v>14.197162488000002</v>
      </c>
      <c r="S6" s="84">
        <v>14.843321680000003</v>
      </c>
      <c r="T6" s="84">
        <v>14.772993544</v>
      </c>
      <c r="U6" s="84">
        <v>14.501373240000001</v>
      </c>
      <c r="V6" s="84">
        <v>14.278955984</v>
      </c>
      <c r="W6" s="84">
        <v>13.721288304000002</v>
      </c>
      <c r="X6" s="84">
        <v>13.735511439999998</v>
      </c>
      <c r="Y6" s="84">
        <v>13.070824368000004</v>
      </c>
      <c r="Z6" s="95"/>
      <c r="AA6" s="3">
        <f t="shared" si="0"/>
        <v>328.78911247999997</v>
      </c>
      <c r="AB6">
        <f t="shared" si="1"/>
        <v>1</v>
      </c>
      <c r="AD6">
        <v>3</v>
      </c>
      <c r="AE6" s="97">
        <f t="shared" si="2"/>
        <v>8506.1189398799997</v>
      </c>
    </row>
    <row r="7" spans="1:31" x14ac:dyDescent="0.3">
      <c r="A7" s="10">
        <f t="shared" si="3"/>
        <v>44930</v>
      </c>
      <c r="B7" s="83">
        <v>12.827905728000001</v>
      </c>
      <c r="C7" s="84">
        <v>12.875832544</v>
      </c>
      <c r="D7" s="84">
        <v>13.030702880000002</v>
      </c>
      <c r="E7" s="84">
        <v>13.11642208</v>
      </c>
      <c r="F7" s="84">
        <v>13.288197136000003</v>
      </c>
      <c r="G7" s="84">
        <v>13.806724200000001</v>
      </c>
      <c r="H7" s="84">
        <v>14.487941999999999</v>
      </c>
      <c r="I7" s="84">
        <v>15.138691080000001</v>
      </c>
      <c r="J7" s="84">
        <v>15.067666336</v>
      </c>
      <c r="K7" s="84">
        <v>14.227377224</v>
      </c>
      <c r="L7" s="84">
        <v>13.400745504</v>
      </c>
      <c r="M7" s="84">
        <v>12.815437375999998</v>
      </c>
      <c r="N7" s="84">
        <v>12.704656375999999</v>
      </c>
      <c r="O7" s="84">
        <v>12.466665928000001</v>
      </c>
      <c r="P7" s="84">
        <v>12.544974008000001</v>
      </c>
      <c r="Q7" s="84">
        <v>12.681715680000003</v>
      </c>
      <c r="R7" s="84">
        <v>13.158485208</v>
      </c>
      <c r="S7" s="84">
        <v>14.331995752000001</v>
      </c>
      <c r="T7" s="84">
        <v>14.548364464</v>
      </c>
      <c r="U7" s="84">
        <v>14.289451632</v>
      </c>
      <c r="V7" s="84">
        <v>14.223704703999998</v>
      </c>
      <c r="W7" s="84">
        <v>13.94388416</v>
      </c>
      <c r="X7" s="84">
        <v>14.126272496000002</v>
      </c>
      <c r="Y7" s="84">
        <v>13.621096040000001</v>
      </c>
      <c r="Z7" s="95"/>
      <c r="AA7" s="3">
        <f t="shared" si="0"/>
        <v>326.72491053599998</v>
      </c>
      <c r="AB7">
        <f t="shared" si="1"/>
        <v>1</v>
      </c>
      <c r="AD7">
        <v>4</v>
      </c>
      <c r="AE7" s="97">
        <f t="shared" si="2"/>
        <v>6984.9369815200016</v>
      </c>
    </row>
    <row r="8" spans="1:31" x14ac:dyDescent="0.3">
      <c r="A8" s="10">
        <f t="shared" si="3"/>
        <v>44931</v>
      </c>
      <c r="B8" s="83">
        <v>13.410429479999999</v>
      </c>
      <c r="C8" s="84">
        <v>13.278786631999999</v>
      </c>
      <c r="D8" s="84">
        <v>13.336312240000002</v>
      </c>
      <c r="E8" s="84">
        <v>13.533530359999997</v>
      </c>
      <c r="F8" s="84">
        <v>13.747445576000002</v>
      </c>
      <c r="G8" s="84">
        <v>14.213936911999999</v>
      </c>
      <c r="H8" s="84">
        <v>14.966248144000003</v>
      </c>
      <c r="I8" s="84">
        <v>15.661191407999999</v>
      </c>
      <c r="J8" s="84">
        <v>15.731353207999998</v>
      </c>
      <c r="K8" s="84">
        <v>14.605258328000001</v>
      </c>
      <c r="L8" s="84">
        <v>13.754355607999999</v>
      </c>
      <c r="M8" s="84">
        <v>12.955945752</v>
      </c>
      <c r="N8" s="84">
        <v>12.385033872000001</v>
      </c>
      <c r="O8" s="84">
        <v>12.029718384000001</v>
      </c>
      <c r="P8" s="84">
        <v>11.584959024</v>
      </c>
      <c r="Q8" s="84">
        <v>11.899646815999999</v>
      </c>
      <c r="R8" s="84">
        <v>12.659446320000002</v>
      </c>
      <c r="S8" s="84">
        <v>13.667498696000003</v>
      </c>
      <c r="T8" s="84">
        <v>13.932955671999997</v>
      </c>
      <c r="U8" s="84">
        <v>13.603828072000001</v>
      </c>
      <c r="V8" s="84">
        <v>13.442600824000001</v>
      </c>
      <c r="W8" s="84">
        <v>13.216203655999999</v>
      </c>
      <c r="X8" s="84">
        <v>13.01874952</v>
      </c>
      <c r="Y8" s="84">
        <v>12.469413352</v>
      </c>
      <c r="Z8" s="95"/>
      <c r="AA8" s="3">
        <f t="shared" si="0"/>
        <v>323.10484785600005</v>
      </c>
      <c r="AB8">
        <f t="shared" si="1"/>
        <v>1</v>
      </c>
      <c r="AD8">
        <v>5</v>
      </c>
      <c r="AE8" s="97">
        <f t="shared" si="2"/>
        <v>6539.8541615199993</v>
      </c>
    </row>
    <row r="9" spans="1:31" x14ac:dyDescent="0.3">
      <c r="A9" s="10">
        <f t="shared" si="3"/>
        <v>44932</v>
      </c>
      <c r="B9" s="83">
        <v>12.118190719999999</v>
      </c>
      <c r="C9" s="84">
        <v>11.99749916</v>
      </c>
      <c r="D9" s="84">
        <v>11.976709904</v>
      </c>
      <c r="E9" s="84">
        <v>11.974870416</v>
      </c>
      <c r="F9" s="84">
        <v>12.277019391999998</v>
      </c>
      <c r="G9" s="84">
        <v>12.839560271999998</v>
      </c>
      <c r="H9" s="84">
        <v>13.603329367999999</v>
      </c>
      <c r="I9" s="84">
        <v>14.056023440000001</v>
      </c>
      <c r="J9" s="84">
        <v>13.57164032</v>
      </c>
      <c r="K9" s="84">
        <v>12.516356528000001</v>
      </c>
      <c r="L9" s="84">
        <v>11.912725256</v>
      </c>
      <c r="M9" s="84">
        <v>11.278866591999998</v>
      </c>
      <c r="N9" s="84">
        <v>10.903345336000001</v>
      </c>
      <c r="O9" s="84">
        <v>10.792084544</v>
      </c>
      <c r="P9" s="84">
        <v>10.711925104000001</v>
      </c>
      <c r="Q9" s="84">
        <v>11.144988920000001</v>
      </c>
      <c r="R9" s="84">
        <v>12.159196679999999</v>
      </c>
      <c r="S9" s="84">
        <v>13.281086607999999</v>
      </c>
      <c r="T9" s="84">
        <v>13.483191288000002</v>
      </c>
      <c r="U9" s="84">
        <v>13.129112127999999</v>
      </c>
      <c r="V9" s="84">
        <v>12.979736280000001</v>
      </c>
      <c r="W9" s="84">
        <v>12.749891200000002</v>
      </c>
      <c r="X9" s="84">
        <v>12.856609896000002</v>
      </c>
      <c r="Y9" s="84">
        <v>12.295254400000001</v>
      </c>
      <c r="Z9" s="95"/>
      <c r="AA9" s="3">
        <f t="shared" si="0"/>
        <v>296.60921375199996</v>
      </c>
      <c r="AB9">
        <f t="shared" si="1"/>
        <v>1</v>
      </c>
      <c r="AD9">
        <v>6</v>
      </c>
      <c r="AE9" s="97">
        <f t="shared" si="2"/>
        <v>6565.3231156640013</v>
      </c>
    </row>
    <row r="10" spans="1:31" x14ac:dyDescent="0.3">
      <c r="A10" s="10">
        <f t="shared" si="3"/>
        <v>44933</v>
      </c>
      <c r="B10" s="83">
        <v>12.085472623999999</v>
      </c>
      <c r="C10" s="84">
        <v>12.090569456000001</v>
      </c>
      <c r="D10" s="84">
        <v>12.208991016000001</v>
      </c>
      <c r="E10" s="84">
        <v>12.38510312</v>
      </c>
      <c r="F10" s="84">
        <v>12.558660216</v>
      </c>
      <c r="G10" s="84">
        <v>12.871759960000004</v>
      </c>
      <c r="H10" s="84">
        <v>13.413315280000001</v>
      </c>
      <c r="I10" s="84">
        <v>14.067804912</v>
      </c>
      <c r="J10" s="84">
        <v>13.655225576000001</v>
      </c>
      <c r="K10" s="84">
        <v>12.769676024000001</v>
      </c>
      <c r="L10" s="84">
        <v>12.136625695999999</v>
      </c>
      <c r="M10" s="84">
        <v>11.541067303999998</v>
      </c>
      <c r="N10" s="84">
        <v>11.04191236</v>
      </c>
      <c r="O10" s="84">
        <v>10.714810183999997</v>
      </c>
      <c r="P10" s="84">
        <v>10.531897727999999</v>
      </c>
      <c r="Q10" s="84">
        <v>10.869403935999999</v>
      </c>
      <c r="R10" s="84">
        <v>11.817397359999999</v>
      </c>
      <c r="S10" s="84">
        <v>13.082714335999999</v>
      </c>
      <c r="T10" s="84">
        <v>13.526888639999999</v>
      </c>
      <c r="U10" s="84">
        <v>13.187316520000001</v>
      </c>
      <c r="V10" s="84">
        <v>13.075629719999998</v>
      </c>
      <c r="W10" s="84">
        <v>12.990514775999999</v>
      </c>
      <c r="X10" s="84">
        <v>13.283767448000001</v>
      </c>
      <c r="Y10" s="84">
        <v>12.728273575999999</v>
      </c>
      <c r="Z10" s="95"/>
      <c r="AA10" s="3">
        <f t="shared" si="0"/>
        <v>298.634797768</v>
      </c>
      <c r="AB10">
        <f t="shared" si="1"/>
        <v>1</v>
      </c>
      <c r="AD10">
        <v>7</v>
      </c>
      <c r="AE10" s="97">
        <f t="shared" si="2"/>
        <v>7980.8773838480001</v>
      </c>
    </row>
    <row r="11" spans="1:31" x14ac:dyDescent="0.3">
      <c r="A11" s="10">
        <f t="shared" si="3"/>
        <v>44934</v>
      </c>
      <c r="B11" s="83">
        <v>12.465157567999999</v>
      </c>
      <c r="C11" s="84">
        <v>12.356806551999997</v>
      </c>
      <c r="D11" s="84">
        <v>12.334576847999999</v>
      </c>
      <c r="E11" s="84">
        <v>12.450315471999996</v>
      </c>
      <c r="F11" s="84">
        <v>12.608199927999999</v>
      </c>
      <c r="G11" s="84">
        <v>12.886340735999998</v>
      </c>
      <c r="H11" s="84">
        <v>13.451758928</v>
      </c>
      <c r="I11" s="84">
        <v>14.116357511999999</v>
      </c>
      <c r="J11" s="84">
        <v>14.005233215999999</v>
      </c>
      <c r="K11" s="84">
        <v>12.924417439999999</v>
      </c>
      <c r="L11" s="84">
        <v>12.068757247999999</v>
      </c>
      <c r="M11" s="84">
        <v>11.446455136000001</v>
      </c>
      <c r="N11" s="84">
        <v>10.946862103999999</v>
      </c>
      <c r="O11" s="84">
        <v>10.647111848</v>
      </c>
      <c r="P11" s="84">
        <v>10.495165984</v>
      </c>
      <c r="Q11" s="84">
        <v>10.789939607999999</v>
      </c>
      <c r="R11" s="84">
        <v>11.496660808</v>
      </c>
      <c r="S11" s="84">
        <v>12.842825432000001</v>
      </c>
      <c r="T11" s="84">
        <v>13.324775552</v>
      </c>
      <c r="U11" s="84">
        <v>12.975298864000001</v>
      </c>
      <c r="V11" s="84">
        <v>12.717532671999999</v>
      </c>
      <c r="W11" s="84">
        <v>12.356152359999999</v>
      </c>
      <c r="X11" s="84">
        <v>12.206809912000001</v>
      </c>
      <c r="Y11" s="84">
        <v>11.745547904</v>
      </c>
      <c r="Z11" s="95"/>
      <c r="AA11" s="3">
        <f t="shared" si="0"/>
        <v>295.65905963199992</v>
      </c>
      <c r="AB11">
        <f t="shared" si="1"/>
        <v>1</v>
      </c>
      <c r="AD11">
        <v>8</v>
      </c>
      <c r="AE11" s="97">
        <f t="shared" si="2"/>
        <v>7960.5243100000016</v>
      </c>
    </row>
    <row r="12" spans="1:31" x14ac:dyDescent="0.3">
      <c r="A12" s="10">
        <f t="shared" si="3"/>
        <v>44935</v>
      </c>
      <c r="B12" s="83">
        <v>11.443339407999998</v>
      </c>
      <c r="C12" s="84">
        <v>11.425498712000001</v>
      </c>
      <c r="D12" s="84">
        <v>11.441800839999999</v>
      </c>
      <c r="E12" s="84">
        <v>11.397962536</v>
      </c>
      <c r="F12" s="84">
        <v>11.632426815999999</v>
      </c>
      <c r="G12" s="84">
        <v>12.219370815999998</v>
      </c>
      <c r="H12" s="84">
        <v>13.208749736000001</v>
      </c>
      <c r="I12" s="84">
        <v>13.907106024000001</v>
      </c>
      <c r="J12" s="84">
        <v>13.444644816</v>
      </c>
      <c r="K12" s="84">
        <v>12.522600272</v>
      </c>
      <c r="L12" s="84">
        <v>11.904572671999999</v>
      </c>
      <c r="M12" s="84">
        <v>11.417399247999999</v>
      </c>
      <c r="N12" s="84">
        <v>11.331572656000001</v>
      </c>
      <c r="O12" s="84">
        <v>11.308420376000001</v>
      </c>
      <c r="P12" s="84">
        <v>11.22803072</v>
      </c>
      <c r="Q12" s="84">
        <v>11.429738896</v>
      </c>
      <c r="R12" s="84">
        <v>11.970855583999999</v>
      </c>
      <c r="S12" s="84">
        <v>12.844966360000001</v>
      </c>
      <c r="T12" s="84">
        <v>13.072844360000001</v>
      </c>
      <c r="U12" s="84">
        <v>12.615711512000003</v>
      </c>
      <c r="V12" s="84">
        <v>12.373548752000003</v>
      </c>
      <c r="W12" s="84">
        <v>11.987037399999998</v>
      </c>
      <c r="X12" s="84">
        <v>11.530043296000001</v>
      </c>
      <c r="Y12" s="84">
        <v>11.146571807999999</v>
      </c>
      <c r="Z12" s="95"/>
      <c r="AA12" s="3">
        <f t="shared" si="0"/>
        <v>288.80481361599993</v>
      </c>
      <c r="AB12">
        <f t="shared" si="1"/>
        <v>1</v>
      </c>
      <c r="AD12">
        <v>9</v>
      </c>
      <c r="AE12" s="97">
        <f t="shared" si="2"/>
        <v>6645.0200835574778</v>
      </c>
    </row>
    <row r="13" spans="1:31" x14ac:dyDescent="0.3">
      <c r="A13" s="10">
        <f t="shared" si="3"/>
        <v>44936</v>
      </c>
      <c r="B13" s="83">
        <v>11.025687288</v>
      </c>
      <c r="C13" s="84">
        <v>10.942962696000002</v>
      </c>
      <c r="D13" s="84">
        <v>11.016646143999999</v>
      </c>
      <c r="E13" s="84">
        <v>11.028025776</v>
      </c>
      <c r="F13" s="84">
        <v>11.205218320000002</v>
      </c>
      <c r="G13" s="84">
        <v>11.768265080000001</v>
      </c>
      <c r="H13" s="84">
        <v>12.949327551999998</v>
      </c>
      <c r="I13" s="84">
        <v>13.577555503999999</v>
      </c>
      <c r="J13" s="84">
        <v>13.095767304000001</v>
      </c>
      <c r="K13" s="84">
        <v>11.991107656000001</v>
      </c>
      <c r="L13" s="84">
        <v>10.963061336000001</v>
      </c>
      <c r="M13" s="84">
        <v>10.500063775999999</v>
      </c>
      <c r="N13" s="84">
        <v>10.083757463999998</v>
      </c>
      <c r="O13" s="84">
        <v>10.153129263999999</v>
      </c>
      <c r="P13" s="84">
        <v>9.9998787119999992</v>
      </c>
      <c r="Q13" s="84">
        <v>10.377481464000001</v>
      </c>
      <c r="R13" s="84">
        <v>11.178906200000002</v>
      </c>
      <c r="S13" s="84">
        <v>12.124634656</v>
      </c>
      <c r="T13" s="84">
        <v>12.463908152000002</v>
      </c>
      <c r="U13" s="84">
        <v>12.06512596</v>
      </c>
      <c r="V13" s="84">
        <v>11.99629056</v>
      </c>
      <c r="W13" s="84">
        <v>11.751929168</v>
      </c>
      <c r="X13" s="84">
        <v>11.522427247999998</v>
      </c>
      <c r="Y13" s="84">
        <v>10.966218375999999</v>
      </c>
      <c r="Z13" s="95"/>
      <c r="AA13" s="3">
        <f t="shared" si="0"/>
        <v>274.74737565599997</v>
      </c>
      <c r="AB13">
        <f t="shared" si="1"/>
        <v>1</v>
      </c>
      <c r="AD13">
        <v>10</v>
      </c>
      <c r="AE13" s="97">
        <f t="shared" si="2"/>
        <v>6512.1937360159991</v>
      </c>
    </row>
    <row r="14" spans="1:31" x14ac:dyDescent="0.3">
      <c r="A14" s="10">
        <f t="shared" si="3"/>
        <v>44937</v>
      </c>
      <c r="B14" s="83">
        <v>10.693392575999999</v>
      </c>
      <c r="C14" s="84">
        <v>10.689466976000002</v>
      </c>
      <c r="D14" s="84">
        <v>10.832359520000002</v>
      </c>
      <c r="E14" s="84">
        <v>10.777118784000002</v>
      </c>
      <c r="F14" s="84">
        <v>11.065902392000002</v>
      </c>
      <c r="G14" s="84">
        <v>11.659346336</v>
      </c>
      <c r="H14" s="84">
        <v>12.51024608</v>
      </c>
      <c r="I14" s="84">
        <v>13.06019264</v>
      </c>
      <c r="J14" s="84">
        <v>12.890756719999999</v>
      </c>
      <c r="K14" s="84">
        <v>12.80235776</v>
      </c>
      <c r="L14" s="84">
        <v>12.705908271999997</v>
      </c>
      <c r="M14" s="84">
        <v>12.576145080000002</v>
      </c>
      <c r="N14" s="84">
        <v>12.312964632000002</v>
      </c>
      <c r="O14" s="84">
        <v>12.174843863999998</v>
      </c>
      <c r="P14" s="84">
        <v>12.093337863999999</v>
      </c>
      <c r="Q14" s="84">
        <v>12.14659868</v>
      </c>
      <c r="R14" s="84">
        <v>12.612895071999999</v>
      </c>
      <c r="S14" s="84">
        <v>13.649404095999998</v>
      </c>
      <c r="T14" s="84">
        <v>13.742182808000001</v>
      </c>
      <c r="U14" s="84">
        <v>13.379084279999997</v>
      </c>
      <c r="V14" s="84">
        <v>12.979724199999998</v>
      </c>
      <c r="W14" s="84">
        <v>12.581885376000001</v>
      </c>
      <c r="X14" s="84">
        <v>12.715421471999997</v>
      </c>
      <c r="Y14" s="84">
        <v>12.176010631999999</v>
      </c>
      <c r="Z14" s="95"/>
      <c r="AA14" s="3">
        <f t="shared" si="0"/>
        <v>294.82754611199994</v>
      </c>
      <c r="AB14">
        <f t="shared" si="1"/>
        <v>1</v>
      </c>
      <c r="AD14">
        <v>11</v>
      </c>
      <c r="AE14" s="97">
        <f t="shared" si="2"/>
        <v>7579.7264105759987</v>
      </c>
    </row>
    <row r="15" spans="1:31" x14ac:dyDescent="0.3">
      <c r="A15" s="10">
        <f t="shared" si="3"/>
        <v>44938</v>
      </c>
      <c r="B15" s="83">
        <v>12.011220767999999</v>
      </c>
      <c r="C15" s="84">
        <v>11.849586168</v>
      </c>
      <c r="D15" s="84">
        <v>12.019702143999998</v>
      </c>
      <c r="E15" s="84">
        <v>12.135787031999998</v>
      </c>
      <c r="F15" s="84">
        <v>12.494678424000002</v>
      </c>
      <c r="G15" s="84">
        <v>13.068138407999999</v>
      </c>
      <c r="H15" s="84">
        <v>14.040947504000002</v>
      </c>
      <c r="I15" s="84">
        <v>14.490376240000002</v>
      </c>
      <c r="J15" s="84">
        <v>14.018345480000001</v>
      </c>
      <c r="K15" s="84">
        <v>13.092836216</v>
      </c>
      <c r="L15" s="84">
        <v>12.209167279999999</v>
      </c>
      <c r="M15" s="84">
        <v>11.469523560000001</v>
      </c>
      <c r="N15" s="84">
        <v>11.194322447999999</v>
      </c>
      <c r="O15" s="84">
        <v>10.930008856000001</v>
      </c>
      <c r="P15" s="84">
        <v>10.535926784000001</v>
      </c>
      <c r="Q15" s="84">
        <v>10.727557408000001</v>
      </c>
      <c r="R15" s="84">
        <v>11.480413071999999</v>
      </c>
      <c r="S15" s="84">
        <v>12.563481864</v>
      </c>
      <c r="T15" s="84">
        <v>12.723897927999998</v>
      </c>
      <c r="U15" s="84">
        <v>12.575990464</v>
      </c>
      <c r="V15" s="84">
        <v>12.542817744000001</v>
      </c>
      <c r="W15" s="84">
        <v>12.401376200000001</v>
      </c>
      <c r="X15" s="84">
        <v>12.461136335999999</v>
      </c>
      <c r="Y15" s="84">
        <v>11.878682688</v>
      </c>
      <c r="Z15" s="95"/>
      <c r="AA15" s="3">
        <f t="shared" si="0"/>
        <v>294.91592101600003</v>
      </c>
      <c r="AB15">
        <f t="shared" si="1"/>
        <v>1</v>
      </c>
      <c r="AD15">
        <v>12</v>
      </c>
      <c r="AE15" s="97">
        <f t="shared" si="2"/>
        <v>8901.0031806719981</v>
      </c>
    </row>
    <row r="16" spans="1:31" x14ac:dyDescent="0.3">
      <c r="A16" s="10">
        <f t="shared" si="3"/>
        <v>44939</v>
      </c>
      <c r="B16" s="83">
        <v>11.598032064</v>
      </c>
      <c r="C16" s="84">
        <v>11.547677375999999</v>
      </c>
      <c r="D16" s="84">
        <v>11.65197564</v>
      </c>
      <c r="E16" s="84">
        <v>11.775459632</v>
      </c>
      <c r="F16" s="84">
        <v>12.034282887999998</v>
      </c>
      <c r="G16" s="84">
        <v>12.523719159999999</v>
      </c>
      <c r="H16" s="84">
        <v>13.136733888</v>
      </c>
      <c r="I16" s="84">
        <v>13.783410664</v>
      </c>
      <c r="J16" s="84">
        <v>13.673275592</v>
      </c>
      <c r="K16" s="84">
        <v>12.790183959999998</v>
      </c>
      <c r="L16" s="84">
        <v>11.948656399999999</v>
      </c>
      <c r="M16" s="84">
        <v>11.12213384</v>
      </c>
      <c r="N16" s="84">
        <v>10.815101567999999</v>
      </c>
      <c r="O16" s="84">
        <v>10.268231480000001</v>
      </c>
      <c r="P16" s="84">
        <v>9.846800695999999</v>
      </c>
      <c r="Q16" s="84">
        <v>10.250925936</v>
      </c>
      <c r="R16" s="84">
        <v>10.840171824</v>
      </c>
      <c r="S16" s="84">
        <v>11.876703223999998</v>
      </c>
      <c r="T16" s="84">
        <v>12.288956096000001</v>
      </c>
      <c r="U16" s="84">
        <v>12.178477655999998</v>
      </c>
      <c r="V16" s="84">
        <v>12.059593039999999</v>
      </c>
      <c r="W16" s="84">
        <v>12.052749808</v>
      </c>
      <c r="X16" s="84">
        <v>12.047285728</v>
      </c>
      <c r="Y16" s="84">
        <v>11.594133727999999</v>
      </c>
      <c r="Z16" s="95"/>
      <c r="AA16" s="3">
        <f t="shared" si="0"/>
        <v>283.70467188800001</v>
      </c>
      <c r="AB16">
        <f t="shared" si="1"/>
        <v>1</v>
      </c>
    </row>
    <row r="17" spans="1:28" x14ac:dyDescent="0.3">
      <c r="A17" s="10">
        <f t="shared" si="3"/>
        <v>44940</v>
      </c>
      <c r="B17" s="83">
        <v>11.213761783999999</v>
      </c>
      <c r="C17" s="84">
        <v>10.99825332</v>
      </c>
      <c r="D17" s="84">
        <v>10.975593288000001</v>
      </c>
      <c r="E17" s="84">
        <v>10.993521352000002</v>
      </c>
      <c r="F17" s="84">
        <v>11.05803472</v>
      </c>
      <c r="G17" s="84">
        <v>11.471158751999999</v>
      </c>
      <c r="H17" s="84">
        <v>12.148899352000001</v>
      </c>
      <c r="I17" s="84">
        <v>12.696553736000002</v>
      </c>
      <c r="J17" s="84">
        <v>12.692807776000002</v>
      </c>
      <c r="K17" s="84">
        <v>12.178399271999998</v>
      </c>
      <c r="L17" s="84">
        <v>11.594348175999999</v>
      </c>
      <c r="M17" s="84">
        <v>10.976736240000001</v>
      </c>
      <c r="N17" s="84">
        <v>10.66893752</v>
      </c>
      <c r="O17" s="84">
        <v>10.689114144000001</v>
      </c>
      <c r="P17" s="84">
        <v>10.394360888000001</v>
      </c>
      <c r="Q17" s="84">
        <v>10.542633576000002</v>
      </c>
      <c r="R17" s="84">
        <v>11.218185752</v>
      </c>
      <c r="S17" s="84">
        <v>12.201813064</v>
      </c>
      <c r="T17" s="84">
        <v>12.626630344000001</v>
      </c>
      <c r="U17" s="84">
        <v>12.256270367999999</v>
      </c>
      <c r="V17" s="84">
        <v>12.120711400000001</v>
      </c>
      <c r="W17" s="84">
        <v>11.842320792000001</v>
      </c>
      <c r="X17" s="84">
        <v>11.541081703999998</v>
      </c>
      <c r="Y17" s="84">
        <v>10.954204727999999</v>
      </c>
      <c r="Z17" s="95"/>
      <c r="AA17" s="3">
        <f t="shared" si="0"/>
        <v>276.05433204799999</v>
      </c>
      <c r="AB17">
        <f t="shared" si="1"/>
        <v>1</v>
      </c>
    </row>
    <row r="18" spans="1:28" x14ac:dyDescent="0.3">
      <c r="A18" s="10">
        <f t="shared" si="3"/>
        <v>44941</v>
      </c>
      <c r="B18" s="83">
        <v>10.682867224000001</v>
      </c>
      <c r="C18" s="84">
        <v>10.500156375999998</v>
      </c>
      <c r="D18" s="84">
        <v>10.606910704000002</v>
      </c>
      <c r="E18" s="84">
        <v>10.663399984</v>
      </c>
      <c r="F18" s="84">
        <v>10.765287496000001</v>
      </c>
      <c r="G18" s="84">
        <v>11.061028991999999</v>
      </c>
      <c r="H18" s="84">
        <v>11.784600824000002</v>
      </c>
      <c r="I18" s="84">
        <v>12.381190567999999</v>
      </c>
      <c r="J18" s="84">
        <v>12.574336623999999</v>
      </c>
      <c r="K18" s="84">
        <v>12.067782984000001</v>
      </c>
      <c r="L18" s="84">
        <v>11.480816151999999</v>
      </c>
      <c r="M18" s="84">
        <v>11.150445383999999</v>
      </c>
      <c r="N18" s="84">
        <v>10.846350247999998</v>
      </c>
      <c r="O18" s="84">
        <v>11.166547248000001</v>
      </c>
      <c r="P18" s="84">
        <v>11.14179732</v>
      </c>
      <c r="Q18" s="84">
        <v>11.660195375999999</v>
      </c>
      <c r="R18" s="84">
        <v>12.182305768000003</v>
      </c>
      <c r="S18" s="84">
        <v>12.999465848000002</v>
      </c>
      <c r="T18" s="84">
        <v>13.148405904000001</v>
      </c>
      <c r="U18" s="84">
        <v>12.859501463999999</v>
      </c>
      <c r="V18" s="84">
        <v>12.659639288000001</v>
      </c>
      <c r="W18" s="84">
        <v>12.223946384000003</v>
      </c>
      <c r="X18" s="84">
        <v>12.221403343999999</v>
      </c>
      <c r="Y18" s="84">
        <v>11.670619416000001</v>
      </c>
      <c r="Z18" s="95"/>
      <c r="AA18" s="3">
        <f t="shared" si="0"/>
        <v>280.49900092000001</v>
      </c>
      <c r="AB18">
        <f t="shared" si="1"/>
        <v>1</v>
      </c>
    </row>
    <row r="19" spans="1:28" x14ac:dyDescent="0.3">
      <c r="A19" s="10">
        <f t="shared" si="3"/>
        <v>44942</v>
      </c>
      <c r="B19" s="83">
        <v>11.295229583999999</v>
      </c>
      <c r="C19" s="84">
        <v>11.279953615999998</v>
      </c>
      <c r="D19" s="84">
        <v>11.30542412</v>
      </c>
      <c r="E19" s="84">
        <v>11.427148320000001</v>
      </c>
      <c r="F19" s="84">
        <v>11.546447712000001</v>
      </c>
      <c r="G19" s="84">
        <v>12.07857044</v>
      </c>
      <c r="H19" s="84">
        <v>13.013175199999999</v>
      </c>
      <c r="I19" s="84">
        <v>13.771603208000002</v>
      </c>
      <c r="J19" s="84">
        <v>13.654398016</v>
      </c>
      <c r="K19" s="84">
        <v>12.787055592</v>
      </c>
      <c r="L19" s="84">
        <v>12.007967696</v>
      </c>
      <c r="M19" s="84">
        <v>11.217314720000001</v>
      </c>
      <c r="N19" s="84">
        <v>10.767842479999999</v>
      </c>
      <c r="O19" s="84">
        <v>10.636125240000002</v>
      </c>
      <c r="P19" s="84">
        <v>10.793994072</v>
      </c>
      <c r="Q19" s="84">
        <v>11.281659711999998</v>
      </c>
      <c r="R19" s="84">
        <v>11.955549943999998</v>
      </c>
      <c r="S19" s="84">
        <v>12.875404679999999</v>
      </c>
      <c r="T19" s="84">
        <v>13.061276776000001</v>
      </c>
      <c r="U19" s="84">
        <v>12.674268392</v>
      </c>
      <c r="V19" s="84">
        <v>12.527626207999997</v>
      </c>
      <c r="W19" s="84">
        <v>12.240847872</v>
      </c>
      <c r="X19" s="84">
        <v>12.1733662</v>
      </c>
      <c r="Y19" s="84">
        <v>11.578845864000002</v>
      </c>
      <c r="Z19" s="95"/>
      <c r="AA19" s="3">
        <f t="shared" si="0"/>
        <v>287.95109566399998</v>
      </c>
      <c r="AB19">
        <f t="shared" si="1"/>
        <v>1</v>
      </c>
    </row>
    <row r="20" spans="1:28" x14ac:dyDescent="0.3">
      <c r="A20" s="10">
        <f t="shared" si="3"/>
        <v>44943</v>
      </c>
      <c r="B20" s="83">
        <v>11.288135791999999</v>
      </c>
      <c r="C20" s="84">
        <v>11.267773455999999</v>
      </c>
      <c r="D20" s="84">
        <v>11.310866960000002</v>
      </c>
      <c r="E20" s="84">
        <v>11.451692744000002</v>
      </c>
      <c r="F20" s="84">
        <v>11.693808232000002</v>
      </c>
      <c r="G20" s="84">
        <v>12.396818816</v>
      </c>
      <c r="H20" s="84">
        <v>13.531013304</v>
      </c>
      <c r="I20" s="84">
        <v>14.352436263999998</v>
      </c>
      <c r="J20" s="84">
        <v>14.130034759999999</v>
      </c>
      <c r="K20" s="84">
        <v>13.106062528000002</v>
      </c>
      <c r="L20" s="84">
        <v>12.344552591999999</v>
      </c>
      <c r="M20" s="84">
        <v>12.07192424</v>
      </c>
      <c r="N20" s="84">
        <v>12.007595823999999</v>
      </c>
      <c r="O20" s="84">
        <v>12.307098040000001</v>
      </c>
      <c r="P20" s="84">
        <v>12.603482248000001</v>
      </c>
      <c r="Q20" s="84">
        <v>12.952218776000002</v>
      </c>
      <c r="R20" s="84">
        <v>13.362440280000001</v>
      </c>
      <c r="S20" s="84">
        <v>13.978034976</v>
      </c>
      <c r="T20" s="84">
        <v>14.149605880000003</v>
      </c>
      <c r="U20" s="84">
        <v>13.790190880000003</v>
      </c>
      <c r="V20" s="84">
        <v>13.417485255999999</v>
      </c>
      <c r="W20" s="84">
        <v>13.109803376</v>
      </c>
      <c r="X20" s="84">
        <v>13.085544584000001</v>
      </c>
      <c r="Y20" s="84">
        <v>12.522375544000001</v>
      </c>
      <c r="Z20" s="95"/>
      <c r="AA20" s="3">
        <f t="shared" si="0"/>
        <v>306.23099535199998</v>
      </c>
      <c r="AB20">
        <f t="shared" si="1"/>
        <v>1</v>
      </c>
    </row>
    <row r="21" spans="1:28" x14ac:dyDescent="0.3">
      <c r="A21" s="10">
        <f t="shared" si="3"/>
        <v>44944</v>
      </c>
      <c r="B21" s="83">
        <v>12.064372367999999</v>
      </c>
      <c r="C21" s="84">
        <v>11.921319903999999</v>
      </c>
      <c r="D21" s="84">
        <v>11.901787272000002</v>
      </c>
      <c r="E21" s="84">
        <v>11.904804168</v>
      </c>
      <c r="F21" s="84">
        <v>12.13481284</v>
      </c>
      <c r="G21" s="84">
        <v>12.758934992</v>
      </c>
      <c r="H21" s="84">
        <v>13.803372136</v>
      </c>
      <c r="I21" s="84">
        <v>14.424537848000002</v>
      </c>
      <c r="J21" s="84">
        <v>14.554441080000002</v>
      </c>
      <c r="K21" s="84">
        <v>14.306831183999998</v>
      </c>
      <c r="L21" s="84">
        <v>14.293523503999999</v>
      </c>
      <c r="M21" s="84">
        <v>13.862000703999998</v>
      </c>
      <c r="N21" s="84">
        <v>13.441052504</v>
      </c>
      <c r="O21" s="84">
        <v>13.667544304</v>
      </c>
      <c r="P21" s="84">
        <v>13.97447064</v>
      </c>
      <c r="Q21" s="84">
        <v>14.207454183999999</v>
      </c>
      <c r="R21" s="84">
        <v>14.443836727999999</v>
      </c>
      <c r="S21" s="84">
        <v>14.965185472000002</v>
      </c>
      <c r="T21" s="84">
        <v>14.918070423999998</v>
      </c>
      <c r="U21" s="84">
        <v>14.437499312</v>
      </c>
      <c r="V21" s="84">
        <v>14.257639800000002</v>
      </c>
      <c r="W21" s="84">
        <v>13.718069655999999</v>
      </c>
      <c r="X21" s="84">
        <v>13.949915352</v>
      </c>
      <c r="Y21" s="84">
        <v>13.417887623999999</v>
      </c>
      <c r="Z21" s="95"/>
      <c r="AA21" s="3">
        <f t="shared" si="0"/>
        <v>327.329364</v>
      </c>
      <c r="AB21">
        <f t="shared" si="1"/>
        <v>1</v>
      </c>
    </row>
    <row r="22" spans="1:28" x14ac:dyDescent="0.3">
      <c r="A22" s="10">
        <f t="shared" si="3"/>
        <v>44945</v>
      </c>
      <c r="B22" s="83">
        <v>13.059534263999998</v>
      </c>
      <c r="C22" s="84">
        <v>13.011933568</v>
      </c>
      <c r="D22" s="84">
        <v>13.054937663999999</v>
      </c>
      <c r="E22" s="84">
        <v>13.198269567999999</v>
      </c>
      <c r="F22" s="84">
        <v>13.494412103999997</v>
      </c>
      <c r="G22" s="84">
        <v>14.116431320000002</v>
      </c>
      <c r="H22" s="84">
        <v>15.045500472000001</v>
      </c>
      <c r="I22" s="84">
        <v>15.708739848</v>
      </c>
      <c r="J22" s="84">
        <v>15.226656591999999</v>
      </c>
      <c r="K22" s="84">
        <v>14.125062023999998</v>
      </c>
      <c r="L22" s="84">
        <v>13.251490856</v>
      </c>
      <c r="M22" s="84">
        <v>12.453960287999998</v>
      </c>
      <c r="N22" s="84">
        <v>11.853929232</v>
      </c>
      <c r="O22" s="84">
        <v>11.556901600000002</v>
      </c>
      <c r="P22" s="84">
        <v>11.437436351999999</v>
      </c>
      <c r="Q22" s="84">
        <v>11.626861104</v>
      </c>
      <c r="R22" s="84">
        <v>12.191021976</v>
      </c>
      <c r="S22" s="84">
        <v>13.431025616000001</v>
      </c>
      <c r="T22" s="84">
        <v>13.856025343999999</v>
      </c>
      <c r="U22" s="84">
        <v>13.703010544000001</v>
      </c>
      <c r="V22" s="84">
        <v>13.634048544000001</v>
      </c>
      <c r="W22" s="84">
        <v>13.278248735999998</v>
      </c>
      <c r="X22" s="84">
        <v>13.517115111999999</v>
      </c>
      <c r="Y22" s="84">
        <v>12.940422016000001</v>
      </c>
      <c r="Z22" s="95"/>
      <c r="AA22" s="3">
        <f t="shared" si="0"/>
        <v>318.77297474400001</v>
      </c>
      <c r="AB22">
        <f t="shared" si="1"/>
        <v>1</v>
      </c>
    </row>
    <row r="23" spans="1:28" x14ac:dyDescent="0.3">
      <c r="A23" s="10">
        <f t="shared" si="3"/>
        <v>44946</v>
      </c>
      <c r="B23" s="83">
        <v>12.455628672000003</v>
      </c>
      <c r="C23" s="84">
        <v>12.428087184000001</v>
      </c>
      <c r="D23" s="84">
        <v>12.529700519999999</v>
      </c>
      <c r="E23" s="84">
        <v>12.723453456000001</v>
      </c>
      <c r="F23" s="84">
        <v>12.985416128000001</v>
      </c>
      <c r="G23" s="84">
        <v>13.586085240000001</v>
      </c>
      <c r="H23" s="84">
        <v>14.438253240000002</v>
      </c>
      <c r="I23" s="84">
        <v>15.105107863999995</v>
      </c>
      <c r="J23" s="84">
        <v>14.585716816000001</v>
      </c>
      <c r="K23" s="84">
        <v>13.712274944000001</v>
      </c>
      <c r="L23" s="84">
        <v>12.881803776</v>
      </c>
      <c r="M23" s="84">
        <v>12.398737407999999</v>
      </c>
      <c r="N23" s="84">
        <v>12.352679896000003</v>
      </c>
      <c r="O23" s="84">
        <v>12.814934575999999</v>
      </c>
      <c r="P23" s="84">
        <v>13.243401624000004</v>
      </c>
      <c r="Q23" s="84">
        <v>13.796973880000001</v>
      </c>
      <c r="R23" s="84">
        <v>14.084103967999999</v>
      </c>
      <c r="S23" s="84">
        <v>15.091369144</v>
      </c>
      <c r="T23" s="84">
        <v>15.296770712000001</v>
      </c>
      <c r="U23" s="84">
        <v>14.925723831999999</v>
      </c>
      <c r="V23" s="84">
        <v>14.645152376</v>
      </c>
      <c r="W23" s="84">
        <v>14.138795687999998</v>
      </c>
      <c r="X23" s="84">
        <v>14.40149508</v>
      </c>
      <c r="Y23" s="84">
        <v>13.687588416000001</v>
      </c>
      <c r="Z23" s="95"/>
      <c r="AA23" s="3">
        <f t="shared" si="0"/>
        <v>328.30925444000002</v>
      </c>
      <c r="AB23">
        <f t="shared" si="1"/>
        <v>1</v>
      </c>
    </row>
    <row r="24" spans="1:28" x14ac:dyDescent="0.3">
      <c r="A24" s="10">
        <f t="shared" si="3"/>
        <v>44947</v>
      </c>
      <c r="B24" s="83">
        <v>13.173446567999997</v>
      </c>
      <c r="C24" s="84">
        <v>13.044364256</v>
      </c>
      <c r="D24" s="84">
        <v>13.0372824</v>
      </c>
      <c r="E24" s="84">
        <v>13.198319040000003</v>
      </c>
      <c r="F24" s="84">
        <v>13.429726479999999</v>
      </c>
      <c r="G24" s="84">
        <v>13.745843303999997</v>
      </c>
      <c r="H24" s="84">
        <v>14.393049056000001</v>
      </c>
      <c r="I24" s="84">
        <v>14.946588336000003</v>
      </c>
      <c r="J24" s="84">
        <v>15.312417680000003</v>
      </c>
      <c r="K24" s="84">
        <v>15.200931472000002</v>
      </c>
      <c r="L24" s="84">
        <v>14.782507647999999</v>
      </c>
      <c r="M24" s="84">
        <v>14.342350024</v>
      </c>
      <c r="N24" s="84">
        <v>13.796801</v>
      </c>
      <c r="O24" s="84">
        <v>13.326491008</v>
      </c>
      <c r="P24" s="84">
        <v>13.124514432</v>
      </c>
      <c r="Q24" s="84">
        <v>13.603267896000002</v>
      </c>
      <c r="R24" s="84">
        <v>14.128681984</v>
      </c>
      <c r="S24" s="84">
        <v>14.796156344000003</v>
      </c>
      <c r="T24" s="84">
        <v>15.040135624000003</v>
      </c>
      <c r="U24" s="84">
        <v>14.548345560000001</v>
      </c>
      <c r="V24" s="84">
        <v>14.498318040000001</v>
      </c>
      <c r="W24" s="84">
        <v>14.102254824000001</v>
      </c>
      <c r="X24" s="84">
        <v>14.458210231999999</v>
      </c>
      <c r="Y24" s="84">
        <v>13.984498432000002</v>
      </c>
      <c r="Z24" s="95"/>
      <c r="AA24" s="3">
        <f t="shared" si="0"/>
        <v>338.01450164000011</v>
      </c>
      <c r="AB24">
        <f t="shared" si="1"/>
        <v>1</v>
      </c>
    </row>
    <row r="25" spans="1:28" x14ac:dyDescent="0.3">
      <c r="A25" s="10">
        <f t="shared" si="3"/>
        <v>44948</v>
      </c>
      <c r="B25" s="83">
        <v>13.474844423999999</v>
      </c>
      <c r="C25" s="84">
        <v>13.331672359999999</v>
      </c>
      <c r="D25" s="84">
        <v>13.198986576000001</v>
      </c>
      <c r="E25" s="84">
        <v>13.295032984000001</v>
      </c>
      <c r="F25" s="84">
        <v>13.470160975999997</v>
      </c>
      <c r="G25" s="84">
        <v>13.877920936000001</v>
      </c>
      <c r="H25" s="84">
        <v>14.625431232</v>
      </c>
      <c r="I25" s="84">
        <v>15.183266927999998</v>
      </c>
      <c r="J25" s="84">
        <v>14.860032079999998</v>
      </c>
      <c r="K25" s="84">
        <v>13.985011415999997</v>
      </c>
      <c r="L25" s="84">
        <v>13.238164455999996</v>
      </c>
      <c r="M25" s="84">
        <v>12.666875360000001</v>
      </c>
      <c r="N25" s="84">
        <v>12.151834864000001</v>
      </c>
      <c r="O25" s="84">
        <v>11.631639488000003</v>
      </c>
      <c r="P25" s="84">
        <v>11.592386376</v>
      </c>
      <c r="Q25" s="84">
        <v>12.161766487999998</v>
      </c>
      <c r="R25" s="84">
        <v>12.773019535999996</v>
      </c>
      <c r="S25" s="84">
        <v>14.047531416</v>
      </c>
      <c r="T25" s="84">
        <v>14.507571056000002</v>
      </c>
      <c r="U25" s="84">
        <v>14.304158447999999</v>
      </c>
      <c r="V25" s="84">
        <v>14.137291920000001</v>
      </c>
      <c r="W25" s="84">
        <v>13.82694804</v>
      </c>
      <c r="X25" s="84">
        <v>13.951233088</v>
      </c>
      <c r="Y25" s="84">
        <v>13.249605768000002</v>
      </c>
      <c r="Z25" s="95"/>
      <c r="AA25" s="3">
        <f t="shared" si="0"/>
        <v>323.5423862159999</v>
      </c>
      <c r="AB25">
        <f t="shared" si="1"/>
        <v>1</v>
      </c>
    </row>
    <row r="26" spans="1:28" x14ac:dyDescent="0.3">
      <c r="A26" s="10">
        <f t="shared" si="3"/>
        <v>44949</v>
      </c>
      <c r="B26" s="83">
        <v>12.737094448000001</v>
      </c>
      <c r="C26" s="84">
        <v>12.713516439999999</v>
      </c>
      <c r="D26" s="84">
        <v>12.748181247999998</v>
      </c>
      <c r="E26" s="84">
        <v>12.73543068</v>
      </c>
      <c r="F26" s="84">
        <v>12.979507168000001</v>
      </c>
      <c r="G26" s="84">
        <v>13.513601368</v>
      </c>
      <c r="H26" s="84">
        <v>14.396106983999999</v>
      </c>
      <c r="I26" s="84">
        <v>14.933845311999999</v>
      </c>
      <c r="J26" s="84">
        <v>15.071647336</v>
      </c>
      <c r="K26" s="84">
        <v>15.05709096</v>
      </c>
      <c r="L26" s="84">
        <v>14.951384183999998</v>
      </c>
      <c r="M26" s="84">
        <v>14.408905536000002</v>
      </c>
      <c r="N26" s="84">
        <v>13.740591983999998</v>
      </c>
      <c r="O26" s="84">
        <v>13.404333871999999</v>
      </c>
      <c r="P26" s="84">
        <v>13.222422512</v>
      </c>
      <c r="Q26" s="84">
        <v>13.417829304</v>
      </c>
      <c r="R26" s="84">
        <v>13.562326992000003</v>
      </c>
      <c r="S26" s="84">
        <v>14.656972568</v>
      </c>
      <c r="T26" s="84">
        <v>15.285688048000003</v>
      </c>
      <c r="U26" s="84">
        <v>15.020392527999997</v>
      </c>
      <c r="V26" s="84">
        <v>14.76748808</v>
      </c>
      <c r="W26" s="84">
        <v>14.382296272000001</v>
      </c>
      <c r="X26" s="84">
        <v>14.654655784000001</v>
      </c>
      <c r="Y26" s="84">
        <v>14.101929944000002</v>
      </c>
      <c r="Z26" s="95"/>
      <c r="AA26" s="3">
        <f t="shared" si="0"/>
        <v>336.46323955200006</v>
      </c>
      <c r="AB26">
        <f t="shared" si="1"/>
        <v>1</v>
      </c>
    </row>
    <row r="27" spans="1:28" x14ac:dyDescent="0.3">
      <c r="A27" s="10">
        <f t="shared" si="3"/>
        <v>44950</v>
      </c>
      <c r="B27" s="83">
        <v>13.741293495999999</v>
      </c>
      <c r="C27" s="84">
        <v>13.685948239999998</v>
      </c>
      <c r="D27" s="84">
        <v>13.76231832</v>
      </c>
      <c r="E27" s="84">
        <v>13.705430351999999</v>
      </c>
      <c r="F27" s="84">
        <v>14.049144968</v>
      </c>
      <c r="G27" s="84">
        <v>14.692359071999999</v>
      </c>
      <c r="H27" s="84">
        <v>15.654062136</v>
      </c>
      <c r="I27" s="84">
        <v>16.143510248000002</v>
      </c>
      <c r="J27" s="84">
        <v>15.637608615999998</v>
      </c>
      <c r="K27" s="84">
        <v>15.079609128</v>
      </c>
      <c r="L27" s="84">
        <v>14.460117919999998</v>
      </c>
      <c r="M27" s="84">
        <v>13.600701048000001</v>
      </c>
      <c r="N27" s="84">
        <v>13.324800719999997</v>
      </c>
      <c r="O27" s="84">
        <v>13.136797896000001</v>
      </c>
      <c r="P27" s="84">
        <v>12.943339719999999</v>
      </c>
      <c r="Q27" s="84">
        <v>13.094118024000004</v>
      </c>
      <c r="R27" s="84">
        <v>13.573795088000001</v>
      </c>
      <c r="S27" s="84">
        <v>14.573560456000001</v>
      </c>
      <c r="T27" s="84">
        <v>15.10358364</v>
      </c>
      <c r="U27" s="84">
        <v>14.678097656</v>
      </c>
      <c r="V27" s="84">
        <v>14.391503136000001</v>
      </c>
      <c r="W27" s="84">
        <v>13.894594319999998</v>
      </c>
      <c r="X27" s="84">
        <v>14.023416464</v>
      </c>
      <c r="Y27" s="84">
        <v>13.516546167999998</v>
      </c>
      <c r="Z27" s="95"/>
      <c r="AA27" s="3">
        <f t="shared" si="0"/>
        <v>340.46625683199989</v>
      </c>
      <c r="AB27">
        <f t="shared" si="1"/>
        <v>1</v>
      </c>
    </row>
    <row r="28" spans="1:28" x14ac:dyDescent="0.3">
      <c r="A28" s="10">
        <f t="shared" si="3"/>
        <v>44951</v>
      </c>
      <c r="B28" s="83">
        <v>13.103900192000001</v>
      </c>
      <c r="C28" s="84">
        <v>13.034838872000002</v>
      </c>
      <c r="D28" s="84">
        <v>13.151756991999999</v>
      </c>
      <c r="E28" s="84">
        <v>13.242349496000001</v>
      </c>
      <c r="F28" s="84">
        <v>13.520765447999999</v>
      </c>
      <c r="G28" s="84">
        <v>14.145528319999997</v>
      </c>
      <c r="H28" s="84">
        <v>15.200125543999999</v>
      </c>
      <c r="I28" s="84">
        <v>15.564529968</v>
      </c>
      <c r="J28" s="84">
        <v>15.324070704</v>
      </c>
      <c r="K28" s="84">
        <v>14.59570096</v>
      </c>
      <c r="L28" s="84">
        <v>13.793850296</v>
      </c>
      <c r="M28" s="84">
        <v>13.226866376</v>
      </c>
      <c r="N28" s="84">
        <v>12.902115591999998</v>
      </c>
      <c r="O28" s="84">
        <v>12.784312904</v>
      </c>
      <c r="P28" s="84">
        <v>12.816952888000001</v>
      </c>
      <c r="Q28" s="84">
        <v>13.244524584000001</v>
      </c>
      <c r="R28" s="84">
        <v>13.839567887999998</v>
      </c>
      <c r="S28" s="84">
        <v>14.738659783999999</v>
      </c>
      <c r="T28" s="84">
        <v>15.250143064</v>
      </c>
      <c r="U28" s="84">
        <v>14.860569007999999</v>
      </c>
      <c r="V28" s="84">
        <v>14.841485944000002</v>
      </c>
      <c r="W28" s="84">
        <v>14.489348728</v>
      </c>
      <c r="X28" s="84">
        <v>14.729836920000002</v>
      </c>
      <c r="Y28" s="84">
        <v>14.256086503999999</v>
      </c>
      <c r="Z28" s="95"/>
      <c r="AA28" s="3">
        <f t="shared" si="0"/>
        <v>336.65788697599993</v>
      </c>
      <c r="AB28">
        <f t="shared" si="1"/>
        <v>1</v>
      </c>
    </row>
    <row r="29" spans="1:28" x14ac:dyDescent="0.3">
      <c r="A29" s="10">
        <f t="shared" si="3"/>
        <v>44952</v>
      </c>
      <c r="B29" s="83">
        <v>13.920487488000001</v>
      </c>
      <c r="C29" s="84">
        <v>13.946724527999999</v>
      </c>
      <c r="D29" s="84">
        <v>14.002941847999999</v>
      </c>
      <c r="E29" s="84">
        <v>14.166517191999999</v>
      </c>
      <c r="F29" s="84">
        <v>14.366401311999999</v>
      </c>
      <c r="G29" s="84">
        <v>14.92667868</v>
      </c>
      <c r="H29" s="84">
        <v>16.131623943999998</v>
      </c>
      <c r="I29" s="84">
        <v>16.449692071999998</v>
      </c>
      <c r="J29" s="84">
        <v>15.68909712</v>
      </c>
      <c r="K29" s="84">
        <v>14.698131311999999</v>
      </c>
      <c r="L29" s="84">
        <v>13.880539839999999</v>
      </c>
      <c r="M29" s="84">
        <v>13.155762544</v>
      </c>
      <c r="N29" s="84">
        <v>12.654272607999999</v>
      </c>
      <c r="O29" s="84">
        <v>12.260215015999998</v>
      </c>
      <c r="P29" s="84">
        <v>11.981516328000001</v>
      </c>
      <c r="Q29" s="84">
        <v>12.324290703999999</v>
      </c>
      <c r="R29" s="84">
        <v>12.933654975999998</v>
      </c>
      <c r="S29" s="84">
        <v>14.254543608000002</v>
      </c>
      <c r="T29" s="84">
        <v>14.932506919999998</v>
      </c>
      <c r="U29" s="84">
        <v>14.874735024000001</v>
      </c>
      <c r="V29" s="84">
        <v>14.742605727999999</v>
      </c>
      <c r="W29" s="84">
        <v>14.440914976</v>
      </c>
      <c r="X29" s="84">
        <v>14.582749911999997</v>
      </c>
      <c r="Y29" s="84">
        <v>13.904532208000001</v>
      </c>
      <c r="Z29" s="95"/>
      <c r="AA29" s="3">
        <f t="shared" si="0"/>
        <v>339.22113588799994</v>
      </c>
      <c r="AB29">
        <f t="shared" si="1"/>
        <v>1</v>
      </c>
    </row>
    <row r="30" spans="1:28" x14ac:dyDescent="0.3">
      <c r="A30" s="10">
        <f t="shared" si="3"/>
        <v>44953</v>
      </c>
      <c r="B30" s="83">
        <v>13.455973536</v>
      </c>
      <c r="C30" s="84">
        <v>13.270819752000001</v>
      </c>
      <c r="D30" s="84">
        <v>13.249593808000002</v>
      </c>
      <c r="E30" s="84">
        <v>13.333613400000001</v>
      </c>
      <c r="F30" s="84">
        <v>13.735694864000001</v>
      </c>
      <c r="G30" s="84">
        <v>14.152825719999999</v>
      </c>
      <c r="H30" s="84">
        <v>15.255671216000001</v>
      </c>
      <c r="I30" s="84">
        <v>15.445062991999999</v>
      </c>
      <c r="J30" s="84">
        <v>14.815413248</v>
      </c>
      <c r="K30" s="84">
        <v>13.626532952000002</v>
      </c>
      <c r="L30" s="84">
        <v>12.767968807999999</v>
      </c>
      <c r="M30" s="84">
        <v>12.165876872</v>
      </c>
      <c r="N30" s="84">
        <v>11.694580799999999</v>
      </c>
      <c r="O30" s="84">
        <v>11.452107152</v>
      </c>
      <c r="P30" s="84">
        <v>11.54973496</v>
      </c>
      <c r="Q30" s="84">
        <v>12.026484703999998</v>
      </c>
      <c r="R30" s="84">
        <v>12.74928184</v>
      </c>
      <c r="S30" s="84">
        <v>13.884886895999999</v>
      </c>
      <c r="T30" s="84">
        <v>14.312087952000001</v>
      </c>
      <c r="U30" s="84">
        <v>14.082181127999998</v>
      </c>
      <c r="V30" s="84">
        <v>14.043112136</v>
      </c>
      <c r="W30" s="84">
        <v>13.709326128000001</v>
      </c>
      <c r="X30" s="84">
        <v>13.632167264</v>
      </c>
      <c r="Y30" s="84">
        <v>13.093830175999999</v>
      </c>
      <c r="Z30" s="95"/>
      <c r="AA30" s="3">
        <f t="shared" si="0"/>
        <v>321.50482830399994</v>
      </c>
      <c r="AB30">
        <f t="shared" si="1"/>
        <v>1</v>
      </c>
    </row>
    <row r="31" spans="1:28" x14ac:dyDescent="0.3">
      <c r="A31" s="10">
        <f t="shared" si="3"/>
        <v>44954</v>
      </c>
      <c r="B31" s="83">
        <v>12.546031975999998</v>
      </c>
      <c r="C31" s="84">
        <v>12.440206272000001</v>
      </c>
      <c r="D31" s="84">
        <v>12.437517143999997</v>
      </c>
      <c r="E31" s="84">
        <v>12.472241816000002</v>
      </c>
      <c r="F31" s="84">
        <v>12.718441471999999</v>
      </c>
      <c r="G31" s="84">
        <v>13.013229096000002</v>
      </c>
      <c r="H31" s="84">
        <v>13.774987175999998</v>
      </c>
      <c r="I31" s="84">
        <v>14.194711359999999</v>
      </c>
      <c r="J31" s="84">
        <v>13.846709232</v>
      </c>
      <c r="K31" s="84">
        <v>13.007654256</v>
      </c>
      <c r="L31" s="84">
        <v>12.522490584000002</v>
      </c>
      <c r="M31" s="84">
        <v>12.058962304000001</v>
      </c>
      <c r="N31" s="84">
        <v>11.910565496</v>
      </c>
      <c r="O31" s="84">
        <v>11.676317407999999</v>
      </c>
      <c r="P31" s="84">
        <v>11.880434424000001</v>
      </c>
      <c r="Q31" s="84">
        <v>12.367668991999999</v>
      </c>
      <c r="R31" s="84">
        <v>13.102292735999999</v>
      </c>
      <c r="S31" s="84">
        <v>14.353691608000002</v>
      </c>
      <c r="T31" s="84">
        <v>14.632273679999999</v>
      </c>
      <c r="U31" s="84">
        <v>14.292588223999999</v>
      </c>
      <c r="V31" s="84">
        <v>14.188396064000003</v>
      </c>
      <c r="W31" s="84">
        <v>13.960946712</v>
      </c>
      <c r="X31" s="84">
        <v>14.196418767999999</v>
      </c>
      <c r="Y31" s="84">
        <v>13.819664752</v>
      </c>
      <c r="Z31" s="95"/>
      <c r="AA31" s="3">
        <f t="shared" si="0"/>
        <v>315.41444155200003</v>
      </c>
      <c r="AB31">
        <f t="shared" si="1"/>
        <v>1</v>
      </c>
    </row>
    <row r="32" spans="1:28" x14ac:dyDescent="0.3">
      <c r="A32" s="10">
        <f t="shared" si="3"/>
        <v>44955</v>
      </c>
      <c r="B32" s="83">
        <v>13.254385544</v>
      </c>
      <c r="C32" s="84">
        <v>13.126527664000001</v>
      </c>
      <c r="D32" s="84">
        <v>13.158617143999999</v>
      </c>
      <c r="E32" s="84">
        <v>13.246814672000003</v>
      </c>
      <c r="F32" s="84">
        <v>13.459030160000001</v>
      </c>
      <c r="G32" s="84">
        <v>13.788348856000001</v>
      </c>
      <c r="H32" s="84">
        <v>14.648496456</v>
      </c>
      <c r="I32" s="84">
        <v>15.272637208000001</v>
      </c>
      <c r="J32" s="84">
        <v>15.351775712000004</v>
      </c>
      <c r="K32" s="84">
        <v>14.869238728000001</v>
      </c>
      <c r="L32" s="84">
        <v>14.365814239999999</v>
      </c>
      <c r="M32" s="84">
        <v>13.950204032000002</v>
      </c>
      <c r="N32" s="84">
        <v>13.917446087999997</v>
      </c>
      <c r="O32" s="84">
        <v>13.774775023999998</v>
      </c>
      <c r="P32" s="84">
        <v>13.701300368</v>
      </c>
      <c r="Q32" s="84">
        <v>14.04328072</v>
      </c>
      <c r="R32" s="84">
        <v>14.748085296000001</v>
      </c>
      <c r="S32" s="84">
        <v>15.769006632</v>
      </c>
      <c r="T32" s="84">
        <v>16.313706016000001</v>
      </c>
      <c r="U32" s="84">
        <v>15.839824423999998</v>
      </c>
      <c r="V32" s="84">
        <v>15.646517351999998</v>
      </c>
      <c r="W32" s="84">
        <v>15.352976783999999</v>
      </c>
      <c r="X32" s="84">
        <v>15.403418168</v>
      </c>
      <c r="Y32" s="84">
        <v>14.811695448</v>
      </c>
      <c r="Z32" s="95"/>
      <c r="AA32" s="3">
        <f t="shared" si="0"/>
        <v>347.81392273599999</v>
      </c>
      <c r="AB32">
        <f t="shared" si="1"/>
        <v>1</v>
      </c>
    </row>
    <row r="33" spans="1:28" x14ac:dyDescent="0.3">
      <c r="A33" s="10">
        <f t="shared" si="3"/>
        <v>44956</v>
      </c>
      <c r="B33" s="83">
        <v>14.388113175999999</v>
      </c>
      <c r="C33" s="84">
        <v>14.282529032000001</v>
      </c>
      <c r="D33" s="84">
        <v>14.268352023999999</v>
      </c>
      <c r="E33" s="84">
        <v>14.31840332</v>
      </c>
      <c r="F33" s="84">
        <v>14.531556440000003</v>
      </c>
      <c r="G33" s="84">
        <v>15.023056272</v>
      </c>
      <c r="H33" s="84">
        <v>15.918182255999998</v>
      </c>
      <c r="I33" s="84">
        <v>16.412553080000002</v>
      </c>
      <c r="J33" s="84">
        <v>16.182374432</v>
      </c>
      <c r="K33" s="84">
        <v>15.624286128000003</v>
      </c>
      <c r="L33" s="84">
        <v>15.177724120000002</v>
      </c>
      <c r="M33" s="84">
        <v>14.973894335999999</v>
      </c>
      <c r="N33" s="84">
        <v>14.836366631999999</v>
      </c>
      <c r="O33" s="84">
        <v>14.747642288000002</v>
      </c>
      <c r="P33" s="84">
        <v>14.908626471999996</v>
      </c>
      <c r="Q33" s="84">
        <v>15.17271832</v>
      </c>
      <c r="R33" s="84">
        <v>15.545111952000001</v>
      </c>
      <c r="S33" s="84">
        <v>16.380997536000002</v>
      </c>
      <c r="T33" s="84">
        <v>16.501243504000001</v>
      </c>
      <c r="U33" s="84">
        <v>16.08693452</v>
      </c>
      <c r="V33" s="84">
        <v>15.847525023999999</v>
      </c>
      <c r="W33" s="84">
        <v>15.509180552000002</v>
      </c>
      <c r="X33" s="84">
        <v>15.470997376000001</v>
      </c>
      <c r="Y33" s="84">
        <v>14.961534087999999</v>
      </c>
      <c r="Z33" s="95"/>
      <c r="AA33" s="3">
        <f t="shared" si="0"/>
        <v>367.06990287999997</v>
      </c>
      <c r="AB33">
        <f t="shared" si="1"/>
        <v>1</v>
      </c>
    </row>
    <row r="34" spans="1:28" x14ac:dyDescent="0.3">
      <c r="A34" s="10">
        <f t="shared" si="3"/>
        <v>44957</v>
      </c>
      <c r="B34" s="83">
        <v>14.616810655999998</v>
      </c>
      <c r="C34" s="84">
        <v>14.619757207999998</v>
      </c>
      <c r="D34" s="84">
        <v>14.688987839999999</v>
      </c>
      <c r="E34" s="84">
        <v>14.756139991999996</v>
      </c>
      <c r="F34" s="84">
        <v>15.056086535999999</v>
      </c>
      <c r="G34" s="84">
        <v>15.586705864000001</v>
      </c>
      <c r="H34" s="84">
        <v>16.661880992</v>
      </c>
      <c r="I34" s="84">
        <v>17.185541424</v>
      </c>
      <c r="J34" s="84">
        <v>16.537847783999997</v>
      </c>
      <c r="K34" s="84">
        <v>15.514777976000001</v>
      </c>
      <c r="L34" s="84">
        <v>14.506285655999999</v>
      </c>
      <c r="M34" s="84">
        <v>13.818547032000001</v>
      </c>
      <c r="N34" s="84">
        <v>13.084582247999998</v>
      </c>
      <c r="O34" s="84">
        <v>12.534506799999999</v>
      </c>
      <c r="P34" s="84">
        <v>12.171941192000002</v>
      </c>
      <c r="Q34" s="84">
        <v>12.564867888</v>
      </c>
      <c r="R34" s="84">
        <v>13.282110752000001</v>
      </c>
      <c r="S34" s="84">
        <v>14.566071808</v>
      </c>
      <c r="T34" s="84">
        <v>15.310963351999998</v>
      </c>
      <c r="U34" s="84">
        <v>15.30479132</v>
      </c>
      <c r="V34" s="84">
        <v>15.175192087999999</v>
      </c>
      <c r="W34" s="84">
        <v>15.072024224</v>
      </c>
      <c r="X34" s="84">
        <v>15.221323463999999</v>
      </c>
      <c r="Y34" s="84">
        <v>14.687108567999999</v>
      </c>
      <c r="Z34" s="95"/>
      <c r="AA34" s="3">
        <f t="shared" si="0"/>
        <v>352.52485266399998</v>
      </c>
      <c r="AB34">
        <f t="shared" si="1"/>
        <v>1</v>
      </c>
    </row>
    <row r="35" spans="1:28" x14ac:dyDescent="0.3">
      <c r="A35" s="10">
        <f t="shared" si="3"/>
        <v>44958</v>
      </c>
      <c r="B35" s="83">
        <v>14.310133303999999</v>
      </c>
      <c r="C35" s="84">
        <v>14.037627744</v>
      </c>
      <c r="D35" s="84">
        <v>14.037207143999996</v>
      </c>
      <c r="E35" s="84">
        <v>14.175832528000001</v>
      </c>
      <c r="F35" s="84">
        <v>14.460704288000001</v>
      </c>
      <c r="G35" s="84">
        <v>15.086213175999998</v>
      </c>
      <c r="H35" s="84">
        <v>16.022293216000001</v>
      </c>
      <c r="I35" s="84">
        <v>16.448129911999999</v>
      </c>
      <c r="J35" s="84">
        <v>15.612653064000002</v>
      </c>
      <c r="K35" s="84">
        <v>14.385180072000001</v>
      </c>
      <c r="L35" s="84">
        <v>13.378938591999997</v>
      </c>
      <c r="M35" s="84">
        <v>12.479619</v>
      </c>
      <c r="N35" s="84">
        <v>11.892154183999999</v>
      </c>
      <c r="O35" s="84">
        <v>11.662145039999999</v>
      </c>
      <c r="P35" s="84">
        <v>11.388336279999999</v>
      </c>
      <c r="Q35" s="84">
        <v>11.5006118</v>
      </c>
      <c r="R35" s="84">
        <v>12.233696328000001</v>
      </c>
      <c r="S35" s="84">
        <v>13.314479784000001</v>
      </c>
      <c r="T35" s="84">
        <v>14.233886415999999</v>
      </c>
      <c r="U35" s="84">
        <v>14.158490592</v>
      </c>
      <c r="V35" s="84">
        <v>14.122614712000001</v>
      </c>
      <c r="W35" s="84">
        <v>13.912028207999997</v>
      </c>
      <c r="X35" s="84">
        <v>14.056812184</v>
      </c>
      <c r="Y35" s="84">
        <v>13.50532688</v>
      </c>
      <c r="Z35" s="95"/>
      <c r="AA35" s="3">
        <f t="shared" si="0"/>
        <v>330.415114448</v>
      </c>
      <c r="AB35">
        <f t="shared" si="1"/>
        <v>2</v>
      </c>
    </row>
    <row r="36" spans="1:28" x14ac:dyDescent="0.3">
      <c r="A36" s="10">
        <f t="shared" si="3"/>
        <v>44959</v>
      </c>
      <c r="B36" s="83">
        <v>13.179142640000002</v>
      </c>
      <c r="C36" s="84">
        <v>13.162518967999999</v>
      </c>
      <c r="D36" s="84">
        <v>13.252930640000001</v>
      </c>
      <c r="E36" s="84">
        <v>13.392873648000002</v>
      </c>
      <c r="F36" s="84">
        <v>13.775492376000003</v>
      </c>
      <c r="G36" s="84">
        <v>14.319837968</v>
      </c>
      <c r="H36" s="84">
        <v>15.298725935999999</v>
      </c>
      <c r="I36" s="84">
        <v>15.380360968000002</v>
      </c>
      <c r="J36" s="84">
        <v>14.504742407999998</v>
      </c>
      <c r="K36" s="84">
        <v>13.424189744</v>
      </c>
      <c r="L36" s="84">
        <v>12.319040031999998</v>
      </c>
      <c r="M36" s="84">
        <v>11.629277984</v>
      </c>
      <c r="N36" s="84">
        <v>11.181311991999999</v>
      </c>
      <c r="O36" s="84">
        <v>10.974872136</v>
      </c>
      <c r="P36" s="84">
        <v>10.784137224</v>
      </c>
      <c r="Q36" s="84">
        <v>11.181365408000001</v>
      </c>
      <c r="R36" s="84">
        <v>11.645622088000001</v>
      </c>
      <c r="S36" s="84">
        <v>12.802314319999997</v>
      </c>
      <c r="T36" s="84">
        <v>13.389704312000001</v>
      </c>
      <c r="U36" s="84">
        <v>13.384906367999998</v>
      </c>
      <c r="V36" s="84">
        <v>13.341232128</v>
      </c>
      <c r="W36" s="84">
        <v>13.248923447999998</v>
      </c>
      <c r="X36" s="84">
        <v>13.323139623999998</v>
      </c>
      <c r="Y36" s="84">
        <v>12.682814967999999</v>
      </c>
      <c r="Z36" s="95"/>
      <c r="AA36" s="3">
        <f t="shared" si="0"/>
        <v>311.579477328</v>
      </c>
      <c r="AB36">
        <f t="shared" si="1"/>
        <v>2</v>
      </c>
    </row>
    <row r="37" spans="1:28" x14ac:dyDescent="0.3">
      <c r="A37" s="10">
        <f t="shared" si="3"/>
        <v>44960</v>
      </c>
      <c r="B37" s="83">
        <v>12.440897919999999</v>
      </c>
      <c r="C37" s="84">
        <v>12.469827887999999</v>
      </c>
      <c r="D37" s="84">
        <v>12.53180712</v>
      </c>
      <c r="E37" s="84">
        <v>12.768911576000001</v>
      </c>
      <c r="F37" s="84">
        <v>12.979693344000001</v>
      </c>
      <c r="G37" s="84">
        <v>13.530624855999998</v>
      </c>
      <c r="H37" s="84">
        <v>14.550372712</v>
      </c>
      <c r="I37" s="84">
        <v>14.76580016</v>
      </c>
      <c r="J37" s="84">
        <v>14.261700896000001</v>
      </c>
      <c r="K37" s="84">
        <v>13.151089352</v>
      </c>
      <c r="L37" s="84">
        <v>12.22971716</v>
      </c>
      <c r="M37" s="84">
        <v>11.467810224000001</v>
      </c>
      <c r="N37" s="84">
        <v>10.802552344</v>
      </c>
      <c r="O37" s="84">
        <v>10.473169208</v>
      </c>
      <c r="P37" s="84">
        <v>10.448817136000001</v>
      </c>
      <c r="Q37" s="84">
        <v>10.64279236</v>
      </c>
      <c r="R37" s="84">
        <v>11.213353432</v>
      </c>
      <c r="S37" s="84">
        <v>12.040485408</v>
      </c>
      <c r="T37" s="84">
        <v>12.728437672</v>
      </c>
      <c r="U37" s="84">
        <v>12.653962608000001</v>
      </c>
      <c r="V37" s="84">
        <v>12.486495799999998</v>
      </c>
      <c r="W37" s="84">
        <v>12.476136768</v>
      </c>
      <c r="X37" s="84">
        <v>12.475293048000001</v>
      </c>
      <c r="Y37" s="84">
        <v>12.026992544000001</v>
      </c>
      <c r="Z37" s="95"/>
      <c r="AA37" s="3">
        <f t="shared" si="0"/>
        <v>297.61674153600001</v>
      </c>
      <c r="AB37">
        <f t="shared" si="1"/>
        <v>2</v>
      </c>
    </row>
    <row r="38" spans="1:28" x14ac:dyDescent="0.3">
      <c r="A38" s="10">
        <f t="shared" si="3"/>
        <v>44961</v>
      </c>
      <c r="B38" s="83">
        <v>11.741713632000002</v>
      </c>
      <c r="C38" s="84">
        <v>11.636354592</v>
      </c>
      <c r="D38" s="84">
        <v>11.753818959999998</v>
      </c>
      <c r="E38" s="84">
        <v>11.76823976</v>
      </c>
      <c r="F38" s="84">
        <v>11.900918480000001</v>
      </c>
      <c r="G38" s="84">
        <v>12.282298912</v>
      </c>
      <c r="H38" s="84">
        <v>13.047861712</v>
      </c>
      <c r="I38" s="84">
        <v>13.353789055999998</v>
      </c>
      <c r="J38" s="84">
        <v>13.183606712000001</v>
      </c>
      <c r="K38" s="84">
        <v>12.410610064</v>
      </c>
      <c r="L38" s="84">
        <v>11.598798264000001</v>
      </c>
      <c r="M38" s="84">
        <v>10.975910912</v>
      </c>
      <c r="N38" s="84">
        <v>10.308199640000002</v>
      </c>
      <c r="O38" s="84">
        <v>10.007409184</v>
      </c>
      <c r="P38" s="84">
        <v>9.9250046800000007</v>
      </c>
      <c r="Q38" s="84">
        <v>10.181680184000003</v>
      </c>
      <c r="R38" s="84">
        <v>10.778789399999997</v>
      </c>
      <c r="S38" s="84">
        <v>11.92294264</v>
      </c>
      <c r="T38" s="84">
        <v>12.526326751999999</v>
      </c>
      <c r="U38" s="84">
        <v>12.366098303999999</v>
      </c>
      <c r="V38" s="84">
        <v>12.215102384</v>
      </c>
      <c r="W38" s="84">
        <v>12.112147511999998</v>
      </c>
      <c r="X38" s="84">
        <v>12.130620199999997</v>
      </c>
      <c r="Y38" s="84">
        <v>11.638376696000002</v>
      </c>
      <c r="Z38" s="95"/>
      <c r="AA38" s="3">
        <f t="shared" si="0"/>
        <v>281.76661863200002</v>
      </c>
      <c r="AB38">
        <f t="shared" si="1"/>
        <v>2</v>
      </c>
    </row>
    <row r="39" spans="1:28" x14ac:dyDescent="0.3">
      <c r="A39" s="10">
        <f t="shared" si="3"/>
        <v>44962</v>
      </c>
      <c r="B39" s="83">
        <v>11.279259207999999</v>
      </c>
      <c r="C39" s="84">
        <v>11.179138856000002</v>
      </c>
      <c r="D39" s="84">
        <v>11.242914303999999</v>
      </c>
      <c r="E39" s="84">
        <v>11.35826288</v>
      </c>
      <c r="F39" s="84">
        <v>11.582802767999999</v>
      </c>
      <c r="G39" s="84">
        <v>12.044838376</v>
      </c>
      <c r="H39" s="84">
        <v>12.820439711999999</v>
      </c>
      <c r="I39" s="84">
        <v>13.218129911999998</v>
      </c>
      <c r="J39" s="84">
        <v>12.884379312</v>
      </c>
      <c r="K39" s="84">
        <v>11.921876760000002</v>
      </c>
      <c r="L39" s="84">
        <v>11.248625615999998</v>
      </c>
      <c r="M39" s="84">
        <v>10.611171391999999</v>
      </c>
      <c r="N39" s="84">
        <v>10.239067184</v>
      </c>
      <c r="O39" s="84">
        <v>9.8873560239999989</v>
      </c>
      <c r="P39" s="84">
        <v>9.7738687760000005</v>
      </c>
      <c r="Q39" s="84">
        <v>10.098661</v>
      </c>
      <c r="R39" s="84">
        <v>10.761830336000001</v>
      </c>
      <c r="S39" s="84">
        <v>11.756097344000001</v>
      </c>
      <c r="T39" s="84">
        <v>12.390368287999999</v>
      </c>
      <c r="U39" s="84">
        <v>12.135365287999999</v>
      </c>
      <c r="V39" s="84">
        <v>12.137856352</v>
      </c>
      <c r="W39" s="84">
        <v>11.885289256</v>
      </c>
      <c r="X39" s="84">
        <v>11.654927704</v>
      </c>
      <c r="Y39" s="84">
        <v>11.045317919999999</v>
      </c>
      <c r="Z39" s="95"/>
      <c r="AA39" s="3">
        <f t="shared" si="0"/>
        <v>275.15784456799997</v>
      </c>
      <c r="AB39">
        <f t="shared" si="1"/>
        <v>2</v>
      </c>
    </row>
    <row r="40" spans="1:28" x14ac:dyDescent="0.3">
      <c r="A40" s="10">
        <f t="shared" si="3"/>
        <v>44963</v>
      </c>
      <c r="B40" s="83">
        <v>10.726828528</v>
      </c>
      <c r="C40" s="84">
        <v>10.821870592000002</v>
      </c>
      <c r="D40" s="84">
        <v>10.962322295999998</v>
      </c>
      <c r="E40" s="84">
        <v>10.945516311999999</v>
      </c>
      <c r="F40" s="84">
        <v>11.151249208000001</v>
      </c>
      <c r="G40" s="84">
        <v>11.745211919999999</v>
      </c>
      <c r="H40" s="84">
        <v>12.820498431999999</v>
      </c>
      <c r="I40" s="84">
        <v>13.047113088</v>
      </c>
      <c r="J40" s="84">
        <v>12.678558944000001</v>
      </c>
      <c r="K40" s="84">
        <v>11.988425488000001</v>
      </c>
      <c r="L40" s="84">
        <v>11.241681856</v>
      </c>
      <c r="M40" s="84">
        <v>10.802697551999998</v>
      </c>
      <c r="N40" s="84">
        <v>10.677482272000001</v>
      </c>
      <c r="O40" s="84">
        <v>10.710059928</v>
      </c>
      <c r="P40" s="84">
        <v>10.84065644</v>
      </c>
      <c r="Q40" s="84">
        <v>11.472732488000002</v>
      </c>
      <c r="R40" s="84">
        <v>12.023768328000001</v>
      </c>
      <c r="S40" s="84">
        <v>12.824006024000001</v>
      </c>
      <c r="T40" s="84">
        <v>13.44031884</v>
      </c>
      <c r="U40" s="84">
        <v>13.312635808</v>
      </c>
      <c r="V40" s="84">
        <v>13.20435664</v>
      </c>
      <c r="W40" s="84">
        <v>12.830619215999999</v>
      </c>
      <c r="X40" s="84">
        <v>12.971076135999997</v>
      </c>
      <c r="Y40" s="84">
        <v>12.372392352000002</v>
      </c>
      <c r="Z40" s="95"/>
      <c r="AA40" s="3">
        <f t="shared" si="0"/>
        <v>285.61207868800005</v>
      </c>
      <c r="AB40">
        <f t="shared" si="1"/>
        <v>2</v>
      </c>
    </row>
    <row r="41" spans="1:28" x14ac:dyDescent="0.3">
      <c r="A41" s="10">
        <f t="shared" si="3"/>
        <v>44964</v>
      </c>
      <c r="B41" s="83">
        <v>12.160874592000001</v>
      </c>
      <c r="C41" s="84">
        <v>12.127063424000001</v>
      </c>
      <c r="D41" s="84">
        <v>12.184018424</v>
      </c>
      <c r="E41" s="84">
        <v>12.303110848000001</v>
      </c>
      <c r="F41" s="84">
        <v>12.649857912</v>
      </c>
      <c r="G41" s="84">
        <v>13.218384656000001</v>
      </c>
      <c r="H41" s="84">
        <v>14.473648175999999</v>
      </c>
      <c r="I41" s="84">
        <v>14.626744959999998</v>
      </c>
      <c r="J41" s="84">
        <v>13.616363096000001</v>
      </c>
      <c r="K41" s="84">
        <v>12.703560535999999</v>
      </c>
      <c r="L41" s="84">
        <v>11.718299696000001</v>
      </c>
      <c r="M41" s="84">
        <v>11.042063023999999</v>
      </c>
      <c r="N41" s="84">
        <v>10.446874536000001</v>
      </c>
      <c r="O41" s="84">
        <v>10.122519464</v>
      </c>
      <c r="P41" s="84">
        <v>9.9464685520000007</v>
      </c>
      <c r="Q41" s="84">
        <v>10.143023095999999</v>
      </c>
      <c r="R41" s="84">
        <v>10.918175648</v>
      </c>
      <c r="S41" s="84">
        <v>12.168266864</v>
      </c>
      <c r="T41" s="84">
        <v>13.009815207999999</v>
      </c>
      <c r="U41" s="84">
        <v>13.03144356</v>
      </c>
      <c r="V41" s="84">
        <v>12.946938136</v>
      </c>
      <c r="W41" s="84">
        <v>12.822585671999999</v>
      </c>
      <c r="X41" s="84">
        <v>12.932165487999997</v>
      </c>
      <c r="Y41" s="84">
        <v>12.391029687999998</v>
      </c>
      <c r="Z41" s="95"/>
      <c r="AA41" s="3">
        <f t="shared" si="0"/>
        <v>293.70329525599993</v>
      </c>
      <c r="AB41">
        <f t="shared" si="1"/>
        <v>2</v>
      </c>
    </row>
    <row r="42" spans="1:28" x14ac:dyDescent="0.3">
      <c r="A42" s="10">
        <f t="shared" si="3"/>
        <v>44965</v>
      </c>
      <c r="B42" s="83">
        <v>12.214925352</v>
      </c>
      <c r="C42" s="84">
        <v>12.189355136</v>
      </c>
      <c r="D42" s="84">
        <v>12.369018416000001</v>
      </c>
      <c r="E42" s="84">
        <v>12.506296000000001</v>
      </c>
      <c r="F42" s="84">
        <v>12.816658271999996</v>
      </c>
      <c r="G42" s="84">
        <v>13.550316240000001</v>
      </c>
      <c r="H42" s="84">
        <v>14.594987128000001</v>
      </c>
      <c r="I42" s="84">
        <v>14.558670063999999</v>
      </c>
      <c r="J42" s="84">
        <v>13.642127840000001</v>
      </c>
      <c r="K42" s="84">
        <v>12.724681936000001</v>
      </c>
      <c r="L42" s="84">
        <v>11.726589096</v>
      </c>
      <c r="M42" s="84">
        <v>10.813857688000001</v>
      </c>
      <c r="N42" s="84">
        <v>10.374273287999999</v>
      </c>
      <c r="O42" s="84">
        <v>10.12664788</v>
      </c>
      <c r="P42" s="84">
        <v>10.196117335999999</v>
      </c>
      <c r="Q42" s="84">
        <v>10.399331088</v>
      </c>
      <c r="R42" s="84">
        <v>10.756444439999999</v>
      </c>
      <c r="S42" s="84">
        <v>12.014887216</v>
      </c>
      <c r="T42" s="84">
        <v>12.799665112</v>
      </c>
      <c r="U42" s="84">
        <v>12.925318063999999</v>
      </c>
      <c r="V42" s="84">
        <v>12.727391648000001</v>
      </c>
      <c r="W42" s="84">
        <v>12.468043175999998</v>
      </c>
      <c r="X42" s="84">
        <v>12.429641007999999</v>
      </c>
      <c r="Y42" s="84">
        <v>11.904576432000002</v>
      </c>
      <c r="Z42" s="95"/>
      <c r="AA42" s="3">
        <f t="shared" si="0"/>
        <v>292.82981985599997</v>
      </c>
      <c r="AB42">
        <f t="shared" si="1"/>
        <v>2</v>
      </c>
    </row>
    <row r="43" spans="1:28" x14ac:dyDescent="0.3">
      <c r="A43" s="10">
        <f t="shared" si="3"/>
        <v>44966</v>
      </c>
      <c r="B43" s="83">
        <v>11.719757048</v>
      </c>
      <c r="C43" s="84">
        <v>11.769045048000002</v>
      </c>
      <c r="D43" s="84">
        <v>11.896731520000001</v>
      </c>
      <c r="E43" s="84">
        <v>11.973267288000001</v>
      </c>
      <c r="F43" s="84">
        <v>12.275607392000001</v>
      </c>
      <c r="G43" s="84">
        <v>13.008438816</v>
      </c>
      <c r="H43" s="84">
        <v>14.105518872000003</v>
      </c>
      <c r="I43" s="84">
        <v>14.612634192000002</v>
      </c>
      <c r="J43" s="84">
        <v>14.598823088000001</v>
      </c>
      <c r="K43" s="84">
        <v>14.638850408</v>
      </c>
      <c r="L43" s="84">
        <v>14.063762448000002</v>
      </c>
      <c r="M43" s="84">
        <v>13.746669384</v>
      </c>
      <c r="N43" s="84">
        <v>13.268227784</v>
      </c>
      <c r="O43" s="84">
        <v>13.019551183999999</v>
      </c>
      <c r="P43" s="84">
        <v>12.945746656000001</v>
      </c>
      <c r="Q43" s="84">
        <v>13.083825616000002</v>
      </c>
      <c r="R43" s="84">
        <v>13.506690824</v>
      </c>
      <c r="S43" s="84">
        <v>14.188485455999999</v>
      </c>
      <c r="T43" s="84">
        <v>14.551434199999999</v>
      </c>
      <c r="U43" s="84">
        <v>14.365646688</v>
      </c>
      <c r="V43" s="84">
        <v>14.192660424000001</v>
      </c>
      <c r="W43" s="84">
        <v>13.860838448000001</v>
      </c>
      <c r="X43" s="84">
        <v>14.133812784</v>
      </c>
      <c r="Y43" s="84">
        <v>13.648776624000003</v>
      </c>
      <c r="Z43" s="95"/>
      <c r="AA43" s="3">
        <f t="shared" si="0"/>
        <v>323.17480219200002</v>
      </c>
      <c r="AB43">
        <f t="shared" si="1"/>
        <v>2</v>
      </c>
    </row>
    <row r="44" spans="1:28" x14ac:dyDescent="0.3">
      <c r="A44" s="10">
        <f t="shared" si="3"/>
        <v>44967</v>
      </c>
      <c r="B44" s="83">
        <v>13.321546312000001</v>
      </c>
      <c r="C44" s="84">
        <v>13.311267488</v>
      </c>
      <c r="D44" s="84">
        <v>13.442256160000001</v>
      </c>
      <c r="E44" s="84">
        <v>13.620711544000001</v>
      </c>
      <c r="F44" s="84">
        <v>13.874996984000001</v>
      </c>
      <c r="G44" s="84">
        <v>14.5242872</v>
      </c>
      <c r="H44" s="84">
        <v>15.59047472</v>
      </c>
      <c r="I44" s="84">
        <v>15.801267735999998</v>
      </c>
      <c r="J44" s="84">
        <v>15.359935799999999</v>
      </c>
      <c r="K44" s="84">
        <v>14.435348976000002</v>
      </c>
      <c r="L44" s="84">
        <v>13.443589215999999</v>
      </c>
      <c r="M44" s="84">
        <v>12.541694952000002</v>
      </c>
      <c r="N44" s="84">
        <v>11.824671408</v>
      </c>
      <c r="O44" s="84">
        <v>11.480001184000002</v>
      </c>
      <c r="P44" s="84">
        <v>11.262384679999998</v>
      </c>
      <c r="Q44" s="84">
        <v>11.338202944000001</v>
      </c>
      <c r="R44" s="84">
        <v>11.676419280000001</v>
      </c>
      <c r="S44" s="84">
        <v>12.326024479999999</v>
      </c>
      <c r="T44" s="84">
        <v>13.081070584000001</v>
      </c>
      <c r="U44" s="84">
        <v>12.907886199999998</v>
      </c>
      <c r="V44" s="84">
        <v>12.922048103999998</v>
      </c>
      <c r="W44" s="84">
        <v>12.843023704000002</v>
      </c>
      <c r="X44" s="84">
        <v>12.933806295999998</v>
      </c>
      <c r="Y44" s="84">
        <v>12.43621216</v>
      </c>
      <c r="Z44" s="95"/>
      <c r="AA44" s="3">
        <f t="shared" si="0"/>
        <v>316.29912811200001</v>
      </c>
      <c r="AB44">
        <f t="shared" si="1"/>
        <v>2</v>
      </c>
    </row>
    <row r="45" spans="1:28" x14ac:dyDescent="0.3">
      <c r="A45" s="10">
        <f t="shared" si="3"/>
        <v>44968</v>
      </c>
      <c r="B45" s="83">
        <v>12.098255240000002</v>
      </c>
      <c r="C45" s="84">
        <v>12.049950912</v>
      </c>
      <c r="D45" s="84">
        <v>12.150630095999999</v>
      </c>
      <c r="E45" s="84">
        <v>12.214488743999999</v>
      </c>
      <c r="F45" s="84">
        <v>12.400199447999999</v>
      </c>
      <c r="G45" s="84">
        <v>12.836117752000002</v>
      </c>
      <c r="H45" s="84">
        <v>13.674055456</v>
      </c>
      <c r="I45" s="84">
        <v>13.826624832000002</v>
      </c>
      <c r="J45" s="84">
        <v>13.217099416000002</v>
      </c>
      <c r="K45" s="84">
        <v>12.064834183999997</v>
      </c>
      <c r="L45" s="84">
        <v>11.340334584000001</v>
      </c>
      <c r="M45" s="84">
        <v>10.602721560000003</v>
      </c>
      <c r="N45" s="84">
        <v>10.249886679999998</v>
      </c>
      <c r="O45" s="84">
        <v>10.009528208000001</v>
      </c>
      <c r="P45" s="84">
        <v>9.7652160080000012</v>
      </c>
      <c r="Q45" s="84">
        <v>10.220015183999999</v>
      </c>
      <c r="R45" s="84">
        <v>10.701222831999999</v>
      </c>
      <c r="S45" s="84">
        <v>11.564822271999999</v>
      </c>
      <c r="T45" s="84">
        <v>12.275031088</v>
      </c>
      <c r="U45" s="84">
        <v>12.061857096000001</v>
      </c>
      <c r="V45" s="84">
        <v>12.055986983999999</v>
      </c>
      <c r="W45" s="84">
        <v>11.927044103999998</v>
      </c>
      <c r="X45" s="84">
        <v>11.817957304</v>
      </c>
      <c r="Y45" s="84">
        <v>11.323181456</v>
      </c>
      <c r="Z45" s="95"/>
      <c r="AA45" s="3">
        <f t="shared" si="0"/>
        <v>282.44706143999997</v>
      </c>
      <c r="AB45">
        <f t="shared" si="1"/>
        <v>2</v>
      </c>
    </row>
    <row r="46" spans="1:28" x14ac:dyDescent="0.3">
      <c r="A46" s="10">
        <f t="shared" si="3"/>
        <v>44969</v>
      </c>
      <c r="B46" s="83">
        <v>10.902769600000003</v>
      </c>
      <c r="C46" s="84">
        <v>10.727742599999999</v>
      </c>
      <c r="D46" s="84">
        <v>10.841424127999998</v>
      </c>
      <c r="E46" s="84">
        <v>10.994421183999998</v>
      </c>
      <c r="F46" s="84">
        <v>11.085334383999999</v>
      </c>
      <c r="G46" s="84">
        <v>11.503047408000002</v>
      </c>
      <c r="H46" s="84">
        <v>12.253676848000001</v>
      </c>
      <c r="I46" s="84">
        <v>12.793833216000001</v>
      </c>
      <c r="J46" s="84">
        <v>12.34488004</v>
      </c>
      <c r="K46" s="84">
        <v>11.240866384</v>
      </c>
      <c r="L46" s="84">
        <v>10.456157984000001</v>
      </c>
      <c r="M46" s="84">
        <v>10.069023455999998</v>
      </c>
      <c r="N46" s="84">
        <v>9.8914514239999995</v>
      </c>
      <c r="O46" s="84">
        <v>9.6640830479999984</v>
      </c>
      <c r="P46" s="84">
        <v>9.6161152160000007</v>
      </c>
      <c r="Q46" s="84">
        <v>10.094774639999999</v>
      </c>
      <c r="R46" s="84">
        <v>10.648285951999998</v>
      </c>
      <c r="S46" s="84">
        <v>11.093330759999999</v>
      </c>
      <c r="T46" s="84">
        <v>11.640113655999999</v>
      </c>
      <c r="U46" s="84">
        <v>11.559503144000001</v>
      </c>
      <c r="V46" s="84">
        <v>11.749634655999998</v>
      </c>
      <c r="W46" s="84">
        <v>11.777672608</v>
      </c>
      <c r="X46" s="84">
        <v>11.87469952</v>
      </c>
      <c r="Y46" s="84">
        <v>11.300195135999999</v>
      </c>
      <c r="Z46" s="95"/>
      <c r="AA46" s="3">
        <f t="shared" si="0"/>
        <v>266.12303699199998</v>
      </c>
      <c r="AB46">
        <f t="shared" si="1"/>
        <v>2</v>
      </c>
    </row>
    <row r="47" spans="1:28" x14ac:dyDescent="0.3">
      <c r="A47" s="10">
        <f t="shared" si="3"/>
        <v>44970</v>
      </c>
      <c r="B47" s="83">
        <v>11.042997088000002</v>
      </c>
      <c r="C47" s="84">
        <v>11.193418703999999</v>
      </c>
      <c r="D47" s="84">
        <v>11.269964584000002</v>
      </c>
      <c r="E47" s="84">
        <v>11.446507960000002</v>
      </c>
      <c r="F47" s="84">
        <v>11.799820168</v>
      </c>
      <c r="G47" s="84">
        <v>12.370859271999997</v>
      </c>
      <c r="H47" s="84">
        <v>13.588554848000001</v>
      </c>
      <c r="I47" s="84">
        <v>13.922579415999998</v>
      </c>
      <c r="J47" s="84">
        <v>13.211277096000002</v>
      </c>
      <c r="K47" s="84">
        <v>12.245317048</v>
      </c>
      <c r="L47" s="84">
        <v>11.481787704</v>
      </c>
      <c r="M47" s="84">
        <v>11.271308736000002</v>
      </c>
      <c r="N47" s="84">
        <v>10.896250920000002</v>
      </c>
      <c r="O47" s="84">
        <v>10.838868496</v>
      </c>
      <c r="P47" s="84">
        <v>10.692183984</v>
      </c>
      <c r="Q47" s="84">
        <v>10.772693272</v>
      </c>
      <c r="R47" s="84">
        <v>11.27614996</v>
      </c>
      <c r="S47" s="84">
        <v>12.201808895999999</v>
      </c>
      <c r="T47" s="84">
        <v>12.550942056</v>
      </c>
      <c r="U47" s="84">
        <v>12.344120999999999</v>
      </c>
      <c r="V47" s="84">
        <v>12.069828983999999</v>
      </c>
      <c r="W47" s="84">
        <v>11.687714095999997</v>
      </c>
      <c r="X47" s="84">
        <v>11.425614567999999</v>
      </c>
      <c r="Y47" s="84">
        <v>10.971647736</v>
      </c>
      <c r="Z47" s="95"/>
      <c r="AA47" s="3">
        <f t="shared" si="0"/>
        <v>282.57221659200002</v>
      </c>
      <c r="AB47">
        <f t="shared" si="1"/>
        <v>2</v>
      </c>
    </row>
    <row r="48" spans="1:28" x14ac:dyDescent="0.3">
      <c r="A48" s="10">
        <f t="shared" si="3"/>
        <v>44971</v>
      </c>
      <c r="B48" s="83">
        <v>10.607942152</v>
      </c>
      <c r="C48" s="84">
        <v>10.679191768000001</v>
      </c>
      <c r="D48" s="84">
        <v>10.793676184000001</v>
      </c>
      <c r="E48" s="84">
        <v>10.996653040000002</v>
      </c>
      <c r="F48" s="84">
        <v>11.262315839999999</v>
      </c>
      <c r="G48" s="84">
        <v>11.835856296000001</v>
      </c>
      <c r="H48" s="84">
        <v>12.977871479999999</v>
      </c>
      <c r="I48" s="84">
        <v>13.232091944</v>
      </c>
      <c r="J48" s="84">
        <v>13.031489456000001</v>
      </c>
      <c r="K48" s="84">
        <v>12.119852760000001</v>
      </c>
      <c r="L48" s="84">
        <v>11.544859704</v>
      </c>
      <c r="M48" s="84">
        <v>11.326483687999998</v>
      </c>
      <c r="N48" s="84">
        <v>11.001671343999998</v>
      </c>
      <c r="O48" s="84">
        <v>11.061024463999999</v>
      </c>
      <c r="P48" s="84">
        <v>11.322135672</v>
      </c>
      <c r="Q48" s="84">
        <v>11.631904927999999</v>
      </c>
      <c r="R48" s="84">
        <v>12.116075287999999</v>
      </c>
      <c r="S48" s="84">
        <v>12.904280223999997</v>
      </c>
      <c r="T48" s="84">
        <v>13.522413783999998</v>
      </c>
      <c r="U48" s="84">
        <v>13.373674535999999</v>
      </c>
      <c r="V48" s="84">
        <v>13.186818552</v>
      </c>
      <c r="W48" s="84">
        <v>12.858253855999999</v>
      </c>
      <c r="X48" s="84">
        <v>12.824037640000002</v>
      </c>
      <c r="Y48" s="84">
        <v>12.475408935999999</v>
      </c>
      <c r="Z48" s="95"/>
      <c r="AA48" s="3">
        <f t="shared" si="0"/>
        <v>288.68598353600004</v>
      </c>
      <c r="AB48">
        <f t="shared" si="1"/>
        <v>2</v>
      </c>
    </row>
    <row r="49" spans="1:28" x14ac:dyDescent="0.3">
      <c r="A49" s="10">
        <f t="shared" si="3"/>
        <v>44972</v>
      </c>
      <c r="B49" s="83">
        <v>12.156319351999999</v>
      </c>
      <c r="C49" s="84">
        <v>12.031194535999999</v>
      </c>
      <c r="D49" s="84">
        <v>12.064490559999998</v>
      </c>
      <c r="E49" s="84">
        <v>12.225186047999999</v>
      </c>
      <c r="F49" s="84">
        <v>12.382612072000001</v>
      </c>
      <c r="G49" s="84">
        <v>12.966530104</v>
      </c>
      <c r="H49" s="84">
        <v>14.034773959999999</v>
      </c>
      <c r="I49" s="84">
        <v>14.790248711999997</v>
      </c>
      <c r="J49" s="84">
        <v>15.155162512</v>
      </c>
      <c r="K49" s="84">
        <v>15.366768488000002</v>
      </c>
      <c r="L49" s="84">
        <v>15.024310799999999</v>
      </c>
      <c r="M49" s="84">
        <v>15.070768776</v>
      </c>
      <c r="N49" s="84">
        <v>14.898359824000002</v>
      </c>
      <c r="O49" s="84">
        <v>14.893661376000001</v>
      </c>
      <c r="P49" s="84">
        <v>14.905962727999999</v>
      </c>
      <c r="Q49" s="84">
        <v>15.138792488</v>
      </c>
      <c r="R49" s="84">
        <v>15.071497815999999</v>
      </c>
      <c r="S49" s="84">
        <v>15.804189439999998</v>
      </c>
      <c r="T49" s="84">
        <v>15.962228296000001</v>
      </c>
      <c r="U49" s="84">
        <v>15.912830896000001</v>
      </c>
      <c r="V49" s="84">
        <v>15.424226904000001</v>
      </c>
      <c r="W49" s="84">
        <v>14.547446032</v>
      </c>
      <c r="X49" s="84">
        <v>14.853489696</v>
      </c>
      <c r="Y49" s="84">
        <v>14.479323168000001</v>
      </c>
      <c r="Z49" s="95"/>
      <c r="AA49" s="3">
        <f t="shared" si="0"/>
        <v>345.16037458400001</v>
      </c>
      <c r="AB49">
        <f t="shared" si="1"/>
        <v>2</v>
      </c>
    </row>
    <row r="50" spans="1:28" x14ac:dyDescent="0.3">
      <c r="A50" s="10">
        <f t="shared" si="3"/>
        <v>44973</v>
      </c>
      <c r="B50" s="83">
        <v>14.123063807999999</v>
      </c>
      <c r="C50" s="84">
        <v>14.033428008000003</v>
      </c>
      <c r="D50" s="84">
        <v>14.097172064000002</v>
      </c>
      <c r="E50" s="84">
        <v>14.246020295999999</v>
      </c>
      <c r="F50" s="84">
        <v>14.477067952000001</v>
      </c>
      <c r="G50" s="84">
        <v>15.061637704000002</v>
      </c>
      <c r="H50" s="84">
        <v>16.207288735999999</v>
      </c>
      <c r="I50" s="84">
        <v>16.600613360000001</v>
      </c>
      <c r="J50" s="84">
        <v>16.234270144000003</v>
      </c>
      <c r="K50" s="84">
        <v>15.630495408</v>
      </c>
      <c r="L50" s="84">
        <v>15.038420184</v>
      </c>
      <c r="M50" s="84">
        <v>14.296450544000001</v>
      </c>
      <c r="N50" s="84">
        <v>13.479639975999998</v>
      </c>
      <c r="O50" s="84">
        <v>12.888241743999998</v>
      </c>
      <c r="P50" s="84">
        <v>12.873552624</v>
      </c>
      <c r="Q50" s="84">
        <v>13.021588855999999</v>
      </c>
      <c r="R50" s="84">
        <v>13.355513952000003</v>
      </c>
      <c r="S50" s="84">
        <v>14.362722664000001</v>
      </c>
      <c r="T50" s="84">
        <v>15.117521815999998</v>
      </c>
      <c r="U50" s="84">
        <v>15.029101647999999</v>
      </c>
      <c r="V50" s="84">
        <v>14.843214775999998</v>
      </c>
      <c r="W50" s="84">
        <v>14.697004304</v>
      </c>
      <c r="X50" s="84">
        <v>14.807369919999999</v>
      </c>
      <c r="Y50" s="84">
        <v>14.311316280000002</v>
      </c>
      <c r="Z50" s="95"/>
      <c r="AA50" s="3">
        <f t="shared" si="0"/>
        <v>348.83271676800007</v>
      </c>
      <c r="AB50">
        <f t="shared" si="1"/>
        <v>2</v>
      </c>
    </row>
    <row r="51" spans="1:28" x14ac:dyDescent="0.3">
      <c r="A51" s="10">
        <f t="shared" si="3"/>
        <v>44974</v>
      </c>
      <c r="B51" s="83">
        <v>14.070240952000002</v>
      </c>
      <c r="C51" s="84">
        <v>13.860524120000003</v>
      </c>
      <c r="D51" s="84">
        <v>13.956931455999998</v>
      </c>
      <c r="E51" s="84">
        <v>14.030306280000001</v>
      </c>
      <c r="F51" s="84">
        <v>14.267882512</v>
      </c>
      <c r="G51" s="84">
        <v>14.816291311999997</v>
      </c>
      <c r="H51" s="84">
        <v>15.719535272</v>
      </c>
      <c r="I51" s="84">
        <v>16.057164424</v>
      </c>
      <c r="J51" s="84">
        <v>15.425999079999999</v>
      </c>
      <c r="K51" s="84">
        <v>14.519219048</v>
      </c>
      <c r="L51" s="84">
        <v>13.670516967999999</v>
      </c>
      <c r="M51" s="84">
        <v>13.012369368</v>
      </c>
      <c r="N51" s="84">
        <v>11.950241872000001</v>
      </c>
      <c r="O51" s="84">
        <v>11.737922432</v>
      </c>
      <c r="P51" s="84">
        <v>11.286839927999999</v>
      </c>
      <c r="Q51" s="84">
        <v>11.439689808000001</v>
      </c>
      <c r="R51" s="84">
        <v>11.651607368000001</v>
      </c>
      <c r="S51" s="84">
        <v>12.713541776</v>
      </c>
      <c r="T51" s="84">
        <v>13.396485640000002</v>
      </c>
      <c r="U51" s="84">
        <v>13.515566399999997</v>
      </c>
      <c r="V51" s="84">
        <v>13.486625375999999</v>
      </c>
      <c r="W51" s="84">
        <v>13.21286544</v>
      </c>
      <c r="X51" s="84">
        <v>13.185789320000001</v>
      </c>
      <c r="Y51" s="84">
        <v>12.752306216000001</v>
      </c>
      <c r="Z51" s="95"/>
      <c r="AA51" s="3">
        <f t="shared" si="0"/>
        <v>323.73646236800005</v>
      </c>
      <c r="AB51">
        <f t="shared" si="1"/>
        <v>2</v>
      </c>
    </row>
    <row r="52" spans="1:28" x14ac:dyDescent="0.3">
      <c r="A52" s="10">
        <f t="shared" si="3"/>
        <v>44975</v>
      </c>
      <c r="B52" s="83">
        <v>12.463037168000001</v>
      </c>
      <c r="C52" s="84">
        <v>12.257755504000002</v>
      </c>
      <c r="D52" s="84">
        <v>12.388864608000004</v>
      </c>
      <c r="E52" s="84">
        <v>12.511403032</v>
      </c>
      <c r="F52" s="84">
        <v>12.664169176000001</v>
      </c>
      <c r="G52" s="84">
        <v>13.193468591999999</v>
      </c>
      <c r="H52" s="84">
        <v>13.991884568000001</v>
      </c>
      <c r="I52" s="84">
        <v>14.575741880000001</v>
      </c>
      <c r="J52" s="84">
        <v>14.20174684</v>
      </c>
      <c r="K52" s="84">
        <v>13.145903183999998</v>
      </c>
      <c r="L52" s="84">
        <v>12.687632111999999</v>
      </c>
      <c r="M52" s="84">
        <v>11.980430351999999</v>
      </c>
      <c r="N52" s="84">
        <v>11.51799452</v>
      </c>
      <c r="O52" s="84">
        <v>11.170029856000001</v>
      </c>
      <c r="P52" s="84">
        <v>11.089606576</v>
      </c>
      <c r="Q52" s="84">
        <v>10.796127415999999</v>
      </c>
      <c r="R52" s="84">
        <v>11.008335264000001</v>
      </c>
      <c r="S52" s="84">
        <v>12.08047028</v>
      </c>
      <c r="T52" s="84">
        <v>12.871117168000001</v>
      </c>
      <c r="U52" s="84">
        <v>12.945740519999999</v>
      </c>
      <c r="V52" s="84">
        <v>12.885107136000002</v>
      </c>
      <c r="W52" s="84">
        <v>12.614502408</v>
      </c>
      <c r="X52" s="84">
        <v>12.62757124</v>
      </c>
      <c r="Y52" s="84">
        <v>12.097370856000001</v>
      </c>
      <c r="Z52" s="95"/>
      <c r="AA52" s="3">
        <f t="shared" si="0"/>
        <v>299.76601025600002</v>
      </c>
      <c r="AB52">
        <f t="shared" si="1"/>
        <v>2</v>
      </c>
    </row>
    <row r="53" spans="1:28" x14ac:dyDescent="0.3">
      <c r="A53" s="10">
        <f t="shared" si="3"/>
        <v>44976</v>
      </c>
      <c r="B53" s="83">
        <v>11.841400391999999</v>
      </c>
      <c r="C53" s="84">
        <v>11.760656208</v>
      </c>
      <c r="D53" s="84">
        <v>11.864156128000001</v>
      </c>
      <c r="E53" s="84">
        <v>11.804910936000001</v>
      </c>
      <c r="F53" s="84">
        <v>11.979762095999998</v>
      </c>
      <c r="G53" s="84">
        <v>12.27009556</v>
      </c>
      <c r="H53" s="84">
        <v>13.038647864000001</v>
      </c>
      <c r="I53" s="84">
        <v>13.240020319999998</v>
      </c>
      <c r="J53" s="84">
        <v>12.769733336000002</v>
      </c>
      <c r="K53" s="84">
        <v>11.969091064000001</v>
      </c>
      <c r="L53" s="84">
        <v>11.386954856000001</v>
      </c>
      <c r="M53" s="84">
        <v>10.973196551999999</v>
      </c>
      <c r="N53" s="84">
        <v>10.770194992</v>
      </c>
      <c r="O53" s="84">
        <v>10.691311232</v>
      </c>
      <c r="P53" s="84">
        <v>10.769219191999998</v>
      </c>
      <c r="Q53" s="84">
        <v>11.025796608</v>
      </c>
      <c r="R53" s="84">
        <v>11.310794552000001</v>
      </c>
      <c r="S53" s="84">
        <v>12.244219855999997</v>
      </c>
      <c r="T53" s="84">
        <v>13.031643255999999</v>
      </c>
      <c r="U53" s="84">
        <v>12.892021472000001</v>
      </c>
      <c r="V53" s="84">
        <v>12.667540592</v>
      </c>
      <c r="W53" s="84">
        <v>12.508132767999999</v>
      </c>
      <c r="X53" s="84">
        <v>12.560113159999997</v>
      </c>
      <c r="Y53" s="84">
        <v>11.837658711999998</v>
      </c>
      <c r="Z53" s="95"/>
      <c r="AA53" s="3">
        <f t="shared" si="0"/>
        <v>287.20727170400005</v>
      </c>
      <c r="AB53">
        <f t="shared" si="1"/>
        <v>2</v>
      </c>
    </row>
    <row r="54" spans="1:28" x14ac:dyDescent="0.3">
      <c r="A54" s="10">
        <f t="shared" si="3"/>
        <v>44977</v>
      </c>
      <c r="B54" s="83">
        <v>11.566780928</v>
      </c>
      <c r="C54" s="84">
        <v>11.550586392000001</v>
      </c>
      <c r="D54" s="84">
        <v>11.652840080000001</v>
      </c>
      <c r="E54" s="84">
        <v>11.737760335999999</v>
      </c>
      <c r="F54" s="84">
        <v>11.7299352</v>
      </c>
      <c r="G54" s="84">
        <v>12.216635872000001</v>
      </c>
      <c r="H54" s="84">
        <v>13.056971152000001</v>
      </c>
      <c r="I54" s="84">
        <v>13.257571008000001</v>
      </c>
      <c r="J54" s="84">
        <v>12.399429055999999</v>
      </c>
      <c r="K54" s="84">
        <v>11.761181072000001</v>
      </c>
      <c r="L54" s="84">
        <v>11.219052072</v>
      </c>
      <c r="M54" s="84">
        <v>11.004004335999999</v>
      </c>
      <c r="N54" s="84">
        <v>10.635562712</v>
      </c>
      <c r="O54" s="84">
        <v>10.559123807999999</v>
      </c>
      <c r="P54" s="84">
        <v>10.406018264</v>
      </c>
      <c r="Q54" s="84">
        <v>10.387608759999999</v>
      </c>
      <c r="R54" s="84">
        <v>10.810785304000001</v>
      </c>
      <c r="S54" s="84">
        <v>11.784708888000001</v>
      </c>
      <c r="T54" s="84">
        <v>12.125393496000001</v>
      </c>
      <c r="U54" s="84">
        <v>12.050669176</v>
      </c>
      <c r="V54" s="84">
        <v>11.923193392000002</v>
      </c>
      <c r="W54" s="84">
        <v>11.645540368000001</v>
      </c>
      <c r="X54" s="84">
        <v>11.526772455999998</v>
      </c>
      <c r="Y54" s="84">
        <v>11.024265888</v>
      </c>
      <c r="Z54" s="95"/>
      <c r="AA54" s="3">
        <f t="shared" si="0"/>
        <v>278.03239001600002</v>
      </c>
      <c r="AB54">
        <f t="shared" si="1"/>
        <v>2</v>
      </c>
    </row>
    <row r="55" spans="1:28" x14ac:dyDescent="0.3">
      <c r="A55" s="10">
        <f t="shared" si="3"/>
        <v>44978</v>
      </c>
      <c r="B55" s="83">
        <v>10.761680279999998</v>
      </c>
      <c r="C55" s="84">
        <v>10.722145895999999</v>
      </c>
      <c r="D55" s="84">
        <v>10.830339184</v>
      </c>
      <c r="E55" s="84">
        <v>10.861094928</v>
      </c>
      <c r="F55" s="84">
        <v>11.191993783999999</v>
      </c>
      <c r="G55" s="84">
        <v>11.701698936</v>
      </c>
      <c r="H55" s="84">
        <v>13.003272248000002</v>
      </c>
      <c r="I55" s="84">
        <v>13.199518096</v>
      </c>
      <c r="J55" s="84">
        <v>12.385099856</v>
      </c>
      <c r="K55" s="84">
        <v>11.338441128000001</v>
      </c>
      <c r="L55" s="84">
        <v>10.488802</v>
      </c>
      <c r="M55" s="84">
        <v>9.994297512000001</v>
      </c>
      <c r="N55" s="84">
        <v>9.9713860640000007</v>
      </c>
      <c r="O55" s="84">
        <v>9.9204217920000008</v>
      </c>
      <c r="P55" s="84">
        <v>9.6576345920000009</v>
      </c>
      <c r="Q55" s="84">
        <v>9.4447154800000011</v>
      </c>
      <c r="R55" s="84">
        <v>9.7668502320000012</v>
      </c>
      <c r="S55" s="84">
        <v>10.572872439999999</v>
      </c>
      <c r="T55" s="84">
        <v>11.043417223999999</v>
      </c>
      <c r="U55" s="84">
        <v>10.931566263999999</v>
      </c>
      <c r="V55" s="84">
        <v>10.774539519999998</v>
      </c>
      <c r="W55" s="84">
        <v>10.477934952</v>
      </c>
      <c r="X55" s="84">
        <v>10.184666655999999</v>
      </c>
      <c r="Y55" s="84">
        <v>9.6007029760000027</v>
      </c>
      <c r="Z55" s="95"/>
      <c r="AA55" s="3">
        <f t="shared" si="0"/>
        <v>258.82509203999996</v>
      </c>
      <c r="AB55">
        <f t="shared" si="1"/>
        <v>2</v>
      </c>
    </row>
    <row r="56" spans="1:28" x14ac:dyDescent="0.3">
      <c r="A56" s="10">
        <f t="shared" si="3"/>
        <v>44979</v>
      </c>
      <c r="B56" s="83">
        <v>10.269282368000001</v>
      </c>
      <c r="C56" s="84">
        <v>10.097361960000001</v>
      </c>
      <c r="D56" s="84">
        <v>10.258978184</v>
      </c>
      <c r="E56" s="84">
        <v>10.307928408</v>
      </c>
      <c r="F56" s="84">
        <v>10.764615248000002</v>
      </c>
      <c r="G56" s="84">
        <v>11.495961368</v>
      </c>
      <c r="H56" s="84">
        <v>12.452723632</v>
      </c>
      <c r="I56" s="84">
        <v>13.235164431999999</v>
      </c>
      <c r="J56" s="84">
        <v>13.495560560000001</v>
      </c>
      <c r="K56" s="84">
        <v>13.62209288</v>
      </c>
      <c r="L56" s="84">
        <v>13.671707384000001</v>
      </c>
      <c r="M56" s="84">
        <v>13.591892168000001</v>
      </c>
      <c r="N56" s="84">
        <v>13.726652776000003</v>
      </c>
      <c r="O56" s="84">
        <v>14.024792159999999</v>
      </c>
      <c r="P56" s="84">
        <v>14.283739175999997</v>
      </c>
      <c r="Q56" s="84">
        <v>14.434588456</v>
      </c>
      <c r="R56" s="84">
        <v>14.372794288</v>
      </c>
      <c r="S56" s="84">
        <v>15.030270584000004</v>
      </c>
      <c r="T56" s="84">
        <v>15.476102575999997</v>
      </c>
      <c r="U56" s="84">
        <v>15.275306248</v>
      </c>
      <c r="V56" s="84">
        <v>14.960652640000001</v>
      </c>
      <c r="W56" s="84">
        <v>14.510140088000002</v>
      </c>
      <c r="X56" s="84">
        <v>14.605168296</v>
      </c>
      <c r="Y56" s="84">
        <v>14.162164736000001</v>
      </c>
      <c r="Z56" s="95"/>
      <c r="AA56" s="3">
        <f t="shared" si="0"/>
        <v>318.12564061600006</v>
      </c>
      <c r="AB56">
        <f t="shared" si="1"/>
        <v>2</v>
      </c>
    </row>
    <row r="57" spans="1:28" x14ac:dyDescent="0.3">
      <c r="A57" s="10">
        <f t="shared" si="3"/>
        <v>44980</v>
      </c>
      <c r="B57" s="83">
        <v>13.802562239999999</v>
      </c>
      <c r="C57" s="84">
        <v>13.709314984000001</v>
      </c>
      <c r="D57" s="84">
        <v>13.751455096000001</v>
      </c>
      <c r="E57" s="84">
        <v>13.706912824</v>
      </c>
      <c r="F57" s="84">
        <v>14.149387047999998</v>
      </c>
      <c r="G57" s="84">
        <v>14.724846200000002</v>
      </c>
      <c r="H57" s="84">
        <v>15.749448744</v>
      </c>
      <c r="I57" s="84">
        <v>15.930644088000001</v>
      </c>
      <c r="J57" s="84">
        <v>15.213265632000001</v>
      </c>
      <c r="K57" s="84">
        <v>14.320597544000002</v>
      </c>
      <c r="L57" s="84">
        <v>13.555746983999999</v>
      </c>
      <c r="M57" s="84">
        <v>13.165151728000001</v>
      </c>
      <c r="N57" s="84">
        <v>13.316265719999999</v>
      </c>
      <c r="O57" s="84">
        <v>13.271919288000001</v>
      </c>
      <c r="P57" s="84">
        <v>13.367809224000002</v>
      </c>
      <c r="Q57" s="84">
        <v>13.929610184000001</v>
      </c>
      <c r="R57" s="84">
        <v>14.454837015999999</v>
      </c>
      <c r="S57" s="84">
        <v>15.123301816</v>
      </c>
      <c r="T57" s="84">
        <v>15.528413295999998</v>
      </c>
      <c r="U57" s="84">
        <v>15.5050436</v>
      </c>
      <c r="V57" s="84">
        <v>14.902589096</v>
      </c>
      <c r="W57" s="84">
        <v>14.398025120000002</v>
      </c>
      <c r="X57" s="84">
        <v>14.398335911999999</v>
      </c>
      <c r="Y57" s="84">
        <v>13.913349216000002</v>
      </c>
      <c r="Z57" s="95"/>
      <c r="AA57" s="3">
        <f t="shared" si="0"/>
        <v>343.88883260000006</v>
      </c>
      <c r="AB57">
        <f t="shared" si="1"/>
        <v>2</v>
      </c>
    </row>
    <row r="58" spans="1:28" x14ac:dyDescent="0.3">
      <c r="A58" s="10">
        <f t="shared" si="3"/>
        <v>44981</v>
      </c>
      <c r="B58" s="83">
        <v>13.562308424000001</v>
      </c>
      <c r="C58" s="84">
        <v>13.477538608</v>
      </c>
      <c r="D58" s="84">
        <v>13.482244832000001</v>
      </c>
      <c r="E58" s="84">
        <v>13.551451191999998</v>
      </c>
      <c r="F58" s="84">
        <v>13.791498656</v>
      </c>
      <c r="G58" s="84">
        <v>14.278597888</v>
      </c>
      <c r="H58" s="84">
        <v>15.086912951999999</v>
      </c>
      <c r="I58" s="84">
        <v>15.590017928</v>
      </c>
      <c r="J58" s="84">
        <v>15.299343360000002</v>
      </c>
      <c r="K58" s="84">
        <v>14.414172655999998</v>
      </c>
      <c r="L58" s="84">
        <v>13.262497871999999</v>
      </c>
      <c r="M58" s="84">
        <v>13.158710191999999</v>
      </c>
      <c r="N58" s="84">
        <v>12.551382391999999</v>
      </c>
      <c r="O58" s="84">
        <v>12.093719951999999</v>
      </c>
      <c r="P58" s="84">
        <v>11.888497208</v>
      </c>
      <c r="Q58" s="84">
        <v>11.839566336000001</v>
      </c>
      <c r="R58" s="84">
        <v>12.216472472000001</v>
      </c>
      <c r="S58" s="84">
        <v>13.227388608000002</v>
      </c>
      <c r="T58" s="84">
        <v>13.836806016000004</v>
      </c>
      <c r="U58" s="84">
        <v>13.649018231999998</v>
      </c>
      <c r="V58" s="84">
        <v>13.460558256000001</v>
      </c>
      <c r="W58" s="84">
        <v>13.309272264000001</v>
      </c>
      <c r="X58" s="84">
        <v>13.388547072000001</v>
      </c>
      <c r="Y58" s="84">
        <v>12.887079688000002</v>
      </c>
      <c r="Z58" s="95"/>
      <c r="AA58" s="3">
        <f t="shared" si="0"/>
        <v>323.30360305600004</v>
      </c>
      <c r="AB58">
        <f t="shared" si="1"/>
        <v>2</v>
      </c>
    </row>
    <row r="59" spans="1:28" x14ac:dyDescent="0.3">
      <c r="A59" s="10">
        <f t="shared" si="3"/>
        <v>44982</v>
      </c>
      <c r="B59" s="83">
        <v>12.585388656000001</v>
      </c>
      <c r="C59" s="84">
        <v>12.44818808</v>
      </c>
      <c r="D59" s="84">
        <v>12.528537768000001</v>
      </c>
      <c r="E59" s="84">
        <v>12.616617216</v>
      </c>
      <c r="F59" s="84">
        <v>12.743949056000002</v>
      </c>
      <c r="G59" s="84">
        <v>12.970564408000001</v>
      </c>
      <c r="H59" s="84">
        <v>13.873253576</v>
      </c>
      <c r="I59" s="84">
        <v>14.438334471999999</v>
      </c>
      <c r="J59" s="84">
        <v>13.855161551999998</v>
      </c>
      <c r="K59" s="84">
        <v>13.167623615999997</v>
      </c>
      <c r="L59" s="84">
        <v>12.264960615999998</v>
      </c>
      <c r="M59" s="84">
        <v>11.612026064</v>
      </c>
      <c r="N59" s="84">
        <v>11.140061088</v>
      </c>
      <c r="O59" s="84">
        <v>10.724734768000001</v>
      </c>
      <c r="P59" s="84">
        <v>10.691966888000001</v>
      </c>
      <c r="Q59" s="84">
        <v>10.492775984000001</v>
      </c>
      <c r="R59" s="84">
        <v>10.878860264</v>
      </c>
      <c r="S59" s="84">
        <v>11.66064072</v>
      </c>
      <c r="T59" s="84">
        <v>12.069732503999999</v>
      </c>
      <c r="U59" s="84">
        <v>12.179134544</v>
      </c>
      <c r="V59" s="84">
        <v>12.040532496000001</v>
      </c>
      <c r="W59" s="84">
        <v>11.896524487999999</v>
      </c>
      <c r="X59" s="84">
        <v>11.797921232</v>
      </c>
      <c r="Y59" s="84">
        <v>11.441582520000001</v>
      </c>
      <c r="Z59" s="95"/>
      <c r="AA59" s="3">
        <f t="shared" si="0"/>
        <v>292.11907257600001</v>
      </c>
      <c r="AB59">
        <f t="shared" si="1"/>
        <v>2</v>
      </c>
    </row>
    <row r="60" spans="1:28" x14ac:dyDescent="0.3">
      <c r="A60" s="10">
        <f t="shared" si="3"/>
        <v>44983</v>
      </c>
      <c r="B60" s="83">
        <v>11.158042928</v>
      </c>
      <c r="C60" s="84">
        <v>11.085301296000001</v>
      </c>
      <c r="D60" s="84">
        <v>11.162863992</v>
      </c>
      <c r="E60" s="84">
        <v>11.213064168000001</v>
      </c>
      <c r="F60" s="84">
        <v>11.393729239999999</v>
      </c>
      <c r="G60" s="84">
        <v>11.765466487999998</v>
      </c>
      <c r="H60" s="84">
        <v>12.462561856000001</v>
      </c>
      <c r="I60" s="84">
        <v>12.477990519999999</v>
      </c>
      <c r="J60" s="84">
        <v>12.037990368000001</v>
      </c>
      <c r="K60" s="84">
        <v>11.401086560000001</v>
      </c>
      <c r="L60" s="84">
        <v>10.876434816</v>
      </c>
      <c r="M60" s="84">
        <v>11.080494327999999</v>
      </c>
      <c r="N60" s="84">
        <v>11.162778152</v>
      </c>
      <c r="O60" s="84">
        <v>11.216060063999999</v>
      </c>
      <c r="P60" s="84">
        <v>10.813285480000001</v>
      </c>
      <c r="Q60" s="84">
        <v>10.623960439999999</v>
      </c>
      <c r="R60" s="84">
        <v>10.976462752</v>
      </c>
      <c r="S60" s="84">
        <v>11.970180383999999</v>
      </c>
      <c r="T60" s="84">
        <v>12.550466664</v>
      </c>
      <c r="U60" s="84">
        <v>12.598722151999999</v>
      </c>
      <c r="V60" s="84">
        <v>12.492890727999999</v>
      </c>
      <c r="W60" s="84">
        <v>12.180020039999999</v>
      </c>
      <c r="X60" s="84">
        <v>12.249590319999998</v>
      </c>
      <c r="Y60" s="84">
        <v>11.683214064</v>
      </c>
      <c r="Z60" s="95"/>
      <c r="AA60" s="3">
        <f t="shared" si="0"/>
        <v>278.63265779999995</v>
      </c>
      <c r="AB60">
        <f t="shared" si="1"/>
        <v>2</v>
      </c>
    </row>
    <row r="61" spans="1:28" x14ac:dyDescent="0.3">
      <c r="A61" s="10">
        <f t="shared" si="3"/>
        <v>44984</v>
      </c>
      <c r="B61" s="83">
        <v>11.554651848000001</v>
      </c>
      <c r="C61" s="84">
        <v>11.551494792000002</v>
      </c>
      <c r="D61" s="84">
        <v>11.620361583999999</v>
      </c>
      <c r="E61" s="84">
        <v>11.638445152000001</v>
      </c>
      <c r="F61" s="84">
        <v>11.90710764</v>
      </c>
      <c r="G61" s="84">
        <v>12.585117056000001</v>
      </c>
      <c r="H61" s="84">
        <v>13.654271824000002</v>
      </c>
      <c r="I61" s="84">
        <v>13.51408348</v>
      </c>
      <c r="J61" s="84">
        <v>12.635504744</v>
      </c>
      <c r="K61" s="84">
        <v>11.911907312</v>
      </c>
      <c r="L61" s="84">
        <v>11.505069256000001</v>
      </c>
      <c r="M61" s="84">
        <v>10.867452335999999</v>
      </c>
      <c r="N61" s="84">
        <v>10.581566568</v>
      </c>
      <c r="O61" s="84">
        <v>10.204770207999999</v>
      </c>
      <c r="P61" s="84">
        <v>9.9169295280000007</v>
      </c>
      <c r="Q61" s="84">
        <v>10.142748879999999</v>
      </c>
      <c r="R61" s="84">
        <v>10.512169439999999</v>
      </c>
      <c r="S61" s="84">
        <v>11.449710368</v>
      </c>
      <c r="T61" s="84">
        <v>12.251706240000003</v>
      </c>
      <c r="U61" s="84">
        <v>12.336505823999996</v>
      </c>
      <c r="V61" s="84">
        <v>12.1430664</v>
      </c>
      <c r="W61" s="84">
        <v>11.965692927999999</v>
      </c>
      <c r="X61" s="84">
        <v>12.020561816000001</v>
      </c>
      <c r="Y61" s="84">
        <v>11.415989895999999</v>
      </c>
      <c r="Z61" s="95"/>
      <c r="AA61" s="3">
        <f t="shared" si="0"/>
        <v>279.88688512000004</v>
      </c>
      <c r="AB61">
        <f t="shared" si="1"/>
        <v>2</v>
      </c>
    </row>
    <row r="62" spans="1:28" x14ac:dyDescent="0.3">
      <c r="A62" s="10">
        <f t="shared" si="3"/>
        <v>44985</v>
      </c>
      <c r="B62" s="83">
        <v>11.18112736</v>
      </c>
      <c r="C62" s="84">
        <v>11.175236183999997</v>
      </c>
      <c r="D62" s="84">
        <v>11.279036088000002</v>
      </c>
      <c r="E62" s="84">
        <v>11.385517663999998</v>
      </c>
      <c r="F62" s="84">
        <v>11.568955288000002</v>
      </c>
      <c r="G62" s="84">
        <v>12.235392231999999</v>
      </c>
      <c r="H62" s="84">
        <v>13.370341120000001</v>
      </c>
      <c r="I62" s="84">
        <v>13.476976976000001</v>
      </c>
      <c r="J62" s="84">
        <v>13.056654880000002</v>
      </c>
      <c r="K62" s="84">
        <v>12.34791952</v>
      </c>
      <c r="L62" s="84">
        <v>11.619867319999999</v>
      </c>
      <c r="M62" s="84">
        <v>11.171650455999998</v>
      </c>
      <c r="N62" s="84">
        <v>10.827934839999999</v>
      </c>
      <c r="O62" s="84">
        <v>10.544746640000001</v>
      </c>
      <c r="P62" s="84">
        <v>10.428983719999998</v>
      </c>
      <c r="Q62" s="84">
        <v>10.760117592</v>
      </c>
      <c r="R62" s="84">
        <v>11.313680592000001</v>
      </c>
      <c r="S62" s="84">
        <v>12.192263975999998</v>
      </c>
      <c r="T62" s="84">
        <v>12.716177264000001</v>
      </c>
      <c r="U62" s="84">
        <v>12.748805760000002</v>
      </c>
      <c r="V62" s="84">
        <v>12.506531136</v>
      </c>
      <c r="W62" s="84">
        <v>12.281174159999999</v>
      </c>
      <c r="X62" s="84">
        <v>12.480598032000001</v>
      </c>
      <c r="Y62" s="84">
        <v>11.846885328000001</v>
      </c>
      <c r="Z62" s="95"/>
      <c r="AA62" s="3">
        <f t="shared" si="0"/>
        <v>284.516574128</v>
      </c>
      <c r="AB62">
        <f t="shared" si="1"/>
        <v>2</v>
      </c>
    </row>
    <row r="63" spans="1:28" x14ac:dyDescent="0.3">
      <c r="A63" s="10">
        <f t="shared" si="3"/>
        <v>44986</v>
      </c>
      <c r="B63" s="83">
        <v>11.656568879999998</v>
      </c>
      <c r="C63" s="84">
        <v>11.723227320000001</v>
      </c>
      <c r="D63" s="84">
        <v>11.761776383999999</v>
      </c>
      <c r="E63" s="84">
        <v>11.872144575999998</v>
      </c>
      <c r="F63" s="84">
        <v>12.163704663999999</v>
      </c>
      <c r="G63" s="84">
        <v>12.740414408000001</v>
      </c>
      <c r="H63" s="84">
        <v>13.911372455999999</v>
      </c>
      <c r="I63" s="84">
        <v>13.991561047999999</v>
      </c>
      <c r="J63" s="84">
        <v>13.632864360000001</v>
      </c>
      <c r="K63" s="84">
        <v>13.082088016</v>
      </c>
      <c r="L63" s="84">
        <v>12.71542552</v>
      </c>
      <c r="M63" s="84">
        <v>12.64618372</v>
      </c>
      <c r="N63" s="84">
        <v>12.598678135999998</v>
      </c>
      <c r="O63" s="84">
        <v>12.558532272000001</v>
      </c>
      <c r="P63" s="84">
        <v>12.474143128000001</v>
      </c>
      <c r="Q63" s="84">
        <v>12.509938687999998</v>
      </c>
      <c r="R63" s="84">
        <v>12.574929239999999</v>
      </c>
      <c r="S63" s="84">
        <v>13.172460167999999</v>
      </c>
      <c r="T63" s="84">
        <v>13.605311016</v>
      </c>
      <c r="U63" s="84">
        <v>13.522453711999999</v>
      </c>
      <c r="V63" s="84">
        <v>12.916820456000002</v>
      </c>
      <c r="W63" s="84">
        <v>12.396623216</v>
      </c>
      <c r="X63" s="84">
        <v>12.457664240000001</v>
      </c>
      <c r="Y63" s="84">
        <v>12.007074855999999</v>
      </c>
      <c r="Z63" s="95"/>
      <c r="AA63" s="3">
        <f t="shared" si="0"/>
        <v>304.69196047999998</v>
      </c>
      <c r="AB63">
        <f t="shared" si="1"/>
        <v>3</v>
      </c>
    </row>
    <row r="64" spans="1:28" x14ac:dyDescent="0.3">
      <c r="A64" s="10">
        <f t="shared" si="3"/>
        <v>44987</v>
      </c>
      <c r="B64" s="83">
        <v>11.839450032</v>
      </c>
      <c r="C64" s="84">
        <v>11.859706584</v>
      </c>
      <c r="D64" s="84">
        <v>11.990821496000001</v>
      </c>
      <c r="E64" s="84">
        <v>12.1033116</v>
      </c>
      <c r="F64" s="84">
        <v>12.394670135999998</v>
      </c>
      <c r="G64" s="84">
        <v>13.019946864000001</v>
      </c>
      <c r="H64" s="84">
        <v>14.192878343999999</v>
      </c>
      <c r="I64" s="84">
        <v>14.182876752</v>
      </c>
      <c r="J64" s="84">
        <v>13.297765384000002</v>
      </c>
      <c r="K64" s="84">
        <v>12.351577784000002</v>
      </c>
      <c r="L64" s="84">
        <v>11.985004951999999</v>
      </c>
      <c r="M64" s="84">
        <v>11.5030374</v>
      </c>
      <c r="N64" s="84">
        <v>11.203172424</v>
      </c>
      <c r="O64" s="84">
        <v>10.957341912000002</v>
      </c>
      <c r="P64" s="84">
        <v>10.665685000000002</v>
      </c>
      <c r="Q64" s="84">
        <v>10.737950871999999</v>
      </c>
      <c r="R64" s="84">
        <v>10.838757807999999</v>
      </c>
      <c r="S64" s="84">
        <v>11.784115056000001</v>
      </c>
      <c r="T64" s="84">
        <v>12.791998504</v>
      </c>
      <c r="U64" s="84">
        <v>12.865417703999999</v>
      </c>
      <c r="V64" s="84">
        <v>12.547947424</v>
      </c>
      <c r="W64" s="84">
        <v>12.203530855999999</v>
      </c>
      <c r="X64" s="84">
        <v>12.294832847999999</v>
      </c>
      <c r="Y64" s="84">
        <v>11.800579016</v>
      </c>
      <c r="Z64" s="95"/>
      <c r="AA64" s="3">
        <f t="shared" si="0"/>
        <v>291.412376752</v>
      </c>
      <c r="AB64">
        <f t="shared" si="1"/>
        <v>3</v>
      </c>
    </row>
    <row r="65" spans="1:28" x14ac:dyDescent="0.3">
      <c r="A65" s="10">
        <f t="shared" si="3"/>
        <v>44988</v>
      </c>
      <c r="B65" s="83">
        <v>11.629386112000001</v>
      </c>
      <c r="C65" s="84">
        <v>11.719442639999999</v>
      </c>
      <c r="D65" s="84">
        <v>11.926615151999998</v>
      </c>
      <c r="E65" s="84">
        <v>11.899409472</v>
      </c>
      <c r="F65" s="84">
        <v>12.092189248</v>
      </c>
      <c r="G65" s="84">
        <v>12.757720111999999</v>
      </c>
      <c r="H65" s="84">
        <v>13.576294568000002</v>
      </c>
      <c r="I65" s="84">
        <v>13.636324079999998</v>
      </c>
      <c r="J65" s="84">
        <v>12.816706096000003</v>
      </c>
      <c r="K65" s="84">
        <v>11.782078255999998</v>
      </c>
      <c r="L65" s="84">
        <v>10.995252015999998</v>
      </c>
      <c r="M65" s="84">
        <v>10.390784344</v>
      </c>
      <c r="N65" s="84">
        <v>9.9446527519999979</v>
      </c>
      <c r="O65" s="84">
        <v>9.8497560160000006</v>
      </c>
      <c r="P65" s="84">
        <v>9.822477447999999</v>
      </c>
      <c r="Q65" s="84">
        <v>10.177589112</v>
      </c>
      <c r="R65" s="84">
        <v>10.454807151999999</v>
      </c>
      <c r="S65" s="84">
        <v>11.222839383999998</v>
      </c>
      <c r="T65" s="84">
        <v>11.963022463999998</v>
      </c>
      <c r="U65" s="84">
        <v>12.144085296000002</v>
      </c>
      <c r="V65" s="84">
        <v>11.970693088000003</v>
      </c>
      <c r="W65" s="84">
        <v>11.851531408000001</v>
      </c>
      <c r="X65" s="84">
        <v>11.992131928000001</v>
      </c>
      <c r="Y65" s="84">
        <v>11.613720656</v>
      </c>
      <c r="Z65" s="95"/>
      <c r="AA65" s="3">
        <f t="shared" si="0"/>
        <v>278.22950879999996</v>
      </c>
      <c r="AB65">
        <f t="shared" si="1"/>
        <v>3</v>
      </c>
    </row>
    <row r="66" spans="1:28" x14ac:dyDescent="0.3">
      <c r="A66" s="10">
        <f t="shared" si="3"/>
        <v>44989</v>
      </c>
      <c r="B66" s="83">
        <v>11.415847104000001</v>
      </c>
      <c r="C66" s="84">
        <v>11.466538464000001</v>
      </c>
      <c r="D66" s="84">
        <v>11.638159256</v>
      </c>
      <c r="E66" s="84">
        <v>11.716575192000001</v>
      </c>
      <c r="F66" s="84">
        <v>11.950923544</v>
      </c>
      <c r="G66" s="84">
        <v>12.346569360000002</v>
      </c>
      <c r="H66" s="84">
        <v>13.01411592</v>
      </c>
      <c r="I66" s="84">
        <v>12.922438664000001</v>
      </c>
      <c r="J66" s="84">
        <v>12.312199167999999</v>
      </c>
      <c r="K66" s="84">
        <v>11.503387967999998</v>
      </c>
      <c r="L66" s="84">
        <v>10.823731712000001</v>
      </c>
      <c r="M66" s="84">
        <v>10.438430392000003</v>
      </c>
      <c r="N66" s="84">
        <v>10.002563303999999</v>
      </c>
      <c r="O66" s="84">
        <v>9.6355964400000005</v>
      </c>
      <c r="P66" s="84">
        <v>9.530014935999997</v>
      </c>
      <c r="Q66" s="84">
        <v>9.9664824240000005</v>
      </c>
      <c r="R66" s="84">
        <v>10.729883887999998</v>
      </c>
      <c r="S66" s="84">
        <v>11.649565968000001</v>
      </c>
      <c r="T66" s="84">
        <v>12.236419048</v>
      </c>
      <c r="U66" s="84">
        <v>12.210687024000002</v>
      </c>
      <c r="V66" s="84">
        <v>12.008034631999999</v>
      </c>
      <c r="W66" s="84">
        <v>11.713900312</v>
      </c>
      <c r="X66" s="84">
        <v>11.46954672</v>
      </c>
      <c r="Y66" s="84">
        <v>10.962254727999998</v>
      </c>
      <c r="Z66" s="95"/>
      <c r="AA66" s="3">
        <f t="shared" si="0"/>
        <v>273.66386616799997</v>
      </c>
      <c r="AB66">
        <f t="shared" si="1"/>
        <v>3</v>
      </c>
    </row>
    <row r="67" spans="1:28" x14ac:dyDescent="0.3">
      <c r="A67" s="10">
        <f t="shared" si="3"/>
        <v>44990</v>
      </c>
      <c r="B67" s="83">
        <v>10.808201135999999</v>
      </c>
      <c r="C67" s="84">
        <v>10.750873943999999</v>
      </c>
      <c r="D67" s="84">
        <v>10.909766144000001</v>
      </c>
      <c r="E67" s="84">
        <v>11.030935831999999</v>
      </c>
      <c r="F67" s="84">
        <v>11.229174480000001</v>
      </c>
      <c r="G67" s="84">
        <v>11.685852048000001</v>
      </c>
      <c r="H67" s="84">
        <v>12.224650104000004</v>
      </c>
      <c r="I67" s="84">
        <v>12.049179888000001</v>
      </c>
      <c r="J67" s="84">
        <v>11.426257856000001</v>
      </c>
      <c r="K67" s="84">
        <v>10.794285928000001</v>
      </c>
      <c r="L67" s="84">
        <v>10.296080480000001</v>
      </c>
      <c r="M67" s="84">
        <v>9.8570513680000005</v>
      </c>
      <c r="N67" s="84">
        <v>9.5531005120000003</v>
      </c>
      <c r="O67" s="84">
        <v>9.3837111919999998</v>
      </c>
      <c r="P67" s="84">
        <v>9.2512964560000004</v>
      </c>
      <c r="Q67" s="84">
        <v>9.5107744319999998</v>
      </c>
      <c r="R67" s="84">
        <v>10.273137967999999</v>
      </c>
      <c r="S67" s="84">
        <v>11.043342151999999</v>
      </c>
      <c r="T67" s="84">
        <v>11.800467951999998</v>
      </c>
      <c r="U67" s="84">
        <v>11.755774936</v>
      </c>
      <c r="V67" s="84">
        <v>11.669179415999999</v>
      </c>
      <c r="W67" s="84">
        <v>11.314850952</v>
      </c>
      <c r="X67" s="84">
        <v>11.184625216000001</v>
      </c>
      <c r="Y67" s="84">
        <v>10.683406399999999</v>
      </c>
      <c r="Z67" s="95"/>
      <c r="AA67" s="3">
        <f t="shared" si="0"/>
        <v>260.48597679199997</v>
      </c>
      <c r="AB67">
        <f t="shared" si="1"/>
        <v>3</v>
      </c>
    </row>
    <row r="68" spans="1:28" x14ac:dyDescent="0.3">
      <c r="A68" s="10">
        <f t="shared" si="3"/>
        <v>44991</v>
      </c>
      <c r="B68" s="83">
        <v>10.446019128</v>
      </c>
      <c r="C68" s="84">
        <v>10.484714792</v>
      </c>
      <c r="D68" s="84">
        <v>10.645678768000002</v>
      </c>
      <c r="E68" s="84">
        <v>10.827419736</v>
      </c>
      <c r="F68" s="84">
        <v>11.231875607999999</v>
      </c>
      <c r="G68" s="84">
        <v>11.998783008</v>
      </c>
      <c r="H68" s="84">
        <v>12.999290783999999</v>
      </c>
      <c r="I68" s="84">
        <v>12.90449304</v>
      </c>
      <c r="J68" s="84">
        <v>12.059574895999999</v>
      </c>
      <c r="K68" s="84">
        <v>11.538202488</v>
      </c>
      <c r="L68" s="84">
        <v>10.950623616000001</v>
      </c>
      <c r="M68" s="84">
        <v>10.377053944</v>
      </c>
      <c r="N68" s="84">
        <v>10.11041288</v>
      </c>
      <c r="O68" s="84">
        <v>9.9017185440000013</v>
      </c>
      <c r="P68" s="84">
        <v>9.8306255040000021</v>
      </c>
      <c r="Q68" s="84">
        <v>10.002787544</v>
      </c>
      <c r="R68" s="84">
        <v>10.731673879999999</v>
      </c>
      <c r="S68" s="84">
        <v>11.553122535999998</v>
      </c>
      <c r="T68" s="84">
        <v>12.409184392</v>
      </c>
      <c r="U68" s="84">
        <v>12.503528936</v>
      </c>
      <c r="V68" s="84">
        <v>12.015705759999999</v>
      </c>
      <c r="W68" s="84">
        <v>11.435151743999999</v>
      </c>
      <c r="X68" s="84">
        <v>11.368678176</v>
      </c>
      <c r="Y68" s="84">
        <v>10.893934024</v>
      </c>
      <c r="Z68" s="95"/>
      <c r="AA68" s="3">
        <f t="shared" ref="AA68:AA131" si="4">+SUM(B68:Z68)</f>
        <v>269.22025372799999</v>
      </c>
      <c r="AB68">
        <f t="shared" ref="AB68:AB131" si="5">+MONTH(A68)</f>
        <v>3</v>
      </c>
    </row>
    <row r="69" spans="1:28" x14ac:dyDescent="0.3">
      <c r="A69" s="10">
        <f t="shared" si="3"/>
        <v>44992</v>
      </c>
      <c r="B69" s="83">
        <v>10.809596160000002</v>
      </c>
      <c r="C69" s="84">
        <v>10.760915752000001</v>
      </c>
      <c r="D69" s="84">
        <v>10.810944823999998</v>
      </c>
      <c r="E69" s="84">
        <v>10.913706215999998</v>
      </c>
      <c r="F69" s="84">
        <v>11.094755544</v>
      </c>
      <c r="G69" s="84">
        <v>11.682523440000001</v>
      </c>
      <c r="H69" s="84">
        <v>12.781539559999997</v>
      </c>
      <c r="I69" s="84">
        <v>13.351125776</v>
      </c>
      <c r="J69" s="84">
        <v>12.889838560000001</v>
      </c>
      <c r="K69" s="84">
        <v>12.788650640000002</v>
      </c>
      <c r="L69" s="84">
        <v>12.319992448000001</v>
      </c>
      <c r="M69" s="84">
        <v>11.982622431999999</v>
      </c>
      <c r="N69" s="84">
        <v>11.857078056000001</v>
      </c>
      <c r="O69" s="84">
        <v>11.772723711999999</v>
      </c>
      <c r="P69" s="84">
        <v>11.746150623999998</v>
      </c>
      <c r="Q69" s="84">
        <v>11.980100768</v>
      </c>
      <c r="R69" s="84">
        <v>12.356863104</v>
      </c>
      <c r="S69" s="84">
        <v>13.128149391999999</v>
      </c>
      <c r="T69" s="84">
        <v>13.686041224</v>
      </c>
      <c r="U69" s="84">
        <v>13.5303472</v>
      </c>
      <c r="V69" s="84">
        <v>12.925649088000002</v>
      </c>
      <c r="W69" s="84">
        <v>12.441139743999999</v>
      </c>
      <c r="X69" s="84">
        <v>12.370594151999997</v>
      </c>
      <c r="Y69" s="84">
        <v>11.829874727999998</v>
      </c>
      <c r="Z69" s="95"/>
      <c r="AA69" s="3">
        <f t="shared" si="4"/>
        <v>291.81092314400007</v>
      </c>
      <c r="AB69">
        <f t="shared" si="5"/>
        <v>3</v>
      </c>
    </row>
    <row r="70" spans="1:28" x14ac:dyDescent="0.3">
      <c r="A70" s="10">
        <f t="shared" ref="A70:A133" si="6">A69+1</f>
        <v>44993</v>
      </c>
      <c r="B70" s="83">
        <v>11.564560951999999</v>
      </c>
      <c r="C70" s="84">
        <v>11.505110407999998</v>
      </c>
      <c r="D70" s="84">
        <v>11.60969068</v>
      </c>
      <c r="E70" s="84">
        <v>11.589483264</v>
      </c>
      <c r="F70" s="84">
        <v>11.767830151999998</v>
      </c>
      <c r="G70" s="84">
        <v>12.384600216000001</v>
      </c>
      <c r="H70" s="84">
        <v>13.490829975999997</v>
      </c>
      <c r="I70" s="84">
        <v>13.846587056000001</v>
      </c>
      <c r="J70" s="84">
        <v>13.2839352</v>
      </c>
      <c r="K70" s="84">
        <v>12.567907056000001</v>
      </c>
      <c r="L70" s="84">
        <v>12.043552552000001</v>
      </c>
      <c r="M70" s="84">
        <v>11.555991568000001</v>
      </c>
      <c r="N70" s="84">
        <v>11.205658192</v>
      </c>
      <c r="O70" s="84">
        <v>11.162898216000002</v>
      </c>
      <c r="P70" s="84">
        <v>10.974291239999999</v>
      </c>
      <c r="Q70" s="84">
        <v>11.389885967999998</v>
      </c>
      <c r="R70" s="84">
        <v>12.182942296</v>
      </c>
      <c r="S70" s="84">
        <v>12.96103868</v>
      </c>
      <c r="T70" s="84">
        <v>13.383695120000002</v>
      </c>
      <c r="U70" s="84">
        <v>13.355416519999999</v>
      </c>
      <c r="V70" s="84">
        <v>12.831508079999999</v>
      </c>
      <c r="W70" s="84">
        <v>12.144136648</v>
      </c>
      <c r="X70" s="84">
        <v>12.04772796</v>
      </c>
      <c r="Y70" s="84">
        <v>11.430512256</v>
      </c>
      <c r="Z70" s="95"/>
      <c r="AA70" s="3">
        <f t="shared" si="4"/>
        <v>292.2797902559999</v>
      </c>
      <c r="AB70">
        <f t="shared" si="5"/>
        <v>3</v>
      </c>
    </row>
    <row r="71" spans="1:28" x14ac:dyDescent="0.3">
      <c r="A71" s="10">
        <f t="shared" si="6"/>
        <v>44994</v>
      </c>
      <c r="B71" s="83">
        <v>11.198298000000001</v>
      </c>
      <c r="C71" s="84">
        <v>11.098887183999999</v>
      </c>
      <c r="D71" s="84">
        <v>11.159573687999998</v>
      </c>
      <c r="E71" s="84">
        <v>11.362427936</v>
      </c>
      <c r="F71" s="84">
        <v>11.653890887999999</v>
      </c>
      <c r="G71" s="84">
        <v>12.305294183999999</v>
      </c>
      <c r="H71" s="84">
        <v>13.314103464</v>
      </c>
      <c r="I71" s="84">
        <v>13.414682768</v>
      </c>
      <c r="J71" s="84">
        <v>12.381426856000003</v>
      </c>
      <c r="K71" s="84">
        <v>11.465407584000001</v>
      </c>
      <c r="L71" s="84">
        <v>10.836645616000002</v>
      </c>
      <c r="M71" s="84">
        <v>10.409343968000002</v>
      </c>
      <c r="N71" s="84">
        <v>10.273779904</v>
      </c>
      <c r="O71" s="84">
        <v>10.006194808</v>
      </c>
      <c r="P71" s="84">
        <v>9.8920404479999995</v>
      </c>
      <c r="Q71" s="84">
        <v>10.027073399999999</v>
      </c>
      <c r="R71" s="84">
        <v>10.433595592</v>
      </c>
      <c r="S71" s="84">
        <v>11.080987872000001</v>
      </c>
      <c r="T71" s="84">
        <v>11.897144408000001</v>
      </c>
      <c r="U71" s="84">
        <v>12.343672320000001</v>
      </c>
      <c r="V71" s="84">
        <v>11.833616648000003</v>
      </c>
      <c r="W71" s="84">
        <v>11.520105584000001</v>
      </c>
      <c r="X71" s="84">
        <v>11.504749863999999</v>
      </c>
      <c r="Y71" s="84">
        <v>11.239419648</v>
      </c>
      <c r="Z71" s="95"/>
      <c r="AA71" s="3">
        <f t="shared" si="4"/>
        <v>272.65236263200006</v>
      </c>
      <c r="AB71">
        <f t="shared" si="5"/>
        <v>3</v>
      </c>
    </row>
    <row r="72" spans="1:28" x14ac:dyDescent="0.3">
      <c r="A72" s="10">
        <f t="shared" si="6"/>
        <v>44995</v>
      </c>
      <c r="B72" s="83">
        <v>11.073794463999999</v>
      </c>
      <c r="C72" s="84">
        <v>10.969905239999999</v>
      </c>
      <c r="D72" s="84">
        <v>11.093413199999999</v>
      </c>
      <c r="E72" s="84">
        <v>11.204038111999999</v>
      </c>
      <c r="F72" s="84">
        <v>11.316089007999999</v>
      </c>
      <c r="G72" s="84">
        <v>11.849433304000001</v>
      </c>
      <c r="H72" s="84">
        <v>12.678500880000003</v>
      </c>
      <c r="I72" s="84">
        <v>12.861136831999998</v>
      </c>
      <c r="J72" s="84">
        <v>12.492875672</v>
      </c>
      <c r="K72" s="84">
        <v>11.996884879999998</v>
      </c>
      <c r="L72" s="84">
        <v>11.327287671999999</v>
      </c>
      <c r="M72" s="84">
        <v>11.051286447999999</v>
      </c>
      <c r="N72" s="84">
        <v>10.682414344000001</v>
      </c>
      <c r="O72" s="84">
        <v>10.698237687999999</v>
      </c>
      <c r="P72" s="84">
        <v>10.329081159999999</v>
      </c>
      <c r="Q72" s="84">
        <v>10.463330023999999</v>
      </c>
      <c r="R72" s="84">
        <v>10.863797232000001</v>
      </c>
      <c r="S72" s="84">
        <v>11.566859968000001</v>
      </c>
      <c r="T72" s="84">
        <v>11.954537272</v>
      </c>
      <c r="U72" s="84">
        <v>11.886302063999999</v>
      </c>
      <c r="V72" s="84">
        <v>11.263460384</v>
      </c>
      <c r="W72" s="84">
        <v>10.837087735999997</v>
      </c>
      <c r="X72" s="84">
        <v>10.647203432</v>
      </c>
      <c r="Y72" s="84">
        <v>10.107241704000002</v>
      </c>
      <c r="Z72" s="95"/>
      <c r="AA72" s="3">
        <f t="shared" si="4"/>
        <v>271.21419871999996</v>
      </c>
      <c r="AB72">
        <f t="shared" si="5"/>
        <v>3</v>
      </c>
    </row>
    <row r="73" spans="1:28" x14ac:dyDescent="0.3">
      <c r="A73" s="10">
        <f t="shared" si="6"/>
        <v>44996</v>
      </c>
      <c r="B73" s="83">
        <v>9.7795025839999994</v>
      </c>
      <c r="C73" s="84">
        <v>9.680902871999999</v>
      </c>
      <c r="D73" s="84">
        <v>9.6373268240000005</v>
      </c>
      <c r="E73" s="84">
        <v>9.7310359119999994</v>
      </c>
      <c r="F73" s="84">
        <v>9.9373854959999992</v>
      </c>
      <c r="G73" s="84">
        <v>10.334152127999999</v>
      </c>
      <c r="H73" s="84">
        <v>10.893727047999999</v>
      </c>
      <c r="I73" s="84">
        <v>10.861966768</v>
      </c>
      <c r="J73" s="84">
        <v>10.469130744000001</v>
      </c>
      <c r="K73" s="84">
        <v>10.475688943999998</v>
      </c>
      <c r="L73" s="84">
        <v>10.049887935999999</v>
      </c>
      <c r="M73" s="84">
        <v>10.203132080000001</v>
      </c>
      <c r="N73" s="84">
        <v>10.005750991999999</v>
      </c>
      <c r="O73" s="84">
        <v>9.8962349760000006</v>
      </c>
      <c r="P73" s="84">
        <v>9.6141918960000012</v>
      </c>
      <c r="Q73" s="84">
        <v>9.4862319520000007</v>
      </c>
      <c r="R73" s="84">
        <v>10.094470096</v>
      </c>
      <c r="S73" s="84">
        <v>10.877014800000001</v>
      </c>
      <c r="T73" s="84">
        <v>11.598010383999998</v>
      </c>
      <c r="U73" s="84">
        <v>11.750886671999998</v>
      </c>
      <c r="V73" s="84">
        <v>11.533610152000001</v>
      </c>
      <c r="W73" s="84">
        <v>11.253539864</v>
      </c>
      <c r="X73" s="84">
        <v>11.153490664000003</v>
      </c>
      <c r="Y73" s="84">
        <v>10.744060824000002</v>
      </c>
      <c r="Z73" s="95"/>
      <c r="AA73" s="3">
        <f t="shared" si="4"/>
        <v>250.06133260799999</v>
      </c>
      <c r="AB73">
        <f t="shared" si="5"/>
        <v>3</v>
      </c>
    </row>
    <row r="74" spans="1:28" x14ac:dyDescent="0.3">
      <c r="A74" s="10">
        <f t="shared" si="6"/>
        <v>44997</v>
      </c>
      <c r="B74" s="83">
        <v>10.460155664</v>
      </c>
      <c r="C74" s="84">
        <v>8.1551113040000001</v>
      </c>
      <c r="D74" s="84">
        <v>10.561093591999999</v>
      </c>
      <c r="E74" s="84">
        <v>10.700950047999999</v>
      </c>
      <c r="F74" s="84">
        <v>10.964886368</v>
      </c>
      <c r="G74" s="84">
        <v>11.549733264</v>
      </c>
      <c r="H74" s="84">
        <v>12.065807336000001</v>
      </c>
      <c r="I74" s="84">
        <v>11.944394184</v>
      </c>
      <c r="J74" s="84">
        <v>11.525420432000001</v>
      </c>
      <c r="K74" s="84">
        <v>10.85429544</v>
      </c>
      <c r="L74" s="84">
        <v>10.397405272</v>
      </c>
      <c r="M74" s="84">
        <v>10.323892279999999</v>
      </c>
      <c r="N74" s="84">
        <v>10.234038223999999</v>
      </c>
      <c r="O74" s="84">
        <v>10.124975616</v>
      </c>
      <c r="P74" s="84">
        <v>10.102346320000001</v>
      </c>
      <c r="Q74" s="84">
        <v>10.332176248</v>
      </c>
      <c r="R74" s="84">
        <v>10.864060032000001</v>
      </c>
      <c r="S74" s="84">
        <v>11.420937304000001</v>
      </c>
      <c r="T74" s="84">
        <v>11.969999695999999</v>
      </c>
      <c r="U74" s="84">
        <v>12.193508895999999</v>
      </c>
      <c r="V74" s="84">
        <v>12.063651184000001</v>
      </c>
      <c r="W74" s="84">
        <v>11.958280064</v>
      </c>
      <c r="X74" s="84">
        <v>11.403965055999999</v>
      </c>
      <c r="Y74" s="84">
        <v>0</v>
      </c>
      <c r="Z74" s="95"/>
      <c r="AA74" s="3">
        <f t="shared" si="4"/>
        <v>252.17108382400005</v>
      </c>
      <c r="AB74">
        <f t="shared" si="5"/>
        <v>3</v>
      </c>
    </row>
    <row r="75" spans="1:28" x14ac:dyDescent="0.3">
      <c r="A75" s="10">
        <f t="shared" si="6"/>
        <v>44998</v>
      </c>
      <c r="B75" s="83">
        <v>10.986405463999999</v>
      </c>
      <c r="C75" s="84">
        <v>10.917322039999998</v>
      </c>
      <c r="D75" s="84">
        <v>0</v>
      </c>
      <c r="E75" s="84">
        <v>11.05626792</v>
      </c>
      <c r="F75" s="84">
        <v>11.350326296</v>
      </c>
      <c r="G75" s="84">
        <v>11.952422975999999</v>
      </c>
      <c r="H75" s="84">
        <v>13.017366328</v>
      </c>
      <c r="I75" s="84">
        <v>13.656827752000002</v>
      </c>
      <c r="J75" s="84">
        <v>13.113968671999999</v>
      </c>
      <c r="K75" s="84">
        <v>12.261320864000002</v>
      </c>
      <c r="L75" s="84">
        <v>11.456890624</v>
      </c>
      <c r="M75" s="84">
        <v>10.870660832000002</v>
      </c>
      <c r="N75" s="84">
        <v>10.706617432</v>
      </c>
      <c r="O75" s="84">
        <v>10.529501920000001</v>
      </c>
      <c r="P75" s="84">
        <v>10.262521008</v>
      </c>
      <c r="Q75" s="84">
        <v>10.159111632</v>
      </c>
      <c r="R75" s="84">
        <v>10.419159152000001</v>
      </c>
      <c r="S75" s="84">
        <v>10.915926768000002</v>
      </c>
      <c r="T75" s="84">
        <v>11.645575848</v>
      </c>
      <c r="U75" s="84">
        <v>12.104954648000001</v>
      </c>
      <c r="V75" s="84">
        <v>11.932774016</v>
      </c>
      <c r="W75" s="84">
        <v>11.588873383999999</v>
      </c>
      <c r="X75" s="84">
        <v>11.501972016</v>
      </c>
      <c r="Y75" s="84">
        <v>22.127776352000001</v>
      </c>
      <c r="Z75" s="95"/>
      <c r="AA75" s="3">
        <f t="shared" si="4"/>
        <v>274.53454394399995</v>
      </c>
      <c r="AB75">
        <f t="shared" si="5"/>
        <v>3</v>
      </c>
    </row>
    <row r="76" spans="1:28" x14ac:dyDescent="0.3">
      <c r="A76" s="10">
        <f t="shared" si="6"/>
        <v>44999</v>
      </c>
      <c r="B76" s="83">
        <v>10.869682152000001</v>
      </c>
      <c r="C76" s="84">
        <v>10.885561559999998</v>
      </c>
      <c r="D76" s="84">
        <v>10.891884888</v>
      </c>
      <c r="E76" s="84">
        <v>11.117465552000002</v>
      </c>
      <c r="F76" s="84">
        <v>11.332869720000001</v>
      </c>
      <c r="G76" s="84">
        <v>12.023389536</v>
      </c>
      <c r="H76" s="84">
        <v>13.067828127999999</v>
      </c>
      <c r="I76" s="84">
        <v>13.982704960000001</v>
      </c>
      <c r="J76" s="84">
        <v>13.243102120000001</v>
      </c>
      <c r="K76" s="84">
        <v>12.296340424</v>
      </c>
      <c r="L76" s="84">
        <v>11.425408879999999</v>
      </c>
      <c r="M76" s="84">
        <v>10.727409672</v>
      </c>
      <c r="N76" s="84">
        <v>10.064653359999999</v>
      </c>
      <c r="O76" s="84">
        <v>9.8483332319999999</v>
      </c>
      <c r="P76" s="84">
        <v>9.5582543040000001</v>
      </c>
      <c r="Q76" s="84">
        <v>9.359588424</v>
      </c>
      <c r="R76" s="84">
        <v>9.662303087999998</v>
      </c>
      <c r="S76" s="84">
        <v>10.217783584000001</v>
      </c>
      <c r="T76" s="84">
        <v>10.785525863999998</v>
      </c>
      <c r="U76" s="84">
        <v>11.284841848000001</v>
      </c>
      <c r="V76" s="84">
        <v>11.037155367999999</v>
      </c>
      <c r="W76" s="84">
        <v>10.6963434</v>
      </c>
      <c r="X76" s="84">
        <v>10.122637640000001</v>
      </c>
      <c r="Y76" s="84">
        <v>9.7352807199999987</v>
      </c>
      <c r="Z76" s="95"/>
      <c r="AA76" s="3">
        <f t="shared" si="4"/>
        <v>264.23634842399997</v>
      </c>
      <c r="AB76">
        <f t="shared" si="5"/>
        <v>3</v>
      </c>
    </row>
    <row r="77" spans="1:28" x14ac:dyDescent="0.3">
      <c r="A77" s="10">
        <f t="shared" si="6"/>
        <v>45000</v>
      </c>
      <c r="B77" s="83">
        <v>9.4379533840000001</v>
      </c>
      <c r="C77" s="84">
        <v>9.189297992000002</v>
      </c>
      <c r="D77" s="84">
        <v>9.2659766640000001</v>
      </c>
      <c r="E77" s="84">
        <v>9.4487200399999978</v>
      </c>
      <c r="F77" s="84">
        <v>9.6235609440000012</v>
      </c>
      <c r="G77" s="84">
        <v>10.188404312000001</v>
      </c>
      <c r="H77" s="84">
        <v>10.961743400000001</v>
      </c>
      <c r="I77" s="84">
        <v>11.400116704</v>
      </c>
      <c r="J77" s="84">
        <v>11.031686088000001</v>
      </c>
      <c r="K77" s="84">
        <v>10.350930192</v>
      </c>
      <c r="L77" s="84">
        <v>9.842102431999999</v>
      </c>
      <c r="M77" s="84">
        <v>9.7173571760000002</v>
      </c>
      <c r="N77" s="84">
        <v>9.4498061840000016</v>
      </c>
      <c r="O77" s="84">
        <v>9.8210519120000015</v>
      </c>
      <c r="P77" s="84">
        <v>9.7356874559999991</v>
      </c>
      <c r="Q77" s="84">
        <v>9.3729630880000006</v>
      </c>
      <c r="R77" s="84">
        <v>9.8855211919999988</v>
      </c>
      <c r="S77" s="84">
        <v>10.686555688</v>
      </c>
      <c r="T77" s="84">
        <v>11.040763135999999</v>
      </c>
      <c r="U77" s="84">
        <v>11.244322576</v>
      </c>
      <c r="V77" s="84">
        <v>10.847658967999999</v>
      </c>
      <c r="W77" s="84">
        <v>10.496648704</v>
      </c>
      <c r="X77" s="84">
        <v>10.064153568</v>
      </c>
      <c r="Y77" s="84">
        <v>9.6563261600000008</v>
      </c>
      <c r="Z77" s="95"/>
      <c r="AA77" s="3">
        <f t="shared" si="4"/>
        <v>242.75930796</v>
      </c>
      <c r="AB77">
        <f t="shared" si="5"/>
        <v>3</v>
      </c>
    </row>
    <row r="78" spans="1:28" x14ac:dyDescent="0.3">
      <c r="A78" s="10">
        <f t="shared" si="6"/>
        <v>45001</v>
      </c>
      <c r="B78" s="83">
        <v>9.3300105999999996</v>
      </c>
      <c r="C78" s="84">
        <v>9.2455971519999984</v>
      </c>
      <c r="D78" s="84">
        <v>9.2033708160000032</v>
      </c>
      <c r="E78" s="84">
        <v>9.3629708879999995</v>
      </c>
      <c r="F78" s="84">
        <v>9.763838496</v>
      </c>
      <c r="G78" s="84">
        <v>10.614079576</v>
      </c>
      <c r="H78" s="84">
        <v>11.691732071999999</v>
      </c>
      <c r="I78" s="84">
        <v>12.794305344</v>
      </c>
      <c r="J78" s="84">
        <v>13.398324416000001</v>
      </c>
      <c r="K78" s="84">
        <v>13.496043536</v>
      </c>
      <c r="L78" s="84">
        <v>13.523690007999997</v>
      </c>
      <c r="M78" s="84">
        <v>13.370709224000001</v>
      </c>
      <c r="N78" s="84">
        <v>13.113223559999998</v>
      </c>
      <c r="O78" s="84">
        <v>12.848113408000001</v>
      </c>
      <c r="P78" s="84">
        <v>12.953232960000003</v>
      </c>
      <c r="Q78" s="84">
        <v>12.986358904000001</v>
      </c>
      <c r="R78" s="84">
        <v>13.18509772</v>
      </c>
      <c r="S78" s="84">
        <v>13.692275319999998</v>
      </c>
      <c r="T78" s="84">
        <v>13.805832887999998</v>
      </c>
      <c r="U78" s="84">
        <v>13.818301664</v>
      </c>
      <c r="V78" s="84">
        <v>13.42324848</v>
      </c>
      <c r="W78" s="84">
        <v>12.832793088000001</v>
      </c>
      <c r="X78" s="84">
        <v>12.851820600000003</v>
      </c>
      <c r="Y78" s="84">
        <v>12.131971624000002</v>
      </c>
      <c r="Z78" s="95"/>
      <c r="AA78" s="3">
        <f t="shared" si="4"/>
        <v>293.43694234399999</v>
      </c>
      <c r="AB78">
        <f t="shared" si="5"/>
        <v>3</v>
      </c>
    </row>
    <row r="79" spans="1:28" x14ac:dyDescent="0.3">
      <c r="A79" s="10">
        <f t="shared" si="6"/>
        <v>45002</v>
      </c>
      <c r="B79" s="83">
        <v>11.76072604</v>
      </c>
      <c r="C79" s="84">
        <v>11.626955127999999</v>
      </c>
      <c r="D79" s="84">
        <v>11.516793464000001</v>
      </c>
      <c r="E79" s="84">
        <v>11.616591528000001</v>
      </c>
      <c r="F79" s="84">
        <v>11.935430376000001</v>
      </c>
      <c r="G79" s="84">
        <v>12.421982776</v>
      </c>
      <c r="H79" s="84">
        <v>13.201836103999998</v>
      </c>
      <c r="I79" s="84">
        <v>14.056570551999997</v>
      </c>
      <c r="J79" s="84">
        <v>14.101504384</v>
      </c>
      <c r="K79" s="84">
        <v>13.761425024000001</v>
      </c>
      <c r="L79" s="84">
        <v>13.271605087999996</v>
      </c>
      <c r="M79" s="84">
        <v>12.772976792000001</v>
      </c>
      <c r="N79" s="84">
        <v>12.133091975999999</v>
      </c>
      <c r="O79" s="84">
        <v>11.841886903999999</v>
      </c>
      <c r="P79" s="84">
        <v>11.493233400000001</v>
      </c>
      <c r="Q79" s="84">
        <v>11.140556184000001</v>
      </c>
      <c r="R79" s="84">
        <v>11.254326096000002</v>
      </c>
      <c r="S79" s="84">
        <v>12.089116768000002</v>
      </c>
      <c r="T79" s="84">
        <v>12.512345632000001</v>
      </c>
      <c r="U79" s="84">
        <v>12.845980928000001</v>
      </c>
      <c r="V79" s="84">
        <v>12.804782880000001</v>
      </c>
      <c r="W79" s="84">
        <v>12.724873264000001</v>
      </c>
      <c r="X79" s="84">
        <v>12.739074712000001</v>
      </c>
      <c r="Y79" s="84">
        <v>12.424529759999999</v>
      </c>
      <c r="Z79" s="95"/>
      <c r="AA79" s="3">
        <f t="shared" si="4"/>
        <v>298.04819575999994</v>
      </c>
      <c r="AB79">
        <f t="shared" si="5"/>
        <v>3</v>
      </c>
    </row>
    <row r="80" spans="1:28" x14ac:dyDescent="0.3">
      <c r="A80" s="10">
        <f t="shared" si="6"/>
        <v>45003</v>
      </c>
      <c r="B80" s="83">
        <v>12.039252776</v>
      </c>
      <c r="C80" s="84">
        <v>11.905179552</v>
      </c>
      <c r="D80" s="84">
        <v>11.921932351999997</v>
      </c>
      <c r="E80" s="84">
        <v>12.085522368000001</v>
      </c>
      <c r="F80" s="84">
        <v>12.344293335999998</v>
      </c>
      <c r="G80" s="84">
        <v>12.686605319999998</v>
      </c>
      <c r="H80" s="84">
        <v>13.362569383999999</v>
      </c>
      <c r="I80" s="84">
        <v>14.203419192000002</v>
      </c>
      <c r="J80" s="84">
        <v>13.646984672000002</v>
      </c>
      <c r="K80" s="84">
        <v>12.938503536000001</v>
      </c>
      <c r="L80" s="84">
        <v>12.143248415999999</v>
      </c>
      <c r="M80" s="84">
        <v>11.406470903999997</v>
      </c>
      <c r="N80" s="84">
        <v>10.822402247999998</v>
      </c>
      <c r="O80" s="84">
        <v>10.508828599999999</v>
      </c>
      <c r="P80" s="84">
        <v>10.153256799999999</v>
      </c>
      <c r="Q80" s="84">
        <v>10.01371544</v>
      </c>
      <c r="R80" s="84">
        <v>10.270823327999999</v>
      </c>
      <c r="S80" s="84">
        <v>10.617519024000002</v>
      </c>
      <c r="T80" s="84">
        <v>11.3110508</v>
      </c>
      <c r="U80" s="84">
        <v>11.923430311999999</v>
      </c>
      <c r="V80" s="84">
        <v>12.344334047999999</v>
      </c>
      <c r="W80" s="84">
        <v>12.409196303999998</v>
      </c>
      <c r="X80" s="84">
        <v>12.76925464</v>
      </c>
      <c r="Y80" s="84">
        <v>12.372944479999999</v>
      </c>
      <c r="Z80" s="95"/>
      <c r="AA80" s="3">
        <f t="shared" si="4"/>
        <v>286.20073783199996</v>
      </c>
      <c r="AB80">
        <f t="shared" si="5"/>
        <v>3</v>
      </c>
    </row>
    <row r="81" spans="1:28" x14ac:dyDescent="0.3">
      <c r="A81" s="10">
        <f t="shared" si="6"/>
        <v>45004</v>
      </c>
      <c r="B81" s="83">
        <v>12.027120735999999</v>
      </c>
      <c r="C81" s="84">
        <v>11.997643304</v>
      </c>
      <c r="D81" s="84">
        <v>12.105974831999999</v>
      </c>
      <c r="E81" s="84">
        <v>12.360076296000001</v>
      </c>
      <c r="F81" s="84">
        <v>12.481214088</v>
      </c>
      <c r="G81" s="84">
        <v>12.830743072000002</v>
      </c>
      <c r="H81" s="84">
        <v>13.466083152</v>
      </c>
      <c r="I81" s="84">
        <v>13.949863576</v>
      </c>
      <c r="J81" s="84">
        <v>13.648897359999999</v>
      </c>
      <c r="K81" s="84">
        <v>12.603409471999999</v>
      </c>
      <c r="L81" s="84">
        <v>11.875547152000001</v>
      </c>
      <c r="M81" s="84">
        <v>11.204871120000002</v>
      </c>
      <c r="N81" s="84">
        <v>10.529006184</v>
      </c>
      <c r="O81" s="84">
        <v>10.012159</v>
      </c>
      <c r="P81" s="84">
        <v>9.8228243119999981</v>
      </c>
      <c r="Q81" s="84">
        <v>9.7809959599999985</v>
      </c>
      <c r="R81" s="84">
        <v>9.8803800559999999</v>
      </c>
      <c r="S81" s="84">
        <v>10.28855076</v>
      </c>
      <c r="T81" s="84">
        <v>10.845655303999999</v>
      </c>
      <c r="U81" s="84">
        <v>11.45610812</v>
      </c>
      <c r="V81" s="84">
        <v>11.69073936</v>
      </c>
      <c r="W81" s="84">
        <v>11.535025776000001</v>
      </c>
      <c r="X81" s="84">
        <v>11.457369448000001</v>
      </c>
      <c r="Y81" s="84">
        <v>10.950478840000002</v>
      </c>
      <c r="Z81" s="95"/>
      <c r="AA81" s="3">
        <f t="shared" si="4"/>
        <v>278.80073728000002</v>
      </c>
      <c r="AB81">
        <f t="shared" si="5"/>
        <v>3</v>
      </c>
    </row>
    <row r="82" spans="1:28" x14ac:dyDescent="0.3">
      <c r="A82" s="10">
        <f t="shared" si="6"/>
        <v>45005</v>
      </c>
      <c r="B82" s="83">
        <v>10.645357944000001</v>
      </c>
      <c r="C82" s="84">
        <v>10.525231248000001</v>
      </c>
      <c r="D82" s="84">
        <v>10.577373008</v>
      </c>
      <c r="E82" s="84">
        <v>10.675327512000001</v>
      </c>
      <c r="F82" s="84">
        <v>10.878943408</v>
      </c>
      <c r="G82" s="84">
        <v>11.481085791999998</v>
      </c>
      <c r="H82" s="84">
        <v>12.290509367999999</v>
      </c>
      <c r="I82" s="84">
        <v>13.308681368</v>
      </c>
      <c r="J82" s="84">
        <v>13.082437672000001</v>
      </c>
      <c r="K82" s="84">
        <v>12.193369800000001</v>
      </c>
      <c r="L82" s="84">
        <v>11.703656815999999</v>
      </c>
      <c r="M82" s="84">
        <v>10.98369696</v>
      </c>
      <c r="N82" s="84">
        <v>10.604701079999998</v>
      </c>
      <c r="O82" s="84">
        <v>10.43650444</v>
      </c>
      <c r="P82" s="84">
        <v>10.299126535999999</v>
      </c>
      <c r="Q82" s="84">
        <v>10.348017344000001</v>
      </c>
      <c r="R82" s="84">
        <v>10.515670935999999</v>
      </c>
      <c r="S82" s="84">
        <v>10.998166616000001</v>
      </c>
      <c r="T82" s="84">
        <v>11.386306712000001</v>
      </c>
      <c r="U82" s="84">
        <v>11.698876719999999</v>
      </c>
      <c r="V82" s="84">
        <v>11.654877912</v>
      </c>
      <c r="W82" s="84">
        <v>11.226995904000001</v>
      </c>
      <c r="X82" s="84">
        <v>11.050552303999996</v>
      </c>
      <c r="Y82" s="84">
        <v>10.603785544000001</v>
      </c>
      <c r="Z82" s="95"/>
      <c r="AA82" s="3">
        <f t="shared" si="4"/>
        <v>269.16925294399994</v>
      </c>
      <c r="AB82">
        <f t="shared" si="5"/>
        <v>3</v>
      </c>
    </row>
    <row r="83" spans="1:28" x14ac:dyDescent="0.3">
      <c r="A83" s="10">
        <f t="shared" si="6"/>
        <v>45006</v>
      </c>
      <c r="B83" s="83">
        <v>10.216901783999999</v>
      </c>
      <c r="C83" s="84">
        <v>10.183920823999999</v>
      </c>
      <c r="D83" s="84">
        <v>10.284880568</v>
      </c>
      <c r="E83" s="84">
        <v>10.376742040000002</v>
      </c>
      <c r="F83" s="84">
        <v>10.725610152000002</v>
      </c>
      <c r="G83" s="84">
        <v>11.302655184000001</v>
      </c>
      <c r="H83" s="84">
        <v>12.130176496000001</v>
      </c>
      <c r="I83" s="84">
        <v>12.422287791999999</v>
      </c>
      <c r="J83" s="84">
        <v>11.989505552000001</v>
      </c>
      <c r="K83" s="84">
        <v>11.172920928</v>
      </c>
      <c r="L83" s="84">
        <v>10.448939728000001</v>
      </c>
      <c r="M83" s="84">
        <v>9.9056847360000013</v>
      </c>
      <c r="N83" s="84">
        <v>9.6491508799999988</v>
      </c>
      <c r="O83" s="84">
        <v>9.5354883599999987</v>
      </c>
      <c r="P83" s="84">
        <v>9.4175419919999985</v>
      </c>
      <c r="Q83" s="84">
        <v>9.4340539680000006</v>
      </c>
      <c r="R83" s="84">
        <v>9.8901318319999998</v>
      </c>
      <c r="S83" s="84">
        <v>10.417234072000001</v>
      </c>
      <c r="T83" s="84">
        <v>10.983667543999999</v>
      </c>
      <c r="U83" s="84">
        <v>11.087867352000002</v>
      </c>
      <c r="V83" s="84">
        <v>11.153918312</v>
      </c>
      <c r="W83" s="84">
        <v>11.014415032</v>
      </c>
      <c r="X83" s="84">
        <v>10.833074720000001</v>
      </c>
      <c r="Y83" s="84">
        <v>10.322332936</v>
      </c>
      <c r="Z83" s="95"/>
      <c r="AA83" s="3">
        <f t="shared" si="4"/>
        <v>254.89910278400001</v>
      </c>
      <c r="AB83">
        <f t="shared" si="5"/>
        <v>3</v>
      </c>
    </row>
    <row r="84" spans="1:28" x14ac:dyDescent="0.3">
      <c r="A84" s="10">
        <f t="shared" si="6"/>
        <v>45007</v>
      </c>
      <c r="B84" s="83">
        <v>9.9729484880000001</v>
      </c>
      <c r="C84" s="84">
        <v>9.9044399839999997</v>
      </c>
      <c r="D84" s="84">
        <v>9.9106797360000005</v>
      </c>
      <c r="E84" s="84">
        <v>10.081390480000001</v>
      </c>
      <c r="F84" s="84">
        <v>10.3464902</v>
      </c>
      <c r="G84" s="84">
        <v>10.898434927999999</v>
      </c>
      <c r="H84" s="84">
        <v>11.872145152000002</v>
      </c>
      <c r="I84" s="84">
        <v>12.619119871999999</v>
      </c>
      <c r="J84" s="84">
        <v>12.295794552</v>
      </c>
      <c r="K84" s="84">
        <v>11.93989112</v>
      </c>
      <c r="L84" s="84">
        <v>11.540470151999997</v>
      </c>
      <c r="M84" s="84">
        <v>11.359697007999999</v>
      </c>
      <c r="N84" s="84">
        <v>10.808422439999999</v>
      </c>
      <c r="O84" s="84">
        <v>10.644632272000001</v>
      </c>
      <c r="P84" s="84">
        <v>10.532941103999999</v>
      </c>
      <c r="Q84" s="84">
        <v>10.153162479999999</v>
      </c>
      <c r="R84" s="84">
        <v>10.376079863999999</v>
      </c>
      <c r="S84" s="84">
        <v>10.562008535999999</v>
      </c>
      <c r="T84" s="84">
        <v>11.117501215999999</v>
      </c>
      <c r="U84" s="84">
        <v>11.400765024</v>
      </c>
      <c r="V84" s="84">
        <v>11.453593983999999</v>
      </c>
      <c r="W84" s="84">
        <v>11.056997088000001</v>
      </c>
      <c r="X84" s="84">
        <v>10.926209263999999</v>
      </c>
      <c r="Y84" s="84">
        <v>10.50452596</v>
      </c>
      <c r="Z84" s="95"/>
      <c r="AA84" s="3">
        <f t="shared" si="4"/>
        <v>262.278340904</v>
      </c>
      <c r="AB84">
        <f t="shared" si="5"/>
        <v>3</v>
      </c>
    </row>
    <row r="85" spans="1:28" x14ac:dyDescent="0.3">
      <c r="A85" s="10">
        <f t="shared" si="6"/>
        <v>45008</v>
      </c>
      <c r="B85" s="83">
        <v>10.079517224</v>
      </c>
      <c r="C85" s="84">
        <v>9.9684508160000007</v>
      </c>
      <c r="D85" s="84">
        <v>9.9638092560000011</v>
      </c>
      <c r="E85" s="84">
        <v>10.053267776</v>
      </c>
      <c r="F85" s="84">
        <v>10.323143119999999</v>
      </c>
      <c r="G85" s="84">
        <v>11.238651976</v>
      </c>
      <c r="H85" s="84">
        <v>12.087859600000002</v>
      </c>
      <c r="I85" s="84">
        <v>12.95998932</v>
      </c>
      <c r="J85" s="84">
        <v>12.396019487999999</v>
      </c>
      <c r="K85" s="84">
        <v>11.633209432000001</v>
      </c>
      <c r="L85" s="84">
        <v>10.884231328</v>
      </c>
      <c r="M85" s="84">
        <v>10.241669624</v>
      </c>
      <c r="N85" s="84">
        <v>9.6661631919999973</v>
      </c>
      <c r="O85" s="84">
        <v>9.4111062000000008</v>
      </c>
      <c r="P85" s="84">
        <v>9.2997459920000001</v>
      </c>
      <c r="Q85" s="84">
        <v>9.1762650239999974</v>
      </c>
      <c r="R85" s="84">
        <v>9.5570889599999997</v>
      </c>
      <c r="S85" s="84">
        <v>10.099229240000001</v>
      </c>
      <c r="T85" s="84">
        <v>10.694507064</v>
      </c>
      <c r="U85" s="84">
        <v>11.289154007999999</v>
      </c>
      <c r="V85" s="84">
        <v>11.233572880000001</v>
      </c>
      <c r="W85" s="84">
        <v>11.098830032</v>
      </c>
      <c r="X85" s="84">
        <v>10.980664808000002</v>
      </c>
      <c r="Y85" s="84">
        <v>10.634587375999999</v>
      </c>
      <c r="Z85" s="95"/>
      <c r="AA85" s="3">
        <f t="shared" si="4"/>
        <v>254.970733736</v>
      </c>
      <c r="AB85">
        <f t="shared" si="5"/>
        <v>3</v>
      </c>
    </row>
    <row r="86" spans="1:28" x14ac:dyDescent="0.3">
      <c r="A86" s="10">
        <f t="shared" si="6"/>
        <v>45009</v>
      </c>
      <c r="B86" s="83">
        <v>10.296785040000001</v>
      </c>
      <c r="C86" s="84">
        <v>10.254585768</v>
      </c>
      <c r="D86" s="84">
        <v>10.385393584000001</v>
      </c>
      <c r="E86" s="84">
        <v>10.586063064000001</v>
      </c>
      <c r="F86" s="84">
        <v>10.916099056</v>
      </c>
      <c r="G86" s="84">
        <v>11.560521255999999</v>
      </c>
      <c r="H86" s="84">
        <v>12.291898952</v>
      </c>
      <c r="I86" s="84">
        <v>12.774651783999998</v>
      </c>
      <c r="J86" s="84">
        <v>12.275690880000001</v>
      </c>
      <c r="K86" s="84">
        <v>11.671951816</v>
      </c>
      <c r="L86" s="84">
        <v>11.115178240000001</v>
      </c>
      <c r="M86" s="84">
        <v>10.580151487999998</v>
      </c>
      <c r="N86" s="84">
        <v>10.288180680000002</v>
      </c>
      <c r="O86" s="84">
        <v>9.8903512799999991</v>
      </c>
      <c r="P86" s="84">
        <v>9.8324450880000001</v>
      </c>
      <c r="Q86" s="84">
        <v>9.6933886959999995</v>
      </c>
      <c r="R86" s="84">
        <v>9.7182780479999984</v>
      </c>
      <c r="S86" s="84">
        <v>10.47668788</v>
      </c>
      <c r="T86" s="84">
        <v>10.997312943999999</v>
      </c>
      <c r="U86" s="84">
        <v>11.251159447999999</v>
      </c>
      <c r="V86" s="84">
        <v>11.404887560000001</v>
      </c>
      <c r="W86" s="84">
        <v>11.400915416</v>
      </c>
      <c r="X86" s="84">
        <v>11.272553808000001</v>
      </c>
      <c r="Y86" s="84">
        <v>11.019512167999999</v>
      </c>
      <c r="Z86" s="95"/>
      <c r="AA86" s="3">
        <f t="shared" si="4"/>
        <v>261.954643944</v>
      </c>
      <c r="AB86">
        <f t="shared" si="5"/>
        <v>3</v>
      </c>
    </row>
    <row r="87" spans="1:28" x14ac:dyDescent="0.3">
      <c r="A87" s="10">
        <f t="shared" si="6"/>
        <v>45010</v>
      </c>
      <c r="B87" s="83">
        <v>10.77061904</v>
      </c>
      <c r="C87" s="84">
        <v>10.782462768000002</v>
      </c>
      <c r="D87" s="84">
        <v>10.977425280000002</v>
      </c>
      <c r="E87" s="84">
        <v>11.345674200000001</v>
      </c>
      <c r="F87" s="84">
        <v>11.606493592000001</v>
      </c>
      <c r="G87" s="84">
        <v>12.135113111999999</v>
      </c>
      <c r="H87" s="84">
        <v>12.84710452</v>
      </c>
      <c r="I87" s="84">
        <v>13.596683656</v>
      </c>
      <c r="J87" s="84">
        <v>13.375212847999999</v>
      </c>
      <c r="K87" s="84">
        <v>12.775763183999999</v>
      </c>
      <c r="L87" s="84">
        <v>12.344017704000002</v>
      </c>
      <c r="M87" s="84">
        <v>11.79732652</v>
      </c>
      <c r="N87" s="84">
        <v>11.408358615999999</v>
      </c>
      <c r="O87" s="84">
        <v>11.025365496000001</v>
      </c>
      <c r="P87" s="84">
        <v>10.637213423999999</v>
      </c>
      <c r="Q87" s="84">
        <v>10.261213679999997</v>
      </c>
      <c r="R87" s="84">
        <v>10.330613584</v>
      </c>
      <c r="S87" s="84">
        <v>10.810927223999999</v>
      </c>
      <c r="T87" s="84">
        <v>11.533418872</v>
      </c>
      <c r="U87" s="84">
        <v>12.171368471999999</v>
      </c>
      <c r="V87" s="84">
        <v>12.393792639999997</v>
      </c>
      <c r="W87" s="84">
        <v>12.282049832</v>
      </c>
      <c r="X87" s="84">
        <v>12.546966431999998</v>
      </c>
      <c r="Y87" s="84">
        <v>12.067123032</v>
      </c>
      <c r="Z87" s="95"/>
      <c r="AA87" s="3">
        <f t="shared" si="4"/>
        <v>281.822307728</v>
      </c>
      <c r="AB87">
        <f t="shared" si="5"/>
        <v>3</v>
      </c>
    </row>
    <row r="88" spans="1:28" x14ac:dyDescent="0.3">
      <c r="A88" s="10">
        <f t="shared" si="6"/>
        <v>45011</v>
      </c>
      <c r="B88" s="83">
        <v>11.737511207999999</v>
      </c>
      <c r="C88" s="84">
        <v>11.607784119999998</v>
      </c>
      <c r="D88" s="84">
        <v>11.764556703999999</v>
      </c>
      <c r="E88" s="84">
        <v>12.081734064000001</v>
      </c>
      <c r="F88" s="84">
        <v>12.396025935999999</v>
      </c>
      <c r="G88" s="84">
        <v>12.731781143999997</v>
      </c>
      <c r="H88" s="84">
        <v>13.231382256000002</v>
      </c>
      <c r="I88" s="84">
        <v>13.754780856</v>
      </c>
      <c r="J88" s="84">
        <v>13.363370584000002</v>
      </c>
      <c r="K88" s="84">
        <v>12.576009696</v>
      </c>
      <c r="L88" s="84">
        <v>11.938979928</v>
      </c>
      <c r="M88" s="84">
        <v>11.447085359999999</v>
      </c>
      <c r="N88" s="84">
        <v>11.117582688000001</v>
      </c>
      <c r="O88" s="84">
        <v>10.837030760000001</v>
      </c>
      <c r="P88" s="84">
        <v>10.684441399999999</v>
      </c>
      <c r="Q88" s="84">
        <v>10.529798255999999</v>
      </c>
      <c r="R88" s="84">
        <v>10.678946048000002</v>
      </c>
      <c r="S88" s="84">
        <v>11.261012783999998</v>
      </c>
      <c r="T88" s="84">
        <v>12.001302104000002</v>
      </c>
      <c r="U88" s="84">
        <v>12.326646128</v>
      </c>
      <c r="V88" s="84">
        <v>12.459084207999998</v>
      </c>
      <c r="W88" s="84">
        <v>12.255058352000002</v>
      </c>
      <c r="X88" s="84">
        <v>12.371200159999999</v>
      </c>
      <c r="Y88" s="84">
        <v>12.113667272000001</v>
      </c>
      <c r="Z88" s="95"/>
      <c r="AA88" s="3">
        <f t="shared" si="4"/>
        <v>287.266772016</v>
      </c>
      <c r="AB88">
        <f t="shared" si="5"/>
        <v>3</v>
      </c>
    </row>
    <row r="89" spans="1:28" x14ac:dyDescent="0.3">
      <c r="A89" s="10">
        <f t="shared" si="6"/>
        <v>45012</v>
      </c>
      <c r="B89" s="83">
        <v>11.660471816000001</v>
      </c>
      <c r="C89" s="84">
        <v>11.391902223999999</v>
      </c>
      <c r="D89" s="84">
        <v>11.400672536</v>
      </c>
      <c r="E89" s="84">
        <v>11.467314720000001</v>
      </c>
      <c r="F89" s="84">
        <v>11.671987319999999</v>
      </c>
      <c r="G89" s="84">
        <v>12.378831184000001</v>
      </c>
      <c r="H89" s="84">
        <v>13.254853607999999</v>
      </c>
      <c r="I89" s="84">
        <v>13.729893136000001</v>
      </c>
      <c r="J89" s="84">
        <v>13.335492263999999</v>
      </c>
      <c r="K89" s="84">
        <v>12.999796223999997</v>
      </c>
      <c r="L89" s="84">
        <v>12.450390815999999</v>
      </c>
      <c r="M89" s="84">
        <v>12.225782048000001</v>
      </c>
      <c r="N89" s="84">
        <v>12.019259624</v>
      </c>
      <c r="O89" s="84">
        <v>12.394463304</v>
      </c>
      <c r="P89" s="84">
        <v>12.428884472</v>
      </c>
      <c r="Q89" s="84">
        <v>12.219098119999998</v>
      </c>
      <c r="R89" s="84">
        <v>12.292887040000002</v>
      </c>
      <c r="S89" s="84">
        <v>12.769730127999997</v>
      </c>
      <c r="T89" s="84">
        <v>13.2665848</v>
      </c>
      <c r="U89" s="84">
        <v>13.579129392000002</v>
      </c>
      <c r="V89" s="84">
        <v>13.542130263999999</v>
      </c>
      <c r="W89" s="84">
        <v>13.237443352000001</v>
      </c>
      <c r="X89" s="84">
        <v>13.351899103999997</v>
      </c>
      <c r="Y89" s="84">
        <v>12.941018423999997</v>
      </c>
      <c r="Z89" s="95"/>
      <c r="AA89" s="3">
        <f t="shared" si="4"/>
        <v>302.00991592000003</v>
      </c>
      <c r="AB89">
        <f t="shared" si="5"/>
        <v>3</v>
      </c>
    </row>
    <row r="90" spans="1:28" x14ac:dyDescent="0.3">
      <c r="A90" s="10">
        <f t="shared" si="6"/>
        <v>45013</v>
      </c>
      <c r="B90" s="83">
        <v>12.661941095999998</v>
      </c>
      <c r="C90" s="84">
        <v>12.648702856</v>
      </c>
      <c r="D90" s="84">
        <v>12.694742504000002</v>
      </c>
      <c r="E90" s="84">
        <v>12.839583039999999</v>
      </c>
      <c r="F90" s="84">
        <v>13.118475512000002</v>
      </c>
      <c r="G90" s="84">
        <v>13.721060328</v>
      </c>
      <c r="H90" s="84">
        <v>14.622741143999999</v>
      </c>
      <c r="I90" s="84">
        <v>15.126071472</v>
      </c>
      <c r="J90" s="84">
        <v>14.042521520000003</v>
      </c>
      <c r="K90" s="84">
        <v>13.176510887999999</v>
      </c>
      <c r="L90" s="84">
        <v>12.375271335999999</v>
      </c>
      <c r="M90" s="84">
        <v>11.584744632</v>
      </c>
      <c r="N90" s="84">
        <v>11.217439848</v>
      </c>
      <c r="O90" s="84">
        <v>10.734073904000001</v>
      </c>
      <c r="P90" s="84">
        <v>10.262459807999999</v>
      </c>
      <c r="Q90" s="84">
        <v>10.182297072000001</v>
      </c>
      <c r="R90" s="84">
        <v>10.766283344000001</v>
      </c>
      <c r="S90" s="84">
        <v>11.07450424</v>
      </c>
      <c r="T90" s="84">
        <v>11.478296096000001</v>
      </c>
      <c r="U90" s="84">
        <v>11.931682416000001</v>
      </c>
      <c r="V90" s="84">
        <v>11.817918840000001</v>
      </c>
      <c r="W90" s="84">
        <v>11.666458496000001</v>
      </c>
      <c r="X90" s="84">
        <v>11.569614855999998</v>
      </c>
      <c r="Y90" s="84">
        <v>11.072390272</v>
      </c>
      <c r="Z90" s="95"/>
      <c r="AA90" s="3">
        <f t="shared" si="4"/>
        <v>292.38578552000007</v>
      </c>
      <c r="AB90">
        <f t="shared" si="5"/>
        <v>3</v>
      </c>
    </row>
    <row r="91" spans="1:28" x14ac:dyDescent="0.3">
      <c r="A91" s="10">
        <f t="shared" si="6"/>
        <v>45014</v>
      </c>
      <c r="B91" s="83">
        <v>10.790721328</v>
      </c>
      <c r="C91" s="84">
        <v>10.686838592000001</v>
      </c>
      <c r="D91" s="84">
        <v>10.736389072</v>
      </c>
      <c r="E91" s="84">
        <v>10.818548944000002</v>
      </c>
      <c r="F91" s="84">
        <v>11.030068847999999</v>
      </c>
      <c r="G91" s="84">
        <v>11.499388103999998</v>
      </c>
      <c r="H91" s="84">
        <v>12.329586608000001</v>
      </c>
      <c r="I91" s="84">
        <v>13.300120679999999</v>
      </c>
      <c r="J91" s="84">
        <v>12.592334032</v>
      </c>
      <c r="K91" s="84">
        <v>11.671941007999999</v>
      </c>
      <c r="L91" s="84">
        <v>10.984644512000001</v>
      </c>
      <c r="M91" s="84">
        <v>10.623659567999999</v>
      </c>
      <c r="N91" s="84">
        <v>10.249691951999999</v>
      </c>
      <c r="O91" s="84">
        <v>10.031141872000001</v>
      </c>
      <c r="P91" s="84">
        <v>10.008869008</v>
      </c>
      <c r="Q91" s="84">
        <v>9.8042403440000019</v>
      </c>
      <c r="R91" s="84">
        <v>10.074075696</v>
      </c>
      <c r="S91" s="84">
        <v>10.414471976000002</v>
      </c>
      <c r="T91" s="84">
        <v>10.565360208</v>
      </c>
      <c r="U91" s="84">
        <v>10.959324647999999</v>
      </c>
      <c r="V91" s="84">
        <v>11.131868064000001</v>
      </c>
      <c r="W91" s="84">
        <v>11.083754848</v>
      </c>
      <c r="X91" s="84">
        <v>10.941705959999997</v>
      </c>
      <c r="Y91" s="84">
        <v>10.531388184000001</v>
      </c>
      <c r="Z91" s="95"/>
      <c r="AA91" s="3">
        <f t="shared" si="4"/>
        <v>262.86013405599999</v>
      </c>
      <c r="AB91">
        <f t="shared" si="5"/>
        <v>3</v>
      </c>
    </row>
    <row r="92" spans="1:28" x14ac:dyDescent="0.3">
      <c r="A92" s="10">
        <f t="shared" si="6"/>
        <v>45015</v>
      </c>
      <c r="B92" s="83">
        <v>10.2280762</v>
      </c>
      <c r="C92" s="84">
        <v>10.160667480000001</v>
      </c>
      <c r="D92" s="84">
        <v>10.144570128</v>
      </c>
      <c r="E92" s="84">
        <v>10.442132471999999</v>
      </c>
      <c r="F92" s="84">
        <v>10.682176856000002</v>
      </c>
      <c r="G92" s="84">
        <v>11.291872719999999</v>
      </c>
      <c r="H92" s="84">
        <v>12.192688624000001</v>
      </c>
      <c r="I92" s="84">
        <v>12.781771544000001</v>
      </c>
      <c r="J92" s="84">
        <v>12.2803518</v>
      </c>
      <c r="K92" s="84">
        <v>11.657908152000001</v>
      </c>
      <c r="L92" s="84">
        <v>11.022350832000001</v>
      </c>
      <c r="M92" s="84">
        <v>10.589298879999999</v>
      </c>
      <c r="N92" s="84">
        <v>10.175767408</v>
      </c>
      <c r="O92" s="84">
        <v>9.8393251920000004</v>
      </c>
      <c r="P92" s="84">
        <v>9.8401958000000018</v>
      </c>
      <c r="Q92" s="84">
        <v>9.7057816879999965</v>
      </c>
      <c r="R92" s="84">
        <v>9.9595690480000005</v>
      </c>
      <c r="S92" s="84">
        <v>10.580540223999998</v>
      </c>
      <c r="T92" s="84">
        <v>11.025083520000001</v>
      </c>
      <c r="U92" s="84">
        <v>11.220909407999999</v>
      </c>
      <c r="V92" s="84">
        <v>11.169042599999997</v>
      </c>
      <c r="W92" s="84">
        <v>10.914629831999999</v>
      </c>
      <c r="X92" s="84">
        <v>11.040830440000002</v>
      </c>
      <c r="Y92" s="84">
        <v>10.588826991999998</v>
      </c>
      <c r="Z92" s="95"/>
      <c r="AA92" s="3">
        <f t="shared" si="4"/>
        <v>259.53436784000002</v>
      </c>
      <c r="AB92">
        <f t="shared" si="5"/>
        <v>3</v>
      </c>
    </row>
    <row r="93" spans="1:28" x14ac:dyDescent="0.3">
      <c r="A93" s="10">
        <f t="shared" si="6"/>
        <v>45016</v>
      </c>
      <c r="B93" s="83">
        <v>10.268142487999999</v>
      </c>
      <c r="C93" s="84">
        <v>10.155660048000001</v>
      </c>
      <c r="D93" s="84">
        <v>10.141101600000001</v>
      </c>
      <c r="E93" s="84">
        <v>10.400914368</v>
      </c>
      <c r="F93" s="84">
        <v>10.746209944</v>
      </c>
      <c r="G93" s="84">
        <v>11.26053636</v>
      </c>
      <c r="H93" s="84">
        <v>12.188500815999998</v>
      </c>
      <c r="I93" s="84">
        <v>13.157281744000002</v>
      </c>
      <c r="J93" s="84">
        <v>12.805313976000001</v>
      </c>
      <c r="K93" s="84">
        <v>11.823724488000002</v>
      </c>
      <c r="L93" s="84">
        <v>11.704502216000002</v>
      </c>
      <c r="M93" s="84">
        <v>11.403565223999999</v>
      </c>
      <c r="N93" s="84">
        <v>11.17064776</v>
      </c>
      <c r="O93" s="84">
        <v>10.854095264000001</v>
      </c>
      <c r="P93" s="84">
        <v>10.635606656</v>
      </c>
      <c r="Q93" s="84">
        <v>10.474572992000001</v>
      </c>
      <c r="R93" s="84">
        <v>10.579649159999999</v>
      </c>
      <c r="S93" s="84">
        <v>11.093415487999998</v>
      </c>
      <c r="T93" s="84">
        <v>11.525129864</v>
      </c>
      <c r="U93" s="84">
        <v>11.809155983999998</v>
      </c>
      <c r="V93" s="84">
        <v>12.045487928</v>
      </c>
      <c r="W93" s="84">
        <v>11.788273543999999</v>
      </c>
      <c r="X93" s="84">
        <v>11.769400184000002</v>
      </c>
      <c r="Y93" s="84">
        <v>11.256246944000001</v>
      </c>
      <c r="Z93" s="95"/>
      <c r="AA93" s="3">
        <f t="shared" si="4"/>
        <v>271.05713503999999</v>
      </c>
      <c r="AB93">
        <f t="shared" si="5"/>
        <v>3</v>
      </c>
    </row>
    <row r="94" spans="1:28" x14ac:dyDescent="0.3">
      <c r="A94" s="10">
        <f t="shared" si="6"/>
        <v>45017</v>
      </c>
      <c r="B94" s="83">
        <v>10.793963536000001</v>
      </c>
      <c r="C94" s="84">
        <v>10.693556216000003</v>
      </c>
      <c r="D94" s="84">
        <v>10.756778111999999</v>
      </c>
      <c r="E94" s="84">
        <v>10.9362352</v>
      </c>
      <c r="F94" s="84">
        <v>11.114397455999999</v>
      </c>
      <c r="G94" s="84">
        <v>11.358475584000001</v>
      </c>
      <c r="H94" s="84">
        <v>12.0063634</v>
      </c>
      <c r="I94" s="84">
        <v>12.449254247999999</v>
      </c>
      <c r="J94" s="84">
        <v>11.742583887999999</v>
      </c>
      <c r="K94" s="84">
        <v>10.648518456</v>
      </c>
      <c r="L94" s="84">
        <v>9.9027241680000007</v>
      </c>
      <c r="M94" s="84">
        <v>9.2149902000000008</v>
      </c>
      <c r="N94" s="84">
        <v>8.9018322720000018</v>
      </c>
      <c r="O94" s="84">
        <v>8.6339890239999999</v>
      </c>
      <c r="P94" s="84">
        <v>8.4621136239999988</v>
      </c>
      <c r="Q94" s="84">
        <v>8.4342333679999992</v>
      </c>
      <c r="R94" s="84">
        <v>8.6013148479999995</v>
      </c>
      <c r="S94" s="84">
        <v>9.1082261519999985</v>
      </c>
      <c r="T94" s="84">
        <v>9.5525084640000006</v>
      </c>
      <c r="U94" s="84">
        <v>9.8165661279999981</v>
      </c>
      <c r="V94" s="84">
        <v>10.133874136000001</v>
      </c>
      <c r="W94" s="84">
        <v>9.8016072800000007</v>
      </c>
      <c r="X94" s="84">
        <v>9.4241901039999991</v>
      </c>
      <c r="Y94" s="84">
        <v>9.1333308560000006</v>
      </c>
      <c r="Z94" s="95"/>
      <c r="AA94" s="3">
        <f t="shared" si="4"/>
        <v>241.62162671999999</v>
      </c>
      <c r="AB94">
        <f t="shared" si="5"/>
        <v>4</v>
      </c>
    </row>
    <row r="95" spans="1:28" x14ac:dyDescent="0.3">
      <c r="A95" s="10">
        <f t="shared" si="6"/>
        <v>45018</v>
      </c>
      <c r="B95" s="83">
        <v>9.0588972160000001</v>
      </c>
      <c r="C95" s="84">
        <v>8.7055511679999995</v>
      </c>
      <c r="D95" s="84">
        <v>8.7020775600000011</v>
      </c>
      <c r="E95" s="84">
        <v>9.1934972879999997</v>
      </c>
      <c r="F95" s="84">
        <v>9.5015436559999991</v>
      </c>
      <c r="G95" s="84">
        <v>9.7798787760000003</v>
      </c>
      <c r="H95" s="84">
        <v>10.485486408</v>
      </c>
      <c r="I95" s="84">
        <v>10.838602736</v>
      </c>
      <c r="J95" s="84">
        <v>10.467636800000001</v>
      </c>
      <c r="K95" s="84">
        <v>9.8151838080000005</v>
      </c>
      <c r="L95" s="84">
        <v>9.2727656239999998</v>
      </c>
      <c r="M95" s="84">
        <v>8.7471326879999989</v>
      </c>
      <c r="N95" s="84">
        <v>8.5912854159999998</v>
      </c>
      <c r="O95" s="84">
        <v>8.3673183600000005</v>
      </c>
      <c r="P95" s="84">
        <v>8.2681816480000005</v>
      </c>
      <c r="Q95" s="84">
        <v>8.3090791919999987</v>
      </c>
      <c r="R95" s="84">
        <v>8.7317637999999995</v>
      </c>
      <c r="S95" s="84">
        <v>9.4466118320000021</v>
      </c>
      <c r="T95" s="84">
        <v>9.7187061280000009</v>
      </c>
      <c r="U95" s="84">
        <v>9.8599331520000035</v>
      </c>
      <c r="V95" s="84">
        <v>10.10547184</v>
      </c>
      <c r="W95" s="84">
        <v>9.741360512</v>
      </c>
      <c r="X95" s="84">
        <v>9.3629408400000003</v>
      </c>
      <c r="Y95" s="84">
        <v>8.9906556480000024</v>
      </c>
      <c r="Z95" s="95"/>
      <c r="AA95" s="3">
        <f t="shared" si="4"/>
        <v>224.06156209599999</v>
      </c>
      <c r="AB95">
        <f t="shared" si="5"/>
        <v>4</v>
      </c>
    </row>
    <row r="96" spans="1:28" x14ac:dyDescent="0.3">
      <c r="A96" s="10">
        <f t="shared" si="6"/>
        <v>45019</v>
      </c>
      <c r="B96" s="83">
        <v>8.6355272959999994</v>
      </c>
      <c r="C96" s="84">
        <v>8.5447728880000007</v>
      </c>
      <c r="D96" s="84">
        <v>8.5823009840000015</v>
      </c>
      <c r="E96" s="84">
        <v>8.7816004880000005</v>
      </c>
      <c r="F96" s="84">
        <v>9.0814649599999999</v>
      </c>
      <c r="G96" s="84">
        <v>9.8510836479999995</v>
      </c>
      <c r="H96" s="84">
        <v>10.956178368</v>
      </c>
      <c r="I96" s="84">
        <v>11.38057588</v>
      </c>
      <c r="J96" s="84">
        <v>10.902062576000001</v>
      </c>
      <c r="K96" s="84">
        <v>10.526020592</v>
      </c>
      <c r="L96" s="84">
        <v>10.023980655999999</v>
      </c>
      <c r="M96" s="84">
        <v>9.5331809200000013</v>
      </c>
      <c r="N96" s="84">
        <v>9.2270998080000002</v>
      </c>
      <c r="O96" s="84">
        <v>9.3342598959999989</v>
      </c>
      <c r="P96" s="84">
        <v>9.1824750480000006</v>
      </c>
      <c r="Q96" s="84">
        <v>9.1886092480000006</v>
      </c>
      <c r="R96" s="84">
        <v>9.4355097679999993</v>
      </c>
      <c r="S96" s="84">
        <v>10.12652748</v>
      </c>
      <c r="T96" s="84">
        <v>10.494133816</v>
      </c>
      <c r="U96" s="84">
        <v>10.493609191999999</v>
      </c>
      <c r="V96" s="84">
        <v>10.326441855999999</v>
      </c>
      <c r="W96" s="84">
        <v>9.7614807359999993</v>
      </c>
      <c r="X96" s="84">
        <v>9.4483719919999984</v>
      </c>
      <c r="Y96" s="84">
        <v>8.9464655359999998</v>
      </c>
      <c r="Z96" s="95"/>
      <c r="AA96" s="3">
        <f t="shared" si="4"/>
        <v>232.76373363200003</v>
      </c>
      <c r="AB96">
        <f t="shared" si="5"/>
        <v>4</v>
      </c>
    </row>
    <row r="97" spans="1:28" x14ac:dyDescent="0.3">
      <c r="A97" s="10">
        <f t="shared" si="6"/>
        <v>45020</v>
      </c>
      <c r="B97" s="83">
        <v>8.5993749840000007</v>
      </c>
      <c r="C97" s="84">
        <v>8.7042024080000004</v>
      </c>
      <c r="D97" s="84">
        <v>8.8146912240000006</v>
      </c>
      <c r="E97" s="84">
        <v>9.0143126320000011</v>
      </c>
      <c r="F97" s="84">
        <v>9.3188913600000021</v>
      </c>
      <c r="G97" s="84">
        <v>10.097213679999999</v>
      </c>
      <c r="H97" s="84">
        <v>11.414725928000001</v>
      </c>
      <c r="I97" s="84">
        <v>12.228132584000001</v>
      </c>
      <c r="J97" s="84">
        <v>11.953042728</v>
      </c>
      <c r="K97" s="84">
        <v>11.500737063999999</v>
      </c>
      <c r="L97" s="84">
        <v>11.087808936</v>
      </c>
      <c r="M97" s="84">
        <v>10.583181575999999</v>
      </c>
      <c r="N97" s="84">
        <v>10.527183367999998</v>
      </c>
      <c r="O97" s="84">
        <v>10.549854072000002</v>
      </c>
      <c r="P97" s="84">
        <v>10.522714495999999</v>
      </c>
      <c r="Q97" s="84">
        <v>10.625778383999998</v>
      </c>
      <c r="R97" s="84">
        <v>10.763837016</v>
      </c>
      <c r="S97" s="84">
        <v>11.47595188</v>
      </c>
      <c r="T97" s="84">
        <v>11.993337848000001</v>
      </c>
      <c r="U97" s="84">
        <v>12.415008064</v>
      </c>
      <c r="V97" s="84">
        <v>12.321474031999999</v>
      </c>
      <c r="W97" s="84">
        <v>11.861632344000002</v>
      </c>
      <c r="X97" s="84">
        <v>11.844933328000002</v>
      </c>
      <c r="Y97" s="84">
        <v>11.440388016</v>
      </c>
      <c r="Z97" s="95"/>
      <c r="AA97" s="3">
        <f t="shared" si="4"/>
        <v>259.65840795200006</v>
      </c>
      <c r="AB97">
        <f t="shared" si="5"/>
        <v>4</v>
      </c>
    </row>
    <row r="98" spans="1:28" x14ac:dyDescent="0.3">
      <c r="A98" s="10">
        <f t="shared" si="6"/>
        <v>45021</v>
      </c>
      <c r="B98" s="83">
        <v>10.997788935999999</v>
      </c>
      <c r="C98" s="84">
        <v>10.929714647999997</v>
      </c>
      <c r="D98" s="84">
        <v>11.060879704</v>
      </c>
      <c r="E98" s="84">
        <v>11.179900792</v>
      </c>
      <c r="F98" s="84">
        <v>11.458559648000001</v>
      </c>
      <c r="G98" s="84">
        <v>12.114587448</v>
      </c>
      <c r="H98" s="84">
        <v>12.993502871999999</v>
      </c>
      <c r="I98" s="84">
        <v>13.112503591999999</v>
      </c>
      <c r="J98" s="84">
        <v>12.274120896000001</v>
      </c>
      <c r="K98" s="84">
        <v>11.453234559999999</v>
      </c>
      <c r="L98" s="84">
        <v>10.883402288000001</v>
      </c>
      <c r="M98" s="84">
        <v>10.512335368</v>
      </c>
      <c r="N98" s="84">
        <v>10.276441616</v>
      </c>
      <c r="O98" s="84">
        <v>10.264253784000001</v>
      </c>
      <c r="P98" s="84">
        <v>10.414963312000001</v>
      </c>
      <c r="Q98" s="84">
        <v>10.218674904</v>
      </c>
      <c r="R98" s="84">
        <v>10.520850560000003</v>
      </c>
      <c r="S98" s="84">
        <v>11.064643952000001</v>
      </c>
      <c r="T98" s="84">
        <v>11.809935919999997</v>
      </c>
      <c r="U98" s="84">
        <v>12.179763304</v>
      </c>
      <c r="V98" s="84">
        <v>11.928840399999999</v>
      </c>
      <c r="W98" s="84">
        <v>11.520076768000001</v>
      </c>
      <c r="X98" s="84">
        <v>11.419793744000001</v>
      </c>
      <c r="Y98" s="84">
        <v>10.96068212</v>
      </c>
      <c r="Z98" s="95"/>
      <c r="AA98" s="3">
        <f t="shared" si="4"/>
        <v>271.54945113600002</v>
      </c>
      <c r="AB98">
        <f t="shared" si="5"/>
        <v>4</v>
      </c>
    </row>
    <row r="99" spans="1:28" x14ac:dyDescent="0.3">
      <c r="A99" s="10">
        <f t="shared" si="6"/>
        <v>45022</v>
      </c>
      <c r="B99" s="83">
        <v>10.649609688</v>
      </c>
      <c r="C99" s="84">
        <v>10.615407167999999</v>
      </c>
      <c r="D99" s="84">
        <v>10.765123616</v>
      </c>
      <c r="E99" s="84">
        <v>11.120192239999998</v>
      </c>
      <c r="F99" s="84">
        <v>11.505912239999999</v>
      </c>
      <c r="G99" s="84">
        <v>12.319512352</v>
      </c>
      <c r="H99" s="84">
        <v>13.328724888</v>
      </c>
      <c r="I99" s="84">
        <v>13.672140720000002</v>
      </c>
      <c r="J99" s="84">
        <v>12.886041576000002</v>
      </c>
      <c r="K99" s="84">
        <v>11.840936423999999</v>
      </c>
      <c r="L99" s="84">
        <v>10.781801056000001</v>
      </c>
      <c r="M99" s="84">
        <v>10.499753871999999</v>
      </c>
      <c r="N99" s="84">
        <v>10.131858888</v>
      </c>
      <c r="O99" s="84">
        <v>9.7389883439999991</v>
      </c>
      <c r="P99" s="84">
        <v>9.3764312000000007</v>
      </c>
      <c r="Q99" s="84">
        <v>9.1780152719999997</v>
      </c>
      <c r="R99" s="84">
        <v>9.2862365920000016</v>
      </c>
      <c r="S99" s="84">
        <v>9.805686807999999</v>
      </c>
      <c r="T99" s="84">
        <v>10.26239296</v>
      </c>
      <c r="U99" s="84">
        <v>10.700752103999999</v>
      </c>
      <c r="V99" s="84">
        <v>10.766921304</v>
      </c>
      <c r="W99" s="84">
        <v>10.528877663999999</v>
      </c>
      <c r="X99" s="84">
        <v>10.452016991999999</v>
      </c>
      <c r="Y99" s="84">
        <v>10.035430351999999</v>
      </c>
      <c r="Z99" s="95"/>
      <c r="AA99" s="3">
        <f t="shared" si="4"/>
        <v>260.24876432000002</v>
      </c>
      <c r="AB99">
        <f t="shared" si="5"/>
        <v>4</v>
      </c>
    </row>
    <row r="100" spans="1:28" x14ac:dyDescent="0.3">
      <c r="A100" s="10">
        <f t="shared" si="6"/>
        <v>45023</v>
      </c>
      <c r="B100" s="83">
        <v>9.9443387520000019</v>
      </c>
      <c r="C100" s="84">
        <v>10.097120208</v>
      </c>
      <c r="D100" s="84">
        <v>10.202312904000001</v>
      </c>
      <c r="E100" s="84">
        <v>10.349500815999999</v>
      </c>
      <c r="F100" s="84">
        <v>10.538842903999999</v>
      </c>
      <c r="G100" s="84">
        <v>10.92938472</v>
      </c>
      <c r="H100" s="84">
        <v>11.720202119999998</v>
      </c>
      <c r="I100" s="84">
        <v>12.097145352</v>
      </c>
      <c r="J100" s="84">
        <v>11.865938856000001</v>
      </c>
      <c r="K100" s="84">
        <v>11.126313192000001</v>
      </c>
      <c r="L100" s="84">
        <v>10.252732592000001</v>
      </c>
      <c r="M100" s="84">
        <v>9.5433437280000017</v>
      </c>
      <c r="N100" s="84">
        <v>8.9745936159999999</v>
      </c>
      <c r="O100" s="84">
        <v>8.7128727679999987</v>
      </c>
      <c r="P100" s="84">
        <v>8.5019661279999994</v>
      </c>
      <c r="Q100" s="84">
        <v>8.4407279759999998</v>
      </c>
      <c r="R100" s="84">
        <v>8.8246569279999996</v>
      </c>
      <c r="S100" s="84">
        <v>9.2159000160000009</v>
      </c>
      <c r="T100" s="84">
        <v>9.53270996</v>
      </c>
      <c r="U100" s="84">
        <v>9.752437896</v>
      </c>
      <c r="V100" s="84">
        <v>10.047705327999999</v>
      </c>
      <c r="W100" s="84">
        <v>9.9228922799999992</v>
      </c>
      <c r="X100" s="84">
        <v>9.7799591999999986</v>
      </c>
      <c r="Y100" s="84">
        <v>9.2886477360000015</v>
      </c>
      <c r="Z100" s="95"/>
      <c r="AA100" s="3">
        <f t="shared" si="4"/>
        <v>239.66224597600004</v>
      </c>
      <c r="AB100">
        <f t="shared" si="5"/>
        <v>4</v>
      </c>
    </row>
    <row r="101" spans="1:28" x14ac:dyDescent="0.3">
      <c r="A101" s="10">
        <f t="shared" si="6"/>
        <v>45024</v>
      </c>
      <c r="B101" s="83">
        <v>9.0842668880000002</v>
      </c>
      <c r="C101" s="84">
        <v>8.9951158480000011</v>
      </c>
      <c r="D101" s="84">
        <v>9.0851015680000025</v>
      </c>
      <c r="E101" s="84">
        <v>9.2481295599999989</v>
      </c>
      <c r="F101" s="84">
        <v>9.5189739200000005</v>
      </c>
      <c r="G101" s="84">
        <v>9.8739991840000005</v>
      </c>
      <c r="H101" s="84">
        <v>10.488970128</v>
      </c>
      <c r="I101" s="84">
        <v>10.590245303999998</v>
      </c>
      <c r="J101" s="84">
        <v>10.089804264</v>
      </c>
      <c r="K101" s="84">
        <v>9.6106245600000015</v>
      </c>
      <c r="L101" s="84">
        <v>9.1011604320000004</v>
      </c>
      <c r="M101" s="84">
        <v>8.9693513040000017</v>
      </c>
      <c r="N101" s="84">
        <v>8.9859865919999997</v>
      </c>
      <c r="O101" s="84">
        <v>8.9562449839999996</v>
      </c>
      <c r="P101" s="84">
        <v>8.9529035999999991</v>
      </c>
      <c r="Q101" s="84">
        <v>8.7689013199999994</v>
      </c>
      <c r="R101" s="84">
        <v>9.0035284240000024</v>
      </c>
      <c r="S101" s="84">
        <v>9.3695580560000025</v>
      </c>
      <c r="T101" s="84">
        <v>9.6519960400000002</v>
      </c>
      <c r="U101" s="84">
        <v>9.7872856079999995</v>
      </c>
      <c r="V101" s="84">
        <v>9.9248928080000027</v>
      </c>
      <c r="W101" s="84">
        <v>9.6086373920000003</v>
      </c>
      <c r="X101" s="84">
        <v>9.376997416</v>
      </c>
      <c r="Y101" s="84">
        <v>8.9468515039999996</v>
      </c>
      <c r="Z101" s="95"/>
      <c r="AA101" s="3">
        <f t="shared" si="4"/>
        <v>225.98952670399996</v>
      </c>
      <c r="AB101">
        <f t="shared" si="5"/>
        <v>4</v>
      </c>
    </row>
    <row r="102" spans="1:28" x14ac:dyDescent="0.3">
      <c r="A102" s="10">
        <f t="shared" si="6"/>
        <v>45025</v>
      </c>
      <c r="B102" s="83">
        <v>8.604631775999998</v>
      </c>
      <c r="C102" s="84">
        <v>8.6678773039999992</v>
      </c>
      <c r="D102" s="84">
        <v>8.7843997280000021</v>
      </c>
      <c r="E102" s="84">
        <v>8.8887183840000006</v>
      </c>
      <c r="F102" s="84">
        <v>9.102490079999999</v>
      </c>
      <c r="G102" s="84">
        <v>9.4799750479999982</v>
      </c>
      <c r="H102" s="84">
        <v>10.156105999999998</v>
      </c>
      <c r="I102" s="84">
        <v>10.446831912000002</v>
      </c>
      <c r="J102" s="84">
        <v>10.044266519999999</v>
      </c>
      <c r="K102" s="84">
        <v>9.4402177679999983</v>
      </c>
      <c r="L102" s="84">
        <v>8.9604450480000004</v>
      </c>
      <c r="M102" s="84">
        <v>8.4520610319999996</v>
      </c>
      <c r="N102" s="84">
        <v>8.3598909680000002</v>
      </c>
      <c r="O102" s="84">
        <v>8.1484527679999985</v>
      </c>
      <c r="P102" s="84">
        <v>8.0003406239999997</v>
      </c>
      <c r="Q102" s="84">
        <v>8.044189639999999</v>
      </c>
      <c r="R102" s="84">
        <v>8.3573445040000003</v>
      </c>
      <c r="S102" s="84">
        <v>8.6948578240000014</v>
      </c>
      <c r="T102" s="84">
        <v>9.1706650960000022</v>
      </c>
      <c r="U102" s="84">
        <v>9.2487481599999999</v>
      </c>
      <c r="V102" s="84">
        <v>9.4271625359999991</v>
      </c>
      <c r="W102" s="84">
        <v>9.064905888000002</v>
      </c>
      <c r="X102" s="84">
        <v>8.7467867120000005</v>
      </c>
      <c r="Y102" s="84">
        <v>8.253837936</v>
      </c>
      <c r="Z102" s="95"/>
      <c r="AA102" s="3">
        <f t="shared" si="4"/>
        <v>214.54520325599992</v>
      </c>
      <c r="AB102">
        <f t="shared" si="5"/>
        <v>4</v>
      </c>
    </row>
    <row r="103" spans="1:28" x14ac:dyDescent="0.3">
      <c r="A103" s="10">
        <f t="shared" si="6"/>
        <v>45026</v>
      </c>
      <c r="B103" s="83">
        <v>8.0150468480000008</v>
      </c>
      <c r="C103" s="84">
        <v>8.0669783519999996</v>
      </c>
      <c r="D103" s="84">
        <v>8.191038056</v>
      </c>
      <c r="E103" s="84">
        <v>8.4576542960000012</v>
      </c>
      <c r="F103" s="84">
        <v>8.7698984160000002</v>
      </c>
      <c r="G103" s="84">
        <v>9.710720735999999</v>
      </c>
      <c r="H103" s="84">
        <v>10.957305184000001</v>
      </c>
      <c r="I103" s="84">
        <v>10.857318527999999</v>
      </c>
      <c r="J103" s="84">
        <v>10.153820064000001</v>
      </c>
      <c r="K103" s="84">
        <v>9.559688288000002</v>
      </c>
      <c r="L103" s="84">
        <v>9.3233520559999992</v>
      </c>
      <c r="M103" s="84">
        <v>9.041150791999998</v>
      </c>
      <c r="N103" s="84">
        <v>8.8378536400000005</v>
      </c>
      <c r="O103" s="84">
        <v>8.7057184239999987</v>
      </c>
      <c r="P103" s="84">
        <v>8.6748361280000008</v>
      </c>
      <c r="Q103" s="84">
        <v>8.6713203439999997</v>
      </c>
      <c r="R103" s="84">
        <v>8.5525869680000017</v>
      </c>
      <c r="S103" s="84">
        <v>9.0651219199999975</v>
      </c>
      <c r="T103" s="84">
        <v>9.4976743680000002</v>
      </c>
      <c r="U103" s="84">
        <v>9.5217857840000004</v>
      </c>
      <c r="V103" s="84">
        <v>9.5946643199999997</v>
      </c>
      <c r="W103" s="84">
        <v>9.2149678559999995</v>
      </c>
      <c r="X103" s="84">
        <v>8.7374629760000015</v>
      </c>
      <c r="Y103" s="84">
        <v>8.2076969119999994</v>
      </c>
      <c r="Z103" s="95"/>
      <c r="AA103" s="3">
        <f t="shared" si="4"/>
        <v>218.38566125599999</v>
      </c>
      <c r="AB103">
        <f t="shared" si="5"/>
        <v>4</v>
      </c>
    </row>
    <row r="104" spans="1:28" x14ac:dyDescent="0.3">
      <c r="A104" s="10">
        <f t="shared" si="6"/>
        <v>45027</v>
      </c>
      <c r="B104" s="83">
        <v>7.915233967999999</v>
      </c>
      <c r="C104" s="84">
        <v>7.8972036159999988</v>
      </c>
      <c r="D104" s="84">
        <v>8.0585365119999999</v>
      </c>
      <c r="E104" s="84">
        <v>8.2067793919999996</v>
      </c>
      <c r="F104" s="84">
        <v>8.5053256080000015</v>
      </c>
      <c r="G104" s="84">
        <v>9.3909388000000007</v>
      </c>
      <c r="H104" s="84">
        <v>10.626795207999999</v>
      </c>
      <c r="I104" s="84">
        <v>10.804511079999999</v>
      </c>
      <c r="J104" s="84">
        <v>10.229244887999998</v>
      </c>
      <c r="K104" s="84">
        <v>9.611746912000001</v>
      </c>
      <c r="L104" s="84">
        <v>9.0629383440000009</v>
      </c>
      <c r="M104" s="84">
        <v>8.7419202000000009</v>
      </c>
      <c r="N104" s="84">
        <v>8.6406818080000019</v>
      </c>
      <c r="O104" s="84">
        <v>8.6486748400000018</v>
      </c>
      <c r="P104" s="84">
        <v>8.6372477760000006</v>
      </c>
      <c r="Q104" s="84">
        <v>8.8882875679999991</v>
      </c>
      <c r="R104" s="84">
        <v>9.2854963680000004</v>
      </c>
      <c r="S104" s="84">
        <v>9.8749111519999992</v>
      </c>
      <c r="T104" s="84">
        <v>10.282162640000001</v>
      </c>
      <c r="U104" s="84">
        <v>10.089792095999998</v>
      </c>
      <c r="V104" s="84">
        <v>9.7064130960000004</v>
      </c>
      <c r="W104" s="84">
        <v>9.1818152000000008</v>
      </c>
      <c r="X104" s="84">
        <v>8.5945131920000009</v>
      </c>
      <c r="Y104" s="84">
        <v>7.9589200880000011</v>
      </c>
      <c r="Z104" s="95"/>
      <c r="AA104" s="3">
        <f t="shared" si="4"/>
        <v>218.840090352</v>
      </c>
      <c r="AB104">
        <f t="shared" si="5"/>
        <v>4</v>
      </c>
    </row>
    <row r="105" spans="1:28" x14ac:dyDescent="0.3">
      <c r="A105" s="10">
        <f t="shared" si="6"/>
        <v>45028</v>
      </c>
      <c r="B105" s="83">
        <v>7.6986551200000006</v>
      </c>
      <c r="C105" s="84">
        <v>7.5924951600000004</v>
      </c>
      <c r="D105" s="84">
        <v>7.5622770639999999</v>
      </c>
      <c r="E105" s="84">
        <v>7.7202461760000007</v>
      </c>
      <c r="F105" s="84">
        <v>7.8532784240000009</v>
      </c>
      <c r="G105" s="84">
        <v>8.4372096479999996</v>
      </c>
      <c r="H105" s="84">
        <v>9.6918340320000009</v>
      </c>
      <c r="I105" s="84">
        <v>9.8758792399999979</v>
      </c>
      <c r="J105" s="84">
        <v>9.5626864559999998</v>
      </c>
      <c r="K105" s="84">
        <v>9.0991336880000002</v>
      </c>
      <c r="L105" s="84">
        <v>9.0165613040000032</v>
      </c>
      <c r="M105" s="84">
        <v>8.915171848</v>
      </c>
      <c r="N105" s="84">
        <v>9.0814468959999992</v>
      </c>
      <c r="O105" s="84">
        <v>9.333052912000003</v>
      </c>
      <c r="P105" s="84">
        <v>9.5572530080000018</v>
      </c>
      <c r="Q105" s="84">
        <v>9.7326327040000002</v>
      </c>
      <c r="R105" s="84">
        <v>9.7752086879999993</v>
      </c>
      <c r="S105" s="84">
        <v>10.229195343999999</v>
      </c>
      <c r="T105" s="84">
        <v>10.450341920000001</v>
      </c>
      <c r="U105" s="84">
        <v>10.471018903999999</v>
      </c>
      <c r="V105" s="84">
        <v>10.287156680000001</v>
      </c>
      <c r="W105" s="84">
        <v>9.335704680000001</v>
      </c>
      <c r="X105" s="84">
        <v>8.602599712</v>
      </c>
      <c r="Y105" s="84">
        <v>7.9946905199999998</v>
      </c>
      <c r="Z105" s="95"/>
      <c r="AA105" s="3">
        <f t="shared" si="4"/>
        <v>217.87573012800001</v>
      </c>
      <c r="AB105">
        <f t="shared" si="5"/>
        <v>4</v>
      </c>
    </row>
    <row r="106" spans="1:28" x14ac:dyDescent="0.3">
      <c r="A106" s="10">
        <f t="shared" si="6"/>
        <v>45029</v>
      </c>
      <c r="B106" s="83">
        <v>7.5914232480000008</v>
      </c>
      <c r="C106" s="84">
        <v>7.4484421039999988</v>
      </c>
      <c r="D106" s="84">
        <v>7.3948427999999984</v>
      </c>
      <c r="E106" s="84">
        <v>7.3957929599999988</v>
      </c>
      <c r="F106" s="84">
        <v>7.5433998000000013</v>
      </c>
      <c r="G106" s="84">
        <v>8.3670292239999995</v>
      </c>
      <c r="H106" s="84">
        <v>9.3870727599999988</v>
      </c>
      <c r="I106" s="84">
        <v>9.7465885040000018</v>
      </c>
      <c r="J106" s="84">
        <v>9.9484966719999992</v>
      </c>
      <c r="K106" s="84">
        <v>9.7072210240000008</v>
      </c>
      <c r="L106" s="84">
        <v>9.8643348319999991</v>
      </c>
      <c r="M106" s="84">
        <v>9.7732853520000003</v>
      </c>
      <c r="N106" s="84">
        <v>9.7454847519999994</v>
      </c>
      <c r="O106" s="84">
        <v>9.654178464000001</v>
      </c>
      <c r="P106" s="84">
        <v>9.2346343679999983</v>
      </c>
      <c r="Q106" s="84">
        <v>8.8973970559999991</v>
      </c>
      <c r="R106" s="84">
        <v>8.9525202480000008</v>
      </c>
      <c r="S106" s="84">
        <v>9.25524244</v>
      </c>
      <c r="T106" s="84">
        <v>9.444300887999999</v>
      </c>
      <c r="U106" s="84">
        <v>9.4700029360000002</v>
      </c>
      <c r="V106" s="84">
        <v>9.5688309919999988</v>
      </c>
      <c r="W106" s="84">
        <v>9.134558632000001</v>
      </c>
      <c r="X106" s="84">
        <v>8.5909049920000005</v>
      </c>
      <c r="Y106" s="84">
        <v>8.0558590880000001</v>
      </c>
      <c r="Z106" s="95"/>
      <c r="AA106" s="3">
        <f t="shared" si="4"/>
        <v>214.17184413599995</v>
      </c>
      <c r="AB106">
        <f t="shared" si="5"/>
        <v>4</v>
      </c>
    </row>
    <row r="107" spans="1:28" x14ac:dyDescent="0.3">
      <c r="A107" s="10">
        <f t="shared" si="6"/>
        <v>45030</v>
      </c>
      <c r="B107" s="83">
        <v>7.7134531439999998</v>
      </c>
      <c r="C107" s="84">
        <v>7.6044972160000004</v>
      </c>
      <c r="D107" s="84">
        <v>7.6555010799999996</v>
      </c>
      <c r="E107" s="84">
        <v>7.6762882559999994</v>
      </c>
      <c r="F107" s="84">
        <v>7.9714248879999996</v>
      </c>
      <c r="G107" s="84">
        <v>8.6263658880000005</v>
      </c>
      <c r="H107" s="84">
        <v>9.7023280639999996</v>
      </c>
      <c r="I107" s="84">
        <v>10.092051447999999</v>
      </c>
      <c r="J107" s="84">
        <v>10.067374848000004</v>
      </c>
      <c r="K107" s="84">
        <v>9.6168601119999977</v>
      </c>
      <c r="L107" s="84">
        <v>9.0779033760000019</v>
      </c>
      <c r="M107" s="84">
        <v>8.7455995200000007</v>
      </c>
      <c r="N107" s="84">
        <v>8.8917530639999978</v>
      </c>
      <c r="O107" s="84">
        <v>8.7592369199999993</v>
      </c>
      <c r="P107" s="84">
        <v>8.6789821840000005</v>
      </c>
      <c r="Q107" s="84">
        <v>9.1304231279999986</v>
      </c>
      <c r="R107" s="84">
        <v>9.5534600639999994</v>
      </c>
      <c r="S107" s="84">
        <v>9.9978921280000019</v>
      </c>
      <c r="T107" s="84">
        <v>10.158715511999999</v>
      </c>
      <c r="U107" s="84">
        <v>10.470353615999999</v>
      </c>
      <c r="V107" s="84">
        <v>10.339469696</v>
      </c>
      <c r="W107" s="84">
        <v>9.8002250400000008</v>
      </c>
      <c r="X107" s="84">
        <v>9.6971148079999985</v>
      </c>
      <c r="Y107" s="84">
        <v>9.2680046400000009</v>
      </c>
      <c r="Z107" s="95"/>
      <c r="AA107" s="3">
        <f t="shared" si="4"/>
        <v>219.29527863999999</v>
      </c>
      <c r="AB107">
        <f t="shared" si="5"/>
        <v>4</v>
      </c>
    </row>
    <row r="108" spans="1:28" x14ac:dyDescent="0.3">
      <c r="A108" s="10">
        <f t="shared" si="6"/>
        <v>45031</v>
      </c>
      <c r="B108" s="83">
        <v>8.9706779760000011</v>
      </c>
      <c r="C108" s="84">
        <v>8.9134017839999995</v>
      </c>
      <c r="D108" s="84">
        <v>9.0126299279999991</v>
      </c>
      <c r="E108" s="84">
        <v>9.1430773680000019</v>
      </c>
      <c r="F108" s="84">
        <v>9.4299818159999997</v>
      </c>
      <c r="G108" s="84">
        <v>9.7162557439999997</v>
      </c>
      <c r="H108" s="84">
        <v>10.354045088000001</v>
      </c>
      <c r="I108" s="84">
        <v>10.742957215999999</v>
      </c>
      <c r="J108" s="84">
        <v>10.58470556</v>
      </c>
      <c r="K108" s="84">
        <v>10.078405223999999</v>
      </c>
      <c r="L108" s="84">
        <v>9.8333432639999998</v>
      </c>
      <c r="M108" s="84">
        <v>9.3096217439999993</v>
      </c>
      <c r="N108" s="84">
        <v>8.8065850160000014</v>
      </c>
      <c r="O108" s="84">
        <v>8.6508160480000011</v>
      </c>
      <c r="P108" s="84">
        <v>8.5761993679999993</v>
      </c>
      <c r="Q108" s="84">
        <v>8.606455927999999</v>
      </c>
      <c r="R108" s="84">
        <v>8.6527049199999997</v>
      </c>
      <c r="S108" s="84">
        <v>9.1879481599999977</v>
      </c>
      <c r="T108" s="84">
        <v>9.6542332799999997</v>
      </c>
      <c r="U108" s="84">
        <v>9.89798416</v>
      </c>
      <c r="V108" s="84">
        <v>10.423171392</v>
      </c>
      <c r="W108" s="84">
        <v>10.326484136000001</v>
      </c>
      <c r="X108" s="84">
        <v>10.289113583999999</v>
      </c>
      <c r="Y108" s="84">
        <v>9.8536278879999983</v>
      </c>
      <c r="Z108" s="95"/>
      <c r="AA108" s="3">
        <f t="shared" si="4"/>
        <v>229.01442659200001</v>
      </c>
      <c r="AB108">
        <f t="shared" si="5"/>
        <v>4</v>
      </c>
    </row>
    <row r="109" spans="1:28" x14ac:dyDescent="0.3">
      <c r="A109" s="10">
        <f t="shared" si="6"/>
        <v>45032</v>
      </c>
      <c r="B109" s="83">
        <v>9.629983536000001</v>
      </c>
      <c r="C109" s="84">
        <v>9.6153661439999993</v>
      </c>
      <c r="D109" s="84">
        <v>9.7232329920000016</v>
      </c>
      <c r="E109" s="84">
        <v>9.93313968</v>
      </c>
      <c r="F109" s="84">
        <v>10.094260024</v>
      </c>
      <c r="G109" s="84">
        <v>10.431838319999999</v>
      </c>
      <c r="H109" s="84">
        <v>10.985061576</v>
      </c>
      <c r="I109" s="84">
        <v>11.183514608000001</v>
      </c>
      <c r="J109" s="84">
        <v>10.510974768000001</v>
      </c>
      <c r="K109" s="84">
        <v>9.7055769440000006</v>
      </c>
      <c r="L109" s="84">
        <v>9.0941151839999996</v>
      </c>
      <c r="M109" s="84">
        <v>8.7292776239999998</v>
      </c>
      <c r="N109" s="84">
        <v>8.310739911999999</v>
      </c>
      <c r="O109" s="84">
        <v>8.0788551919999989</v>
      </c>
      <c r="P109" s="84">
        <v>7.8999289920000004</v>
      </c>
      <c r="Q109" s="84">
        <v>7.8578331359999991</v>
      </c>
      <c r="R109" s="84">
        <v>8.2920761679999995</v>
      </c>
      <c r="S109" s="84">
        <v>8.7139552000000009</v>
      </c>
      <c r="T109" s="84">
        <v>9.2115771359999989</v>
      </c>
      <c r="U109" s="84">
        <v>9.3870192159999988</v>
      </c>
      <c r="V109" s="84">
        <v>9.7192984160000009</v>
      </c>
      <c r="W109" s="84">
        <v>9.4026031120000013</v>
      </c>
      <c r="X109" s="84">
        <v>9.2105425600000004</v>
      </c>
      <c r="Y109" s="84">
        <v>8.7636172480000027</v>
      </c>
      <c r="Z109" s="95"/>
      <c r="AA109" s="3">
        <f t="shared" si="4"/>
        <v>224.484387688</v>
      </c>
      <c r="AB109">
        <f t="shared" si="5"/>
        <v>4</v>
      </c>
    </row>
    <row r="110" spans="1:28" x14ac:dyDescent="0.3">
      <c r="A110" s="10">
        <f t="shared" si="6"/>
        <v>45033</v>
      </c>
      <c r="B110" s="83">
        <v>8.557425984</v>
      </c>
      <c r="C110" s="84">
        <v>8.6276812720000002</v>
      </c>
      <c r="D110" s="84">
        <v>8.7940723040000019</v>
      </c>
      <c r="E110" s="84">
        <v>8.995246968</v>
      </c>
      <c r="F110" s="84">
        <v>9.2540479359999992</v>
      </c>
      <c r="G110" s="84">
        <v>10.12175944</v>
      </c>
      <c r="H110" s="84">
        <v>11.290509960000001</v>
      </c>
      <c r="I110" s="84">
        <v>11.314060408</v>
      </c>
      <c r="J110" s="84">
        <v>10.726125096000001</v>
      </c>
      <c r="K110" s="84">
        <v>9.9986617679999981</v>
      </c>
      <c r="L110" s="84">
        <v>9.5529774079999985</v>
      </c>
      <c r="M110" s="84">
        <v>9.413667263999999</v>
      </c>
      <c r="N110" s="84">
        <v>8.9509424000000006</v>
      </c>
      <c r="O110" s="84">
        <v>8.7645392879999999</v>
      </c>
      <c r="P110" s="84">
        <v>8.7596444560000002</v>
      </c>
      <c r="Q110" s="84">
        <v>8.6220989039999996</v>
      </c>
      <c r="R110" s="84">
        <v>8.862310656</v>
      </c>
      <c r="S110" s="84">
        <v>9.3178525200000024</v>
      </c>
      <c r="T110" s="84">
        <v>9.6552917359999988</v>
      </c>
      <c r="U110" s="84">
        <v>9.5502637760000013</v>
      </c>
      <c r="V110" s="84">
        <v>9.8065977680000032</v>
      </c>
      <c r="W110" s="84">
        <v>9.0159210399999985</v>
      </c>
      <c r="X110" s="84">
        <v>8.4651688880000009</v>
      </c>
      <c r="Y110" s="84">
        <v>7.9711305519999991</v>
      </c>
      <c r="Z110" s="95"/>
      <c r="AA110" s="3">
        <f t="shared" si="4"/>
        <v>224.38799779200002</v>
      </c>
      <c r="AB110">
        <f t="shared" si="5"/>
        <v>4</v>
      </c>
    </row>
    <row r="111" spans="1:28" x14ac:dyDescent="0.3">
      <c r="A111" s="10">
        <f t="shared" si="6"/>
        <v>45034</v>
      </c>
      <c r="B111" s="83">
        <v>7.6978821440000003</v>
      </c>
      <c r="C111" s="84">
        <v>7.719533856</v>
      </c>
      <c r="D111" s="84">
        <v>7.7835127280000016</v>
      </c>
      <c r="E111" s="84">
        <v>8.0982258000000016</v>
      </c>
      <c r="F111" s="84">
        <v>8.3990129119999999</v>
      </c>
      <c r="G111" s="84">
        <v>9.0773698639999996</v>
      </c>
      <c r="H111" s="84">
        <v>9.8511278879999988</v>
      </c>
      <c r="I111" s="84">
        <v>10.016777600000001</v>
      </c>
      <c r="J111" s="84">
        <v>9.6479916400000008</v>
      </c>
      <c r="K111" s="84">
        <v>9.3483675519999974</v>
      </c>
      <c r="L111" s="84">
        <v>8.9786481119999983</v>
      </c>
      <c r="M111" s="84">
        <v>9.004232447999998</v>
      </c>
      <c r="N111" s="84">
        <v>9.0643007519999994</v>
      </c>
      <c r="O111" s="84">
        <v>8.7819454080000003</v>
      </c>
      <c r="P111" s="84">
        <v>8.5776377039999989</v>
      </c>
      <c r="Q111" s="84">
        <v>8.5462063999999991</v>
      </c>
      <c r="R111" s="84">
        <v>8.7569613680000007</v>
      </c>
      <c r="S111" s="84">
        <v>9.1496770080000012</v>
      </c>
      <c r="T111" s="84">
        <v>9.4571206240000016</v>
      </c>
      <c r="U111" s="84">
        <v>9.5845536800000009</v>
      </c>
      <c r="V111" s="84">
        <v>9.5136736400000004</v>
      </c>
      <c r="W111" s="84">
        <v>9.1227885679999989</v>
      </c>
      <c r="X111" s="84">
        <v>8.5730921679999987</v>
      </c>
      <c r="Y111" s="84">
        <v>8.0235590799999983</v>
      </c>
      <c r="Z111" s="95"/>
      <c r="AA111" s="3">
        <f t="shared" si="4"/>
        <v>212.77419894399998</v>
      </c>
      <c r="AB111">
        <f t="shared" si="5"/>
        <v>4</v>
      </c>
    </row>
    <row r="112" spans="1:28" x14ac:dyDescent="0.3">
      <c r="A112" s="10">
        <f t="shared" si="6"/>
        <v>45035</v>
      </c>
      <c r="B112" s="83">
        <v>7.7136605440000006</v>
      </c>
      <c r="C112" s="84">
        <v>7.6672124240000006</v>
      </c>
      <c r="D112" s="84">
        <v>7.6624003280000004</v>
      </c>
      <c r="E112" s="84">
        <v>7.7737779839999996</v>
      </c>
      <c r="F112" s="84">
        <v>8.0112507359999992</v>
      </c>
      <c r="G112" s="84">
        <v>8.7893008560000006</v>
      </c>
      <c r="H112" s="84">
        <v>9.9821585200000005</v>
      </c>
      <c r="I112" s="84">
        <v>10.296891904000002</v>
      </c>
      <c r="J112" s="84">
        <v>10.066742136</v>
      </c>
      <c r="K112" s="84">
        <v>9.5633341519999995</v>
      </c>
      <c r="L112" s="84">
        <v>9.2999470960000004</v>
      </c>
      <c r="M112" s="84">
        <v>9.4737674719999987</v>
      </c>
      <c r="N112" s="84">
        <v>9.1120831920000001</v>
      </c>
      <c r="O112" s="84">
        <v>8.9532261440000003</v>
      </c>
      <c r="P112" s="84">
        <v>9.0581081360000013</v>
      </c>
      <c r="Q112" s="84">
        <v>9.0338436479999995</v>
      </c>
      <c r="R112" s="84">
        <v>9.2474959360000017</v>
      </c>
      <c r="S112" s="84">
        <v>9.7004927439999999</v>
      </c>
      <c r="T112" s="84">
        <v>10.154879256000001</v>
      </c>
      <c r="U112" s="84">
        <v>10.379926703999999</v>
      </c>
      <c r="V112" s="84">
        <v>10.416343359999999</v>
      </c>
      <c r="W112" s="84">
        <v>10.081247360000001</v>
      </c>
      <c r="X112" s="84">
        <v>9.9475724319999994</v>
      </c>
      <c r="Y112" s="84">
        <v>9.4903155519999984</v>
      </c>
      <c r="Z112" s="95"/>
      <c r="AA112" s="3">
        <f t="shared" si="4"/>
        <v>221.87597861599997</v>
      </c>
      <c r="AB112">
        <f t="shared" si="5"/>
        <v>4</v>
      </c>
    </row>
    <row r="113" spans="1:28" x14ac:dyDescent="0.3">
      <c r="A113" s="10">
        <f t="shared" si="6"/>
        <v>45036</v>
      </c>
      <c r="B113" s="83">
        <v>9.2760145520000012</v>
      </c>
      <c r="C113" s="84">
        <v>9.2546437520000016</v>
      </c>
      <c r="D113" s="84">
        <v>9.4069708240000001</v>
      </c>
      <c r="E113" s="84">
        <v>9.5603110479999991</v>
      </c>
      <c r="F113" s="84">
        <v>9.8712750800000002</v>
      </c>
      <c r="G113" s="84">
        <v>10.714536560000001</v>
      </c>
      <c r="H113" s="84">
        <v>12.073736271999998</v>
      </c>
      <c r="I113" s="84">
        <v>12.181035911999999</v>
      </c>
      <c r="J113" s="84">
        <v>11.608044256000001</v>
      </c>
      <c r="K113" s="84">
        <v>11.012203392</v>
      </c>
      <c r="L113" s="84">
        <v>10.473646832</v>
      </c>
      <c r="M113" s="84">
        <v>10.075108424000002</v>
      </c>
      <c r="N113" s="84">
        <v>9.7968906560000022</v>
      </c>
      <c r="O113" s="84">
        <v>9.6422173200000003</v>
      </c>
      <c r="P113" s="84">
        <v>9.6011090239999994</v>
      </c>
      <c r="Q113" s="84">
        <v>9.3249867200000001</v>
      </c>
      <c r="R113" s="84">
        <v>9.3260610719999981</v>
      </c>
      <c r="S113" s="84">
        <v>10.067739952</v>
      </c>
      <c r="T113" s="84">
        <v>10.497177543999999</v>
      </c>
      <c r="U113" s="84">
        <v>11.025603032000001</v>
      </c>
      <c r="V113" s="84">
        <v>11.234119816</v>
      </c>
      <c r="W113" s="84">
        <v>10.660777048</v>
      </c>
      <c r="X113" s="84">
        <v>10.435163855999999</v>
      </c>
      <c r="Y113" s="84">
        <v>10.028746256</v>
      </c>
      <c r="Z113" s="95"/>
      <c r="AA113" s="3">
        <f t="shared" si="4"/>
        <v>247.14811920000005</v>
      </c>
      <c r="AB113">
        <f t="shared" si="5"/>
        <v>4</v>
      </c>
    </row>
    <row r="114" spans="1:28" x14ac:dyDescent="0.3">
      <c r="A114" s="10">
        <f t="shared" si="6"/>
        <v>45037</v>
      </c>
      <c r="B114" s="83">
        <v>9.763998695999998</v>
      </c>
      <c r="C114" s="84">
        <v>9.828087383999998</v>
      </c>
      <c r="D114" s="84">
        <v>9.9457917360000003</v>
      </c>
      <c r="E114" s="84">
        <v>10.201173296</v>
      </c>
      <c r="F114" s="84">
        <v>10.510489056000001</v>
      </c>
      <c r="G114" s="84">
        <v>11.141126864</v>
      </c>
      <c r="H114" s="84">
        <v>12.405815104000002</v>
      </c>
      <c r="I114" s="84">
        <v>12.581152639999999</v>
      </c>
      <c r="J114" s="84">
        <v>11.938304336</v>
      </c>
      <c r="K114" s="84">
        <v>11.1579976</v>
      </c>
      <c r="L114" s="84">
        <v>10.632893984000001</v>
      </c>
      <c r="M114" s="84">
        <v>10.100949856000002</v>
      </c>
      <c r="N114" s="84">
        <v>9.863383424000002</v>
      </c>
      <c r="O114" s="84">
        <v>9.6997773519999999</v>
      </c>
      <c r="P114" s="84">
        <v>9.573639631999999</v>
      </c>
      <c r="Q114" s="84">
        <v>9.4849984959999993</v>
      </c>
      <c r="R114" s="84">
        <v>9.8069470400000007</v>
      </c>
      <c r="S114" s="84">
        <v>10.341858128</v>
      </c>
      <c r="T114" s="84">
        <v>10.522115856000001</v>
      </c>
      <c r="U114" s="84">
        <v>10.826698728000002</v>
      </c>
      <c r="V114" s="84">
        <v>10.696304935999999</v>
      </c>
      <c r="W114" s="84">
        <v>10.481531631999998</v>
      </c>
      <c r="X114" s="84">
        <v>10.339802927999999</v>
      </c>
      <c r="Y114" s="84">
        <v>9.8797247840000022</v>
      </c>
      <c r="Z114" s="95"/>
      <c r="AA114" s="3">
        <f t="shared" si="4"/>
        <v>251.72456348800003</v>
      </c>
      <c r="AB114">
        <f t="shared" si="5"/>
        <v>4</v>
      </c>
    </row>
    <row r="115" spans="1:28" x14ac:dyDescent="0.3">
      <c r="A115" s="10">
        <f t="shared" si="6"/>
        <v>45038</v>
      </c>
      <c r="B115" s="83">
        <v>9.4148563279999991</v>
      </c>
      <c r="C115" s="84">
        <v>9.3760351440000012</v>
      </c>
      <c r="D115" s="84">
        <v>9.5633358239999993</v>
      </c>
      <c r="E115" s="84">
        <v>9.8046127920000004</v>
      </c>
      <c r="F115" s="84">
        <v>9.9835862879999997</v>
      </c>
      <c r="G115" s="84">
        <v>10.317851511999999</v>
      </c>
      <c r="H115" s="84">
        <v>11.08396168</v>
      </c>
      <c r="I115" s="84">
        <v>11.884096688</v>
      </c>
      <c r="J115" s="84">
        <v>12.59947388</v>
      </c>
      <c r="K115" s="84">
        <v>12.766944576000002</v>
      </c>
      <c r="L115" s="84">
        <v>12.635061408</v>
      </c>
      <c r="M115" s="84">
        <v>12.3711796</v>
      </c>
      <c r="N115" s="84">
        <v>12.045920743999998</v>
      </c>
      <c r="O115" s="84">
        <v>11.660644784</v>
      </c>
      <c r="P115" s="84">
        <v>11.261325935999999</v>
      </c>
      <c r="Q115" s="84">
        <v>10.620428047999997</v>
      </c>
      <c r="R115" s="84">
        <v>10.688080463999999</v>
      </c>
      <c r="S115" s="84">
        <v>11.158008632</v>
      </c>
      <c r="T115" s="84">
        <v>11.579572872000002</v>
      </c>
      <c r="U115" s="84">
        <v>11.703975296000001</v>
      </c>
      <c r="V115" s="84">
        <v>11.859410368000001</v>
      </c>
      <c r="W115" s="84">
        <v>11.474190920000002</v>
      </c>
      <c r="X115" s="84">
        <v>11.390406143999998</v>
      </c>
      <c r="Y115" s="84">
        <v>10.770219936000002</v>
      </c>
      <c r="Z115" s="95"/>
      <c r="AA115" s="3">
        <f t="shared" si="4"/>
        <v>268.01317986399999</v>
      </c>
      <c r="AB115">
        <f t="shared" si="5"/>
        <v>4</v>
      </c>
    </row>
    <row r="116" spans="1:28" x14ac:dyDescent="0.3">
      <c r="A116" s="10">
        <f t="shared" si="6"/>
        <v>45039</v>
      </c>
      <c r="B116" s="83">
        <v>10.475325679999997</v>
      </c>
      <c r="C116" s="84">
        <v>10.345820712</v>
      </c>
      <c r="D116" s="84">
        <v>10.294502152000002</v>
      </c>
      <c r="E116" s="84">
        <v>10.30403392</v>
      </c>
      <c r="F116" s="84">
        <v>10.440659744000001</v>
      </c>
      <c r="G116" s="84">
        <v>10.801549384000001</v>
      </c>
      <c r="H116" s="84">
        <v>11.307268448</v>
      </c>
      <c r="I116" s="84">
        <v>11.615162848000002</v>
      </c>
      <c r="J116" s="84">
        <v>11.202130208</v>
      </c>
      <c r="K116" s="84">
        <v>10.621919311999999</v>
      </c>
      <c r="L116" s="84">
        <v>10.013709631999999</v>
      </c>
      <c r="M116" s="84">
        <v>9.431726888</v>
      </c>
      <c r="N116" s="84">
        <v>8.8560962879999998</v>
      </c>
      <c r="O116" s="84">
        <v>8.6238969119999975</v>
      </c>
      <c r="P116" s="84">
        <v>8.410076479999999</v>
      </c>
      <c r="Q116" s="84">
        <v>8.4334648239999996</v>
      </c>
      <c r="R116" s="84">
        <v>8.7542868879999993</v>
      </c>
      <c r="S116" s="84">
        <v>9.298217103999999</v>
      </c>
      <c r="T116" s="84">
        <v>9.6398260319999984</v>
      </c>
      <c r="U116" s="84">
        <v>9.8964766239999982</v>
      </c>
      <c r="V116" s="84">
        <v>10.175210543999999</v>
      </c>
      <c r="W116" s="84">
        <v>9.8637673919999997</v>
      </c>
      <c r="X116" s="84">
        <v>9.563689256</v>
      </c>
      <c r="Y116" s="84">
        <v>9.0953147919999999</v>
      </c>
      <c r="Z116" s="95"/>
      <c r="AA116" s="3">
        <f t="shared" si="4"/>
        <v>237.46413206400001</v>
      </c>
      <c r="AB116">
        <f t="shared" si="5"/>
        <v>4</v>
      </c>
    </row>
    <row r="117" spans="1:28" x14ac:dyDescent="0.3">
      <c r="A117" s="10">
        <f t="shared" si="6"/>
        <v>45040</v>
      </c>
      <c r="B117" s="83">
        <v>8.7915750639999981</v>
      </c>
      <c r="C117" s="84">
        <v>8.8049955279999992</v>
      </c>
      <c r="D117" s="84">
        <v>8.9059852799999994</v>
      </c>
      <c r="E117" s="84">
        <v>9.099351320000002</v>
      </c>
      <c r="F117" s="84">
        <v>9.4513493199999985</v>
      </c>
      <c r="G117" s="84">
        <v>10.493119840000002</v>
      </c>
      <c r="H117" s="84">
        <v>11.51289556</v>
      </c>
      <c r="I117" s="84">
        <v>11.642511672000001</v>
      </c>
      <c r="J117" s="84">
        <v>11.488087311999999</v>
      </c>
      <c r="K117" s="84">
        <v>11.086120824000002</v>
      </c>
      <c r="L117" s="84">
        <v>10.496158664000001</v>
      </c>
      <c r="M117" s="84">
        <v>10.266820208</v>
      </c>
      <c r="N117" s="84">
        <v>9.9020069040000003</v>
      </c>
      <c r="O117" s="84">
        <v>9.559765303999999</v>
      </c>
      <c r="P117" s="84">
        <v>9.5311457599999994</v>
      </c>
      <c r="Q117" s="84">
        <v>9.3522185120000003</v>
      </c>
      <c r="R117" s="84">
        <v>9.3681587519999994</v>
      </c>
      <c r="S117" s="84">
        <v>10.10998884</v>
      </c>
      <c r="T117" s="84">
        <v>10.561237823999999</v>
      </c>
      <c r="U117" s="84">
        <v>10.647769216</v>
      </c>
      <c r="V117" s="84">
        <v>10.263189536000001</v>
      </c>
      <c r="W117" s="84">
        <v>9.8154425120000024</v>
      </c>
      <c r="X117" s="84">
        <v>9.568748824</v>
      </c>
      <c r="Y117" s="84">
        <v>9.0341886799999997</v>
      </c>
      <c r="Z117" s="95"/>
      <c r="AA117" s="3">
        <f t="shared" si="4"/>
        <v>239.75283125600001</v>
      </c>
      <c r="AB117">
        <f t="shared" si="5"/>
        <v>4</v>
      </c>
    </row>
    <row r="118" spans="1:28" x14ac:dyDescent="0.3">
      <c r="A118" s="10">
        <f t="shared" si="6"/>
        <v>45041</v>
      </c>
      <c r="B118" s="83">
        <v>8.5935414160000008</v>
      </c>
      <c r="C118" s="84">
        <v>8.6020828399999996</v>
      </c>
      <c r="D118" s="84">
        <v>8.6766376080000001</v>
      </c>
      <c r="E118" s="84">
        <v>8.9058123279999997</v>
      </c>
      <c r="F118" s="84">
        <v>9.1785030399999989</v>
      </c>
      <c r="G118" s="84">
        <v>10.200342039999999</v>
      </c>
      <c r="H118" s="84">
        <v>11.3649836</v>
      </c>
      <c r="I118" s="84">
        <v>11.274693136000002</v>
      </c>
      <c r="J118" s="84">
        <v>10.889996008000001</v>
      </c>
      <c r="K118" s="84">
        <v>10.528359408</v>
      </c>
      <c r="L118" s="84">
        <v>10.386574767999999</v>
      </c>
      <c r="M118" s="84">
        <v>10.567843968000002</v>
      </c>
      <c r="N118" s="84">
        <v>10.403191871999999</v>
      </c>
      <c r="O118" s="84">
        <v>10.665054231999999</v>
      </c>
      <c r="P118" s="84">
        <v>10.647251255999999</v>
      </c>
      <c r="Q118" s="84">
        <v>10.863974544000001</v>
      </c>
      <c r="R118" s="84">
        <v>11.052375152</v>
      </c>
      <c r="S118" s="84">
        <v>11.477043704</v>
      </c>
      <c r="T118" s="84">
        <v>11.888599328</v>
      </c>
      <c r="U118" s="84">
        <v>11.770367456000001</v>
      </c>
      <c r="V118" s="84">
        <v>11.502444391999999</v>
      </c>
      <c r="W118" s="84">
        <v>10.696703511999997</v>
      </c>
      <c r="X118" s="84">
        <v>10.165841888000001</v>
      </c>
      <c r="Y118" s="84">
        <v>9.584941967999999</v>
      </c>
      <c r="Z118" s="95"/>
      <c r="AA118" s="3">
        <f t="shared" si="4"/>
        <v>249.88715946400001</v>
      </c>
      <c r="AB118">
        <f t="shared" si="5"/>
        <v>4</v>
      </c>
    </row>
    <row r="119" spans="1:28" x14ac:dyDescent="0.3">
      <c r="A119" s="10">
        <f t="shared" si="6"/>
        <v>45042</v>
      </c>
      <c r="B119" s="83">
        <v>9.3855586960000004</v>
      </c>
      <c r="C119" s="84">
        <v>9.2908985599999987</v>
      </c>
      <c r="D119" s="84">
        <v>9.2105374960000006</v>
      </c>
      <c r="E119" s="84">
        <v>9.2058472159999987</v>
      </c>
      <c r="F119" s="84">
        <v>9.2353843120000008</v>
      </c>
      <c r="G119" s="84">
        <v>9.8028620560000004</v>
      </c>
      <c r="H119" s="84">
        <v>11.180074656</v>
      </c>
      <c r="I119" s="84">
        <v>11.141387304</v>
      </c>
      <c r="J119" s="84">
        <v>10.477142504</v>
      </c>
      <c r="K119" s="84">
        <v>10.179861983999999</v>
      </c>
      <c r="L119" s="84">
        <v>9.9353803680000023</v>
      </c>
      <c r="M119" s="84">
        <v>9.9622997359999985</v>
      </c>
      <c r="N119" s="84">
        <v>9.9977261839999993</v>
      </c>
      <c r="O119" s="84">
        <v>10.377328696000001</v>
      </c>
      <c r="P119" s="84">
        <v>10.258461112000001</v>
      </c>
      <c r="Q119" s="84">
        <v>9.9321936879999999</v>
      </c>
      <c r="R119" s="84">
        <v>9.828935736</v>
      </c>
      <c r="S119" s="84">
        <v>9.7717231679999994</v>
      </c>
      <c r="T119" s="84">
        <v>10.316567784</v>
      </c>
      <c r="U119" s="84">
        <v>10.239680487999998</v>
      </c>
      <c r="V119" s="84">
        <v>11.486567976</v>
      </c>
      <c r="W119" s="84">
        <v>10.372886328</v>
      </c>
      <c r="X119" s="84">
        <v>9.7465359360000008</v>
      </c>
      <c r="Y119" s="84">
        <v>9.277872168</v>
      </c>
      <c r="Z119" s="95"/>
      <c r="AA119" s="3">
        <f t="shared" si="4"/>
        <v>240.613714152</v>
      </c>
      <c r="AB119">
        <f t="shared" si="5"/>
        <v>4</v>
      </c>
    </row>
    <row r="120" spans="1:28" x14ac:dyDescent="0.3">
      <c r="A120" s="10">
        <f t="shared" si="6"/>
        <v>45043</v>
      </c>
      <c r="B120" s="83">
        <v>9.0044248879999991</v>
      </c>
      <c r="C120" s="84">
        <v>8.9580309440000008</v>
      </c>
      <c r="D120" s="84">
        <v>9.0430065520000031</v>
      </c>
      <c r="E120" s="84">
        <v>9.1620944479999995</v>
      </c>
      <c r="F120" s="84">
        <v>9.4729820080000007</v>
      </c>
      <c r="G120" s="84">
        <v>10.256975583999999</v>
      </c>
      <c r="H120" s="84">
        <v>11.301439488</v>
      </c>
      <c r="I120" s="84">
        <v>11.162066176</v>
      </c>
      <c r="J120" s="84">
        <v>10.917394767999998</v>
      </c>
      <c r="K120" s="84">
        <v>10.247576391999999</v>
      </c>
      <c r="L120" s="84">
        <v>9.2761441440000016</v>
      </c>
      <c r="M120" s="84">
        <v>9.0734030239999992</v>
      </c>
      <c r="N120" s="84">
        <v>8.7100597199999985</v>
      </c>
      <c r="O120" s="84">
        <v>8.5464320720000018</v>
      </c>
      <c r="P120" s="84">
        <v>8.3643949280000012</v>
      </c>
      <c r="Q120" s="84">
        <v>8.3736217760000002</v>
      </c>
      <c r="R120" s="84">
        <v>8.5880051999999996</v>
      </c>
      <c r="S120" s="84">
        <v>9.0456588000000018</v>
      </c>
      <c r="T120" s="84">
        <v>9.7855207840000009</v>
      </c>
      <c r="U120" s="84">
        <v>10.191397648000001</v>
      </c>
      <c r="V120" s="84">
        <v>9.975911408</v>
      </c>
      <c r="W120" s="84">
        <v>9.5548876320000016</v>
      </c>
      <c r="X120" s="84">
        <v>9.2337845280000028</v>
      </c>
      <c r="Y120" s="84">
        <v>8.9806630719999987</v>
      </c>
      <c r="Z120" s="95"/>
      <c r="AA120" s="3">
        <f t="shared" si="4"/>
        <v>227.225875984</v>
      </c>
      <c r="AB120">
        <f t="shared" si="5"/>
        <v>4</v>
      </c>
    </row>
    <row r="121" spans="1:28" x14ac:dyDescent="0.3">
      <c r="A121" s="10">
        <f t="shared" si="6"/>
        <v>45044</v>
      </c>
      <c r="B121" s="83">
        <v>8.6780323279999987</v>
      </c>
      <c r="C121" s="84">
        <v>8.6684558960000011</v>
      </c>
      <c r="D121" s="84">
        <v>8.7527374879999993</v>
      </c>
      <c r="E121" s="84">
        <v>8.8315443439999974</v>
      </c>
      <c r="F121" s="84">
        <v>9.2450738879999985</v>
      </c>
      <c r="G121" s="84">
        <v>10.089961008000001</v>
      </c>
      <c r="H121" s="84">
        <v>11.086720064000001</v>
      </c>
      <c r="I121" s="84">
        <v>11.329636896</v>
      </c>
      <c r="J121" s="84">
        <v>11.395447367999999</v>
      </c>
      <c r="K121" s="84">
        <v>11.115869120000001</v>
      </c>
      <c r="L121" s="84">
        <v>10.436625272000001</v>
      </c>
      <c r="M121" s="84">
        <v>10.145541391999998</v>
      </c>
      <c r="N121" s="84">
        <v>9.770858800000001</v>
      </c>
      <c r="O121" s="84">
        <v>9.5004413680000006</v>
      </c>
      <c r="P121" s="84">
        <v>9.1088320559999989</v>
      </c>
      <c r="Q121" s="84">
        <v>8.8357718399999996</v>
      </c>
      <c r="R121" s="84">
        <v>9.1162620879999992</v>
      </c>
      <c r="S121" s="84">
        <v>9.4548598559999988</v>
      </c>
      <c r="T121" s="84">
        <v>9.7616208399999991</v>
      </c>
      <c r="U121" s="84">
        <v>9.9912338639999998</v>
      </c>
      <c r="V121" s="84">
        <v>10.263403567999999</v>
      </c>
      <c r="W121" s="84">
        <v>9.8650259759999983</v>
      </c>
      <c r="X121" s="84">
        <v>9.6789450479999992</v>
      </c>
      <c r="Y121" s="84">
        <v>9.1369959119999997</v>
      </c>
      <c r="Z121" s="95"/>
      <c r="AA121" s="3">
        <f t="shared" si="4"/>
        <v>234.25989628000002</v>
      </c>
      <c r="AB121">
        <f t="shared" si="5"/>
        <v>4</v>
      </c>
    </row>
    <row r="122" spans="1:28" x14ac:dyDescent="0.3">
      <c r="A122" s="10">
        <f t="shared" si="6"/>
        <v>45045</v>
      </c>
      <c r="B122" s="83">
        <v>9.0229583840000007</v>
      </c>
      <c r="C122" s="84">
        <v>9.0311188079999987</v>
      </c>
      <c r="D122" s="84">
        <v>9.1458796639999989</v>
      </c>
      <c r="E122" s="84">
        <v>9.2827207040000008</v>
      </c>
      <c r="F122" s="84">
        <v>9.5247095440000002</v>
      </c>
      <c r="G122" s="84">
        <v>9.8356709040000005</v>
      </c>
      <c r="H122" s="84">
        <v>10.287127784000001</v>
      </c>
      <c r="I122" s="84">
        <v>10.171536464000001</v>
      </c>
      <c r="J122" s="84">
        <v>9.6658071599999982</v>
      </c>
      <c r="K122" s="84">
        <v>9.0983955680000026</v>
      </c>
      <c r="L122" s="84">
        <v>8.6169377119999986</v>
      </c>
      <c r="M122" s="84">
        <v>8.1464035759999991</v>
      </c>
      <c r="N122" s="84">
        <v>7.8242054240000005</v>
      </c>
      <c r="O122" s="84">
        <v>7.7705981840000007</v>
      </c>
      <c r="P122" s="84">
        <v>7.9192357839999996</v>
      </c>
      <c r="Q122" s="84">
        <v>8.0008817920000013</v>
      </c>
      <c r="R122" s="84">
        <v>8.253858199999998</v>
      </c>
      <c r="S122" s="84">
        <v>8.8023328239999987</v>
      </c>
      <c r="T122" s="84">
        <v>9.0881424240000008</v>
      </c>
      <c r="U122" s="84">
        <v>9.2339398000000017</v>
      </c>
      <c r="V122" s="84">
        <v>9.3941355040000012</v>
      </c>
      <c r="W122" s="84">
        <v>9.2302779279999996</v>
      </c>
      <c r="X122" s="84">
        <v>8.8035081119999994</v>
      </c>
      <c r="Y122" s="84">
        <v>8.2695348160000002</v>
      </c>
      <c r="Z122" s="95"/>
      <c r="AA122" s="3">
        <f t="shared" si="4"/>
        <v>214.41991706399997</v>
      </c>
      <c r="AB122">
        <f t="shared" si="5"/>
        <v>4</v>
      </c>
    </row>
    <row r="123" spans="1:28" x14ac:dyDescent="0.3">
      <c r="A123" s="10">
        <f t="shared" si="6"/>
        <v>45046</v>
      </c>
      <c r="B123" s="83">
        <v>8.0589911279999988</v>
      </c>
      <c r="C123" s="84">
        <v>8.0331680160000012</v>
      </c>
      <c r="D123" s="84">
        <v>8.1100708960000016</v>
      </c>
      <c r="E123" s="84">
        <v>8.2995117680000003</v>
      </c>
      <c r="F123" s="84">
        <v>8.4557124080000001</v>
      </c>
      <c r="G123" s="84">
        <v>8.7439323439999992</v>
      </c>
      <c r="H123" s="84">
        <v>9.1984762080000007</v>
      </c>
      <c r="I123" s="84">
        <v>9.4066365520000002</v>
      </c>
      <c r="J123" s="84">
        <v>9.1673395520000014</v>
      </c>
      <c r="K123" s="84">
        <v>8.5565914960000011</v>
      </c>
      <c r="L123" s="84">
        <v>8.2550770799999995</v>
      </c>
      <c r="M123" s="84">
        <v>7.9080442079999997</v>
      </c>
      <c r="N123" s="84">
        <v>7.940404152000001</v>
      </c>
      <c r="O123" s="84">
        <v>7.9716823039999989</v>
      </c>
      <c r="P123" s="84">
        <v>7.7932956559999997</v>
      </c>
      <c r="Q123" s="84">
        <v>7.8463225440000004</v>
      </c>
      <c r="R123" s="84">
        <v>8.0344962959999986</v>
      </c>
      <c r="S123" s="84">
        <v>8.5426192879999991</v>
      </c>
      <c r="T123" s="84">
        <v>8.9018199120000006</v>
      </c>
      <c r="U123" s="84">
        <v>9.009584632000001</v>
      </c>
      <c r="V123" s="84">
        <v>9.2925169280000013</v>
      </c>
      <c r="W123" s="84">
        <v>8.9806329120000008</v>
      </c>
      <c r="X123" s="84">
        <v>8.6113455519999995</v>
      </c>
      <c r="Y123" s="84">
        <v>8.1032049360000009</v>
      </c>
      <c r="Z123" s="95"/>
      <c r="AA123" s="3">
        <f t="shared" si="4"/>
        <v>203.221476768</v>
      </c>
      <c r="AB123">
        <f t="shared" si="5"/>
        <v>4</v>
      </c>
    </row>
    <row r="124" spans="1:28" x14ac:dyDescent="0.3">
      <c r="A124" s="10">
        <f t="shared" si="6"/>
        <v>45047</v>
      </c>
      <c r="B124" s="83">
        <v>7.8714980399999988</v>
      </c>
      <c r="C124" s="84">
        <v>7.7504027520000003</v>
      </c>
      <c r="D124" s="84">
        <v>7.8743218320000015</v>
      </c>
      <c r="E124" s="84">
        <v>7.9840792799999996</v>
      </c>
      <c r="F124" s="84">
        <v>8.217432711999999</v>
      </c>
      <c r="G124" s="84">
        <v>9.1299633359999994</v>
      </c>
      <c r="H124" s="84">
        <v>9.9357859760000018</v>
      </c>
      <c r="I124" s="84">
        <v>10.045405104</v>
      </c>
      <c r="J124" s="84">
        <v>9.5863658560000005</v>
      </c>
      <c r="K124" s="84">
        <v>9.1076313360000007</v>
      </c>
      <c r="L124" s="84">
        <v>8.647969655999999</v>
      </c>
      <c r="M124" s="84">
        <v>8.4310755119999996</v>
      </c>
      <c r="N124" s="84">
        <v>8.3952896240000001</v>
      </c>
      <c r="O124" s="84">
        <v>8.4377173600000006</v>
      </c>
      <c r="P124" s="84">
        <v>8.5009335680000007</v>
      </c>
      <c r="Q124" s="84">
        <v>8.6478108319999993</v>
      </c>
      <c r="R124" s="84">
        <v>8.9013337680000006</v>
      </c>
      <c r="S124" s="84">
        <v>9.3199999999999985</v>
      </c>
      <c r="T124" s="84">
        <v>9.7694334640000005</v>
      </c>
      <c r="U124" s="84">
        <v>9.7384003919999991</v>
      </c>
      <c r="V124" s="84">
        <v>9.358797096</v>
      </c>
      <c r="W124" s="84">
        <v>8.9407197520000015</v>
      </c>
      <c r="X124" s="84">
        <v>8.3327082560000019</v>
      </c>
      <c r="Y124" s="84">
        <v>7.768855175999998</v>
      </c>
      <c r="Z124" s="95"/>
      <c r="AA124" s="3">
        <f t="shared" si="4"/>
        <v>210.69393067999997</v>
      </c>
      <c r="AB124">
        <f t="shared" si="5"/>
        <v>5</v>
      </c>
    </row>
    <row r="125" spans="1:28" x14ac:dyDescent="0.3">
      <c r="A125" s="10">
        <f t="shared" si="6"/>
        <v>45048</v>
      </c>
      <c r="B125" s="83">
        <v>7.506211175999999</v>
      </c>
      <c r="C125" s="84">
        <v>7.4339785359999988</v>
      </c>
      <c r="D125" s="84">
        <v>7.5354740880000008</v>
      </c>
      <c r="E125" s="84">
        <v>7.6357112959999993</v>
      </c>
      <c r="F125" s="84">
        <v>7.8542138800000005</v>
      </c>
      <c r="G125" s="84">
        <v>8.5499572879999999</v>
      </c>
      <c r="H125" s="84">
        <v>9.7075552720000005</v>
      </c>
      <c r="I125" s="84">
        <v>9.810036448</v>
      </c>
      <c r="J125" s="84">
        <v>9.4641196880000003</v>
      </c>
      <c r="K125" s="84">
        <v>8.9572838319999999</v>
      </c>
      <c r="L125" s="84">
        <v>8.7407954879999998</v>
      </c>
      <c r="M125" s="84">
        <v>8.5412688400000008</v>
      </c>
      <c r="N125" s="84">
        <v>8.6143707680000006</v>
      </c>
      <c r="O125" s="84">
        <v>8.7043830639999999</v>
      </c>
      <c r="P125" s="84">
        <v>8.8938397439999992</v>
      </c>
      <c r="Q125" s="84">
        <v>9.0154380719999985</v>
      </c>
      <c r="R125" s="84">
        <v>9.0722185280000005</v>
      </c>
      <c r="S125" s="84">
        <v>9.1926414959999985</v>
      </c>
      <c r="T125" s="84">
        <v>9.454815432000002</v>
      </c>
      <c r="U125" s="84">
        <v>9.7517208000000011</v>
      </c>
      <c r="V125" s="84">
        <v>9.8254863440000015</v>
      </c>
      <c r="W125" s="84">
        <v>9.2453118960000005</v>
      </c>
      <c r="X125" s="84">
        <v>8.590547968000001</v>
      </c>
      <c r="Y125" s="84">
        <v>8.1164093680000011</v>
      </c>
      <c r="Z125" s="95"/>
      <c r="AA125" s="3">
        <f t="shared" si="4"/>
        <v>210.21378931200005</v>
      </c>
      <c r="AB125">
        <f t="shared" si="5"/>
        <v>5</v>
      </c>
    </row>
    <row r="126" spans="1:28" x14ac:dyDescent="0.3">
      <c r="A126" s="10">
        <f t="shared" si="6"/>
        <v>45049</v>
      </c>
      <c r="B126" s="83">
        <v>7.6753389600000004</v>
      </c>
      <c r="C126" s="84">
        <v>7.5871801759999986</v>
      </c>
      <c r="D126" s="84">
        <v>7.6573861679999995</v>
      </c>
      <c r="E126" s="84">
        <v>7.7731527519999997</v>
      </c>
      <c r="F126" s="84">
        <v>7.9986949760000012</v>
      </c>
      <c r="G126" s="84">
        <v>8.9436121759999985</v>
      </c>
      <c r="H126" s="84">
        <v>9.8062037680000014</v>
      </c>
      <c r="I126" s="84">
        <v>9.9814761360000013</v>
      </c>
      <c r="J126" s="84">
        <v>9.598011648</v>
      </c>
      <c r="K126" s="84">
        <v>8.9553754320000003</v>
      </c>
      <c r="L126" s="84">
        <v>8.6420027760000018</v>
      </c>
      <c r="M126" s="84">
        <v>8.4725119919999994</v>
      </c>
      <c r="N126" s="84">
        <v>8.3819181680000003</v>
      </c>
      <c r="O126" s="84">
        <v>8.4653635999999999</v>
      </c>
      <c r="P126" s="84">
        <v>8.6395267520000001</v>
      </c>
      <c r="Q126" s="84">
        <v>8.7053930399999988</v>
      </c>
      <c r="R126" s="84">
        <v>9.0664982480000003</v>
      </c>
      <c r="S126" s="84">
        <v>9.8688611919999989</v>
      </c>
      <c r="T126" s="84">
        <v>10.21316268</v>
      </c>
      <c r="U126" s="84">
        <v>10.136127208000001</v>
      </c>
      <c r="V126" s="84">
        <v>9.6566593760000003</v>
      </c>
      <c r="W126" s="84">
        <v>9.0721255920000026</v>
      </c>
      <c r="X126" s="84">
        <v>8.4448417520000021</v>
      </c>
      <c r="Y126" s="84">
        <v>7.7893632639999986</v>
      </c>
      <c r="Z126" s="95"/>
      <c r="AA126" s="3">
        <f t="shared" si="4"/>
        <v>211.53078783199996</v>
      </c>
      <c r="AB126">
        <f t="shared" si="5"/>
        <v>5</v>
      </c>
    </row>
    <row r="127" spans="1:28" x14ac:dyDescent="0.3">
      <c r="A127" s="10">
        <f t="shared" si="6"/>
        <v>45050</v>
      </c>
      <c r="B127" s="83">
        <v>7.4866881120000004</v>
      </c>
      <c r="C127" s="84">
        <v>7.2999049040000008</v>
      </c>
      <c r="D127" s="84">
        <v>7.2239305759999999</v>
      </c>
      <c r="E127" s="84">
        <v>7.2686714160000001</v>
      </c>
      <c r="F127" s="84">
        <v>7.3708708720000002</v>
      </c>
      <c r="G127" s="84">
        <v>8.108956976</v>
      </c>
      <c r="H127" s="84">
        <v>9.1185604479999984</v>
      </c>
      <c r="I127" s="84">
        <v>9.7046491120000002</v>
      </c>
      <c r="J127" s="84">
        <v>9.4979707439999999</v>
      </c>
      <c r="K127" s="84">
        <v>9.1753249199999996</v>
      </c>
      <c r="L127" s="84">
        <v>8.9014940160000009</v>
      </c>
      <c r="M127" s="84">
        <v>8.9469169120000007</v>
      </c>
      <c r="N127" s="84">
        <v>8.896670512</v>
      </c>
      <c r="O127" s="84">
        <v>9.0982359119999998</v>
      </c>
      <c r="P127" s="84">
        <v>9.176935824000001</v>
      </c>
      <c r="Q127" s="84">
        <v>9.1948656000000017</v>
      </c>
      <c r="R127" s="84">
        <v>9.4486317519999989</v>
      </c>
      <c r="S127" s="84">
        <v>9.7694316879999992</v>
      </c>
      <c r="T127" s="84">
        <v>10.164300928000001</v>
      </c>
      <c r="U127" s="84">
        <v>10.133366984</v>
      </c>
      <c r="V127" s="84">
        <v>9.6618333759999988</v>
      </c>
      <c r="W127" s="84">
        <v>9.2884852000000002</v>
      </c>
      <c r="X127" s="84">
        <v>8.5936281359999995</v>
      </c>
      <c r="Y127" s="84">
        <v>7.9474652239999992</v>
      </c>
      <c r="Z127" s="95"/>
      <c r="AA127" s="3">
        <f t="shared" si="4"/>
        <v>211.47779014400001</v>
      </c>
      <c r="AB127">
        <f t="shared" si="5"/>
        <v>5</v>
      </c>
    </row>
    <row r="128" spans="1:28" x14ac:dyDescent="0.3">
      <c r="A128" s="10">
        <f t="shared" si="6"/>
        <v>45051</v>
      </c>
      <c r="B128" s="83">
        <v>7.4550994240000001</v>
      </c>
      <c r="C128" s="84">
        <v>7.2960015839999999</v>
      </c>
      <c r="D128" s="84">
        <v>7.3216094719999996</v>
      </c>
      <c r="E128" s="84">
        <v>7.3837959519999998</v>
      </c>
      <c r="F128" s="84">
        <v>7.5507613039999999</v>
      </c>
      <c r="G128" s="84">
        <v>8.3166353999999991</v>
      </c>
      <c r="H128" s="84">
        <v>9.1049158079999994</v>
      </c>
      <c r="I128" s="84">
        <v>9.3302185440000009</v>
      </c>
      <c r="J128" s="84">
        <v>9.1137113999999997</v>
      </c>
      <c r="K128" s="84">
        <v>8.8319660639999995</v>
      </c>
      <c r="L128" s="84">
        <v>8.6163101199999996</v>
      </c>
      <c r="M128" s="84">
        <v>8.5613668719999989</v>
      </c>
      <c r="N128" s="84">
        <v>8.675313568</v>
      </c>
      <c r="O128" s="84">
        <v>8.8644049440000003</v>
      </c>
      <c r="P128" s="84">
        <v>8.9961921119999992</v>
      </c>
      <c r="Q128" s="84">
        <v>9.3498756479999994</v>
      </c>
      <c r="R128" s="84">
        <v>9.734318536</v>
      </c>
      <c r="S128" s="84">
        <v>10.052306160000001</v>
      </c>
      <c r="T128" s="84">
        <v>10.062884464</v>
      </c>
      <c r="U128" s="84">
        <v>10.04591044</v>
      </c>
      <c r="V128" s="84">
        <v>9.6444779920000006</v>
      </c>
      <c r="W128" s="84">
        <v>9.2620924640000002</v>
      </c>
      <c r="X128" s="84">
        <v>8.7986114400000002</v>
      </c>
      <c r="Y128" s="84">
        <v>8.2132006480000026</v>
      </c>
      <c r="Z128" s="95"/>
      <c r="AA128" s="3">
        <f t="shared" si="4"/>
        <v>210.58198035999999</v>
      </c>
      <c r="AB128">
        <f t="shared" si="5"/>
        <v>5</v>
      </c>
    </row>
    <row r="129" spans="1:28" x14ac:dyDescent="0.3">
      <c r="A129" s="10">
        <f t="shared" si="6"/>
        <v>45052</v>
      </c>
      <c r="B129" s="83">
        <v>7.6537581680000022</v>
      </c>
      <c r="C129" s="84">
        <v>7.5461235360000014</v>
      </c>
      <c r="D129" s="84">
        <v>7.5685511279999993</v>
      </c>
      <c r="E129" s="84">
        <v>7.6949062560000003</v>
      </c>
      <c r="F129" s="84">
        <v>7.8446660959999992</v>
      </c>
      <c r="G129" s="84">
        <v>8.2576406480000006</v>
      </c>
      <c r="H129" s="84">
        <v>8.776632072</v>
      </c>
      <c r="I129" s="84">
        <v>8.9308602239999999</v>
      </c>
      <c r="J129" s="84">
        <v>8.7766186319999999</v>
      </c>
      <c r="K129" s="84">
        <v>8.4016275359999995</v>
      </c>
      <c r="L129" s="84">
        <v>8.0435607840000003</v>
      </c>
      <c r="M129" s="84">
        <v>7.9216419600000005</v>
      </c>
      <c r="N129" s="84">
        <v>7.6970967199999993</v>
      </c>
      <c r="O129" s="84">
        <v>7.7264275280000003</v>
      </c>
      <c r="P129" s="84">
        <v>7.9449100080000008</v>
      </c>
      <c r="Q129" s="84">
        <v>8.1268714160000002</v>
      </c>
      <c r="R129" s="84">
        <v>8.5219651519999999</v>
      </c>
      <c r="S129" s="84">
        <v>9.1983267680000012</v>
      </c>
      <c r="T129" s="84">
        <v>9.4790460319999994</v>
      </c>
      <c r="U129" s="84">
        <v>9.3635059279999986</v>
      </c>
      <c r="V129" s="84">
        <v>9.4384078319999993</v>
      </c>
      <c r="W129" s="84">
        <v>9.1151251040000005</v>
      </c>
      <c r="X129" s="84">
        <v>8.5695261760000019</v>
      </c>
      <c r="Y129" s="84">
        <v>7.92969144</v>
      </c>
      <c r="Z129" s="95"/>
      <c r="AA129" s="3">
        <f t="shared" si="4"/>
        <v>200.52748714400002</v>
      </c>
      <c r="AB129">
        <f t="shared" si="5"/>
        <v>5</v>
      </c>
    </row>
    <row r="130" spans="1:28" x14ac:dyDescent="0.3">
      <c r="A130" s="10">
        <f t="shared" si="6"/>
        <v>45053</v>
      </c>
      <c r="B130" s="83">
        <v>7.5760814559999989</v>
      </c>
      <c r="C130" s="84">
        <v>7.4372178639999991</v>
      </c>
      <c r="D130" s="84">
        <v>7.4383757119999991</v>
      </c>
      <c r="E130" s="84">
        <v>7.4547363119999988</v>
      </c>
      <c r="F130" s="84">
        <v>7.5683611920000002</v>
      </c>
      <c r="G130" s="84">
        <v>8.007164040000001</v>
      </c>
      <c r="H130" s="84">
        <v>8.4910980560000002</v>
      </c>
      <c r="I130" s="84">
        <v>8.6857648640000011</v>
      </c>
      <c r="J130" s="84">
        <v>8.5045708639999997</v>
      </c>
      <c r="K130" s="84">
        <v>8.3720210799999997</v>
      </c>
      <c r="L130" s="84">
        <v>8.463067431999999</v>
      </c>
      <c r="M130" s="84">
        <v>8.3138591119999994</v>
      </c>
      <c r="N130" s="84">
        <v>8.4101241519999999</v>
      </c>
      <c r="O130" s="84">
        <v>8.5326991040000006</v>
      </c>
      <c r="P130" s="84">
        <v>8.4408983999999982</v>
      </c>
      <c r="Q130" s="84">
        <v>8.8513359279999992</v>
      </c>
      <c r="R130" s="84">
        <v>9.1510319440000014</v>
      </c>
      <c r="S130" s="84">
        <v>9.4536269600000011</v>
      </c>
      <c r="T130" s="84">
        <v>9.729567423999999</v>
      </c>
      <c r="U130" s="84">
        <v>9.6485720799999992</v>
      </c>
      <c r="V130" s="84">
        <v>9.6295086239999979</v>
      </c>
      <c r="W130" s="84">
        <v>9.2407062639999999</v>
      </c>
      <c r="X130" s="84">
        <v>8.6135549520000012</v>
      </c>
      <c r="Y130" s="84">
        <v>7.9579181679999991</v>
      </c>
      <c r="Z130" s="95"/>
      <c r="AA130" s="3">
        <f t="shared" si="4"/>
        <v>203.97186198400004</v>
      </c>
      <c r="AB130">
        <f t="shared" si="5"/>
        <v>5</v>
      </c>
    </row>
    <row r="131" spans="1:28" x14ac:dyDescent="0.3">
      <c r="A131" s="10">
        <f t="shared" si="6"/>
        <v>45054</v>
      </c>
      <c r="B131" s="83">
        <v>7.6819492719999998</v>
      </c>
      <c r="C131" s="84">
        <v>7.5034830479999997</v>
      </c>
      <c r="D131" s="84">
        <v>7.612455183999999</v>
      </c>
      <c r="E131" s="84">
        <v>7.7202340160000009</v>
      </c>
      <c r="F131" s="84">
        <v>7.9286808799999999</v>
      </c>
      <c r="G131" s="84">
        <v>8.8483366239999999</v>
      </c>
      <c r="H131" s="84">
        <v>9.8299292080000011</v>
      </c>
      <c r="I131" s="84">
        <v>9.7199214959999996</v>
      </c>
      <c r="J131" s="84">
        <v>9.342545264</v>
      </c>
      <c r="K131" s="84">
        <v>8.9946492159999991</v>
      </c>
      <c r="L131" s="84">
        <v>8.7778670319999996</v>
      </c>
      <c r="M131" s="84">
        <v>8.7165806159999999</v>
      </c>
      <c r="N131" s="84">
        <v>8.7919376719999995</v>
      </c>
      <c r="O131" s="84">
        <v>8.8330995839999975</v>
      </c>
      <c r="P131" s="84">
        <v>9.1141737840000001</v>
      </c>
      <c r="Q131" s="84">
        <v>9.0836203280000003</v>
      </c>
      <c r="R131" s="84">
        <v>9.3580191279999987</v>
      </c>
      <c r="S131" s="84">
        <v>9.6166789119999976</v>
      </c>
      <c r="T131" s="84">
        <v>9.7258556720000016</v>
      </c>
      <c r="U131" s="84">
        <v>9.5744121599999996</v>
      </c>
      <c r="V131" s="84">
        <v>9.5231870800000014</v>
      </c>
      <c r="W131" s="84">
        <v>9.2030944479999981</v>
      </c>
      <c r="X131" s="84">
        <v>8.6144081359999998</v>
      </c>
      <c r="Y131" s="84">
        <v>8.0194843999999996</v>
      </c>
      <c r="Z131" s="95"/>
      <c r="AA131" s="3">
        <f t="shared" si="4"/>
        <v>212.13460316000001</v>
      </c>
      <c r="AB131">
        <f t="shared" si="5"/>
        <v>5</v>
      </c>
    </row>
    <row r="132" spans="1:28" x14ac:dyDescent="0.3">
      <c r="A132" s="10">
        <f t="shared" si="6"/>
        <v>45055</v>
      </c>
      <c r="B132" s="83">
        <v>7.5683254800000004</v>
      </c>
      <c r="C132" s="84">
        <v>7.4173635200000003</v>
      </c>
      <c r="D132" s="84">
        <v>7.4795189760000005</v>
      </c>
      <c r="E132" s="84">
        <v>7.6041107040000009</v>
      </c>
      <c r="F132" s="84">
        <v>7.8076829760000006</v>
      </c>
      <c r="G132" s="84">
        <v>8.5267341760000015</v>
      </c>
      <c r="H132" s="84">
        <v>9.5308148639999999</v>
      </c>
      <c r="I132" s="84">
        <v>9.5749081440000001</v>
      </c>
      <c r="J132" s="84">
        <v>9.2651372480000003</v>
      </c>
      <c r="K132" s="84">
        <v>9.071087047999999</v>
      </c>
      <c r="L132" s="84">
        <v>8.9087277360000012</v>
      </c>
      <c r="M132" s="84">
        <v>8.8185032640000021</v>
      </c>
      <c r="N132" s="84">
        <v>9.0379403600000003</v>
      </c>
      <c r="O132" s="84">
        <v>9.2857060080000018</v>
      </c>
      <c r="P132" s="84">
        <v>9.3972016240000009</v>
      </c>
      <c r="Q132" s="84">
        <v>9.5614077999999978</v>
      </c>
      <c r="R132" s="84">
        <v>10.180461032</v>
      </c>
      <c r="S132" s="84">
        <v>10.744657823999999</v>
      </c>
      <c r="T132" s="84">
        <v>11.008801536</v>
      </c>
      <c r="U132" s="84">
        <v>10.725726656000001</v>
      </c>
      <c r="V132" s="84">
        <v>10.624676456</v>
      </c>
      <c r="W132" s="84">
        <v>9.9719264160000005</v>
      </c>
      <c r="X132" s="84">
        <v>8.9516672239999995</v>
      </c>
      <c r="Y132" s="84">
        <v>8.1409495679999999</v>
      </c>
      <c r="Z132" s="95"/>
      <c r="AA132" s="3">
        <f t="shared" ref="AA132:AA195" si="7">+SUM(B132:Z132)</f>
        <v>219.20403664000003</v>
      </c>
      <c r="AB132">
        <f t="shared" ref="AB132:AB195" si="8">+MONTH(A132)</f>
        <v>5</v>
      </c>
    </row>
    <row r="133" spans="1:28" x14ac:dyDescent="0.3">
      <c r="A133" s="10">
        <f t="shared" si="6"/>
        <v>45056</v>
      </c>
      <c r="B133" s="83">
        <v>7.573236144</v>
      </c>
      <c r="C133" s="84">
        <v>7.3589805280000009</v>
      </c>
      <c r="D133" s="84">
        <v>7.3824837280000013</v>
      </c>
      <c r="E133" s="84">
        <v>7.3888484960000014</v>
      </c>
      <c r="F133" s="84">
        <v>7.5884418480000004</v>
      </c>
      <c r="G133" s="84">
        <v>8.4536627039999992</v>
      </c>
      <c r="H133" s="84">
        <v>9.308410168</v>
      </c>
      <c r="I133" s="84">
        <v>9.4239734399999993</v>
      </c>
      <c r="J133" s="84">
        <v>9.2340271359999999</v>
      </c>
      <c r="K133" s="84">
        <v>9.0929148560000019</v>
      </c>
      <c r="L133" s="84">
        <v>9.1787263439999993</v>
      </c>
      <c r="M133" s="84">
        <v>9.024888279999999</v>
      </c>
      <c r="N133" s="84">
        <v>9.2538852399999989</v>
      </c>
      <c r="O133" s="84">
        <v>9.898874447999999</v>
      </c>
      <c r="P133" s="84">
        <v>10.091199712000002</v>
      </c>
      <c r="Q133" s="84">
        <v>9.7974911999999996</v>
      </c>
      <c r="R133" s="84">
        <v>9.8774657920000006</v>
      </c>
      <c r="S133" s="84">
        <v>10.306637304000001</v>
      </c>
      <c r="T133" s="84">
        <v>10.306734768</v>
      </c>
      <c r="U133" s="84">
        <v>10.118465495999999</v>
      </c>
      <c r="V133" s="84">
        <v>9.9465646320000012</v>
      </c>
      <c r="W133" s="84">
        <v>9.2462970319999993</v>
      </c>
      <c r="X133" s="84">
        <v>8.6662944399999997</v>
      </c>
      <c r="Y133" s="84">
        <v>7.9873801679999987</v>
      </c>
      <c r="Z133" s="95"/>
      <c r="AA133" s="3">
        <f t="shared" si="7"/>
        <v>216.505883904</v>
      </c>
      <c r="AB133">
        <f t="shared" si="8"/>
        <v>5</v>
      </c>
    </row>
    <row r="134" spans="1:28" x14ac:dyDescent="0.3">
      <c r="A134" s="10">
        <f t="shared" ref="A134:A197" si="9">A133+1</f>
        <v>45057</v>
      </c>
      <c r="B134" s="83">
        <v>7.6856576400000005</v>
      </c>
      <c r="C134" s="84">
        <v>7.5662839200000001</v>
      </c>
      <c r="D134" s="84">
        <v>7.6423258719999998</v>
      </c>
      <c r="E134" s="84">
        <v>7.76589712</v>
      </c>
      <c r="F134" s="84">
        <v>7.8821471600000006</v>
      </c>
      <c r="G134" s="84">
        <v>8.6372534640000005</v>
      </c>
      <c r="H134" s="84">
        <v>9.5980389839999987</v>
      </c>
      <c r="I134" s="84">
        <v>10.345329216000001</v>
      </c>
      <c r="J134" s="84">
        <v>10.70237536</v>
      </c>
      <c r="K134" s="84">
        <v>10.64447124</v>
      </c>
      <c r="L134" s="84">
        <v>9.6769041359999992</v>
      </c>
      <c r="M134" s="84">
        <v>8.9889202800000003</v>
      </c>
      <c r="N134" s="84">
        <v>9.3835449199999985</v>
      </c>
      <c r="O134" s="84">
        <v>10.070066799999999</v>
      </c>
      <c r="P134" s="84">
        <v>9.9983880480000007</v>
      </c>
      <c r="Q134" s="84">
        <v>9.9311886319999996</v>
      </c>
      <c r="R134" s="84">
        <v>10.144435287999997</v>
      </c>
      <c r="S134" s="84">
        <v>10.558674096000001</v>
      </c>
      <c r="T134" s="84">
        <v>10.678298432</v>
      </c>
      <c r="U134" s="84">
        <v>10.687662168000003</v>
      </c>
      <c r="V134" s="84">
        <v>10.613547856</v>
      </c>
      <c r="W134" s="84">
        <v>10.051880440000001</v>
      </c>
      <c r="X134" s="84">
        <v>9.3594406240000012</v>
      </c>
      <c r="Y134" s="84">
        <v>8.7237045439999985</v>
      </c>
      <c r="Z134" s="95"/>
      <c r="AA134" s="3">
        <f t="shared" si="7"/>
        <v>227.33643623999998</v>
      </c>
      <c r="AB134">
        <f t="shared" si="8"/>
        <v>5</v>
      </c>
    </row>
    <row r="135" spans="1:28" x14ac:dyDescent="0.3">
      <c r="A135" s="10">
        <f t="shared" si="9"/>
        <v>45058</v>
      </c>
      <c r="B135" s="83">
        <v>8.339159768</v>
      </c>
      <c r="C135" s="84">
        <v>8.1548701440000002</v>
      </c>
      <c r="D135" s="84">
        <v>8.0896066720000004</v>
      </c>
      <c r="E135" s="84">
        <v>8.1409273439999996</v>
      </c>
      <c r="F135" s="84">
        <v>8.2584643200000016</v>
      </c>
      <c r="G135" s="84">
        <v>8.9883586799999993</v>
      </c>
      <c r="H135" s="84">
        <v>9.8653669520000005</v>
      </c>
      <c r="I135" s="84">
        <v>10.020807463999999</v>
      </c>
      <c r="J135" s="84">
        <v>9.9018553120000021</v>
      </c>
      <c r="K135" s="84">
        <v>9.5503602080000007</v>
      </c>
      <c r="L135" s="84">
        <v>9.0941781279999994</v>
      </c>
      <c r="M135" s="84">
        <v>8.6770289280000004</v>
      </c>
      <c r="N135" s="84">
        <v>8.5534437520000015</v>
      </c>
      <c r="O135" s="84">
        <v>8.5776073600000018</v>
      </c>
      <c r="P135" s="84">
        <v>8.6220124479999996</v>
      </c>
      <c r="Q135" s="84">
        <v>8.5800465759999991</v>
      </c>
      <c r="R135" s="84">
        <v>8.9829490479999983</v>
      </c>
      <c r="S135" s="84">
        <v>9.4548715680000015</v>
      </c>
      <c r="T135" s="84">
        <v>9.6662461519999994</v>
      </c>
      <c r="U135" s="84">
        <v>9.5484994239999992</v>
      </c>
      <c r="V135" s="84">
        <v>9.7514865840000002</v>
      </c>
      <c r="W135" s="84">
        <v>9.3457278160000001</v>
      </c>
      <c r="X135" s="84">
        <v>8.7850611599999997</v>
      </c>
      <c r="Y135" s="84">
        <v>8.2055940239999998</v>
      </c>
      <c r="Z135" s="95"/>
      <c r="AA135" s="3">
        <f t="shared" si="7"/>
        <v>215.15452983199998</v>
      </c>
      <c r="AB135">
        <f t="shared" si="8"/>
        <v>5</v>
      </c>
    </row>
    <row r="136" spans="1:28" x14ac:dyDescent="0.3">
      <c r="A136" s="10">
        <f t="shared" si="9"/>
        <v>45059</v>
      </c>
      <c r="B136" s="83">
        <v>7.8069857519999992</v>
      </c>
      <c r="C136" s="84">
        <v>7.6207014959999988</v>
      </c>
      <c r="D136" s="84">
        <v>7.6090527120000004</v>
      </c>
      <c r="E136" s="84">
        <v>7.6123218480000014</v>
      </c>
      <c r="F136" s="84">
        <v>7.7787228399999995</v>
      </c>
      <c r="G136" s="84">
        <v>8.087751312</v>
      </c>
      <c r="H136" s="84">
        <v>8.6840374960000002</v>
      </c>
      <c r="I136" s="84">
        <v>9.0934652559999982</v>
      </c>
      <c r="J136" s="84">
        <v>9.3017215600000007</v>
      </c>
      <c r="K136" s="84">
        <v>9.2937991839999992</v>
      </c>
      <c r="L136" s="84">
        <v>9.1091911120000013</v>
      </c>
      <c r="M136" s="84">
        <v>8.9911174640000002</v>
      </c>
      <c r="N136" s="84">
        <v>8.9670190880000007</v>
      </c>
      <c r="O136" s="84">
        <v>8.9225534559999993</v>
      </c>
      <c r="P136" s="84">
        <v>8.7448530400000006</v>
      </c>
      <c r="Q136" s="84">
        <v>8.8574238479999998</v>
      </c>
      <c r="R136" s="84">
        <v>9.0842800000000015</v>
      </c>
      <c r="S136" s="84">
        <v>9.4412169279999976</v>
      </c>
      <c r="T136" s="84">
        <v>9.6702413839999988</v>
      </c>
      <c r="U136" s="84">
        <v>9.6277753759999989</v>
      </c>
      <c r="V136" s="84">
        <v>9.7010623440000021</v>
      </c>
      <c r="W136" s="84">
        <v>9.4750587920000005</v>
      </c>
      <c r="X136" s="84">
        <v>9.0718852719999994</v>
      </c>
      <c r="Y136" s="84">
        <v>8.5128131759999999</v>
      </c>
      <c r="Z136" s="95"/>
      <c r="AA136" s="3">
        <f t="shared" si="7"/>
        <v>211.06505073600002</v>
      </c>
      <c r="AB136">
        <f t="shared" si="8"/>
        <v>5</v>
      </c>
    </row>
    <row r="137" spans="1:28" x14ac:dyDescent="0.3">
      <c r="A137" s="10">
        <f t="shared" si="9"/>
        <v>45060</v>
      </c>
      <c r="B137" s="83">
        <v>8.0091190880000003</v>
      </c>
      <c r="C137" s="84">
        <v>7.8240173040000007</v>
      </c>
      <c r="D137" s="84">
        <v>7.7577923120000012</v>
      </c>
      <c r="E137" s="84">
        <v>7.827166464000002</v>
      </c>
      <c r="F137" s="84">
        <v>7.8340470400000006</v>
      </c>
      <c r="G137" s="84">
        <v>8.0888738640000017</v>
      </c>
      <c r="H137" s="84">
        <v>8.3822690239999993</v>
      </c>
      <c r="I137" s="84">
        <v>8.6049011919999998</v>
      </c>
      <c r="J137" s="84">
        <v>8.6506834160000015</v>
      </c>
      <c r="K137" s="84">
        <v>8.4849374879999999</v>
      </c>
      <c r="L137" s="84">
        <v>8.2022145120000012</v>
      </c>
      <c r="M137" s="84">
        <v>7.8497606000000015</v>
      </c>
      <c r="N137" s="84">
        <v>8.0265748720000012</v>
      </c>
      <c r="O137" s="84">
        <v>8.1376946640000014</v>
      </c>
      <c r="P137" s="84">
        <v>8.2140193839999984</v>
      </c>
      <c r="Q137" s="84">
        <v>8.1190579360000008</v>
      </c>
      <c r="R137" s="84">
        <v>8.4129807200000002</v>
      </c>
      <c r="S137" s="84">
        <v>8.88092288</v>
      </c>
      <c r="T137" s="84">
        <v>8.9729138800000001</v>
      </c>
      <c r="U137" s="84">
        <v>9.0435867199999986</v>
      </c>
      <c r="V137" s="84">
        <v>9.1559641119999995</v>
      </c>
      <c r="W137" s="84">
        <v>8.9767470080000002</v>
      </c>
      <c r="X137" s="84">
        <v>8.4454597279999994</v>
      </c>
      <c r="Y137" s="84">
        <v>7.894429151999999</v>
      </c>
      <c r="Z137" s="95"/>
      <c r="AA137" s="3">
        <f t="shared" si="7"/>
        <v>199.79613336</v>
      </c>
      <c r="AB137">
        <f t="shared" si="8"/>
        <v>5</v>
      </c>
    </row>
    <row r="138" spans="1:28" x14ac:dyDescent="0.3">
      <c r="A138" s="10">
        <f t="shared" si="9"/>
        <v>45061</v>
      </c>
      <c r="B138" s="83">
        <v>7.5198105040000005</v>
      </c>
      <c r="C138" s="84">
        <v>7.2537454399999994</v>
      </c>
      <c r="D138" s="84">
        <v>7.2343503600000014</v>
      </c>
      <c r="E138" s="84">
        <v>7.2529503840000009</v>
      </c>
      <c r="F138" s="84">
        <v>7.4296860640000011</v>
      </c>
      <c r="G138" s="84">
        <v>8.10368244</v>
      </c>
      <c r="H138" s="84">
        <v>9.097790024</v>
      </c>
      <c r="I138" s="84">
        <v>9.669952888000001</v>
      </c>
      <c r="J138" s="84">
        <v>9.5729451119999993</v>
      </c>
      <c r="K138" s="84">
        <v>9.2366433279999995</v>
      </c>
      <c r="L138" s="84">
        <v>8.9853866159999995</v>
      </c>
      <c r="M138" s="84">
        <v>8.8096373040000007</v>
      </c>
      <c r="N138" s="84">
        <v>8.7058098239999993</v>
      </c>
      <c r="O138" s="84">
        <v>8.617380648000001</v>
      </c>
      <c r="P138" s="84">
        <v>8.6918974079999991</v>
      </c>
      <c r="Q138" s="84">
        <v>8.686956927999999</v>
      </c>
      <c r="R138" s="84">
        <v>8.7326424080000002</v>
      </c>
      <c r="S138" s="84">
        <v>9.5019024240000007</v>
      </c>
      <c r="T138" s="84">
        <v>9.506001328</v>
      </c>
      <c r="U138" s="84">
        <v>9.3732378159999996</v>
      </c>
      <c r="V138" s="84">
        <v>9.4186588960000002</v>
      </c>
      <c r="W138" s="84">
        <v>8.7051425919999996</v>
      </c>
      <c r="X138" s="84">
        <v>8.1302797759999983</v>
      </c>
      <c r="Y138" s="84">
        <v>7.5431005520000012</v>
      </c>
      <c r="Z138" s="95"/>
      <c r="AA138" s="3">
        <f t="shared" si="7"/>
        <v>205.77959106400002</v>
      </c>
      <c r="AB138">
        <f t="shared" si="8"/>
        <v>5</v>
      </c>
    </row>
    <row r="139" spans="1:28" x14ac:dyDescent="0.3">
      <c r="A139" s="10">
        <f t="shared" si="9"/>
        <v>45062</v>
      </c>
      <c r="B139" s="83">
        <v>7.2482090799999987</v>
      </c>
      <c r="C139" s="84">
        <v>7.0948965199999998</v>
      </c>
      <c r="D139" s="84">
        <v>7.1257717040000008</v>
      </c>
      <c r="E139" s="84">
        <v>7.1774273200000005</v>
      </c>
      <c r="F139" s="84">
        <v>7.4457544480000015</v>
      </c>
      <c r="G139" s="84">
        <v>8.1554430559999993</v>
      </c>
      <c r="H139" s="84">
        <v>8.87920248</v>
      </c>
      <c r="I139" s="84">
        <v>9.1293661200000003</v>
      </c>
      <c r="J139" s="84">
        <v>8.8269180160000005</v>
      </c>
      <c r="K139" s="84">
        <v>8.5932613280000005</v>
      </c>
      <c r="L139" s="84">
        <v>8.2510420319999991</v>
      </c>
      <c r="M139" s="84">
        <v>8.1146425519999994</v>
      </c>
      <c r="N139" s="84">
        <v>8.4881768799999993</v>
      </c>
      <c r="O139" s="84">
        <v>9.0067361199999993</v>
      </c>
      <c r="P139" s="84">
        <v>9.1164839359999998</v>
      </c>
      <c r="Q139" s="84">
        <v>9.2578930159999988</v>
      </c>
      <c r="R139" s="84">
        <v>9.525257216</v>
      </c>
      <c r="S139" s="84">
        <v>10.045057615999999</v>
      </c>
      <c r="T139" s="84">
        <v>10.269298591999998</v>
      </c>
      <c r="U139" s="84">
        <v>10.177360384</v>
      </c>
      <c r="V139" s="84">
        <v>10.103824496</v>
      </c>
      <c r="W139" s="84">
        <v>9.4534258080000004</v>
      </c>
      <c r="X139" s="84">
        <v>8.5650299039999993</v>
      </c>
      <c r="Y139" s="84">
        <v>7.9173273040000005</v>
      </c>
      <c r="Z139" s="95"/>
      <c r="AA139" s="3">
        <f t="shared" si="7"/>
        <v>207.96780592799996</v>
      </c>
      <c r="AB139">
        <f t="shared" si="8"/>
        <v>5</v>
      </c>
    </row>
    <row r="140" spans="1:28" x14ac:dyDescent="0.3">
      <c r="A140" s="10">
        <f t="shared" si="9"/>
        <v>45063</v>
      </c>
      <c r="B140" s="83">
        <v>7.4624507040000001</v>
      </c>
      <c r="C140" s="84">
        <v>7.3148099760000012</v>
      </c>
      <c r="D140" s="84">
        <v>7.2397575200000013</v>
      </c>
      <c r="E140" s="84">
        <v>7.370594736000001</v>
      </c>
      <c r="F140" s="84">
        <v>7.4660884560000005</v>
      </c>
      <c r="G140" s="84">
        <v>8.250251016</v>
      </c>
      <c r="H140" s="84">
        <v>9.2313050239999992</v>
      </c>
      <c r="I140" s="84">
        <v>9.4515838080000005</v>
      </c>
      <c r="J140" s="84">
        <v>9.2445786160000001</v>
      </c>
      <c r="K140" s="84">
        <v>9.0869958080000011</v>
      </c>
      <c r="L140" s="84">
        <v>9.0458305359999986</v>
      </c>
      <c r="M140" s="84">
        <v>8.9895179840000008</v>
      </c>
      <c r="N140" s="84">
        <v>9.2528607279999999</v>
      </c>
      <c r="O140" s="84">
        <v>9.4838594000000001</v>
      </c>
      <c r="P140" s="84">
        <v>9.6698078079999998</v>
      </c>
      <c r="Q140" s="84">
        <v>9.8858034159999981</v>
      </c>
      <c r="R140" s="84">
        <v>9.8874483679999994</v>
      </c>
      <c r="S140" s="84">
        <v>10.109345151999998</v>
      </c>
      <c r="T140" s="84">
        <v>10.217802055999998</v>
      </c>
      <c r="U140" s="84">
        <v>9.906800984000002</v>
      </c>
      <c r="V140" s="84">
        <v>10.017541935999997</v>
      </c>
      <c r="W140" s="84">
        <v>9.3665516640000011</v>
      </c>
      <c r="X140" s="84">
        <v>8.4492745599999992</v>
      </c>
      <c r="Y140" s="84">
        <v>7.841623104</v>
      </c>
      <c r="Z140" s="95"/>
      <c r="AA140" s="3">
        <f t="shared" si="7"/>
        <v>214.24248336000002</v>
      </c>
      <c r="AB140">
        <f t="shared" si="8"/>
        <v>5</v>
      </c>
    </row>
    <row r="141" spans="1:28" x14ac:dyDescent="0.3">
      <c r="A141" s="10">
        <f t="shared" si="9"/>
        <v>45064</v>
      </c>
      <c r="B141" s="83">
        <v>7.406229744</v>
      </c>
      <c r="C141" s="84">
        <v>7.1591091279999999</v>
      </c>
      <c r="D141" s="84">
        <v>7.1048977440000005</v>
      </c>
      <c r="E141" s="84">
        <v>7.0472725759999983</v>
      </c>
      <c r="F141" s="84">
        <v>7.216820448</v>
      </c>
      <c r="G141" s="84">
        <v>7.9738110639999995</v>
      </c>
      <c r="H141" s="84">
        <v>8.9042117439999977</v>
      </c>
      <c r="I141" s="84">
        <v>9.2106505279999986</v>
      </c>
      <c r="J141" s="84">
        <v>9.1185200159999997</v>
      </c>
      <c r="K141" s="84">
        <v>9.1650718720000022</v>
      </c>
      <c r="L141" s="84">
        <v>8.7901828560000013</v>
      </c>
      <c r="M141" s="84">
        <v>8.8672936479999986</v>
      </c>
      <c r="N141" s="84">
        <v>9.3812670400000009</v>
      </c>
      <c r="O141" s="84">
        <v>9.6898350479999991</v>
      </c>
      <c r="P141" s="84">
        <v>9.8902772239999983</v>
      </c>
      <c r="Q141" s="84">
        <v>9.857656239999999</v>
      </c>
      <c r="R141" s="84">
        <v>10.070839288</v>
      </c>
      <c r="S141" s="84">
        <v>10.187212768</v>
      </c>
      <c r="T141" s="84">
        <v>10.036550536</v>
      </c>
      <c r="U141" s="84">
        <v>9.7378936720000002</v>
      </c>
      <c r="V141" s="84">
        <v>9.7841856319999998</v>
      </c>
      <c r="W141" s="84">
        <v>9.1637456159999982</v>
      </c>
      <c r="X141" s="84">
        <v>8.3972201759999994</v>
      </c>
      <c r="Y141" s="84">
        <v>7.7915701520000002</v>
      </c>
      <c r="Z141" s="95"/>
      <c r="AA141" s="3">
        <f t="shared" si="7"/>
        <v>211.95232475999998</v>
      </c>
      <c r="AB141">
        <f t="shared" si="8"/>
        <v>5</v>
      </c>
    </row>
    <row r="142" spans="1:28" x14ac:dyDescent="0.3">
      <c r="A142" s="10">
        <f t="shared" si="9"/>
        <v>45065</v>
      </c>
      <c r="B142" s="83">
        <v>7.4303166560000005</v>
      </c>
      <c r="C142" s="84">
        <v>7.2848760160000001</v>
      </c>
      <c r="D142" s="84">
        <v>7.2760780799999996</v>
      </c>
      <c r="E142" s="84">
        <v>7.369045496</v>
      </c>
      <c r="F142" s="84">
        <v>7.3902700799999987</v>
      </c>
      <c r="G142" s="84">
        <v>7.9082481039999992</v>
      </c>
      <c r="H142" s="84">
        <v>8.5015590640000003</v>
      </c>
      <c r="I142" s="84">
        <v>9.1903563280000018</v>
      </c>
      <c r="J142" s="84">
        <v>9.3404030480000007</v>
      </c>
      <c r="K142" s="84">
        <v>9.5000375040000016</v>
      </c>
      <c r="L142" s="84">
        <v>9.4479065920000007</v>
      </c>
      <c r="M142" s="84">
        <v>9.3355030960000001</v>
      </c>
      <c r="N142" s="84">
        <v>9.0513517119999989</v>
      </c>
      <c r="O142" s="84">
        <v>9.0600617519999993</v>
      </c>
      <c r="P142" s="84">
        <v>9.0309326320000007</v>
      </c>
      <c r="Q142" s="84">
        <v>8.9984852160000006</v>
      </c>
      <c r="R142" s="84">
        <v>9.2669433839999993</v>
      </c>
      <c r="S142" s="84">
        <v>9.5163654080000004</v>
      </c>
      <c r="T142" s="84">
        <v>9.4584482320000003</v>
      </c>
      <c r="U142" s="84">
        <v>9.232997383999999</v>
      </c>
      <c r="V142" s="84">
        <v>9.4729168240000003</v>
      </c>
      <c r="W142" s="84">
        <v>9.1517754720000006</v>
      </c>
      <c r="X142" s="84">
        <v>8.7958384319999983</v>
      </c>
      <c r="Y142" s="84">
        <v>8.2040716159999985</v>
      </c>
      <c r="Z142" s="95"/>
      <c r="AA142" s="3">
        <f t="shared" si="7"/>
        <v>209.21478812800001</v>
      </c>
      <c r="AB142">
        <f t="shared" si="8"/>
        <v>5</v>
      </c>
    </row>
    <row r="143" spans="1:28" x14ac:dyDescent="0.3">
      <c r="A143" s="10">
        <f t="shared" si="9"/>
        <v>45066</v>
      </c>
      <c r="B143" s="83">
        <v>7.7548548720000001</v>
      </c>
      <c r="C143" s="84">
        <v>7.6152644399999989</v>
      </c>
      <c r="D143" s="84">
        <v>7.6008635599999996</v>
      </c>
      <c r="E143" s="84">
        <v>7.5912215919999992</v>
      </c>
      <c r="F143" s="84">
        <v>7.7094060800000008</v>
      </c>
      <c r="G143" s="84">
        <v>7.9232527439999991</v>
      </c>
      <c r="H143" s="84">
        <v>8.370458983999999</v>
      </c>
      <c r="I143" s="84">
        <v>8.8200051359999989</v>
      </c>
      <c r="J143" s="84">
        <v>8.7311682480000012</v>
      </c>
      <c r="K143" s="84">
        <v>8.3826613759999997</v>
      </c>
      <c r="L143" s="84">
        <v>8.2160261759999997</v>
      </c>
      <c r="M143" s="84">
        <v>7.9815951360000001</v>
      </c>
      <c r="N143" s="84">
        <v>8.0665126320000002</v>
      </c>
      <c r="O143" s="84">
        <v>8.0060316559999993</v>
      </c>
      <c r="P143" s="84">
        <v>8.1097193679999986</v>
      </c>
      <c r="Q143" s="84">
        <v>8.5814943839999991</v>
      </c>
      <c r="R143" s="84">
        <v>9.2294869360000007</v>
      </c>
      <c r="S143" s="84">
        <v>9.5679294799999983</v>
      </c>
      <c r="T143" s="84">
        <v>9.5415075359999992</v>
      </c>
      <c r="U143" s="84">
        <v>9.3458369680000004</v>
      </c>
      <c r="V143" s="84">
        <v>9.404471823999998</v>
      </c>
      <c r="W143" s="84">
        <v>9.1607070960000012</v>
      </c>
      <c r="X143" s="84">
        <v>8.695069504000001</v>
      </c>
      <c r="Y143" s="84">
        <v>8.2404176959999997</v>
      </c>
      <c r="Z143" s="95"/>
      <c r="AA143" s="3">
        <f t="shared" si="7"/>
        <v>202.645963424</v>
      </c>
      <c r="AB143">
        <f t="shared" si="8"/>
        <v>5</v>
      </c>
    </row>
    <row r="144" spans="1:28" x14ac:dyDescent="0.3">
      <c r="A144" s="10">
        <f t="shared" si="9"/>
        <v>45067</v>
      </c>
      <c r="B144" s="83">
        <v>7.8208895759999999</v>
      </c>
      <c r="C144" s="84">
        <v>7.5806205120000003</v>
      </c>
      <c r="D144" s="84">
        <v>7.6107845519999993</v>
      </c>
      <c r="E144" s="84">
        <v>7.6057088479999999</v>
      </c>
      <c r="F144" s="84">
        <v>7.7039877360000011</v>
      </c>
      <c r="G144" s="84">
        <v>7.9416088399999989</v>
      </c>
      <c r="H144" s="84">
        <v>8.2978563279999999</v>
      </c>
      <c r="I144" s="84">
        <v>8.6552500400000003</v>
      </c>
      <c r="J144" s="84">
        <v>8.47754808</v>
      </c>
      <c r="K144" s="84">
        <v>8.4420036559999989</v>
      </c>
      <c r="L144" s="84">
        <v>8.3349956399999989</v>
      </c>
      <c r="M144" s="84">
        <v>8.2974412320000006</v>
      </c>
      <c r="N144" s="84">
        <v>8.3093912079999992</v>
      </c>
      <c r="O144" s="84">
        <v>8.3908085040000007</v>
      </c>
      <c r="P144" s="84">
        <v>8.6525101279999994</v>
      </c>
      <c r="Q144" s="84">
        <v>9.1447852240000014</v>
      </c>
      <c r="R144" s="84">
        <v>9.402917016</v>
      </c>
      <c r="S144" s="84">
        <v>9.8633741599999993</v>
      </c>
      <c r="T144" s="84">
        <v>9.9661909039999994</v>
      </c>
      <c r="U144" s="84">
        <v>9.6148004399999998</v>
      </c>
      <c r="V144" s="84">
        <v>9.6632316319999987</v>
      </c>
      <c r="W144" s="84">
        <v>9.5130474959999987</v>
      </c>
      <c r="X144" s="84">
        <v>8.9299422239999995</v>
      </c>
      <c r="Y144" s="84">
        <v>8.2132434480000001</v>
      </c>
      <c r="Z144" s="95"/>
      <c r="AA144" s="3">
        <f t="shared" si="7"/>
        <v>206.43293742400004</v>
      </c>
      <c r="AB144">
        <f t="shared" si="8"/>
        <v>5</v>
      </c>
    </row>
    <row r="145" spans="1:28" x14ac:dyDescent="0.3">
      <c r="A145" s="10">
        <f t="shared" si="9"/>
        <v>45068</v>
      </c>
      <c r="B145" s="83">
        <v>7.7293450800000008</v>
      </c>
      <c r="C145" s="84">
        <v>7.5129692479999983</v>
      </c>
      <c r="D145" s="84">
        <v>7.503753712</v>
      </c>
      <c r="E145" s="84">
        <v>7.5214108319999982</v>
      </c>
      <c r="F145" s="84">
        <v>7.7589009200000012</v>
      </c>
      <c r="G145" s="84">
        <v>8.5802808640000006</v>
      </c>
      <c r="H145" s="84">
        <v>9.4075528720000001</v>
      </c>
      <c r="I145" s="84">
        <v>9.6579889359999989</v>
      </c>
      <c r="J145" s="84">
        <v>9.3491588319999988</v>
      </c>
      <c r="K145" s="84">
        <v>9.0868262079999997</v>
      </c>
      <c r="L145" s="84">
        <v>8.9966205680000009</v>
      </c>
      <c r="M145" s="84">
        <v>8.6962426720000003</v>
      </c>
      <c r="N145" s="84">
        <v>8.9482774320000011</v>
      </c>
      <c r="O145" s="84">
        <v>9.0422790719999995</v>
      </c>
      <c r="P145" s="84">
        <v>9.1980186159999988</v>
      </c>
      <c r="Q145" s="84">
        <v>9.5336819040000016</v>
      </c>
      <c r="R145" s="84">
        <v>10.179069175999999</v>
      </c>
      <c r="S145" s="84">
        <v>10.732866344000001</v>
      </c>
      <c r="T145" s="84">
        <v>10.750477016</v>
      </c>
      <c r="U145" s="84">
        <v>10.540782744000001</v>
      </c>
      <c r="V145" s="84">
        <v>10.360766504000001</v>
      </c>
      <c r="W145" s="84">
        <v>9.7305423199999996</v>
      </c>
      <c r="X145" s="84">
        <v>8.840962888</v>
      </c>
      <c r="Y145" s="84">
        <v>8.2246310640000004</v>
      </c>
      <c r="Z145" s="95"/>
      <c r="AA145" s="3">
        <f t="shared" si="7"/>
        <v>217.88340582399999</v>
      </c>
      <c r="AB145">
        <f t="shared" si="8"/>
        <v>5</v>
      </c>
    </row>
    <row r="146" spans="1:28" x14ac:dyDescent="0.3">
      <c r="A146" s="10">
        <f t="shared" si="9"/>
        <v>45069</v>
      </c>
      <c r="B146" s="83">
        <v>7.5289058799999999</v>
      </c>
      <c r="C146" s="84">
        <v>7.3773945359999997</v>
      </c>
      <c r="D146" s="84">
        <v>7.4585368079999999</v>
      </c>
      <c r="E146" s="84">
        <v>7.439117544000001</v>
      </c>
      <c r="F146" s="84">
        <v>7.6446326080000002</v>
      </c>
      <c r="G146" s="84">
        <v>8.4477795920000016</v>
      </c>
      <c r="H146" s="84">
        <v>9.4938515520000006</v>
      </c>
      <c r="I146" s="84">
        <v>9.8120036800000001</v>
      </c>
      <c r="J146" s="84">
        <v>9.6776888399999983</v>
      </c>
      <c r="K146" s="84">
        <v>9.4323728959999986</v>
      </c>
      <c r="L146" s="84">
        <v>9.2944757920000001</v>
      </c>
      <c r="M146" s="84">
        <v>8.9990102160000003</v>
      </c>
      <c r="N146" s="84">
        <v>8.7026255279999987</v>
      </c>
      <c r="O146" s="84">
        <v>8.9869477199999999</v>
      </c>
      <c r="P146" s="84">
        <v>9.2782679920000017</v>
      </c>
      <c r="Q146" s="84">
        <v>9.3129341600000011</v>
      </c>
      <c r="R146" s="84">
        <v>9.6018561999999985</v>
      </c>
      <c r="S146" s="84">
        <v>10.256778983999999</v>
      </c>
      <c r="T146" s="84">
        <v>10.237952143999999</v>
      </c>
      <c r="U146" s="84">
        <v>9.9802194400000008</v>
      </c>
      <c r="V146" s="84">
        <v>9.9016054239999995</v>
      </c>
      <c r="W146" s="84">
        <v>9.2401409839999999</v>
      </c>
      <c r="X146" s="84">
        <v>8.3529216640000001</v>
      </c>
      <c r="Y146" s="84">
        <v>7.7860308879999991</v>
      </c>
      <c r="Z146" s="95"/>
      <c r="AA146" s="3">
        <f t="shared" si="7"/>
        <v>214.24405107199999</v>
      </c>
      <c r="AB146">
        <f t="shared" si="8"/>
        <v>5</v>
      </c>
    </row>
    <row r="147" spans="1:28" x14ac:dyDescent="0.3">
      <c r="A147" s="10">
        <f t="shared" si="9"/>
        <v>45070</v>
      </c>
      <c r="B147" s="83">
        <v>7.3554558320000005</v>
      </c>
      <c r="C147" s="84">
        <v>7.155140831999999</v>
      </c>
      <c r="D147" s="84">
        <v>7.1478413119999997</v>
      </c>
      <c r="E147" s="84">
        <v>7.2189008080000017</v>
      </c>
      <c r="F147" s="84">
        <v>7.3751093120000011</v>
      </c>
      <c r="G147" s="84">
        <v>8.13423944</v>
      </c>
      <c r="H147" s="84">
        <v>9.1122582800000007</v>
      </c>
      <c r="I147" s="84">
        <v>9.5868089600000008</v>
      </c>
      <c r="J147" s="84">
        <v>9.5075530239999999</v>
      </c>
      <c r="K147" s="84">
        <v>9.1004350879999993</v>
      </c>
      <c r="L147" s="84">
        <v>8.9809301920000006</v>
      </c>
      <c r="M147" s="84">
        <v>8.7250210399999997</v>
      </c>
      <c r="N147" s="84">
        <v>8.5973546160000005</v>
      </c>
      <c r="O147" s="84">
        <v>8.9344116479999993</v>
      </c>
      <c r="P147" s="84">
        <v>9.1370901520000007</v>
      </c>
      <c r="Q147" s="84">
        <v>9.6827450639999988</v>
      </c>
      <c r="R147" s="84">
        <v>10.106154432</v>
      </c>
      <c r="S147" s="84">
        <v>9.9476055599999995</v>
      </c>
      <c r="T147" s="84">
        <v>10.044778096000002</v>
      </c>
      <c r="U147" s="84">
        <v>9.7964480719999987</v>
      </c>
      <c r="V147" s="84">
        <v>9.8364986960000032</v>
      </c>
      <c r="W147" s="84">
        <v>9.2033362160000003</v>
      </c>
      <c r="X147" s="84">
        <v>8.4011796639999989</v>
      </c>
      <c r="Y147" s="84">
        <v>7.6312557680000008</v>
      </c>
      <c r="Z147" s="95"/>
      <c r="AA147" s="3">
        <f t="shared" si="7"/>
        <v>210.718552104</v>
      </c>
      <c r="AB147">
        <f t="shared" si="8"/>
        <v>5</v>
      </c>
    </row>
    <row r="148" spans="1:28" x14ac:dyDescent="0.3">
      <c r="A148" s="10">
        <f t="shared" si="9"/>
        <v>45071</v>
      </c>
      <c r="B148" s="83">
        <v>7.2620139680000015</v>
      </c>
      <c r="C148" s="84">
        <v>7.0727203040000015</v>
      </c>
      <c r="D148" s="84">
        <v>7.0861071120000014</v>
      </c>
      <c r="E148" s="84">
        <v>7.1388454799999987</v>
      </c>
      <c r="F148" s="84">
        <v>7.5390517280000005</v>
      </c>
      <c r="G148" s="84">
        <v>8.4554731439999991</v>
      </c>
      <c r="H148" s="84">
        <v>9.3761326400000016</v>
      </c>
      <c r="I148" s="84">
        <v>9.5839315120000013</v>
      </c>
      <c r="J148" s="84">
        <v>9.2549679680000008</v>
      </c>
      <c r="K148" s="84">
        <v>8.8601727200000013</v>
      </c>
      <c r="L148" s="84">
        <v>8.7945881840000002</v>
      </c>
      <c r="M148" s="84">
        <v>8.6913736400000019</v>
      </c>
      <c r="N148" s="84">
        <v>9.0394819519999992</v>
      </c>
      <c r="O148" s="84">
        <v>9.0898694959999986</v>
      </c>
      <c r="P148" s="84">
        <v>9.2877332559999992</v>
      </c>
      <c r="Q148" s="84">
        <v>9.3420829520000002</v>
      </c>
      <c r="R148" s="84">
        <v>9.4713886160000005</v>
      </c>
      <c r="S148" s="84">
        <v>9.6352863680000009</v>
      </c>
      <c r="T148" s="84">
        <v>9.7094703040000017</v>
      </c>
      <c r="U148" s="84">
        <v>9.6164757280000011</v>
      </c>
      <c r="V148" s="84">
        <v>9.5118270319999993</v>
      </c>
      <c r="W148" s="84">
        <v>9.2235146080000021</v>
      </c>
      <c r="X148" s="84">
        <v>8.5741960400000004</v>
      </c>
      <c r="Y148" s="84">
        <v>7.9798107200000006</v>
      </c>
      <c r="Z148" s="95"/>
      <c r="AA148" s="3">
        <f t="shared" si="7"/>
        <v>209.59651547200008</v>
      </c>
      <c r="AB148">
        <f t="shared" si="8"/>
        <v>5</v>
      </c>
    </row>
    <row r="149" spans="1:28" x14ac:dyDescent="0.3">
      <c r="A149" s="10">
        <f t="shared" si="9"/>
        <v>45072</v>
      </c>
      <c r="B149" s="83">
        <v>7.4773492159999986</v>
      </c>
      <c r="C149" s="84">
        <v>7.2451000559999992</v>
      </c>
      <c r="D149" s="84">
        <v>7.2975108080000011</v>
      </c>
      <c r="E149" s="84">
        <v>7.0342608960000002</v>
      </c>
      <c r="F149" s="84">
        <v>7.1255293839999991</v>
      </c>
      <c r="G149" s="84">
        <v>7.8469629120000013</v>
      </c>
      <c r="H149" s="84">
        <v>8.8368080159999991</v>
      </c>
      <c r="I149" s="84">
        <v>9.2262051039999999</v>
      </c>
      <c r="J149" s="84">
        <v>9.1231370480000002</v>
      </c>
      <c r="K149" s="84">
        <v>9.1084050240000014</v>
      </c>
      <c r="L149" s="84">
        <v>9.0329306159999998</v>
      </c>
      <c r="M149" s="84">
        <v>9.1511572319999992</v>
      </c>
      <c r="N149" s="84">
        <v>9.2657447760000018</v>
      </c>
      <c r="O149" s="84">
        <v>9.6739451200000008</v>
      </c>
      <c r="P149" s="84">
        <v>9.4074937839999997</v>
      </c>
      <c r="Q149" s="84">
        <v>9.0101108239999999</v>
      </c>
      <c r="R149" s="84">
        <v>9.0853180160000004</v>
      </c>
      <c r="S149" s="84">
        <v>9.3128148480000004</v>
      </c>
      <c r="T149" s="84">
        <v>9.4135678880000011</v>
      </c>
      <c r="U149" s="84">
        <v>9.2523943360000018</v>
      </c>
      <c r="V149" s="84">
        <v>9.4478523600000006</v>
      </c>
      <c r="W149" s="84">
        <v>9.2884817280000007</v>
      </c>
      <c r="X149" s="84">
        <v>8.7961809760000005</v>
      </c>
      <c r="Y149" s="84">
        <v>8.1904141760000009</v>
      </c>
      <c r="Z149" s="95"/>
      <c r="AA149" s="3">
        <f t="shared" si="7"/>
        <v>208.64967514399999</v>
      </c>
      <c r="AB149">
        <f t="shared" si="8"/>
        <v>5</v>
      </c>
    </row>
    <row r="150" spans="1:28" x14ac:dyDescent="0.3">
      <c r="A150" s="10">
        <f t="shared" si="9"/>
        <v>45073</v>
      </c>
      <c r="B150" s="83">
        <v>7.5707505599999996</v>
      </c>
      <c r="C150" s="84">
        <v>7.4224152480000001</v>
      </c>
      <c r="D150" s="84">
        <v>7.3559531119999999</v>
      </c>
      <c r="E150" s="84">
        <v>7.3405928240000007</v>
      </c>
      <c r="F150" s="84">
        <v>7.5369597520000013</v>
      </c>
      <c r="G150" s="84">
        <v>7.763392303999999</v>
      </c>
      <c r="H150" s="84">
        <v>8.2362299840000013</v>
      </c>
      <c r="I150" s="84">
        <v>8.5130492639999993</v>
      </c>
      <c r="J150" s="84">
        <v>8.5019250399999997</v>
      </c>
      <c r="K150" s="84">
        <v>8.3446606479999996</v>
      </c>
      <c r="L150" s="84">
        <v>8.1415777120000001</v>
      </c>
      <c r="M150" s="84">
        <v>8.2634765839999993</v>
      </c>
      <c r="N150" s="84">
        <v>8.4612439199999994</v>
      </c>
      <c r="O150" s="84">
        <v>8.7335294800000014</v>
      </c>
      <c r="P150" s="84">
        <v>8.7515617280000004</v>
      </c>
      <c r="Q150" s="84">
        <v>8.8647088880000009</v>
      </c>
      <c r="R150" s="84">
        <v>9.1757646160000004</v>
      </c>
      <c r="S150" s="84">
        <v>9.5981701200000007</v>
      </c>
      <c r="T150" s="84">
        <v>9.9012696799999986</v>
      </c>
      <c r="U150" s="84">
        <v>9.8173039680000009</v>
      </c>
      <c r="V150" s="84">
        <v>9.7283128800000007</v>
      </c>
      <c r="W150" s="84">
        <v>9.5551396000000004</v>
      </c>
      <c r="X150" s="84">
        <v>8.8201699920000003</v>
      </c>
      <c r="Y150" s="84">
        <v>8.257654264000001</v>
      </c>
      <c r="Z150" s="95"/>
      <c r="AA150" s="3">
        <f t="shared" si="7"/>
        <v>204.65581216799998</v>
      </c>
      <c r="AB150">
        <f t="shared" si="8"/>
        <v>5</v>
      </c>
    </row>
    <row r="151" spans="1:28" x14ac:dyDescent="0.3">
      <c r="A151" s="10">
        <f t="shared" si="9"/>
        <v>45074</v>
      </c>
      <c r="B151" s="83">
        <v>7.616257944</v>
      </c>
      <c r="C151" s="84">
        <v>7.3696748400000018</v>
      </c>
      <c r="D151" s="84">
        <v>7.3143673119999999</v>
      </c>
      <c r="E151" s="84">
        <v>7.3168357359999998</v>
      </c>
      <c r="F151" s="84">
        <v>7.3338035359999996</v>
      </c>
      <c r="G151" s="84">
        <v>7.5334424640000011</v>
      </c>
      <c r="H151" s="84">
        <v>8.0931999680000004</v>
      </c>
      <c r="I151" s="84">
        <v>8.4385237919999998</v>
      </c>
      <c r="J151" s="84">
        <v>8.5299269839999994</v>
      </c>
      <c r="K151" s="84">
        <v>8.3937732159999996</v>
      </c>
      <c r="L151" s="84">
        <v>8.2751196159999996</v>
      </c>
      <c r="M151" s="84">
        <v>8.1572036080000014</v>
      </c>
      <c r="N151" s="84">
        <v>8.2067598000000004</v>
      </c>
      <c r="O151" s="84">
        <v>8.3569582879999977</v>
      </c>
      <c r="P151" s="84">
        <v>8.5775412960000015</v>
      </c>
      <c r="Q151" s="84">
        <v>8.8835857359999988</v>
      </c>
      <c r="R151" s="84">
        <v>9.2428631280000015</v>
      </c>
      <c r="S151" s="84">
        <v>9.945126664</v>
      </c>
      <c r="T151" s="84">
        <v>10.23174216</v>
      </c>
      <c r="U151" s="84">
        <v>10.086502840000001</v>
      </c>
      <c r="V151" s="84">
        <v>9.810552079999999</v>
      </c>
      <c r="W151" s="84">
        <v>9.5035108000000008</v>
      </c>
      <c r="X151" s="84">
        <v>8.7430171760000004</v>
      </c>
      <c r="Y151" s="84">
        <v>7.9480002000000001</v>
      </c>
      <c r="Z151" s="95"/>
      <c r="AA151" s="3">
        <f t="shared" si="7"/>
        <v>203.90828918400007</v>
      </c>
      <c r="AB151">
        <f t="shared" si="8"/>
        <v>5</v>
      </c>
    </row>
    <row r="152" spans="1:28" x14ac:dyDescent="0.3">
      <c r="A152" s="10">
        <f t="shared" si="9"/>
        <v>45075</v>
      </c>
      <c r="B152" s="83">
        <v>7.350192904</v>
      </c>
      <c r="C152" s="84">
        <v>7.027634095999999</v>
      </c>
      <c r="D152" s="84">
        <v>6.9753022399999987</v>
      </c>
      <c r="E152" s="84">
        <v>6.9868467200000008</v>
      </c>
      <c r="F152" s="84">
        <v>7.1377552399999988</v>
      </c>
      <c r="G152" s="84">
        <v>7.3712154400000003</v>
      </c>
      <c r="H152" s="84">
        <v>7.9359204559999998</v>
      </c>
      <c r="I152" s="84">
        <v>8.3056506639999998</v>
      </c>
      <c r="J152" s="84">
        <v>8.5703054639999987</v>
      </c>
      <c r="K152" s="84">
        <v>8.6589438000000012</v>
      </c>
      <c r="L152" s="84">
        <v>8.7709415599999989</v>
      </c>
      <c r="M152" s="84">
        <v>8.7277730799999986</v>
      </c>
      <c r="N152" s="84">
        <v>9.0542733039999987</v>
      </c>
      <c r="O152" s="84">
        <v>9.2293056960000008</v>
      </c>
      <c r="P152" s="84">
        <v>9.4397330159999999</v>
      </c>
      <c r="Q152" s="84">
        <v>9.8608213040000017</v>
      </c>
      <c r="R152" s="84">
        <v>10.425303080000001</v>
      </c>
      <c r="S152" s="84">
        <v>10.933437592000001</v>
      </c>
      <c r="T152" s="84">
        <v>10.841873256000001</v>
      </c>
      <c r="U152" s="84">
        <v>10.181156399999999</v>
      </c>
      <c r="V152" s="84">
        <v>9.9649948240000015</v>
      </c>
      <c r="W152" s="84">
        <v>9.6712666159999987</v>
      </c>
      <c r="X152" s="84">
        <v>8.8904501519999997</v>
      </c>
      <c r="Y152" s="84">
        <v>8.1522184959999997</v>
      </c>
      <c r="Z152" s="95"/>
      <c r="AA152" s="3">
        <f t="shared" si="7"/>
        <v>210.46331539999997</v>
      </c>
      <c r="AB152">
        <f t="shared" si="8"/>
        <v>5</v>
      </c>
    </row>
    <row r="153" spans="1:28" x14ac:dyDescent="0.3">
      <c r="A153" s="10">
        <f t="shared" si="9"/>
        <v>45076</v>
      </c>
      <c r="B153" s="83">
        <v>7.6138886880000012</v>
      </c>
      <c r="C153" s="84">
        <v>7.351530736</v>
      </c>
      <c r="D153" s="84">
        <v>7.3044691680000007</v>
      </c>
      <c r="E153" s="84">
        <v>7.3850144720000008</v>
      </c>
      <c r="F153" s="84">
        <v>7.4557154880000001</v>
      </c>
      <c r="G153" s="84">
        <v>8.1765843200000017</v>
      </c>
      <c r="H153" s="84">
        <v>9.192101688000001</v>
      </c>
      <c r="I153" s="84">
        <v>9.5806710559999999</v>
      </c>
      <c r="J153" s="84">
        <v>9.5939037359999979</v>
      </c>
      <c r="K153" s="84">
        <v>9.5238305519999997</v>
      </c>
      <c r="L153" s="84">
        <v>9.3503010880000001</v>
      </c>
      <c r="M153" s="84">
        <v>9.5925969759999994</v>
      </c>
      <c r="N153" s="84">
        <v>9.726764008</v>
      </c>
      <c r="O153" s="84">
        <v>9.8972491520000005</v>
      </c>
      <c r="P153" s="84">
        <v>10.132526960000002</v>
      </c>
      <c r="Q153" s="84">
        <v>10.390555591999998</v>
      </c>
      <c r="R153" s="84">
        <v>10.305699167999999</v>
      </c>
      <c r="S153" s="84">
        <v>10.376675687999999</v>
      </c>
      <c r="T153" s="84">
        <v>10.500111624000001</v>
      </c>
      <c r="U153" s="84">
        <v>10.188563855999998</v>
      </c>
      <c r="V153" s="84">
        <v>9.9907999360000002</v>
      </c>
      <c r="W153" s="84">
        <v>9.6546319040000022</v>
      </c>
      <c r="X153" s="84">
        <v>8.9579226240000001</v>
      </c>
      <c r="Y153" s="84">
        <v>8.1268584400000012</v>
      </c>
      <c r="Z153" s="95"/>
      <c r="AA153" s="3">
        <f t="shared" si="7"/>
        <v>220.36896692000002</v>
      </c>
      <c r="AB153">
        <f t="shared" si="8"/>
        <v>5</v>
      </c>
    </row>
    <row r="154" spans="1:28" x14ac:dyDescent="0.3">
      <c r="A154" s="10">
        <f t="shared" si="9"/>
        <v>45077</v>
      </c>
      <c r="B154" s="83">
        <v>7.5322528159999989</v>
      </c>
      <c r="C154" s="84">
        <v>7.2845548720000002</v>
      </c>
      <c r="D154" s="84">
        <v>7.2162626640000003</v>
      </c>
      <c r="E154" s="84">
        <v>7.2249230559999997</v>
      </c>
      <c r="F154" s="84">
        <v>7.3882936160000012</v>
      </c>
      <c r="G154" s="84">
        <v>7.9859672399999999</v>
      </c>
      <c r="H154" s="84">
        <v>8.9716666720000013</v>
      </c>
      <c r="I154" s="84">
        <v>9.2620438240000009</v>
      </c>
      <c r="J154" s="84">
        <v>9.2755123600000005</v>
      </c>
      <c r="K154" s="84">
        <v>9.3189522720000006</v>
      </c>
      <c r="L154" s="84">
        <v>9.4774876960000007</v>
      </c>
      <c r="M154" s="84">
        <v>9.6826207599999989</v>
      </c>
      <c r="N154" s="84">
        <v>9.9096643039999996</v>
      </c>
      <c r="O154" s="84">
        <v>10.333294472</v>
      </c>
      <c r="P154" s="84">
        <v>10.227651176</v>
      </c>
      <c r="Q154" s="84">
        <v>10.151310080000002</v>
      </c>
      <c r="R154" s="84">
        <v>10.270570175999998</v>
      </c>
      <c r="S154" s="84">
        <v>10.817301504000001</v>
      </c>
      <c r="T154" s="84">
        <v>10.771684096000001</v>
      </c>
      <c r="U154" s="84">
        <v>10.617730247999999</v>
      </c>
      <c r="V154" s="84">
        <v>10.498234983999998</v>
      </c>
      <c r="W154" s="84">
        <v>9.606357887999998</v>
      </c>
      <c r="X154" s="84">
        <v>8.8895120399999996</v>
      </c>
      <c r="Y154" s="84">
        <v>8.2215340000000001</v>
      </c>
      <c r="Z154" s="95"/>
      <c r="AA154" s="3">
        <f t="shared" si="7"/>
        <v>220.93538281599999</v>
      </c>
      <c r="AB154">
        <f t="shared" si="8"/>
        <v>5</v>
      </c>
    </row>
    <row r="155" spans="1:28" x14ac:dyDescent="0.3">
      <c r="A155" s="10">
        <f t="shared" si="9"/>
        <v>45078</v>
      </c>
      <c r="B155" s="83">
        <v>7.7144312000000008</v>
      </c>
      <c r="C155" s="84">
        <v>7.4977196160000004</v>
      </c>
      <c r="D155" s="84">
        <v>7.4388475920000001</v>
      </c>
      <c r="E155" s="84">
        <v>7.3995511120000002</v>
      </c>
      <c r="F155" s="84">
        <v>7.5559145280000006</v>
      </c>
      <c r="G155" s="84">
        <v>8.2589830560000017</v>
      </c>
      <c r="H155" s="84">
        <v>9.1713835439999976</v>
      </c>
      <c r="I155" s="84">
        <v>9.5201798479999997</v>
      </c>
      <c r="J155" s="84">
        <v>9.4936199680000009</v>
      </c>
      <c r="K155" s="84">
        <v>9.4776621200000015</v>
      </c>
      <c r="L155" s="84">
        <v>9.700427104000001</v>
      </c>
      <c r="M155" s="84">
        <v>9.8879016079999982</v>
      </c>
      <c r="N155" s="84">
        <v>9.8427415519999997</v>
      </c>
      <c r="O155" s="84">
        <v>10.26132788</v>
      </c>
      <c r="P155" s="84">
        <v>10.157547264</v>
      </c>
      <c r="Q155" s="84">
        <v>10.184857352</v>
      </c>
      <c r="R155" s="84">
        <v>10.264708280000001</v>
      </c>
      <c r="S155" s="84">
        <v>10.72214544</v>
      </c>
      <c r="T155" s="84">
        <v>10.906902168</v>
      </c>
      <c r="U155" s="84">
        <v>10.69482256</v>
      </c>
      <c r="V155" s="84">
        <v>10.517315432</v>
      </c>
      <c r="W155" s="84">
        <v>9.8294076080000021</v>
      </c>
      <c r="X155" s="84">
        <v>8.8713787199999992</v>
      </c>
      <c r="Y155" s="84">
        <v>8.3007951519999992</v>
      </c>
      <c r="Z155" s="95"/>
      <c r="AA155" s="3">
        <f t="shared" si="7"/>
        <v>223.67057070399997</v>
      </c>
      <c r="AB155">
        <f t="shared" si="8"/>
        <v>6</v>
      </c>
    </row>
    <row r="156" spans="1:28" x14ac:dyDescent="0.3">
      <c r="A156" s="10">
        <f t="shared" si="9"/>
        <v>45079</v>
      </c>
      <c r="B156" s="83">
        <v>7.7487170160000005</v>
      </c>
      <c r="C156" s="84">
        <v>7.5977219359999992</v>
      </c>
      <c r="D156" s="84">
        <v>7.5587735680000003</v>
      </c>
      <c r="E156" s="84">
        <v>7.6526448799999995</v>
      </c>
      <c r="F156" s="84">
        <v>7.8228799919999989</v>
      </c>
      <c r="G156" s="84">
        <v>8.2714394880000022</v>
      </c>
      <c r="H156" s="84">
        <v>9.0551559840000007</v>
      </c>
      <c r="I156" s="84">
        <v>9.5346790880000007</v>
      </c>
      <c r="J156" s="84">
        <v>9.5208512879999994</v>
      </c>
      <c r="K156" s="84">
        <v>9.4859979760000002</v>
      </c>
      <c r="L156" s="84">
        <v>9.3165496720000007</v>
      </c>
      <c r="M156" s="84">
        <v>9.3160919119999992</v>
      </c>
      <c r="N156" s="84">
        <v>9.1385152959999996</v>
      </c>
      <c r="O156" s="84">
        <v>8.9414437119999999</v>
      </c>
      <c r="P156" s="84">
        <v>8.9670408479999999</v>
      </c>
      <c r="Q156" s="84">
        <v>9.0506476160000009</v>
      </c>
      <c r="R156" s="84">
        <v>9.3386279519999995</v>
      </c>
      <c r="S156" s="84">
        <v>9.7166706719999993</v>
      </c>
      <c r="T156" s="84">
        <v>10.022114935999999</v>
      </c>
      <c r="U156" s="84">
        <v>9.7792083999999999</v>
      </c>
      <c r="V156" s="84">
        <v>9.8289202239999991</v>
      </c>
      <c r="W156" s="84">
        <v>9.3576752719999998</v>
      </c>
      <c r="X156" s="84">
        <v>8.6366238559999999</v>
      </c>
      <c r="Y156" s="84">
        <v>8.0012932239999977</v>
      </c>
      <c r="Z156" s="95"/>
      <c r="AA156" s="3">
        <f t="shared" si="7"/>
        <v>213.66028480799997</v>
      </c>
      <c r="AB156">
        <f t="shared" si="8"/>
        <v>6</v>
      </c>
    </row>
    <row r="157" spans="1:28" x14ac:dyDescent="0.3">
      <c r="A157" s="10">
        <f t="shared" si="9"/>
        <v>45080</v>
      </c>
      <c r="B157" s="83">
        <v>7.4251793519999989</v>
      </c>
      <c r="C157" s="84">
        <v>7.2144000879999997</v>
      </c>
      <c r="D157" s="84">
        <v>7.1642466320000002</v>
      </c>
      <c r="E157" s="84">
        <v>7.2750245280000003</v>
      </c>
      <c r="F157" s="84">
        <v>7.3862750479999999</v>
      </c>
      <c r="G157" s="84">
        <v>7.3631712720000007</v>
      </c>
      <c r="H157" s="84">
        <v>7.7986960159999992</v>
      </c>
      <c r="I157" s="84">
        <v>8.3253944799999982</v>
      </c>
      <c r="J157" s="84">
        <v>8.425761456</v>
      </c>
      <c r="K157" s="84">
        <v>8.3548654640000013</v>
      </c>
      <c r="L157" s="84">
        <v>8.0205596799999999</v>
      </c>
      <c r="M157" s="84">
        <v>7.7514810000000001</v>
      </c>
      <c r="N157" s="84">
        <v>7.6861533360000003</v>
      </c>
      <c r="O157" s="84">
        <v>7.7590348640000011</v>
      </c>
      <c r="P157" s="84">
        <v>7.9277246960000012</v>
      </c>
      <c r="Q157" s="84">
        <v>7.9903379760000002</v>
      </c>
      <c r="R157" s="84">
        <v>8.1976388719999989</v>
      </c>
      <c r="S157" s="84">
        <v>8.6337978</v>
      </c>
      <c r="T157" s="84">
        <v>8.766139184</v>
      </c>
      <c r="U157" s="84">
        <v>8.7301013119999986</v>
      </c>
      <c r="V157" s="84">
        <v>8.8948295359999996</v>
      </c>
      <c r="W157" s="84">
        <v>8.8289610639999996</v>
      </c>
      <c r="X157" s="84">
        <v>8.524316279999999</v>
      </c>
      <c r="Y157" s="84">
        <v>7.8958478480000016</v>
      </c>
      <c r="Z157" s="95"/>
      <c r="AA157" s="3">
        <f t="shared" si="7"/>
        <v>192.33993778399997</v>
      </c>
      <c r="AB157">
        <f t="shared" si="8"/>
        <v>6</v>
      </c>
    </row>
    <row r="158" spans="1:28" x14ac:dyDescent="0.3">
      <c r="A158" s="10">
        <f t="shared" si="9"/>
        <v>45081</v>
      </c>
      <c r="B158" s="83">
        <v>7.523032368</v>
      </c>
      <c r="C158" s="84">
        <v>7.2621428639999994</v>
      </c>
      <c r="D158" s="84">
        <v>7.2770439680000001</v>
      </c>
      <c r="E158" s="84">
        <v>7.1974326159999995</v>
      </c>
      <c r="F158" s="84">
        <v>7.3128886559999993</v>
      </c>
      <c r="G158" s="84">
        <v>7.4799179999999987</v>
      </c>
      <c r="H158" s="84">
        <v>7.8862459039999999</v>
      </c>
      <c r="I158" s="84">
        <v>8.3921210080000002</v>
      </c>
      <c r="J158" s="84">
        <v>8.6443153679999991</v>
      </c>
      <c r="K158" s="84">
        <v>8.784342272</v>
      </c>
      <c r="L158" s="84">
        <v>8.7382928880000001</v>
      </c>
      <c r="M158" s="84">
        <v>8.5669915680000006</v>
      </c>
      <c r="N158" s="84">
        <v>8.5821610560000003</v>
      </c>
      <c r="O158" s="84">
        <v>8.2814223039999995</v>
      </c>
      <c r="P158" s="84">
        <v>8.2563901039999994</v>
      </c>
      <c r="Q158" s="84">
        <v>8.478811104</v>
      </c>
      <c r="R158" s="84">
        <v>8.7036791520000012</v>
      </c>
      <c r="S158" s="84">
        <v>8.9574004880000011</v>
      </c>
      <c r="T158" s="84">
        <v>9.0326018480000005</v>
      </c>
      <c r="U158" s="84">
        <v>8.8807324240000014</v>
      </c>
      <c r="V158" s="84">
        <v>8.914607728</v>
      </c>
      <c r="W158" s="84">
        <v>8.750474328000001</v>
      </c>
      <c r="X158" s="84">
        <v>8.1219323440000011</v>
      </c>
      <c r="Y158" s="84">
        <v>7.5943136239999998</v>
      </c>
      <c r="Z158" s="95"/>
      <c r="AA158" s="3">
        <f t="shared" si="7"/>
        <v>197.61929398400002</v>
      </c>
      <c r="AB158">
        <f t="shared" si="8"/>
        <v>6</v>
      </c>
    </row>
    <row r="159" spans="1:28" x14ac:dyDescent="0.3">
      <c r="A159" s="10">
        <f t="shared" si="9"/>
        <v>45082</v>
      </c>
      <c r="B159" s="83">
        <v>7.1161458240000002</v>
      </c>
      <c r="C159" s="84">
        <v>6.9230737360000001</v>
      </c>
      <c r="D159" s="84">
        <v>7.234804232000001</v>
      </c>
      <c r="E159" s="84">
        <v>7.2439525999999992</v>
      </c>
      <c r="F159" s="84">
        <v>7.3987427920000002</v>
      </c>
      <c r="G159" s="84">
        <v>8.0891974960000006</v>
      </c>
      <c r="H159" s="84">
        <v>8.8652566880000006</v>
      </c>
      <c r="I159" s="84">
        <v>9.5643593839999994</v>
      </c>
      <c r="J159" s="84">
        <v>9.6358736960000009</v>
      </c>
      <c r="K159" s="84">
        <v>9.5675673199999984</v>
      </c>
      <c r="L159" s="84">
        <v>9.5851815439999992</v>
      </c>
      <c r="M159" s="84">
        <v>9.4718727199999986</v>
      </c>
      <c r="N159" s="84">
        <v>9.4681370479999991</v>
      </c>
      <c r="O159" s="84">
        <v>9.2732231599999988</v>
      </c>
      <c r="P159" s="84">
        <v>9.319247567999998</v>
      </c>
      <c r="Q159" s="84">
        <v>9.8869202400000002</v>
      </c>
      <c r="R159" s="84">
        <v>9.8489503999999997</v>
      </c>
      <c r="S159" s="84">
        <v>10.033535376</v>
      </c>
      <c r="T159" s="84">
        <v>9.7318591360000006</v>
      </c>
      <c r="U159" s="84">
        <v>9.4585995199999999</v>
      </c>
      <c r="V159" s="84">
        <v>9.4700970879999993</v>
      </c>
      <c r="W159" s="84">
        <v>9.2305864480000004</v>
      </c>
      <c r="X159" s="84">
        <v>8.6447387519999985</v>
      </c>
      <c r="Y159" s="84">
        <v>8.0085604880000005</v>
      </c>
      <c r="Z159" s="95"/>
      <c r="AA159" s="3">
        <f t="shared" si="7"/>
        <v>213.07048325599999</v>
      </c>
      <c r="AB159">
        <f t="shared" si="8"/>
        <v>6</v>
      </c>
    </row>
    <row r="160" spans="1:28" x14ac:dyDescent="0.3">
      <c r="A160" s="10">
        <f t="shared" si="9"/>
        <v>45083</v>
      </c>
      <c r="B160" s="83">
        <v>7.5566576159999999</v>
      </c>
      <c r="C160" s="84">
        <v>7.3800925199999998</v>
      </c>
      <c r="D160" s="84">
        <v>7.3919765839999982</v>
      </c>
      <c r="E160" s="84">
        <v>7.4817436639999997</v>
      </c>
      <c r="F160" s="84">
        <v>7.6498688560000012</v>
      </c>
      <c r="G160" s="84">
        <v>8.4833292320000009</v>
      </c>
      <c r="H160" s="84">
        <v>9.2466154319999987</v>
      </c>
      <c r="I160" s="84">
        <v>9.5583543439999996</v>
      </c>
      <c r="J160" s="84">
        <v>9.254309976</v>
      </c>
      <c r="K160" s="84">
        <v>8.9796135680000013</v>
      </c>
      <c r="L160" s="84">
        <v>8.866536975999999</v>
      </c>
      <c r="M160" s="84">
        <v>8.9744280720000003</v>
      </c>
      <c r="N160" s="84">
        <v>8.9320602959999995</v>
      </c>
      <c r="O160" s="84">
        <v>9.4382356479999991</v>
      </c>
      <c r="P160" s="84">
        <v>9.6959771679999989</v>
      </c>
      <c r="Q160" s="84">
        <v>10.086375776000001</v>
      </c>
      <c r="R160" s="84">
        <v>10.189904192</v>
      </c>
      <c r="S160" s="84">
        <v>10.523000880000001</v>
      </c>
      <c r="T160" s="84">
        <v>10.331081207999997</v>
      </c>
      <c r="U160" s="84">
        <v>10.014161664000001</v>
      </c>
      <c r="V160" s="84">
        <v>9.8498954399999992</v>
      </c>
      <c r="W160" s="84">
        <v>9.5127280720000016</v>
      </c>
      <c r="X160" s="84">
        <v>8.8171580560000002</v>
      </c>
      <c r="Y160" s="84">
        <v>8.027996624</v>
      </c>
      <c r="Z160" s="95"/>
      <c r="AA160" s="3">
        <f t="shared" si="7"/>
        <v>216.24210186400006</v>
      </c>
      <c r="AB160">
        <f t="shared" si="8"/>
        <v>6</v>
      </c>
    </row>
    <row r="161" spans="1:28" x14ac:dyDescent="0.3">
      <c r="A161" s="10">
        <f t="shared" si="9"/>
        <v>45084</v>
      </c>
      <c r="B161" s="83">
        <v>7.5933725760000002</v>
      </c>
      <c r="C161" s="84">
        <v>7.3607200559999999</v>
      </c>
      <c r="D161" s="84">
        <v>7.361137416</v>
      </c>
      <c r="E161" s="84">
        <v>7.3978868160000015</v>
      </c>
      <c r="F161" s="84">
        <v>7.5273792240000006</v>
      </c>
      <c r="G161" s="84">
        <v>7.9362949760000001</v>
      </c>
      <c r="H161" s="84">
        <v>8.6301658319999994</v>
      </c>
      <c r="I161" s="84">
        <v>8.8720112320000002</v>
      </c>
      <c r="J161" s="84">
        <v>8.7124979360000001</v>
      </c>
      <c r="K161" s="84">
        <v>8.668569144000001</v>
      </c>
      <c r="L161" s="84">
        <v>8.0536735759999996</v>
      </c>
      <c r="M161" s="84">
        <v>8.4604421839999997</v>
      </c>
      <c r="N161" s="84">
        <v>9.4968089519999985</v>
      </c>
      <c r="O161" s="84">
        <v>9.7378111279999988</v>
      </c>
      <c r="P161" s="84">
        <v>9.9090836880000008</v>
      </c>
      <c r="Q161" s="84">
        <v>9.8843363360000005</v>
      </c>
      <c r="R161" s="84">
        <v>10.009438656</v>
      </c>
      <c r="S161" s="84">
        <v>10.371782432</v>
      </c>
      <c r="T161" s="84">
        <v>10.415164000000001</v>
      </c>
      <c r="U161" s="84">
        <v>10.376419927999999</v>
      </c>
      <c r="V161" s="84">
        <v>10.134177048</v>
      </c>
      <c r="W161" s="84">
        <v>9.585690360000001</v>
      </c>
      <c r="X161" s="84">
        <v>8.6214219439999997</v>
      </c>
      <c r="Y161" s="84">
        <v>7.9208020479999997</v>
      </c>
      <c r="Z161" s="95"/>
      <c r="AA161" s="3">
        <f t="shared" si="7"/>
        <v>213.03708748799997</v>
      </c>
      <c r="AB161">
        <f t="shared" si="8"/>
        <v>6</v>
      </c>
    </row>
    <row r="162" spans="1:28" x14ac:dyDescent="0.3">
      <c r="A162" s="10">
        <f t="shared" si="9"/>
        <v>45085</v>
      </c>
      <c r="B162" s="83">
        <v>7.4579914560000002</v>
      </c>
      <c r="C162" s="84">
        <v>7.1901763919999997</v>
      </c>
      <c r="D162" s="84">
        <v>7.1379844320000005</v>
      </c>
      <c r="E162" s="84">
        <v>7.212836824</v>
      </c>
      <c r="F162" s="84">
        <v>7.3626227440000012</v>
      </c>
      <c r="G162" s="84">
        <v>8.1148407999999996</v>
      </c>
      <c r="H162" s="84">
        <v>9.0606744159999995</v>
      </c>
      <c r="I162" s="84">
        <v>9.4878143280000007</v>
      </c>
      <c r="J162" s="84">
        <v>9.4368869040000014</v>
      </c>
      <c r="K162" s="84">
        <v>9.3336420800000006</v>
      </c>
      <c r="L162" s="84">
        <v>9.3282287999999998</v>
      </c>
      <c r="M162" s="84">
        <v>9.4928930880000006</v>
      </c>
      <c r="N162" s="84">
        <v>9.4690869679999992</v>
      </c>
      <c r="O162" s="84">
        <v>9.7725836560000001</v>
      </c>
      <c r="P162" s="84">
        <v>10.119477335999999</v>
      </c>
      <c r="Q162" s="84">
        <v>10.322442992000001</v>
      </c>
      <c r="R162" s="84">
        <v>10.678598064000001</v>
      </c>
      <c r="S162" s="84">
        <v>10.946128232000001</v>
      </c>
      <c r="T162" s="84">
        <v>10.931869832</v>
      </c>
      <c r="U162" s="84">
        <v>10.743360087999999</v>
      </c>
      <c r="V162" s="84">
        <v>10.61471592</v>
      </c>
      <c r="W162" s="84">
        <v>9.8941873680000008</v>
      </c>
      <c r="X162" s="84">
        <v>8.9633704000000005</v>
      </c>
      <c r="Y162" s="84">
        <v>8.1749504799999997</v>
      </c>
      <c r="Z162" s="95"/>
      <c r="AA162" s="3">
        <f t="shared" si="7"/>
        <v>221.2473636</v>
      </c>
      <c r="AB162">
        <f t="shared" si="8"/>
        <v>6</v>
      </c>
    </row>
    <row r="163" spans="1:28" x14ac:dyDescent="0.3">
      <c r="A163" s="10">
        <f t="shared" si="9"/>
        <v>45086</v>
      </c>
      <c r="B163" s="83">
        <v>7.6187693440000004</v>
      </c>
      <c r="C163" s="84">
        <v>7.2958617840000004</v>
      </c>
      <c r="D163" s="84">
        <v>7.2005972720000013</v>
      </c>
      <c r="E163" s="84">
        <v>7.2455098880000017</v>
      </c>
      <c r="F163" s="84">
        <v>7.3650285760000003</v>
      </c>
      <c r="G163" s="84">
        <v>7.9174388559999995</v>
      </c>
      <c r="H163" s="84">
        <v>8.7877943840000015</v>
      </c>
      <c r="I163" s="84">
        <v>9.2452918400000019</v>
      </c>
      <c r="J163" s="84">
        <v>9.3339709920000011</v>
      </c>
      <c r="K163" s="84">
        <v>9.3712684880000019</v>
      </c>
      <c r="L163" s="84">
        <v>9.3947004080000003</v>
      </c>
      <c r="M163" s="84">
        <v>9.4548156159999994</v>
      </c>
      <c r="N163" s="84">
        <v>9.7477607200000005</v>
      </c>
      <c r="O163" s="84">
        <v>10.327960239999999</v>
      </c>
      <c r="P163" s="84">
        <v>10.302458247999997</v>
      </c>
      <c r="Q163" s="84">
        <v>10.610871832000001</v>
      </c>
      <c r="R163" s="84">
        <v>10.777801160000001</v>
      </c>
      <c r="S163" s="84">
        <v>10.676291631999998</v>
      </c>
      <c r="T163" s="84">
        <v>10.027116695999998</v>
      </c>
      <c r="U163" s="84">
        <v>9.6917600000000004</v>
      </c>
      <c r="V163" s="84">
        <v>9.4490535599999976</v>
      </c>
      <c r="W163" s="84">
        <v>9.4483563759999996</v>
      </c>
      <c r="X163" s="84">
        <v>8.8720502319999994</v>
      </c>
      <c r="Y163" s="84">
        <v>8.1441674319999997</v>
      </c>
      <c r="Z163" s="95"/>
      <c r="AA163" s="3">
        <f t="shared" si="7"/>
        <v>218.30669557599998</v>
      </c>
      <c r="AB163">
        <f t="shared" si="8"/>
        <v>6</v>
      </c>
    </row>
    <row r="164" spans="1:28" x14ac:dyDescent="0.3">
      <c r="A164" s="10">
        <f t="shared" si="9"/>
        <v>45087</v>
      </c>
      <c r="B164" s="83">
        <v>7.5621494079999998</v>
      </c>
      <c r="C164" s="84">
        <v>7.3116474640000009</v>
      </c>
      <c r="D164" s="84">
        <v>7.2837207280000005</v>
      </c>
      <c r="E164" s="84">
        <v>7.3107772079999993</v>
      </c>
      <c r="F164" s="84">
        <v>7.3646466720000001</v>
      </c>
      <c r="G164" s="84">
        <v>7.7152703519999992</v>
      </c>
      <c r="H164" s="84">
        <v>8.1097641039999981</v>
      </c>
      <c r="I164" s="84">
        <v>8.2836260240000019</v>
      </c>
      <c r="J164" s="84">
        <v>8.352034432</v>
      </c>
      <c r="K164" s="84">
        <v>8.2757099600000004</v>
      </c>
      <c r="L164" s="84">
        <v>8.2708054880000006</v>
      </c>
      <c r="M164" s="84">
        <v>8.2132051200000014</v>
      </c>
      <c r="N164" s="84">
        <v>8.4575418560000006</v>
      </c>
      <c r="O164" s="84">
        <v>8.8489952559999985</v>
      </c>
      <c r="P164" s="84">
        <v>8.9972523360000007</v>
      </c>
      <c r="Q164" s="84">
        <v>9.4504072640000008</v>
      </c>
      <c r="R164" s="84">
        <v>9.7860693840000028</v>
      </c>
      <c r="S164" s="84">
        <v>10.117704639999999</v>
      </c>
      <c r="T164" s="84">
        <v>10.036988687999999</v>
      </c>
      <c r="U164" s="84">
        <v>9.804134288000002</v>
      </c>
      <c r="V164" s="84">
        <v>9.726161096000002</v>
      </c>
      <c r="W164" s="84">
        <v>9.5797366639999986</v>
      </c>
      <c r="X164" s="84">
        <v>8.8235355599999998</v>
      </c>
      <c r="Y164" s="84">
        <v>7.9867811759999983</v>
      </c>
      <c r="Z164" s="95"/>
      <c r="AA164" s="3">
        <f t="shared" si="7"/>
        <v>205.66866516800002</v>
      </c>
      <c r="AB164">
        <f t="shared" si="8"/>
        <v>6</v>
      </c>
    </row>
    <row r="165" spans="1:28" x14ac:dyDescent="0.3">
      <c r="A165" s="10">
        <f t="shared" si="9"/>
        <v>45088</v>
      </c>
      <c r="B165" s="83">
        <v>7.6045041840000005</v>
      </c>
      <c r="C165" s="84">
        <v>7.2789221840000007</v>
      </c>
      <c r="D165" s="84">
        <v>7.2303750239999998</v>
      </c>
      <c r="E165" s="84">
        <v>7.1903183200000003</v>
      </c>
      <c r="F165" s="84">
        <v>7.2688345039999982</v>
      </c>
      <c r="G165" s="84">
        <v>7.4137395039999996</v>
      </c>
      <c r="H165" s="84">
        <v>7.7227868800000019</v>
      </c>
      <c r="I165" s="84">
        <v>8.2196639839999985</v>
      </c>
      <c r="J165" s="84">
        <v>8.4163712640000021</v>
      </c>
      <c r="K165" s="84">
        <v>8.4973077680000006</v>
      </c>
      <c r="L165" s="84">
        <v>8.5001873279999991</v>
      </c>
      <c r="M165" s="84">
        <v>8.5996231200000004</v>
      </c>
      <c r="N165" s="84">
        <v>8.7215680239999998</v>
      </c>
      <c r="O165" s="84">
        <v>8.8649119599999988</v>
      </c>
      <c r="P165" s="84">
        <v>8.9788830400000013</v>
      </c>
      <c r="Q165" s="84">
        <v>9.0477203999999993</v>
      </c>
      <c r="R165" s="84">
        <v>9.3239260880000003</v>
      </c>
      <c r="S165" s="84">
        <v>9.459327</v>
      </c>
      <c r="T165" s="84">
        <v>9.6655176720000018</v>
      </c>
      <c r="U165" s="84">
        <v>9.4160678480000009</v>
      </c>
      <c r="V165" s="84">
        <v>9.3789198799999998</v>
      </c>
      <c r="W165" s="84">
        <v>9.1871444159999989</v>
      </c>
      <c r="X165" s="84">
        <v>8.5952257680000006</v>
      </c>
      <c r="Y165" s="84">
        <v>7.9403678480000002</v>
      </c>
      <c r="Z165" s="95"/>
      <c r="AA165" s="3">
        <f t="shared" si="7"/>
        <v>202.52221400800002</v>
      </c>
      <c r="AB165">
        <f t="shared" si="8"/>
        <v>6</v>
      </c>
    </row>
    <row r="166" spans="1:28" x14ac:dyDescent="0.3">
      <c r="A166" s="10">
        <f t="shared" si="9"/>
        <v>45089</v>
      </c>
      <c r="B166" s="83">
        <v>7.5821530400000006</v>
      </c>
      <c r="C166" s="84">
        <v>7.2373933119999991</v>
      </c>
      <c r="D166" s="84">
        <v>7.1849285439999999</v>
      </c>
      <c r="E166" s="84">
        <v>7.2370136880000002</v>
      </c>
      <c r="F166" s="84">
        <v>7.3049060560000001</v>
      </c>
      <c r="G166" s="84">
        <v>8.0752606</v>
      </c>
      <c r="H166" s="84">
        <v>9.0396597439999997</v>
      </c>
      <c r="I166" s="84">
        <v>9.567155584</v>
      </c>
      <c r="J166" s="84">
        <v>9.9307794400000002</v>
      </c>
      <c r="K166" s="84">
        <v>10.030277119999999</v>
      </c>
      <c r="L166" s="84">
        <v>9.7091615999999998</v>
      </c>
      <c r="M166" s="84">
        <v>9.6428426560000027</v>
      </c>
      <c r="N166" s="84">
        <v>10.249119503999998</v>
      </c>
      <c r="O166" s="84">
        <v>10.136019935999999</v>
      </c>
      <c r="P166" s="84">
        <v>9.7790969519999997</v>
      </c>
      <c r="Q166" s="84">
        <v>9.4123618879999995</v>
      </c>
      <c r="R166" s="84">
        <v>9.7544019200000029</v>
      </c>
      <c r="S166" s="84">
        <v>10.027271327999999</v>
      </c>
      <c r="T166" s="84">
        <v>9.9769903680000009</v>
      </c>
      <c r="U166" s="84">
        <v>9.7959147919999996</v>
      </c>
      <c r="V166" s="84">
        <v>9.7032505679999996</v>
      </c>
      <c r="W166" s="84">
        <v>9.2623198879999986</v>
      </c>
      <c r="X166" s="84">
        <v>8.4206009039999987</v>
      </c>
      <c r="Y166" s="84">
        <v>7.8491051040000004</v>
      </c>
      <c r="Z166" s="95"/>
      <c r="AA166" s="3">
        <f t="shared" si="7"/>
        <v>216.90798453599996</v>
      </c>
      <c r="AB166">
        <f t="shared" si="8"/>
        <v>6</v>
      </c>
    </row>
    <row r="167" spans="1:28" x14ac:dyDescent="0.3">
      <c r="A167" s="10">
        <f t="shared" si="9"/>
        <v>45090</v>
      </c>
      <c r="B167" s="83">
        <v>7.4630244160000005</v>
      </c>
      <c r="C167" s="84">
        <v>7.2514111279999991</v>
      </c>
      <c r="D167" s="84">
        <v>7.2417980080000008</v>
      </c>
      <c r="E167" s="84">
        <v>7.3039709520000002</v>
      </c>
      <c r="F167" s="84">
        <v>7.4931536560000014</v>
      </c>
      <c r="G167" s="84">
        <v>8.0830521920000002</v>
      </c>
      <c r="H167" s="84">
        <v>8.7195271280000011</v>
      </c>
      <c r="I167" s="84">
        <v>9.243292512</v>
      </c>
      <c r="J167" s="84">
        <v>9.1521182240000023</v>
      </c>
      <c r="K167" s="84">
        <v>8.8012307519999986</v>
      </c>
      <c r="L167" s="84">
        <v>8.5919867920000002</v>
      </c>
      <c r="M167" s="84">
        <v>8.5766526159999987</v>
      </c>
      <c r="N167" s="84">
        <v>9.0178181759999987</v>
      </c>
      <c r="O167" s="84">
        <v>9.3572744480000001</v>
      </c>
      <c r="P167" s="84">
        <v>9.3966007200000004</v>
      </c>
      <c r="Q167" s="84">
        <v>9.3642658640000001</v>
      </c>
      <c r="R167" s="84">
        <v>9.3795296080000004</v>
      </c>
      <c r="S167" s="84">
        <v>9.5579234319999991</v>
      </c>
      <c r="T167" s="84">
        <v>9.0879676719999996</v>
      </c>
      <c r="U167" s="84">
        <v>8.8798985520000002</v>
      </c>
      <c r="V167" s="84">
        <v>8.8156681119999991</v>
      </c>
      <c r="W167" s="84">
        <v>8.5905082399999984</v>
      </c>
      <c r="X167" s="84">
        <v>8.1213396959999979</v>
      </c>
      <c r="Y167" s="84">
        <v>7.5928895920000006</v>
      </c>
      <c r="Z167" s="95"/>
      <c r="AA167" s="3">
        <f t="shared" si="7"/>
        <v>205.082902488</v>
      </c>
      <c r="AB167">
        <f t="shared" si="8"/>
        <v>6</v>
      </c>
    </row>
    <row r="168" spans="1:28" x14ac:dyDescent="0.3">
      <c r="A168" s="10">
        <f t="shared" si="9"/>
        <v>45091</v>
      </c>
      <c r="B168" s="83">
        <v>7.1541670960000001</v>
      </c>
      <c r="C168" s="84">
        <v>7.067919968</v>
      </c>
      <c r="D168" s="84">
        <v>7.0255702319999997</v>
      </c>
      <c r="E168" s="84">
        <v>7.203179488</v>
      </c>
      <c r="F168" s="84">
        <v>7.2763038</v>
      </c>
      <c r="G168" s="84">
        <v>7.8960590240000004</v>
      </c>
      <c r="H168" s="84">
        <v>8.5339806080000002</v>
      </c>
      <c r="I168" s="84">
        <v>8.6729361759999986</v>
      </c>
      <c r="J168" s="84">
        <v>8.8113938640000011</v>
      </c>
      <c r="K168" s="84">
        <v>8.6563939519999984</v>
      </c>
      <c r="L168" s="84">
        <v>8.4543636719999995</v>
      </c>
      <c r="M168" s="84">
        <v>7.954807967999999</v>
      </c>
      <c r="N168" s="84">
        <v>8.3060534480000001</v>
      </c>
      <c r="O168" s="84">
        <v>8.6052751520000008</v>
      </c>
      <c r="P168" s="84">
        <v>8.7616789119999989</v>
      </c>
      <c r="Q168" s="84">
        <v>8.9505214479999999</v>
      </c>
      <c r="R168" s="84">
        <v>9.3149889919999982</v>
      </c>
      <c r="S168" s="84">
        <v>9.8699443039999988</v>
      </c>
      <c r="T168" s="84">
        <v>10.144902600000002</v>
      </c>
      <c r="U168" s="84">
        <v>9.952109639999998</v>
      </c>
      <c r="V168" s="84">
        <v>9.695365872</v>
      </c>
      <c r="W168" s="84">
        <v>9.4116466639999992</v>
      </c>
      <c r="X168" s="84">
        <v>8.652935639999999</v>
      </c>
      <c r="Y168" s="84">
        <v>7.9558017599999999</v>
      </c>
      <c r="Z168" s="95"/>
      <c r="AA168" s="3">
        <f t="shared" si="7"/>
        <v>204.32830028000001</v>
      </c>
      <c r="AB168">
        <f t="shared" si="8"/>
        <v>6</v>
      </c>
    </row>
    <row r="169" spans="1:28" x14ac:dyDescent="0.3">
      <c r="A169" s="10">
        <f t="shared" si="9"/>
        <v>45092</v>
      </c>
      <c r="B169" s="83">
        <v>7.5053817599999997</v>
      </c>
      <c r="C169" s="84">
        <v>7.2975683120000001</v>
      </c>
      <c r="D169" s="84">
        <v>7.1932739360000006</v>
      </c>
      <c r="E169" s="84">
        <v>7.1882361360000004</v>
      </c>
      <c r="F169" s="84">
        <v>7.261797048</v>
      </c>
      <c r="G169" s="84">
        <v>7.8332030959999983</v>
      </c>
      <c r="H169" s="84">
        <v>8.3596649440000022</v>
      </c>
      <c r="I169" s="84">
        <v>8.947826096</v>
      </c>
      <c r="J169" s="84">
        <v>8.7052875200000006</v>
      </c>
      <c r="K169" s="84">
        <v>8.5984966879999991</v>
      </c>
      <c r="L169" s="84">
        <v>8.715730992000001</v>
      </c>
      <c r="M169" s="84">
        <v>8.8714713920000001</v>
      </c>
      <c r="N169" s="84">
        <v>8.9963122400000017</v>
      </c>
      <c r="O169" s="84">
        <v>8.774090983999999</v>
      </c>
      <c r="P169" s="84">
        <v>8.7895638319999971</v>
      </c>
      <c r="Q169" s="84">
        <v>8.6964214959999993</v>
      </c>
      <c r="R169" s="84">
        <v>8.7677819279999998</v>
      </c>
      <c r="S169" s="84">
        <v>9.2057202159999996</v>
      </c>
      <c r="T169" s="84">
        <v>9.3703601120000002</v>
      </c>
      <c r="U169" s="84">
        <v>9.184338576</v>
      </c>
      <c r="V169" s="84">
        <v>9.0864586160000016</v>
      </c>
      <c r="W169" s="84">
        <v>9.0606261919999991</v>
      </c>
      <c r="X169" s="84">
        <v>8.2907526800000007</v>
      </c>
      <c r="Y169" s="84">
        <v>7.3516820240000005</v>
      </c>
      <c r="Z169" s="95"/>
      <c r="AA169" s="3">
        <f t="shared" si="7"/>
        <v>202.05204681599997</v>
      </c>
      <c r="AB169">
        <f t="shared" si="8"/>
        <v>6</v>
      </c>
    </row>
    <row r="170" spans="1:28" x14ac:dyDescent="0.3">
      <c r="A170" s="10">
        <f t="shared" si="9"/>
        <v>45093</v>
      </c>
      <c r="B170" s="83">
        <v>6.8820500640000013</v>
      </c>
      <c r="C170" s="84">
        <v>6.6849585680000008</v>
      </c>
      <c r="D170" s="84">
        <v>6.571742072000001</v>
      </c>
      <c r="E170" s="84">
        <v>6.8274278239999999</v>
      </c>
      <c r="F170" s="84">
        <v>7.0593584160000011</v>
      </c>
      <c r="G170" s="84">
        <v>7.4145732480000008</v>
      </c>
      <c r="H170" s="84">
        <v>8.0321788559999998</v>
      </c>
      <c r="I170" s="84">
        <v>8.5762134879999987</v>
      </c>
      <c r="J170" s="84">
        <v>8.4714827440000011</v>
      </c>
      <c r="K170" s="84">
        <v>8.4703723120000003</v>
      </c>
      <c r="L170" s="84">
        <v>8.308312088000001</v>
      </c>
      <c r="M170" s="84">
        <v>8.4102074959999999</v>
      </c>
      <c r="N170" s="84">
        <v>8.3959504240000005</v>
      </c>
      <c r="O170" s="84">
        <v>8.560287872</v>
      </c>
      <c r="P170" s="84">
        <v>8.9585369039999989</v>
      </c>
      <c r="Q170" s="84">
        <v>9.2908367840000015</v>
      </c>
      <c r="R170" s="84">
        <v>9.443045871999999</v>
      </c>
      <c r="S170" s="84">
        <v>9.6217048639999998</v>
      </c>
      <c r="T170" s="84">
        <v>9.6250544479999984</v>
      </c>
      <c r="U170" s="84">
        <v>9.3429249279999986</v>
      </c>
      <c r="V170" s="84">
        <v>9.0534700320000017</v>
      </c>
      <c r="W170" s="84">
        <v>8.9042856880000016</v>
      </c>
      <c r="X170" s="84">
        <v>8.2664551679999985</v>
      </c>
      <c r="Y170" s="84">
        <v>7.7245609039999996</v>
      </c>
      <c r="Z170" s="95"/>
      <c r="AA170" s="3">
        <f t="shared" si="7"/>
        <v>198.89599106400004</v>
      </c>
      <c r="AB170">
        <f t="shared" si="8"/>
        <v>6</v>
      </c>
    </row>
    <row r="171" spans="1:28" x14ac:dyDescent="0.3">
      <c r="A171" s="10">
        <f t="shared" si="9"/>
        <v>45094</v>
      </c>
      <c r="B171" s="83">
        <v>7.360727464</v>
      </c>
      <c r="C171" s="84">
        <v>7.1367071519999996</v>
      </c>
      <c r="D171" s="84">
        <v>7.0897242959999991</v>
      </c>
      <c r="E171" s="84">
        <v>7.1256846879999998</v>
      </c>
      <c r="F171" s="84">
        <v>7.2098496960000009</v>
      </c>
      <c r="G171" s="84">
        <v>7.5460713679999998</v>
      </c>
      <c r="H171" s="84">
        <v>7.9633433119999992</v>
      </c>
      <c r="I171" s="84">
        <v>8.2779307360000001</v>
      </c>
      <c r="J171" s="84">
        <v>8.3279917119999993</v>
      </c>
      <c r="K171" s="84">
        <v>8.0499016720000007</v>
      </c>
      <c r="L171" s="84">
        <v>8.006678088000001</v>
      </c>
      <c r="M171" s="84">
        <v>8.4492748239999997</v>
      </c>
      <c r="N171" s="84">
        <v>9.0874719919999993</v>
      </c>
      <c r="O171" s="84">
        <v>8.778090023999999</v>
      </c>
      <c r="P171" s="84">
        <v>8.5905908320000002</v>
      </c>
      <c r="Q171" s="84">
        <v>8.2319494080000002</v>
      </c>
      <c r="R171" s="84">
        <v>8.1214629519999999</v>
      </c>
      <c r="S171" s="84">
        <v>7.9936270080000007</v>
      </c>
      <c r="T171" s="84">
        <v>8.2360137039999994</v>
      </c>
      <c r="U171" s="84">
        <v>7.9994573520000003</v>
      </c>
      <c r="V171" s="84">
        <v>8.1352699519999998</v>
      </c>
      <c r="W171" s="84">
        <v>8.3214920320000001</v>
      </c>
      <c r="X171" s="84">
        <v>7.933254272000001</v>
      </c>
      <c r="Y171" s="84">
        <v>7.364928400000001</v>
      </c>
      <c r="Z171" s="95"/>
      <c r="AA171" s="3">
        <f t="shared" si="7"/>
        <v>191.33749293599999</v>
      </c>
      <c r="AB171">
        <f t="shared" si="8"/>
        <v>6</v>
      </c>
    </row>
    <row r="172" spans="1:28" x14ac:dyDescent="0.3">
      <c r="A172" s="10">
        <f t="shared" si="9"/>
        <v>45095</v>
      </c>
      <c r="B172" s="83">
        <v>6.9229874959999993</v>
      </c>
      <c r="C172" s="84">
        <v>6.7184922320000009</v>
      </c>
      <c r="D172" s="84">
        <v>6.6698598880000013</v>
      </c>
      <c r="E172" s="84">
        <v>6.715402440000001</v>
      </c>
      <c r="F172" s="84">
        <v>6.8182007119999994</v>
      </c>
      <c r="G172" s="84">
        <v>7.161085975999999</v>
      </c>
      <c r="H172" s="84">
        <v>7.4896572480000012</v>
      </c>
      <c r="I172" s="84">
        <v>7.9037530000000009</v>
      </c>
      <c r="J172" s="84">
        <v>7.9397540560000008</v>
      </c>
      <c r="K172" s="84">
        <v>7.9374445199999988</v>
      </c>
      <c r="L172" s="84">
        <v>7.9190506079999992</v>
      </c>
      <c r="M172" s="84">
        <v>7.8470772959999993</v>
      </c>
      <c r="N172" s="84">
        <v>7.9002897839999999</v>
      </c>
      <c r="O172" s="84">
        <v>8.0947666400000013</v>
      </c>
      <c r="P172" s="84">
        <v>8.3082348079999999</v>
      </c>
      <c r="Q172" s="84">
        <v>8.6926008720000016</v>
      </c>
      <c r="R172" s="84">
        <v>9.2317458800000001</v>
      </c>
      <c r="S172" s="84">
        <v>9.8599669999999993</v>
      </c>
      <c r="T172" s="84">
        <v>10.320649375999999</v>
      </c>
      <c r="U172" s="84">
        <v>9.9960494479999991</v>
      </c>
      <c r="V172" s="84">
        <v>9.8854152320000015</v>
      </c>
      <c r="W172" s="84">
        <v>9.5943770880000017</v>
      </c>
      <c r="X172" s="84">
        <v>8.7426120479999998</v>
      </c>
      <c r="Y172" s="84">
        <v>7.9423274399999988</v>
      </c>
      <c r="Z172" s="95"/>
      <c r="AA172" s="3">
        <f t="shared" si="7"/>
        <v>196.61180108800005</v>
      </c>
      <c r="AB172">
        <f t="shared" si="8"/>
        <v>6</v>
      </c>
    </row>
    <row r="173" spans="1:28" x14ac:dyDescent="0.3">
      <c r="A173" s="10">
        <f t="shared" si="9"/>
        <v>45096</v>
      </c>
      <c r="B173" s="83">
        <v>7.3972321919999997</v>
      </c>
      <c r="C173" s="84">
        <v>7.1153560080000009</v>
      </c>
      <c r="D173" s="84">
        <v>7.0811057040000005</v>
      </c>
      <c r="E173" s="84">
        <v>7.0151264239999991</v>
      </c>
      <c r="F173" s="84">
        <v>7.1099917200000009</v>
      </c>
      <c r="G173" s="84">
        <v>7.5151909359999989</v>
      </c>
      <c r="H173" s="84">
        <v>8.0784262079999998</v>
      </c>
      <c r="I173" s="84">
        <v>8.7041620880000004</v>
      </c>
      <c r="J173" s="84">
        <v>9.1695792639999993</v>
      </c>
      <c r="K173" s="84">
        <v>9.2865997039999986</v>
      </c>
      <c r="L173" s="84">
        <v>9.3366773040000002</v>
      </c>
      <c r="M173" s="84">
        <v>9.5183950160000013</v>
      </c>
      <c r="N173" s="84">
        <v>9.7636535359999996</v>
      </c>
      <c r="O173" s="84">
        <v>10.250005816000002</v>
      </c>
      <c r="P173" s="84">
        <v>10.542250144000002</v>
      </c>
      <c r="Q173" s="84">
        <v>10.915559624</v>
      </c>
      <c r="R173" s="84">
        <v>11.337834936</v>
      </c>
      <c r="S173" s="84">
        <v>11.691029032000001</v>
      </c>
      <c r="T173" s="84">
        <v>11.718613383999998</v>
      </c>
      <c r="U173" s="84">
        <v>11.403904056</v>
      </c>
      <c r="V173" s="84">
        <v>10.903146855999999</v>
      </c>
      <c r="W173" s="84">
        <v>10.463864592</v>
      </c>
      <c r="X173" s="84">
        <v>9.3901896079999982</v>
      </c>
      <c r="Y173" s="84">
        <v>8.4500499040000001</v>
      </c>
      <c r="Z173" s="95"/>
      <c r="AA173" s="3">
        <f t="shared" si="7"/>
        <v>224.15794405599996</v>
      </c>
      <c r="AB173">
        <f t="shared" si="8"/>
        <v>6</v>
      </c>
    </row>
    <row r="174" spans="1:28" x14ac:dyDescent="0.3">
      <c r="A174" s="10">
        <f t="shared" si="9"/>
        <v>45097</v>
      </c>
      <c r="B174" s="83">
        <v>7.7945412320000003</v>
      </c>
      <c r="C174" s="84">
        <v>7.4235354320000004</v>
      </c>
      <c r="D174" s="84">
        <v>7.2769558400000003</v>
      </c>
      <c r="E174" s="84">
        <v>7.1787765520000004</v>
      </c>
      <c r="F174" s="84">
        <v>7.2539150559999994</v>
      </c>
      <c r="G174" s="84">
        <v>7.9414490400000002</v>
      </c>
      <c r="H174" s="84">
        <v>8.7409745839999999</v>
      </c>
      <c r="I174" s="84">
        <v>9.2714114320000007</v>
      </c>
      <c r="J174" s="84">
        <v>9.7380709279999991</v>
      </c>
      <c r="K174" s="84">
        <v>9.8278217120000004</v>
      </c>
      <c r="L174" s="84">
        <v>9.6160286239999984</v>
      </c>
      <c r="M174" s="84">
        <v>9.7674468879999985</v>
      </c>
      <c r="N174" s="84">
        <v>10.068587328</v>
      </c>
      <c r="O174" s="84">
        <v>10.327070215999999</v>
      </c>
      <c r="P174" s="84">
        <v>10.527324143999998</v>
      </c>
      <c r="Q174" s="84">
        <v>10.391787064000001</v>
      </c>
      <c r="R174" s="84">
        <v>10.774526152</v>
      </c>
      <c r="S174" s="84">
        <v>11.261117056000002</v>
      </c>
      <c r="T174" s="84">
        <v>11.74924944</v>
      </c>
      <c r="U174" s="84">
        <v>11.424756072000001</v>
      </c>
      <c r="V174" s="84">
        <v>10.943287976000001</v>
      </c>
      <c r="W174" s="84">
        <v>10.336917295999999</v>
      </c>
      <c r="X174" s="84">
        <v>9.3751068879999977</v>
      </c>
      <c r="Y174" s="84">
        <v>8.3963608320000009</v>
      </c>
      <c r="Z174" s="95"/>
      <c r="AA174" s="3">
        <f t="shared" si="7"/>
        <v>227.40701778399998</v>
      </c>
      <c r="AB174">
        <f t="shared" si="8"/>
        <v>6</v>
      </c>
    </row>
    <row r="175" spans="1:28" x14ac:dyDescent="0.3">
      <c r="A175" s="10">
        <f t="shared" si="9"/>
        <v>45098</v>
      </c>
      <c r="B175" s="83">
        <v>7.7422108960000005</v>
      </c>
      <c r="C175" s="84">
        <v>7.4647143039999992</v>
      </c>
      <c r="D175" s="84">
        <v>7.2659771200000005</v>
      </c>
      <c r="E175" s="84">
        <v>7.2322088000000004</v>
      </c>
      <c r="F175" s="84">
        <v>7.3375626959999991</v>
      </c>
      <c r="G175" s="84">
        <v>7.7914445599999995</v>
      </c>
      <c r="H175" s="84">
        <v>8.5943232559999991</v>
      </c>
      <c r="I175" s="84">
        <v>9.1929552559999994</v>
      </c>
      <c r="J175" s="84">
        <v>9.2323773520000003</v>
      </c>
      <c r="K175" s="84">
        <v>9.3481511600000005</v>
      </c>
      <c r="L175" s="84">
        <v>9.5211871120000016</v>
      </c>
      <c r="M175" s="84">
        <v>9.8690386239999999</v>
      </c>
      <c r="N175" s="84">
        <v>10.453602064</v>
      </c>
      <c r="O175" s="84">
        <v>10.933893672000002</v>
      </c>
      <c r="P175" s="84">
        <v>11.145201175999999</v>
      </c>
      <c r="Q175" s="84">
        <v>11.354818887999999</v>
      </c>
      <c r="R175" s="84">
        <v>11.709428096</v>
      </c>
      <c r="S175" s="84">
        <v>12.412770144000001</v>
      </c>
      <c r="T175" s="84">
        <v>12.736480535999998</v>
      </c>
      <c r="U175" s="84">
        <v>12.298842568</v>
      </c>
      <c r="V175" s="84">
        <v>11.761745568</v>
      </c>
      <c r="W175" s="84">
        <v>11.118170712</v>
      </c>
      <c r="X175" s="84">
        <v>9.9839086160000008</v>
      </c>
      <c r="Y175" s="84">
        <v>8.9606219839999994</v>
      </c>
      <c r="Z175" s="95"/>
      <c r="AA175" s="3">
        <f t="shared" si="7"/>
        <v>235.46163516000001</v>
      </c>
      <c r="AB175">
        <f t="shared" si="8"/>
        <v>6</v>
      </c>
    </row>
    <row r="176" spans="1:28" x14ac:dyDescent="0.3">
      <c r="A176" s="10">
        <f t="shared" si="9"/>
        <v>45099</v>
      </c>
      <c r="B176" s="83">
        <v>8.3208106399999995</v>
      </c>
      <c r="C176" s="84">
        <v>7.9257480079999993</v>
      </c>
      <c r="D176" s="84">
        <v>7.7483892959999991</v>
      </c>
      <c r="E176" s="84">
        <v>7.5495815999999998</v>
      </c>
      <c r="F176" s="84">
        <v>7.4861771199999989</v>
      </c>
      <c r="G176" s="84">
        <v>8.0379023200000006</v>
      </c>
      <c r="H176" s="84">
        <v>9.0010138319999982</v>
      </c>
      <c r="I176" s="84">
        <v>9.3912187760000005</v>
      </c>
      <c r="J176" s="84">
        <v>9.6508818960000013</v>
      </c>
      <c r="K176" s="84">
        <v>9.489222432</v>
      </c>
      <c r="L176" s="84">
        <v>9.3651379119999998</v>
      </c>
      <c r="M176" s="84">
        <v>9.4883826799999991</v>
      </c>
      <c r="N176" s="84">
        <v>9.3382824080000013</v>
      </c>
      <c r="O176" s="84">
        <v>9.6025580080000008</v>
      </c>
      <c r="P176" s="84">
        <v>9.7643165440000015</v>
      </c>
      <c r="Q176" s="84">
        <v>9.9002895199999994</v>
      </c>
      <c r="R176" s="84">
        <v>10.087993343999999</v>
      </c>
      <c r="S176" s="84">
        <v>10.567494232</v>
      </c>
      <c r="T176" s="84">
        <v>10.668052272000001</v>
      </c>
      <c r="U176" s="84">
        <v>10.597139752</v>
      </c>
      <c r="V176" s="84">
        <v>10.245667888</v>
      </c>
      <c r="W176" s="84">
        <v>9.7661901600000007</v>
      </c>
      <c r="X176" s="84">
        <v>9.0269850720000004</v>
      </c>
      <c r="Y176" s="84">
        <v>8.2625386479999996</v>
      </c>
      <c r="Z176" s="95"/>
      <c r="AA176" s="3">
        <f t="shared" si="7"/>
        <v>221.28197436000002</v>
      </c>
      <c r="AB176">
        <f t="shared" si="8"/>
        <v>6</v>
      </c>
    </row>
    <row r="177" spans="1:28" x14ac:dyDescent="0.3">
      <c r="A177" s="10">
        <f t="shared" si="9"/>
        <v>45100</v>
      </c>
      <c r="B177" s="83">
        <v>7.7437845999999997</v>
      </c>
      <c r="C177" s="84">
        <v>7.4510614079999993</v>
      </c>
      <c r="D177" s="84">
        <v>7.308056903999999</v>
      </c>
      <c r="E177" s="84">
        <v>7.3049161279999995</v>
      </c>
      <c r="F177" s="84">
        <v>7.3297701200000001</v>
      </c>
      <c r="G177" s="84">
        <v>7.7842811680000006</v>
      </c>
      <c r="H177" s="84">
        <v>8.7282555839999993</v>
      </c>
      <c r="I177" s="84">
        <v>9.2355076960000009</v>
      </c>
      <c r="J177" s="84">
        <v>9.5422029999999989</v>
      </c>
      <c r="K177" s="84">
        <v>9.7719848639999984</v>
      </c>
      <c r="L177" s="84">
        <v>10.078933639999999</v>
      </c>
      <c r="M177" s="84">
        <v>10.303521591999999</v>
      </c>
      <c r="N177" s="84">
        <v>10.593480144000001</v>
      </c>
      <c r="O177" s="84">
        <v>11.059897335999999</v>
      </c>
      <c r="P177" s="84">
        <v>11.44962252</v>
      </c>
      <c r="Q177" s="84">
        <v>11.411880207999999</v>
      </c>
      <c r="R177" s="84">
        <v>11.103200039999999</v>
      </c>
      <c r="S177" s="84">
        <v>11.643129256</v>
      </c>
      <c r="T177" s="84">
        <v>11.847799879999998</v>
      </c>
      <c r="U177" s="84">
        <v>11.182223711999999</v>
      </c>
      <c r="V177" s="84">
        <v>10.657806824</v>
      </c>
      <c r="W177" s="84">
        <v>10.338697760000001</v>
      </c>
      <c r="X177" s="84">
        <v>9.5884437600000005</v>
      </c>
      <c r="Y177" s="84">
        <v>8.7256998319999983</v>
      </c>
      <c r="Z177" s="95"/>
      <c r="AA177" s="3">
        <f t="shared" si="7"/>
        <v>232.18415797599999</v>
      </c>
      <c r="AB177">
        <f t="shared" si="8"/>
        <v>6</v>
      </c>
    </row>
    <row r="178" spans="1:28" x14ac:dyDescent="0.3">
      <c r="A178" s="10">
        <f t="shared" si="9"/>
        <v>45101</v>
      </c>
      <c r="B178" s="83">
        <v>8.0108256400000002</v>
      </c>
      <c r="C178" s="84">
        <v>7.5149423120000005</v>
      </c>
      <c r="D178" s="84">
        <v>7.2128631919999995</v>
      </c>
      <c r="E178" s="84">
        <v>7.1094691439999993</v>
      </c>
      <c r="F178" s="84">
        <v>7.0683237520000013</v>
      </c>
      <c r="G178" s="84">
        <v>7.1924945039999999</v>
      </c>
      <c r="H178" s="84">
        <v>7.531913544</v>
      </c>
      <c r="I178" s="84">
        <v>8.0763737599999992</v>
      </c>
      <c r="J178" s="84">
        <v>8.3365891919999999</v>
      </c>
      <c r="K178" s="84">
        <v>8.4241989520000011</v>
      </c>
      <c r="L178" s="84">
        <v>8.4331530959999998</v>
      </c>
      <c r="M178" s="84">
        <v>8.6417229200000012</v>
      </c>
      <c r="N178" s="84">
        <v>8.9636956080000001</v>
      </c>
      <c r="O178" s="84">
        <v>9.1994183920000001</v>
      </c>
      <c r="P178" s="84">
        <v>9.5637516639999998</v>
      </c>
      <c r="Q178" s="84">
        <v>10.061250535999998</v>
      </c>
      <c r="R178" s="84">
        <v>10.351199696</v>
      </c>
      <c r="S178" s="84">
        <v>11.065134759999999</v>
      </c>
      <c r="T178" s="84">
        <v>11.441841312000001</v>
      </c>
      <c r="U178" s="84">
        <v>11.180701791999997</v>
      </c>
      <c r="V178" s="84">
        <v>10.614239976</v>
      </c>
      <c r="W178" s="84">
        <v>10.268399776000001</v>
      </c>
      <c r="X178" s="84">
        <v>9.3276259280000033</v>
      </c>
      <c r="Y178" s="84">
        <v>8.3796965760000006</v>
      </c>
      <c r="Z178" s="95"/>
      <c r="AA178" s="3">
        <f t="shared" si="7"/>
        <v>213.96982602399999</v>
      </c>
      <c r="AB178">
        <f t="shared" si="8"/>
        <v>6</v>
      </c>
    </row>
    <row r="179" spans="1:28" x14ac:dyDescent="0.3">
      <c r="A179" s="10">
        <f t="shared" si="9"/>
        <v>45102</v>
      </c>
      <c r="B179" s="83">
        <v>7.8309696480000008</v>
      </c>
      <c r="C179" s="84">
        <v>7.4919837600000001</v>
      </c>
      <c r="D179" s="84">
        <v>7.3004491040000001</v>
      </c>
      <c r="E179" s="84">
        <v>7.1932669039999988</v>
      </c>
      <c r="F179" s="84">
        <v>7.1558591280000003</v>
      </c>
      <c r="G179" s="84">
        <v>7.2944121760000016</v>
      </c>
      <c r="H179" s="84">
        <v>7.7081156960000001</v>
      </c>
      <c r="I179" s="84">
        <v>8.2717609359999997</v>
      </c>
      <c r="J179" s="84">
        <v>8.4222257759999994</v>
      </c>
      <c r="K179" s="84">
        <v>8.5859278799999998</v>
      </c>
      <c r="L179" s="84">
        <v>8.7587773200000001</v>
      </c>
      <c r="M179" s="84">
        <v>8.9393919840000002</v>
      </c>
      <c r="N179" s="84">
        <v>9.1065812400000006</v>
      </c>
      <c r="O179" s="84">
        <v>9.2243443840000001</v>
      </c>
      <c r="P179" s="84">
        <v>9.6519396959999977</v>
      </c>
      <c r="Q179" s="84">
        <v>10.028976479999999</v>
      </c>
      <c r="R179" s="84">
        <v>10.590700240000002</v>
      </c>
      <c r="S179" s="84">
        <v>11.268735727999999</v>
      </c>
      <c r="T179" s="84">
        <v>11.614344127999999</v>
      </c>
      <c r="U179" s="84">
        <v>11.265266408</v>
      </c>
      <c r="V179" s="84">
        <v>10.831800960000001</v>
      </c>
      <c r="W179" s="84">
        <v>10.396114175999999</v>
      </c>
      <c r="X179" s="84">
        <v>9.3637177359999999</v>
      </c>
      <c r="Y179" s="84">
        <v>8.4468501759999999</v>
      </c>
      <c r="Z179" s="95"/>
      <c r="AA179" s="3">
        <f t="shared" si="7"/>
        <v>216.74251166400001</v>
      </c>
      <c r="AB179">
        <f t="shared" si="8"/>
        <v>6</v>
      </c>
    </row>
    <row r="180" spans="1:28" x14ac:dyDescent="0.3">
      <c r="A180" s="10">
        <f t="shared" si="9"/>
        <v>45103</v>
      </c>
      <c r="B180" s="83">
        <v>7.8167980559999997</v>
      </c>
      <c r="C180" s="84">
        <v>7.5191698559999995</v>
      </c>
      <c r="D180" s="84">
        <v>7.3995878640000008</v>
      </c>
      <c r="E180" s="84">
        <v>7.3063157919999995</v>
      </c>
      <c r="F180" s="84">
        <v>7.4770459520000001</v>
      </c>
      <c r="G180" s="84">
        <v>8.0640155440000019</v>
      </c>
      <c r="H180" s="84">
        <v>8.9563391839999991</v>
      </c>
      <c r="I180" s="84">
        <v>9.6615749599999994</v>
      </c>
      <c r="J180" s="84">
        <v>10.083548784</v>
      </c>
      <c r="K180" s="84">
        <v>10.200491295999999</v>
      </c>
      <c r="L180" s="84">
        <v>10.503701616000001</v>
      </c>
      <c r="M180" s="84">
        <v>10.816598303999998</v>
      </c>
      <c r="N180" s="84">
        <v>11.253026223999999</v>
      </c>
      <c r="O180" s="84">
        <v>11.921306183999999</v>
      </c>
      <c r="P180" s="84">
        <v>12.244752064000002</v>
      </c>
      <c r="Q180" s="84">
        <v>12.68609784</v>
      </c>
      <c r="R180" s="84">
        <v>13.148160783999998</v>
      </c>
      <c r="S180" s="84">
        <v>13.511835072</v>
      </c>
      <c r="T180" s="84">
        <v>13.318758055999998</v>
      </c>
      <c r="U180" s="84">
        <v>13.174243215999999</v>
      </c>
      <c r="V180" s="84">
        <v>12.639864559999999</v>
      </c>
      <c r="W180" s="84">
        <v>11.970595736</v>
      </c>
      <c r="X180" s="84">
        <v>10.713876839999999</v>
      </c>
      <c r="Y180" s="84">
        <v>9.7765634000000006</v>
      </c>
      <c r="Z180" s="95"/>
      <c r="AA180" s="3">
        <f t="shared" si="7"/>
        <v>252.16426718400004</v>
      </c>
      <c r="AB180">
        <f t="shared" si="8"/>
        <v>6</v>
      </c>
    </row>
    <row r="181" spans="1:28" x14ac:dyDescent="0.3">
      <c r="A181" s="10">
        <f t="shared" si="9"/>
        <v>45104</v>
      </c>
      <c r="B181" s="83">
        <v>9.0945324319999994</v>
      </c>
      <c r="C181" s="84">
        <v>8.6230674079999989</v>
      </c>
      <c r="D181" s="84">
        <v>8.3238012720000008</v>
      </c>
      <c r="E181" s="84">
        <v>8.135686432</v>
      </c>
      <c r="F181" s="84">
        <v>8.1701891039999985</v>
      </c>
      <c r="G181" s="84">
        <v>8.6672683519999989</v>
      </c>
      <c r="H181" s="84">
        <v>9.597794480000001</v>
      </c>
      <c r="I181" s="84">
        <v>10.250419352000002</v>
      </c>
      <c r="J181" s="84">
        <v>10.49803024</v>
      </c>
      <c r="K181" s="84">
        <v>10.823277704000001</v>
      </c>
      <c r="L181" s="84">
        <v>11.4535906</v>
      </c>
      <c r="M181" s="84">
        <v>11.914629680000001</v>
      </c>
      <c r="N181" s="84">
        <v>11.820686984000002</v>
      </c>
      <c r="O181" s="84">
        <v>12.25392096</v>
      </c>
      <c r="P181" s="84">
        <v>12.416206327999999</v>
      </c>
      <c r="Q181" s="84">
        <v>12.662186007999999</v>
      </c>
      <c r="R181" s="84">
        <v>13.013942192000002</v>
      </c>
      <c r="S181" s="84">
        <v>13.469933808</v>
      </c>
      <c r="T181" s="84">
        <v>13.594250056000003</v>
      </c>
      <c r="U181" s="84">
        <v>13.199066351999999</v>
      </c>
      <c r="V181" s="84">
        <v>12.433075367999999</v>
      </c>
      <c r="W181" s="84">
        <v>11.533354511999999</v>
      </c>
      <c r="X181" s="84">
        <v>10.757021951999999</v>
      </c>
      <c r="Y181" s="84">
        <v>9.6349638800000008</v>
      </c>
      <c r="Z181" s="95"/>
      <c r="AA181" s="3">
        <f t="shared" si="7"/>
        <v>262.340895456</v>
      </c>
      <c r="AB181">
        <f t="shared" si="8"/>
        <v>6</v>
      </c>
    </row>
    <row r="182" spans="1:28" x14ac:dyDescent="0.3">
      <c r="A182" s="10">
        <f t="shared" si="9"/>
        <v>45105</v>
      </c>
      <c r="B182" s="83">
        <v>8.9690903120000005</v>
      </c>
      <c r="C182" s="84">
        <v>8.6211304080000009</v>
      </c>
      <c r="D182" s="84">
        <v>8.3552541519999988</v>
      </c>
      <c r="E182" s="84">
        <v>8.1548380960000006</v>
      </c>
      <c r="F182" s="84">
        <v>8.1017660639999995</v>
      </c>
      <c r="G182" s="84">
        <v>8.5591063519999988</v>
      </c>
      <c r="H182" s="84">
        <v>9.3393690320000005</v>
      </c>
      <c r="I182" s="84">
        <v>10.195196320000001</v>
      </c>
      <c r="J182" s="84">
        <v>10.681276016</v>
      </c>
      <c r="K182" s="84">
        <v>10.704883079999998</v>
      </c>
      <c r="L182" s="84">
        <v>10.709945055999999</v>
      </c>
      <c r="M182" s="84">
        <v>11.632858592</v>
      </c>
      <c r="N182" s="84">
        <v>12.109943896000001</v>
      </c>
      <c r="O182" s="84">
        <v>12.566083984</v>
      </c>
      <c r="P182" s="84">
        <v>13.00724692</v>
      </c>
      <c r="Q182" s="84">
        <v>13.327049496000001</v>
      </c>
      <c r="R182" s="84">
        <v>13.462587520000001</v>
      </c>
      <c r="S182" s="84">
        <v>13.816342575999998</v>
      </c>
      <c r="T182" s="84">
        <v>13.786641904</v>
      </c>
      <c r="U182" s="84">
        <v>13.378327664</v>
      </c>
      <c r="V182" s="84">
        <v>12.878151376</v>
      </c>
      <c r="W182" s="84">
        <v>12.008201575999999</v>
      </c>
      <c r="X182" s="84">
        <v>10.750296168</v>
      </c>
      <c r="Y182" s="84">
        <v>9.6199236079999988</v>
      </c>
      <c r="Z182" s="95"/>
      <c r="AA182" s="3">
        <f t="shared" si="7"/>
        <v>264.73551016800002</v>
      </c>
      <c r="AB182">
        <f t="shared" si="8"/>
        <v>6</v>
      </c>
    </row>
    <row r="183" spans="1:28" x14ac:dyDescent="0.3">
      <c r="A183" s="10">
        <f t="shared" si="9"/>
        <v>45106</v>
      </c>
      <c r="B183" s="83">
        <v>8.9349847759999985</v>
      </c>
      <c r="C183" s="84">
        <v>8.4974328000000021</v>
      </c>
      <c r="D183" s="84">
        <v>8.1934726880000017</v>
      </c>
      <c r="E183" s="84">
        <v>8.1259513519999995</v>
      </c>
      <c r="F183" s="84">
        <v>8.0931609439999992</v>
      </c>
      <c r="G183" s="84">
        <v>8.6718107359999994</v>
      </c>
      <c r="H183" s="84">
        <v>9.7042927120000009</v>
      </c>
      <c r="I183" s="84">
        <v>10.040280360000001</v>
      </c>
      <c r="J183" s="84">
        <v>10.356814775999998</v>
      </c>
      <c r="K183" s="84">
        <v>10.570443783999998</v>
      </c>
      <c r="L183" s="84">
        <v>10.723422280000001</v>
      </c>
      <c r="M183" s="84">
        <v>11.087948455999999</v>
      </c>
      <c r="N183" s="84">
        <v>11.459223104000001</v>
      </c>
      <c r="O183" s="84">
        <v>11.75428148</v>
      </c>
      <c r="P183" s="84">
        <v>12.336926311999999</v>
      </c>
      <c r="Q183" s="84">
        <v>11.829390911999999</v>
      </c>
      <c r="R183" s="84">
        <v>11.491922935999998</v>
      </c>
      <c r="S183" s="84">
        <v>11.713671408</v>
      </c>
      <c r="T183" s="84">
        <v>11.771163312000001</v>
      </c>
      <c r="U183" s="84">
        <v>11.3475234</v>
      </c>
      <c r="V183" s="84">
        <v>11.123192904000001</v>
      </c>
      <c r="W183" s="84">
        <v>10.915028944000001</v>
      </c>
      <c r="X183" s="84">
        <v>10.160809584000001</v>
      </c>
      <c r="Y183" s="84">
        <v>9.3664538959999994</v>
      </c>
      <c r="Z183" s="95"/>
      <c r="AA183" s="3">
        <f t="shared" si="7"/>
        <v>248.26960385599997</v>
      </c>
      <c r="AB183">
        <f t="shared" si="8"/>
        <v>6</v>
      </c>
    </row>
    <row r="184" spans="1:28" x14ac:dyDescent="0.3">
      <c r="A184" s="10">
        <f t="shared" si="9"/>
        <v>45107</v>
      </c>
      <c r="B184" s="83">
        <v>8.9707700799999976</v>
      </c>
      <c r="C184" s="84">
        <v>8.6598201360000022</v>
      </c>
      <c r="D184" s="84">
        <v>8.4401457600000001</v>
      </c>
      <c r="E184" s="84">
        <v>8.2909041360000018</v>
      </c>
      <c r="F184" s="84">
        <v>8.3477184159999993</v>
      </c>
      <c r="G184" s="84">
        <v>8.7197439679999995</v>
      </c>
      <c r="H184" s="84">
        <v>9.2372455840000001</v>
      </c>
      <c r="I184" s="84">
        <v>9.9388311200000015</v>
      </c>
      <c r="J184" s="84">
        <v>10.049235743999999</v>
      </c>
      <c r="K184" s="84">
        <v>10.099489128000002</v>
      </c>
      <c r="L184" s="84">
        <v>10.133523872</v>
      </c>
      <c r="M184" s="84">
        <v>10.302451487999999</v>
      </c>
      <c r="N184" s="84">
        <v>10.77197632</v>
      </c>
      <c r="O184" s="84">
        <v>10.863587664000001</v>
      </c>
      <c r="P184" s="84">
        <v>10.899688928</v>
      </c>
      <c r="Q184" s="84">
        <v>10.716178464000002</v>
      </c>
      <c r="R184" s="84">
        <v>10.691426503999999</v>
      </c>
      <c r="S184" s="84">
        <v>10.742361312000002</v>
      </c>
      <c r="T184" s="84">
        <v>10.654310087999999</v>
      </c>
      <c r="U184" s="84">
        <v>10.1889892</v>
      </c>
      <c r="V184" s="84">
        <v>10.115554592000002</v>
      </c>
      <c r="W184" s="84">
        <v>9.7098933439999993</v>
      </c>
      <c r="X184" s="84">
        <v>9.1098190320000008</v>
      </c>
      <c r="Y184" s="84">
        <v>8.3528896479999997</v>
      </c>
      <c r="Z184" s="95"/>
      <c r="AA184" s="3">
        <f t="shared" si="7"/>
        <v>234.00655452799995</v>
      </c>
      <c r="AB184">
        <f t="shared" si="8"/>
        <v>6</v>
      </c>
    </row>
    <row r="185" spans="1:28" x14ac:dyDescent="0.3">
      <c r="A185" s="10">
        <f t="shared" si="9"/>
        <v>45108</v>
      </c>
      <c r="B185" s="83">
        <v>7.8251819759999997</v>
      </c>
      <c r="C185" s="84">
        <v>7.5679817919999994</v>
      </c>
      <c r="D185" s="84">
        <v>7.5280427279999991</v>
      </c>
      <c r="E185" s="84">
        <v>7.4534298400000001</v>
      </c>
      <c r="F185" s="84">
        <v>7.537812272</v>
      </c>
      <c r="G185" s="84">
        <v>7.7674119680000002</v>
      </c>
      <c r="H185" s="84">
        <v>8.1988359920000011</v>
      </c>
      <c r="I185" s="84">
        <v>8.7160200559999996</v>
      </c>
      <c r="J185" s="84">
        <v>9.0407347999999992</v>
      </c>
      <c r="K185" s="84">
        <v>9.2480193199999992</v>
      </c>
      <c r="L185" s="84">
        <v>9.2969017440000012</v>
      </c>
      <c r="M185" s="84">
        <v>9.4463402800000011</v>
      </c>
      <c r="N185" s="84">
        <v>9.6934334</v>
      </c>
      <c r="O185" s="84">
        <v>10.034582775999999</v>
      </c>
      <c r="P185" s="84">
        <v>10.305848040000001</v>
      </c>
      <c r="Q185" s="84">
        <v>10.706225816</v>
      </c>
      <c r="R185" s="84">
        <v>11.276219008</v>
      </c>
      <c r="S185" s="84">
        <v>11.974961904000001</v>
      </c>
      <c r="T185" s="84">
        <v>12.247741184000001</v>
      </c>
      <c r="U185" s="84">
        <v>11.756052216000002</v>
      </c>
      <c r="V185" s="84">
        <v>11.289043807999999</v>
      </c>
      <c r="W185" s="84">
        <v>10.780255287999999</v>
      </c>
      <c r="X185" s="84">
        <v>9.8899791279999967</v>
      </c>
      <c r="Y185" s="84">
        <v>8.9751167679999995</v>
      </c>
      <c r="Z185" s="95"/>
      <c r="AA185" s="3">
        <f t="shared" si="7"/>
        <v>228.55617210399998</v>
      </c>
      <c r="AB185">
        <f t="shared" si="8"/>
        <v>7</v>
      </c>
    </row>
    <row r="186" spans="1:28" x14ac:dyDescent="0.3">
      <c r="A186" s="10">
        <f t="shared" si="9"/>
        <v>45109</v>
      </c>
      <c r="B186" s="83">
        <v>8.2415365759999979</v>
      </c>
      <c r="C186" s="84">
        <v>7.8859581120000009</v>
      </c>
      <c r="D186" s="84">
        <v>7.6838597919999998</v>
      </c>
      <c r="E186" s="84">
        <v>7.6273660000000003</v>
      </c>
      <c r="F186" s="84">
        <v>7.6206063439999996</v>
      </c>
      <c r="G186" s="84">
        <v>7.6768343600000009</v>
      </c>
      <c r="H186" s="84">
        <v>8.1185488879999994</v>
      </c>
      <c r="I186" s="84">
        <v>8.780273888</v>
      </c>
      <c r="J186" s="84">
        <v>9.2622272640000016</v>
      </c>
      <c r="K186" s="84">
        <v>9.4674526960000005</v>
      </c>
      <c r="L186" s="84">
        <v>9.7618984400000013</v>
      </c>
      <c r="M186" s="84">
        <v>10.021078624000001</v>
      </c>
      <c r="N186" s="84">
        <v>10.373720664</v>
      </c>
      <c r="O186" s="84">
        <v>11.058059040000002</v>
      </c>
      <c r="P186" s="84">
        <v>11.337317712000001</v>
      </c>
      <c r="Q186" s="84">
        <v>11.655658175999999</v>
      </c>
      <c r="R186" s="84">
        <v>11.881633751999997</v>
      </c>
      <c r="S186" s="84">
        <v>12.248209640000001</v>
      </c>
      <c r="T186" s="84">
        <v>12.432332623999999</v>
      </c>
      <c r="U186" s="84">
        <v>11.648653040000001</v>
      </c>
      <c r="V186" s="84">
        <v>11.049055231999999</v>
      </c>
      <c r="W186" s="84">
        <v>10.618029808000001</v>
      </c>
      <c r="X186" s="84">
        <v>9.6562970799999999</v>
      </c>
      <c r="Y186" s="84">
        <v>8.643895839999999</v>
      </c>
      <c r="Z186" s="95"/>
      <c r="AA186" s="3">
        <f t="shared" si="7"/>
        <v>234.75050359199997</v>
      </c>
      <c r="AB186">
        <f t="shared" si="8"/>
        <v>7</v>
      </c>
    </row>
    <row r="187" spans="1:28" x14ac:dyDescent="0.3">
      <c r="A187" s="10">
        <f t="shared" si="9"/>
        <v>45110</v>
      </c>
      <c r="B187" s="83">
        <v>7.892064608000001</v>
      </c>
      <c r="C187" s="84">
        <v>7.5217598959999981</v>
      </c>
      <c r="D187" s="84">
        <v>7.3790093839999997</v>
      </c>
      <c r="E187" s="84">
        <v>7.3300958800000009</v>
      </c>
      <c r="F187" s="84">
        <v>7.4103205919999997</v>
      </c>
      <c r="G187" s="84">
        <v>7.7486463519999988</v>
      </c>
      <c r="H187" s="84">
        <v>8.444853160000001</v>
      </c>
      <c r="I187" s="84">
        <v>9.2407206479999999</v>
      </c>
      <c r="J187" s="84">
        <v>9.7391880319999995</v>
      </c>
      <c r="K187" s="84">
        <v>9.8436129920000006</v>
      </c>
      <c r="L187" s="84">
        <v>10.098743968000003</v>
      </c>
      <c r="M187" s="84">
        <v>10.705250496000001</v>
      </c>
      <c r="N187" s="84">
        <v>11.217834416000002</v>
      </c>
      <c r="O187" s="84">
        <v>11.68889096</v>
      </c>
      <c r="P187" s="84">
        <v>12.209290504000002</v>
      </c>
      <c r="Q187" s="84">
        <v>12.691979280000002</v>
      </c>
      <c r="R187" s="84">
        <v>12.909554496</v>
      </c>
      <c r="S187" s="84">
        <v>13.153741208</v>
      </c>
      <c r="T187" s="84">
        <v>13.244140856</v>
      </c>
      <c r="U187" s="84">
        <v>12.868740168</v>
      </c>
      <c r="V187" s="84">
        <v>12.442223056</v>
      </c>
      <c r="W187" s="84">
        <v>11.720685720000001</v>
      </c>
      <c r="X187" s="84">
        <v>10.736745311999998</v>
      </c>
      <c r="Y187" s="84">
        <v>9.5493722559999981</v>
      </c>
      <c r="Z187" s="95"/>
      <c r="AA187" s="3">
        <f t="shared" si="7"/>
        <v>247.78746424000002</v>
      </c>
      <c r="AB187">
        <f t="shared" si="8"/>
        <v>7</v>
      </c>
    </row>
    <row r="188" spans="1:28" x14ac:dyDescent="0.3">
      <c r="A188" s="10">
        <f t="shared" si="9"/>
        <v>45111</v>
      </c>
      <c r="B188" s="83">
        <v>8.7626610320000005</v>
      </c>
      <c r="C188" s="84">
        <v>8.2700152080000002</v>
      </c>
      <c r="D188" s="84">
        <v>8.0198298559999976</v>
      </c>
      <c r="E188" s="84">
        <v>7.9011432079999997</v>
      </c>
      <c r="F188" s="84">
        <v>7.8653682719999995</v>
      </c>
      <c r="G188" s="84">
        <v>8.0417752480000004</v>
      </c>
      <c r="H188" s="84">
        <v>8.5188747199999995</v>
      </c>
      <c r="I188" s="84">
        <v>9.4160291760000003</v>
      </c>
      <c r="J188" s="84">
        <v>10.258219184</v>
      </c>
      <c r="K188" s="84">
        <v>10.260422199999999</v>
      </c>
      <c r="L188" s="84">
        <v>10.257641528000001</v>
      </c>
      <c r="M188" s="84">
        <v>10.864905816</v>
      </c>
      <c r="N188" s="84">
        <v>11.369920183999998</v>
      </c>
      <c r="O188" s="84">
        <v>11.896278183999998</v>
      </c>
      <c r="P188" s="84">
        <v>12.585651768</v>
      </c>
      <c r="Q188" s="84">
        <v>12.693591768000001</v>
      </c>
      <c r="R188" s="84">
        <v>12.725487632</v>
      </c>
      <c r="S188" s="84">
        <v>12.470239767999999</v>
      </c>
      <c r="T188" s="84">
        <v>12.073106735999998</v>
      </c>
      <c r="U188" s="84">
        <v>11.262033976000001</v>
      </c>
      <c r="V188" s="84">
        <v>10.659226911999999</v>
      </c>
      <c r="W188" s="84">
        <v>10.320683599999999</v>
      </c>
      <c r="X188" s="84">
        <v>9.797432392000001</v>
      </c>
      <c r="Y188" s="84">
        <v>9.1666974240000005</v>
      </c>
      <c r="Z188" s="95"/>
      <c r="AA188" s="3">
        <f t="shared" si="7"/>
        <v>245.45723579200001</v>
      </c>
      <c r="AB188">
        <f t="shared" si="8"/>
        <v>7</v>
      </c>
    </row>
    <row r="189" spans="1:28" x14ac:dyDescent="0.3">
      <c r="A189" s="10">
        <f t="shared" si="9"/>
        <v>45112</v>
      </c>
      <c r="B189" s="83">
        <v>8.5460366160000021</v>
      </c>
      <c r="C189" s="84">
        <v>8.1869663600000013</v>
      </c>
      <c r="D189" s="84">
        <v>8.0109044879999995</v>
      </c>
      <c r="E189" s="84">
        <v>7.9609416319999999</v>
      </c>
      <c r="F189" s="84">
        <v>7.9544855520000004</v>
      </c>
      <c r="G189" s="84">
        <v>8.5339180320000008</v>
      </c>
      <c r="H189" s="84">
        <v>9.4037676240000003</v>
      </c>
      <c r="I189" s="84">
        <v>10.159734984</v>
      </c>
      <c r="J189" s="84">
        <v>10.48766412</v>
      </c>
      <c r="K189" s="84">
        <v>10.311314896000001</v>
      </c>
      <c r="L189" s="84">
        <v>9.9957062239999974</v>
      </c>
      <c r="M189" s="84">
        <v>10.097791023999998</v>
      </c>
      <c r="N189" s="84">
        <v>10.149678783999999</v>
      </c>
      <c r="O189" s="84">
        <v>10.137975504</v>
      </c>
      <c r="P189" s="84">
        <v>10.552882888000001</v>
      </c>
      <c r="Q189" s="84">
        <v>10.894998984000001</v>
      </c>
      <c r="R189" s="84">
        <v>11.158293936</v>
      </c>
      <c r="S189" s="84">
        <v>11.639613912000002</v>
      </c>
      <c r="T189" s="84">
        <v>11.810418431999999</v>
      </c>
      <c r="U189" s="84">
        <v>11.538275208000002</v>
      </c>
      <c r="V189" s="84">
        <v>11.253116351999997</v>
      </c>
      <c r="W189" s="84">
        <v>10.584796520000001</v>
      </c>
      <c r="X189" s="84">
        <v>9.2832148080000003</v>
      </c>
      <c r="Y189" s="84">
        <v>8.4643187839999996</v>
      </c>
      <c r="Z189" s="95"/>
      <c r="AA189" s="3">
        <f t="shared" si="7"/>
        <v>237.11681566400009</v>
      </c>
      <c r="AB189">
        <f t="shared" si="8"/>
        <v>7</v>
      </c>
    </row>
    <row r="190" spans="1:28" x14ac:dyDescent="0.3">
      <c r="A190" s="10">
        <f t="shared" si="9"/>
        <v>45113</v>
      </c>
      <c r="B190" s="83">
        <v>7.9293365199999988</v>
      </c>
      <c r="C190" s="84">
        <v>7.4016556480000002</v>
      </c>
      <c r="D190" s="84">
        <v>7.2384373760000003</v>
      </c>
      <c r="E190" s="84">
        <v>7.3961361679999991</v>
      </c>
      <c r="F190" s="84">
        <v>7.5482763519999994</v>
      </c>
      <c r="G190" s="84">
        <v>8.3096641040000012</v>
      </c>
      <c r="H190" s="84">
        <v>9.1670105600000014</v>
      </c>
      <c r="I190" s="84">
        <v>9.7216490480000015</v>
      </c>
      <c r="J190" s="84">
        <v>10.097338384000002</v>
      </c>
      <c r="K190" s="84">
        <v>10.058184384</v>
      </c>
      <c r="L190" s="84">
        <v>9.8306202559999996</v>
      </c>
      <c r="M190" s="84">
        <v>9.8144305840000001</v>
      </c>
      <c r="N190" s="84">
        <v>10.041159951999999</v>
      </c>
      <c r="O190" s="84">
        <v>10.187653632000004</v>
      </c>
      <c r="P190" s="84">
        <v>10.407531647999999</v>
      </c>
      <c r="Q190" s="84">
        <v>10.913849319999999</v>
      </c>
      <c r="R190" s="84">
        <v>11.405371495999999</v>
      </c>
      <c r="S190" s="84">
        <v>12.299981872</v>
      </c>
      <c r="T190" s="84">
        <v>12.643887504</v>
      </c>
      <c r="U190" s="84">
        <v>12.202106207999998</v>
      </c>
      <c r="V190" s="84">
        <v>11.759231440000001</v>
      </c>
      <c r="W190" s="84">
        <v>11.126872848</v>
      </c>
      <c r="X190" s="84">
        <v>9.9666366400000008</v>
      </c>
      <c r="Y190" s="84">
        <v>8.9423190000000012</v>
      </c>
      <c r="Z190" s="95"/>
      <c r="AA190" s="3">
        <f t="shared" si="7"/>
        <v>236.40934094399995</v>
      </c>
      <c r="AB190">
        <f t="shared" si="8"/>
        <v>7</v>
      </c>
    </row>
    <row r="191" spans="1:28" x14ac:dyDescent="0.3">
      <c r="A191" s="10">
        <f t="shared" si="9"/>
        <v>45114</v>
      </c>
      <c r="B191" s="83">
        <v>8.2709647599999983</v>
      </c>
      <c r="C191" s="84">
        <v>7.8619813200000008</v>
      </c>
      <c r="D191" s="84">
        <v>7.7088260559999995</v>
      </c>
      <c r="E191" s="84">
        <v>7.656172872</v>
      </c>
      <c r="F191" s="84">
        <v>7.7620336560000016</v>
      </c>
      <c r="G191" s="84">
        <v>8.4649175680000006</v>
      </c>
      <c r="H191" s="84">
        <v>9.2318592720000012</v>
      </c>
      <c r="I191" s="84">
        <v>9.9037866559999994</v>
      </c>
      <c r="J191" s="84">
        <v>10.297640472000001</v>
      </c>
      <c r="K191" s="84">
        <v>10.310237023999999</v>
      </c>
      <c r="L191" s="84">
        <v>10.227079864</v>
      </c>
      <c r="M191" s="84">
        <v>10.333029944</v>
      </c>
      <c r="N191" s="84">
        <v>10.429714104</v>
      </c>
      <c r="O191" s="84">
        <v>10.834512032000001</v>
      </c>
      <c r="P191" s="84">
        <v>11.162284887999999</v>
      </c>
      <c r="Q191" s="84">
        <v>11.40194836</v>
      </c>
      <c r="R191" s="84">
        <v>11.726519127999998</v>
      </c>
      <c r="S191" s="84">
        <v>12.04855768</v>
      </c>
      <c r="T191" s="84">
        <v>11.767275167999999</v>
      </c>
      <c r="U191" s="84">
        <v>10.951651944000002</v>
      </c>
      <c r="V191" s="84">
        <v>10.809249968</v>
      </c>
      <c r="W191" s="84">
        <v>10.218933824</v>
      </c>
      <c r="X191" s="84">
        <v>9.3878898960000008</v>
      </c>
      <c r="Y191" s="84">
        <v>8.406738552000002</v>
      </c>
      <c r="Z191" s="95"/>
      <c r="AA191" s="3">
        <f t="shared" si="7"/>
        <v>237.17380500799999</v>
      </c>
      <c r="AB191">
        <f t="shared" si="8"/>
        <v>7</v>
      </c>
    </row>
    <row r="192" spans="1:28" x14ac:dyDescent="0.3">
      <c r="A192" s="10">
        <f t="shared" si="9"/>
        <v>45115</v>
      </c>
      <c r="B192" s="83">
        <v>7.8463048400000002</v>
      </c>
      <c r="C192" s="84">
        <v>7.5635564399999993</v>
      </c>
      <c r="D192" s="84">
        <v>7.4289674320000003</v>
      </c>
      <c r="E192" s="84">
        <v>7.3276974799999994</v>
      </c>
      <c r="F192" s="84">
        <v>7.3798709999999996</v>
      </c>
      <c r="G192" s="84">
        <v>7.5743383440000001</v>
      </c>
      <c r="H192" s="84">
        <v>8.0728406240000012</v>
      </c>
      <c r="I192" s="84">
        <v>8.701993240000002</v>
      </c>
      <c r="J192" s="84">
        <v>9.0994472559999995</v>
      </c>
      <c r="K192" s="84">
        <v>9.2734812479999995</v>
      </c>
      <c r="L192" s="84">
        <v>9.4342371200000006</v>
      </c>
      <c r="M192" s="84">
        <v>9.6617055760000028</v>
      </c>
      <c r="N192" s="84">
        <v>9.9297878399999995</v>
      </c>
      <c r="O192" s="84">
        <v>10.252312248000003</v>
      </c>
      <c r="P192" s="84">
        <v>10.367249168000001</v>
      </c>
      <c r="Q192" s="84">
        <v>10.740331992</v>
      </c>
      <c r="R192" s="84">
        <v>11.040617088000001</v>
      </c>
      <c r="S192" s="84">
        <v>11.428475064000002</v>
      </c>
      <c r="T192" s="84">
        <v>11.722843208000002</v>
      </c>
      <c r="U192" s="84">
        <v>10.945827344</v>
      </c>
      <c r="V192" s="84">
        <v>10.498748599999999</v>
      </c>
      <c r="W192" s="84">
        <v>10.098066087999999</v>
      </c>
      <c r="X192" s="84">
        <v>9.1038329999999981</v>
      </c>
      <c r="Y192" s="84">
        <v>8.1271246480000006</v>
      </c>
      <c r="Z192" s="95"/>
      <c r="AA192" s="3">
        <f t="shared" si="7"/>
        <v>223.61965688800004</v>
      </c>
      <c r="AB192">
        <f t="shared" si="8"/>
        <v>7</v>
      </c>
    </row>
    <row r="193" spans="1:28" x14ac:dyDescent="0.3">
      <c r="A193" s="10">
        <f t="shared" si="9"/>
        <v>45116</v>
      </c>
      <c r="B193" s="83">
        <v>7.5036777040000002</v>
      </c>
      <c r="C193" s="84">
        <v>7.1823993519999991</v>
      </c>
      <c r="D193" s="84">
        <v>7.0331540960000005</v>
      </c>
      <c r="E193" s="84">
        <v>7.0491673920000011</v>
      </c>
      <c r="F193" s="84">
        <v>7.1695149439999994</v>
      </c>
      <c r="G193" s="84">
        <v>7.301484608</v>
      </c>
      <c r="H193" s="84">
        <v>7.7986100719999998</v>
      </c>
      <c r="I193" s="84">
        <v>8.2319505520000007</v>
      </c>
      <c r="J193" s="84">
        <v>8.6063968479999993</v>
      </c>
      <c r="K193" s="84">
        <v>8.6850960239999999</v>
      </c>
      <c r="L193" s="84">
        <v>8.7342965679999995</v>
      </c>
      <c r="M193" s="84">
        <v>8.9639897519999998</v>
      </c>
      <c r="N193" s="84">
        <v>9.2094658319999976</v>
      </c>
      <c r="O193" s="84">
        <v>9.4222757279999989</v>
      </c>
      <c r="P193" s="84">
        <v>9.8623016960000012</v>
      </c>
      <c r="Q193" s="84">
        <v>10.135162199999998</v>
      </c>
      <c r="R193" s="84">
        <v>10.646495792</v>
      </c>
      <c r="S193" s="84">
        <v>11.305079791999999</v>
      </c>
      <c r="T193" s="84">
        <v>11.686396112000001</v>
      </c>
      <c r="U193" s="84">
        <v>11.333588391999999</v>
      </c>
      <c r="V193" s="84">
        <v>10.932268688000002</v>
      </c>
      <c r="W193" s="84">
        <v>10.494921559999998</v>
      </c>
      <c r="X193" s="84">
        <v>9.6895835199999993</v>
      </c>
      <c r="Y193" s="84">
        <v>8.7475242480000013</v>
      </c>
      <c r="Z193" s="95"/>
      <c r="AA193" s="3">
        <f t="shared" si="7"/>
        <v>217.72480147199997</v>
      </c>
      <c r="AB193">
        <f t="shared" si="8"/>
        <v>7</v>
      </c>
    </row>
    <row r="194" spans="1:28" x14ac:dyDescent="0.3">
      <c r="A194" s="10">
        <f t="shared" si="9"/>
        <v>45117</v>
      </c>
      <c r="B194" s="83">
        <v>8.1548733840000001</v>
      </c>
      <c r="C194" s="84">
        <v>7.8132493119999999</v>
      </c>
      <c r="D194" s="84">
        <v>7.675660023999999</v>
      </c>
      <c r="E194" s="84">
        <v>7.6554137600000001</v>
      </c>
      <c r="F194" s="84">
        <v>7.6200992239999987</v>
      </c>
      <c r="G194" s="84">
        <v>8.3431038799999993</v>
      </c>
      <c r="H194" s="84">
        <v>9.100078847999999</v>
      </c>
      <c r="I194" s="84">
        <v>9.8883372720000011</v>
      </c>
      <c r="J194" s="84">
        <v>10.110242368</v>
      </c>
      <c r="K194" s="84">
        <v>9.8433137199999994</v>
      </c>
      <c r="L194" s="84">
        <v>10.261536767999999</v>
      </c>
      <c r="M194" s="84">
        <v>10.572162424000002</v>
      </c>
      <c r="N194" s="84">
        <v>11.430335815999999</v>
      </c>
      <c r="O194" s="84">
        <v>11.788109319999998</v>
      </c>
      <c r="P194" s="84">
        <v>12.584193191999999</v>
      </c>
      <c r="Q194" s="84">
        <v>12.360846992000001</v>
      </c>
      <c r="R194" s="84">
        <v>12.08498464</v>
      </c>
      <c r="S194" s="84">
        <v>12.051257743999999</v>
      </c>
      <c r="T194" s="84">
        <v>12.281244487999999</v>
      </c>
      <c r="U194" s="84">
        <v>11.990263680000002</v>
      </c>
      <c r="V194" s="84">
        <v>11.449393552000002</v>
      </c>
      <c r="W194" s="84">
        <v>10.829102575999999</v>
      </c>
      <c r="X194" s="84">
        <v>9.6076306879999986</v>
      </c>
      <c r="Y194" s="84">
        <v>8.5851004</v>
      </c>
      <c r="Z194" s="95"/>
      <c r="AA194" s="3">
        <f t="shared" si="7"/>
        <v>244.08053407199995</v>
      </c>
      <c r="AB194">
        <f t="shared" si="8"/>
        <v>7</v>
      </c>
    </row>
    <row r="195" spans="1:28" x14ac:dyDescent="0.3">
      <c r="A195" s="10">
        <f t="shared" si="9"/>
        <v>45118</v>
      </c>
      <c r="B195" s="83">
        <v>7.9059336480000013</v>
      </c>
      <c r="C195" s="84">
        <v>7.5494414239999994</v>
      </c>
      <c r="D195" s="84">
        <v>7.4283602399999999</v>
      </c>
      <c r="E195" s="84">
        <v>7.390171176</v>
      </c>
      <c r="F195" s="84">
        <v>7.4294151920000004</v>
      </c>
      <c r="G195" s="84">
        <v>8.1047855200000001</v>
      </c>
      <c r="H195" s="84">
        <v>8.806054768000001</v>
      </c>
      <c r="I195" s="84">
        <v>9.7019690479999987</v>
      </c>
      <c r="J195" s="84">
        <v>10.124665351999997</v>
      </c>
      <c r="K195" s="84">
        <v>10.362946096</v>
      </c>
      <c r="L195" s="84">
        <v>10.408111648000002</v>
      </c>
      <c r="M195" s="84">
        <v>10.754727344000001</v>
      </c>
      <c r="N195" s="84">
        <v>11.408893656000002</v>
      </c>
      <c r="O195" s="84">
        <v>12.054285023999999</v>
      </c>
      <c r="P195" s="84">
        <v>12.762865496</v>
      </c>
      <c r="Q195" s="84">
        <v>13.164670488000002</v>
      </c>
      <c r="R195" s="84">
        <v>13.470958039999999</v>
      </c>
      <c r="S195" s="84">
        <v>14.073606056000001</v>
      </c>
      <c r="T195" s="84">
        <v>13.995961144000002</v>
      </c>
      <c r="U195" s="84">
        <v>13.559235575999999</v>
      </c>
      <c r="V195" s="84">
        <v>12.837465967999998</v>
      </c>
      <c r="W195" s="84">
        <v>12.299071008</v>
      </c>
      <c r="X195" s="84">
        <v>11.287087664000001</v>
      </c>
      <c r="Y195" s="84">
        <v>10.277089752</v>
      </c>
      <c r="Z195" s="95"/>
      <c r="AA195" s="3">
        <f t="shared" si="7"/>
        <v>257.15777132800002</v>
      </c>
      <c r="AB195">
        <f t="shared" si="8"/>
        <v>7</v>
      </c>
    </row>
    <row r="196" spans="1:28" x14ac:dyDescent="0.3">
      <c r="A196" s="10">
        <f t="shared" si="9"/>
        <v>45119</v>
      </c>
      <c r="B196" s="83">
        <v>9.5158660080000015</v>
      </c>
      <c r="C196" s="84">
        <v>9.0535291440000005</v>
      </c>
      <c r="D196" s="84">
        <v>8.8266611199999989</v>
      </c>
      <c r="E196" s="84">
        <v>8.6408083760000007</v>
      </c>
      <c r="F196" s="84">
        <v>8.5388356399999985</v>
      </c>
      <c r="G196" s="84">
        <v>9.202470503999999</v>
      </c>
      <c r="H196" s="84">
        <v>10.051425664</v>
      </c>
      <c r="I196" s="84">
        <v>10.544124752</v>
      </c>
      <c r="J196" s="84">
        <v>11.041006167999999</v>
      </c>
      <c r="K196" s="84">
        <v>11.416717408</v>
      </c>
      <c r="L196" s="84">
        <v>11.745396752000001</v>
      </c>
      <c r="M196" s="84">
        <v>12.191781976000001</v>
      </c>
      <c r="N196" s="84">
        <v>12.399701656000003</v>
      </c>
      <c r="O196" s="84">
        <v>12.987801184</v>
      </c>
      <c r="P196" s="84">
        <v>13.333939480000002</v>
      </c>
      <c r="Q196" s="84">
        <v>13.661291984000002</v>
      </c>
      <c r="R196" s="84">
        <v>14.051501183999999</v>
      </c>
      <c r="S196" s="84">
        <v>14.436548704</v>
      </c>
      <c r="T196" s="84">
        <v>14.399487391999999</v>
      </c>
      <c r="U196" s="84">
        <v>13.942892511999998</v>
      </c>
      <c r="V196" s="84">
        <v>13.427256568000001</v>
      </c>
      <c r="W196" s="84">
        <v>12.535748984</v>
      </c>
      <c r="X196" s="84">
        <v>11.184246928</v>
      </c>
      <c r="Y196" s="84">
        <v>10.240686975999999</v>
      </c>
      <c r="Z196" s="95"/>
      <c r="AA196" s="3">
        <f t="shared" ref="AA196:AA259" si="10">+SUM(B196:Z196)</f>
        <v>277.36972706399996</v>
      </c>
      <c r="AB196">
        <f t="shared" ref="AB196:AB259" si="11">+MONTH(A196)</f>
        <v>7</v>
      </c>
    </row>
    <row r="197" spans="1:28" x14ac:dyDescent="0.3">
      <c r="A197" s="10">
        <f t="shared" si="9"/>
        <v>45120</v>
      </c>
      <c r="B197" s="83">
        <v>9.4325892959999997</v>
      </c>
      <c r="C197" s="84">
        <v>8.9685076239999972</v>
      </c>
      <c r="D197" s="84">
        <v>8.7280533919999996</v>
      </c>
      <c r="E197" s="84">
        <v>8.6175652799999991</v>
      </c>
      <c r="F197" s="84">
        <v>8.6565212319999993</v>
      </c>
      <c r="G197" s="84">
        <v>9.2565834479999989</v>
      </c>
      <c r="H197" s="84">
        <v>10.095018015999999</v>
      </c>
      <c r="I197" s="84">
        <v>10.78210632</v>
      </c>
      <c r="J197" s="84">
        <v>11.294109031999998</v>
      </c>
      <c r="K197" s="84">
        <v>11.749666927999998</v>
      </c>
      <c r="L197" s="84">
        <v>11.935650520000001</v>
      </c>
      <c r="M197" s="84">
        <v>12.210974631999997</v>
      </c>
      <c r="N197" s="84">
        <v>12.684258064000002</v>
      </c>
      <c r="O197" s="84">
        <v>12.970754624</v>
      </c>
      <c r="P197" s="84">
        <v>13.253022719999999</v>
      </c>
      <c r="Q197" s="84">
        <v>13.455161160000001</v>
      </c>
      <c r="R197" s="84">
        <v>13.645569447999998</v>
      </c>
      <c r="S197" s="84">
        <v>13.383963</v>
      </c>
      <c r="T197" s="84">
        <v>12.610702760000002</v>
      </c>
      <c r="U197" s="84">
        <v>11.59282844</v>
      </c>
      <c r="V197" s="84">
        <v>11.122301119999999</v>
      </c>
      <c r="W197" s="84">
        <v>10.924805704000001</v>
      </c>
      <c r="X197" s="84">
        <v>10.263467951999999</v>
      </c>
      <c r="Y197" s="84">
        <v>9.3851393279999993</v>
      </c>
      <c r="Z197" s="95"/>
      <c r="AA197" s="3">
        <f t="shared" si="10"/>
        <v>267.01932003999991</v>
      </c>
      <c r="AB197">
        <f t="shared" si="11"/>
        <v>7</v>
      </c>
    </row>
    <row r="198" spans="1:28" x14ac:dyDescent="0.3">
      <c r="A198" s="10">
        <f t="shared" ref="A198:A261" si="12">A197+1</f>
        <v>45121</v>
      </c>
      <c r="B198" s="83">
        <v>8.7798913120000002</v>
      </c>
      <c r="C198" s="84">
        <v>8.3218143919999985</v>
      </c>
      <c r="D198" s="84">
        <v>8.1424046959999981</v>
      </c>
      <c r="E198" s="84">
        <v>8.0661995199999996</v>
      </c>
      <c r="F198" s="84">
        <v>8.0149169679999979</v>
      </c>
      <c r="G198" s="84">
        <v>8.4182308400000014</v>
      </c>
      <c r="H198" s="84">
        <v>8.9844861440000017</v>
      </c>
      <c r="I198" s="84">
        <v>9.7342216959999988</v>
      </c>
      <c r="J198" s="84">
        <v>10.39954704</v>
      </c>
      <c r="K198" s="84">
        <v>10.72607696</v>
      </c>
      <c r="L198" s="84">
        <v>11.003364688000001</v>
      </c>
      <c r="M198" s="84">
        <v>11.001499656</v>
      </c>
      <c r="N198" s="84">
        <v>11.397470031999999</v>
      </c>
      <c r="O198" s="84">
        <v>11.790648608</v>
      </c>
      <c r="P198" s="84">
        <v>11.889403807999999</v>
      </c>
      <c r="Q198" s="84">
        <v>12.205663527999999</v>
      </c>
      <c r="R198" s="84">
        <v>12.258384048</v>
      </c>
      <c r="S198" s="84">
        <v>12.624111992</v>
      </c>
      <c r="T198" s="84">
        <v>12.997501088</v>
      </c>
      <c r="U198" s="84">
        <v>12.356787952000001</v>
      </c>
      <c r="V198" s="84">
        <v>11.869293216000001</v>
      </c>
      <c r="W198" s="84">
        <v>11.437407295999998</v>
      </c>
      <c r="X198" s="84">
        <v>10.495720343999999</v>
      </c>
      <c r="Y198" s="84">
        <v>9.5758320799999979</v>
      </c>
      <c r="Z198" s="95"/>
      <c r="AA198" s="3">
        <f t="shared" si="10"/>
        <v>252.490877904</v>
      </c>
      <c r="AB198">
        <f t="shared" si="11"/>
        <v>7</v>
      </c>
    </row>
    <row r="199" spans="1:28" x14ac:dyDescent="0.3">
      <c r="A199" s="10">
        <f t="shared" si="12"/>
        <v>45122</v>
      </c>
      <c r="B199" s="83">
        <v>8.914659352000001</v>
      </c>
      <c r="C199" s="84">
        <v>8.4937303599999989</v>
      </c>
      <c r="D199" s="84">
        <v>8.2113478799999999</v>
      </c>
      <c r="E199" s="84">
        <v>8.105058871999999</v>
      </c>
      <c r="F199" s="84">
        <v>8.0536179040000011</v>
      </c>
      <c r="G199" s="84">
        <v>7.9084378320000006</v>
      </c>
      <c r="H199" s="84">
        <v>8.3554105519999986</v>
      </c>
      <c r="I199" s="84">
        <v>9.0282957200000009</v>
      </c>
      <c r="J199" s="84">
        <v>9.5577443520000021</v>
      </c>
      <c r="K199" s="84">
        <v>9.7992580480000004</v>
      </c>
      <c r="L199" s="84">
        <v>9.975761735999999</v>
      </c>
      <c r="M199" s="84">
        <v>10.064533943999999</v>
      </c>
      <c r="N199" s="84">
        <v>10.349444704</v>
      </c>
      <c r="O199" s="84">
        <v>10.825966552000002</v>
      </c>
      <c r="P199" s="84">
        <v>11.206065736000001</v>
      </c>
      <c r="Q199" s="84">
        <v>11.916228352000003</v>
      </c>
      <c r="R199" s="84">
        <v>12.218192783999999</v>
      </c>
      <c r="S199" s="84">
        <v>12.373430359999999</v>
      </c>
      <c r="T199" s="84">
        <v>12.386159776000001</v>
      </c>
      <c r="U199" s="84">
        <v>12.154414040000001</v>
      </c>
      <c r="V199" s="84">
        <v>11.660307896000001</v>
      </c>
      <c r="W199" s="84">
        <v>11.166833479999999</v>
      </c>
      <c r="X199" s="84">
        <v>10.332823263999998</v>
      </c>
      <c r="Y199" s="84">
        <v>9.4893666240000005</v>
      </c>
      <c r="Z199" s="95"/>
      <c r="AA199" s="3">
        <f t="shared" si="10"/>
        <v>242.54709012000001</v>
      </c>
      <c r="AB199">
        <f t="shared" si="11"/>
        <v>7</v>
      </c>
    </row>
    <row r="200" spans="1:28" x14ac:dyDescent="0.3">
      <c r="A200" s="10">
        <f t="shared" si="12"/>
        <v>45123</v>
      </c>
      <c r="B200" s="83">
        <v>8.7826845199999983</v>
      </c>
      <c r="C200" s="84">
        <v>8.3920922400000002</v>
      </c>
      <c r="D200" s="84">
        <v>8.1926323599999993</v>
      </c>
      <c r="E200" s="84">
        <v>8.21278036</v>
      </c>
      <c r="F200" s="84">
        <v>8.1308371679999993</v>
      </c>
      <c r="G200" s="84">
        <v>8.2475886800000016</v>
      </c>
      <c r="H200" s="84">
        <v>8.6981368959999976</v>
      </c>
      <c r="I200" s="84">
        <v>9.4039688559999988</v>
      </c>
      <c r="J200" s="84">
        <v>9.9401518639999988</v>
      </c>
      <c r="K200" s="84">
        <v>10.341763375999999</v>
      </c>
      <c r="L200" s="84">
        <v>10.646737432</v>
      </c>
      <c r="M200" s="84">
        <v>10.992524216</v>
      </c>
      <c r="N200" s="84">
        <v>11.508160888000001</v>
      </c>
      <c r="O200" s="84">
        <v>12.072102207999999</v>
      </c>
      <c r="P200" s="84">
        <v>12.521470576</v>
      </c>
      <c r="Q200" s="84">
        <v>12.963819744</v>
      </c>
      <c r="R200" s="84">
        <v>13.380624928000001</v>
      </c>
      <c r="S200" s="84">
        <v>13.841296607999999</v>
      </c>
      <c r="T200" s="84">
        <v>14.075057376</v>
      </c>
      <c r="U200" s="84">
        <v>13.630777991999999</v>
      </c>
      <c r="V200" s="84">
        <v>13.071721111999999</v>
      </c>
      <c r="W200" s="84">
        <v>12.242776679999999</v>
      </c>
      <c r="X200" s="84">
        <v>10.811362512000001</v>
      </c>
      <c r="Y200" s="84">
        <v>9.724548952000001</v>
      </c>
      <c r="Z200" s="95"/>
      <c r="AA200" s="3">
        <f t="shared" si="10"/>
        <v>259.82561754400001</v>
      </c>
      <c r="AB200">
        <f t="shared" si="11"/>
        <v>7</v>
      </c>
    </row>
    <row r="201" spans="1:28" x14ac:dyDescent="0.3">
      <c r="A201" s="10">
        <f t="shared" si="12"/>
        <v>45124</v>
      </c>
      <c r="B201" s="83">
        <v>8.9418764479999986</v>
      </c>
      <c r="C201" s="84">
        <v>8.5410067440000006</v>
      </c>
      <c r="D201" s="84">
        <v>8.228883800000002</v>
      </c>
      <c r="E201" s="84">
        <v>8.258216376</v>
      </c>
      <c r="F201" s="84">
        <v>8.1160476799999994</v>
      </c>
      <c r="G201" s="84">
        <v>8.5650395679999995</v>
      </c>
      <c r="H201" s="84">
        <v>9.2583601119999983</v>
      </c>
      <c r="I201" s="84">
        <v>9.955171695999999</v>
      </c>
      <c r="J201" s="84">
        <v>10.400538856000001</v>
      </c>
      <c r="K201" s="84">
        <v>10.79555796</v>
      </c>
      <c r="L201" s="84">
        <v>11.393483176000002</v>
      </c>
      <c r="M201" s="84">
        <v>12.032925064000002</v>
      </c>
      <c r="N201" s="84">
        <v>12.7638278</v>
      </c>
      <c r="O201" s="84">
        <v>13.463263591999999</v>
      </c>
      <c r="P201" s="84">
        <v>14.206071528000001</v>
      </c>
      <c r="Q201" s="84">
        <v>14.54246616</v>
      </c>
      <c r="R201" s="84">
        <v>14.576061952</v>
      </c>
      <c r="S201" s="84">
        <v>14.783342728000001</v>
      </c>
      <c r="T201" s="84">
        <v>14.734683864000001</v>
      </c>
      <c r="U201" s="84">
        <v>14.436838119999999</v>
      </c>
      <c r="V201" s="84">
        <v>13.697117407999999</v>
      </c>
      <c r="W201" s="84">
        <v>12.964715567999997</v>
      </c>
      <c r="X201" s="84">
        <v>11.593030464000002</v>
      </c>
      <c r="Y201" s="84">
        <v>10.475931688000001</v>
      </c>
      <c r="Z201" s="95"/>
      <c r="AA201" s="3">
        <f t="shared" si="10"/>
        <v>276.724458352</v>
      </c>
      <c r="AB201">
        <f t="shared" si="11"/>
        <v>7</v>
      </c>
    </row>
    <row r="202" spans="1:28" x14ac:dyDescent="0.3">
      <c r="A202" s="10">
        <f t="shared" si="12"/>
        <v>45125</v>
      </c>
      <c r="B202" s="83">
        <v>9.5431442399999984</v>
      </c>
      <c r="C202" s="84">
        <v>9.0956142159999995</v>
      </c>
      <c r="D202" s="84">
        <v>8.7429844799999987</v>
      </c>
      <c r="E202" s="84">
        <v>8.6246435839999993</v>
      </c>
      <c r="F202" s="84">
        <v>8.6189368080000008</v>
      </c>
      <c r="G202" s="84">
        <v>9.2308226879999982</v>
      </c>
      <c r="H202" s="84">
        <v>10.038332328000001</v>
      </c>
      <c r="I202" s="84">
        <v>11.038990832</v>
      </c>
      <c r="J202" s="84">
        <v>11.36622728</v>
      </c>
      <c r="K202" s="84">
        <v>11.719648791999999</v>
      </c>
      <c r="L202" s="84">
        <v>12.363330208000001</v>
      </c>
      <c r="M202" s="84">
        <v>13.157453024</v>
      </c>
      <c r="N202" s="84">
        <v>13.959340216000001</v>
      </c>
      <c r="O202" s="84">
        <v>14.613300967999999</v>
      </c>
      <c r="P202" s="84">
        <v>15.130417183999999</v>
      </c>
      <c r="Q202" s="84">
        <v>15.258829136000003</v>
      </c>
      <c r="R202" s="84">
        <v>15.093628464</v>
      </c>
      <c r="S202" s="84">
        <v>15.360665808</v>
      </c>
      <c r="T202" s="84">
        <v>15.102605624000002</v>
      </c>
      <c r="U202" s="84">
        <v>14.180181632000002</v>
      </c>
      <c r="V202" s="84">
        <v>13.707603984</v>
      </c>
      <c r="W202" s="84">
        <v>12.898652552</v>
      </c>
      <c r="X202" s="84">
        <v>11.496610159999999</v>
      </c>
      <c r="Y202" s="84">
        <v>10.409282712</v>
      </c>
      <c r="Z202" s="95"/>
      <c r="AA202" s="3">
        <f t="shared" si="10"/>
        <v>290.75124692000003</v>
      </c>
      <c r="AB202">
        <f t="shared" si="11"/>
        <v>7</v>
      </c>
    </row>
    <row r="203" spans="1:28" x14ac:dyDescent="0.3">
      <c r="A203" s="10">
        <f t="shared" si="12"/>
        <v>45126</v>
      </c>
      <c r="B203" s="83">
        <v>9.6790533760000024</v>
      </c>
      <c r="C203" s="84">
        <v>9.2500376159999984</v>
      </c>
      <c r="D203" s="84">
        <v>8.9618247359999987</v>
      </c>
      <c r="E203" s="84">
        <v>8.8605007199999992</v>
      </c>
      <c r="F203" s="84">
        <v>8.8194467200000002</v>
      </c>
      <c r="G203" s="84">
        <v>9.3861937920000003</v>
      </c>
      <c r="H203" s="84">
        <v>10.352317432</v>
      </c>
      <c r="I203" s="84">
        <v>11.058228135999999</v>
      </c>
      <c r="J203" s="84">
        <v>11.362456527999999</v>
      </c>
      <c r="K203" s="84">
        <v>11.707628183999999</v>
      </c>
      <c r="L203" s="84">
        <v>12.071762736</v>
      </c>
      <c r="M203" s="84">
        <v>12.631659608</v>
      </c>
      <c r="N203" s="84">
        <v>13.022081944</v>
      </c>
      <c r="O203" s="84">
        <v>13.442136008</v>
      </c>
      <c r="P203" s="84">
        <v>14.071339007999999</v>
      </c>
      <c r="Q203" s="84">
        <v>14.181112264000001</v>
      </c>
      <c r="R203" s="84">
        <v>12.735853023999999</v>
      </c>
      <c r="S203" s="84">
        <v>12.665606984000002</v>
      </c>
      <c r="T203" s="84">
        <v>12.651709800000001</v>
      </c>
      <c r="U203" s="84">
        <v>11.862231344</v>
      </c>
      <c r="V203" s="84">
        <v>11.243685751999999</v>
      </c>
      <c r="W203" s="84">
        <v>10.76217836</v>
      </c>
      <c r="X203" s="84">
        <v>9.8365039040000006</v>
      </c>
      <c r="Y203" s="84">
        <v>8.9954429519999994</v>
      </c>
      <c r="Z203" s="95"/>
      <c r="AA203" s="3">
        <f t="shared" si="10"/>
        <v>269.61099092800004</v>
      </c>
      <c r="AB203">
        <f t="shared" si="11"/>
        <v>7</v>
      </c>
    </row>
    <row r="204" spans="1:28" x14ac:dyDescent="0.3">
      <c r="A204" s="10">
        <f t="shared" si="12"/>
        <v>45127</v>
      </c>
      <c r="B204" s="83">
        <v>8.3878349360000009</v>
      </c>
      <c r="C204" s="84">
        <v>8.1135588960000007</v>
      </c>
      <c r="D204" s="84">
        <v>7.937407831999999</v>
      </c>
      <c r="E204" s="84">
        <v>7.8368164320000009</v>
      </c>
      <c r="F204" s="84">
        <v>7.8214456480000001</v>
      </c>
      <c r="G204" s="84">
        <v>8.4196011839999993</v>
      </c>
      <c r="H204" s="84">
        <v>9.2955655759999978</v>
      </c>
      <c r="I204" s="84">
        <v>9.8297759759999987</v>
      </c>
      <c r="J204" s="84">
        <v>10.380193375999999</v>
      </c>
      <c r="K204" s="84">
        <v>10.695983975999999</v>
      </c>
      <c r="L204" s="84">
        <v>10.833084767999999</v>
      </c>
      <c r="M204" s="84">
        <v>11.680357376</v>
      </c>
      <c r="N204" s="84">
        <v>12.037623984000001</v>
      </c>
      <c r="O204" s="84">
        <v>12.444054311999999</v>
      </c>
      <c r="P204" s="84">
        <v>12.854972816</v>
      </c>
      <c r="Q204" s="84">
        <v>12.890358408000001</v>
      </c>
      <c r="R204" s="84">
        <v>13.164771191999998</v>
      </c>
      <c r="S204" s="84">
        <v>12.997055624</v>
      </c>
      <c r="T204" s="84">
        <v>12.485028623999998</v>
      </c>
      <c r="U204" s="84">
        <v>10.968171607999999</v>
      </c>
      <c r="V204" s="84">
        <v>10.893295311999999</v>
      </c>
      <c r="W204" s="84">
        <v>10.628237559999999</v>
      </c>
      <c r="X204" s="84">
        <v>9.7398461919999999</v>
      </c>
      <c r="Y204" s="84">
        <v>8.8741050720000008</v>
      </c>
      <c r="Z204" s="95"/>
      <c r="AA204" s="3">
        <f t="shared" si="10"/>
        <v>251.20914667999998</v>
      </c>
      <c r="AB204">
        <f t="shared" si="11"/>
        <v>7</v>
      </c>
    </row>
    <row r="205" spans="1:28" x14ac:dyDescent="0.3">
      <c r="A205" s="10">
        <f t="shared" si="12"/>
        <v>45128</v>
      </c>
      <c r="B205" s="83">
        <v>8.2678737840000007</v>
      </c>
      <c r="C205" s="84">
        <v>8.0000858720000014</v>
      </c>
      <c r="D205" s="84">
        <v>7.8029436160000003</v>
      </c>
      <c r="E205" s="84">
        <v>7.7202425840000011</v>
      </c>
      <c r="F205" s="84">
        <v>7.7048682000000008</v>
      </c>
      <c r="G205" s="84">
        <v>8.0779402559999998</v>
      </c>
      <c r="H205" s="84">
        <v>8.9463548159999995</v>
      </c>
      <c r="I205" s="84">
        <v>9.4830303119999986</v>
      </c>
      <c r="J205" s="84">
        <v>9.8646360160000004</v>
      </c>
      <c r="K205" s="84">
        <v>10.001644472000001</v>
      </c>
      <c r="L205" s="84">
        <v>10.259135952000001</v>
      </c>
      <c r="M205" s="84">
        <v>10.433437639999999</v>
      </c>
      <c r="N205" s="84">
        <v>10.639024463999998</v>
      </c>
      <c r="O205" s="84">
        <v>10.900456567999999</v>
      </c>
      <c r="P205" s="84">
        <v>11.328130368000002</v>
      </c>
      <c r="Q205" s="84">
        <v>11.916845999999998</v>
      </c>
      <c r="R205" s="84">
        <v>12.393556128</v>
      </c>
      <c r="S205" s="84">
        <v>12.744075520000001</v>
      </c>
      <c r="T205" s="84">
        <v>13.034909296</v>
      </c>
      <c r="U205" s="84">
        <v>12.498970984000001</v>
      </c>
      <c r="V205" s="84">
        <v>11.629830328000002</v>
      </c>
      <c r="W205" s="84">
        <v>11.140356152000001</v>
      </c>
      <c r="X205" s="84">
        <v>10.212657999999999</v>
      </c>
      <c r="Y205" s="84">
        <v>9.1917072080000004</v>
      </c>
      <c r="Z205" s="95"/>
      <c r="AA205" s="3">
        <f t="shared" si="10"/>
        <v>244.19271453599998</v>
      </c>
      <c r="AB205">
        <f t="shared" si="11"/>
        <v>7</v>
      </c>
    </row>
    <row r="206" spans="1:28" x14ac:dyDescent="0.3">
      <c r="A206" s="10">
        <f t="shared" si="12"/>
        <v>45129</v>
      </c>
      <c r="B206" s="83">
        <v>8.5087033840000004</v>
      </c>
      <c r="C206" s="84">
        <v>8.0384222479999998</v>
      </c>
      <c r="D206" s="84">
        <v>7.8621023120000011</v>
      </c>
      <c r="E206" s="84">
        <v>7.7231858720000002</v>
      </c>
      <c r="F206" s="84">
        <v>7.7166499520000009</v>
      </c>
      <c r="G206" s="84">
        <v>7.8356580879999997</v>
      </c>
      <c r="H206" s="84">
        <v>8.2795049039999995</v>
      </c>
      <c r="I206" s="84">
        <v>8.8158438799999992</v>
      </c>
      <c r="J206" s="84">
        <v>9.2452724480000015</v>
      </c>
      <c r="K206" s="84">
        <v>9.5420922719999997</v>
      </c>
      <c r="L206" s="84">
        <v>9.989223848</v>
      </c>
      <c r="M206" s="84">
        <v>10.318311631999999</v>
      </c>
      <c r="N206" s="84">
        <v>10.839252503999999</v>
      </c>
      <c r="O206" s="84">
        <v>11.505687031999999</v>
      </c>
      <c r="P206" s="84">
        <v>12.098836431999999</v>
      </c>
      <c r="Q206" s="84">
        <v>12.245855744</v>
      </c>
      <c r="R206" s="84">
        <v>12.411125416000001</v>
      </c>
      <c r="S206" s="84">
        <v>12.969853928000001</v>
      </c>
      <c r="T206" s="84">
        <v>13.135557448</v>
      </c>
      <c r="U206" s="84">
        <v>12.809854648</v>
      </c>
      <c r="V206" s="84">
        <v>12.297955144000001</v>
      </c>
      <c r="W206" s="84">
        <v>11.711595695999998</v>
      </c>
      <c r="X206" s="84">
        <v>10.746665823999999</v>
      </c>
      <c r="Y206" s="84">
        <v>9.8078962880000002</v>
      </c>
      <c r="Z206" s="95"/>
      <c r="AA206" s="3">
        <f t="shared" si="10"/>
        <v>246.45510694399999</v>
      </c>
      <c r="AB206">
        <f t="shared" si="11"/>
        <v>7</v>
      </c>
    </row>
    <row r="207" spans="1:28" x14ac:dyDescent="0.3">
      <c r="A207" s="10">
        <f t="shared" si="12"/>
        <v>45130</v>
      </c>
      <c r="B207" s="83">
        <v>8.9501106400000001</v>
      </c>
      <c r="C207" s="84">
        <v>8.5491294399999997</v>
      </c>
      <c r="D207" s="84">
        <v>8.2463762799999998</v>
      </c>
      <c r="E207" s="84">
        <v>8.1146473600000011</v>
      </c>
      <c r="F207" s="84">
        <v>8.0261938159999993</v>
      </c>
      <c r="G207" s="84">
        <v>8.1650002879999999</v>
      </c>
      <c r="H207" s="84">
        <v>8.618778528</v>
      </c>
      <c r="I207" s="84">
        <v>9.2260230959999987</v>
      </c>
      <c r="J207" s="84">
        <v>9.7923976160000006</v>
      </c>
      <c r="K207" s="84">
        <v>10.205919792000001</v>
      </c>
      <c r="L207" s="84">
        <v>10.454500199999998</v>
      </c>
      <c r="M207" s="84">
        <v>11.023595263999997</v>
      </c>
      <c r="N207" s="84">
        <v>11.661927496000001</v>
      </c>
      <c r="O207" s="84">
        <v>12.35026332</v>
      </c>
      <c r="P207" s="84">
        <v>12.803484296000001</v>
      </c>
      <c r="Q207" s="84">
        <v>13.317621304000003</v>
      </c>
      <c r="R207" s="84">
        <v>13.475893576000002</v>
      </c>
      <c r="S207" s="84">
        <v>13.689718439999998</v>
      </c>
      <c r="T207" s="84">
        <v>13.804339544000003</v>
      </c>
      <c r="U207" s="84">
        <v>13.394501784000001</v>
      </c>
      <c r="V207" s="84">
        <v>12.913300504</v>
      </c>
      <c r="W207" s="84">
        <v>12.172485656000001</v>
      </c>
      <c r="X207" s="84">
        <v>11.106516767999999</v>
      </c>
      <c r="Y207" s="84">
        <v>10.028195408</v>
      </c>
      <c r="Z207" s="95"/>
      <c r="AA207" s="3">
        <f t="shared" si="10"/>
        <v>260.09092041600002</v>
      </c>
      <c r="AB207">
        <f t="shared" si="11"/>
        <v>7</v>
      </c>
    </row>
    <row r="208" spans="1:28" x14ac:dyDescent="0.3">
      <c r="A208" s="10">
        <f t="shared" si="12"/>
        <v>45131</v>
      </c>
      <c r="B208" s="83">
        <v>9.292004495999997</v>
      </c>
      <c r="C208" s="84">
        <v>8.757267208</v>
      </c>
      <c r="D208" s="84">
        <v>8.4369705040000014</v>
      </c>
      <c r="E208" s="84">
        <v>8.2972512959999989</v>
      </c>
      <c r="F208" s="84">
        <v>8.2223022320000005</v>
      </c>
      <c r="G208" s="84">
        <v>8.6253380079999999</v>
      </c>
      <c r="H208" s="84">
        <v>9.7539226240000012</v>
      </c>
      <c r="I208" s="84">
        <v>10.381087895999999</v>
      </c>
      <c r="J208" s="84">
        <v>11.100238992000003</v>
      </c>
      <c r="K208" s="84">
        <v>11.560682576</v>
      </c>
      <c r="L208" s="84">
        <v>12.115195944</v>
      </c>
      <c r="M208" s="84">
        <v>12.811274791999999</v>
      </c>
      <c r="N208" s="84">
        <v>13.387816496000001</v>
      </c>
      <c r="O208" s="84">
        <v>14.125988831999999</v>
      </c>
      <c r="P208" s="84">
        <v>14.623349344000001</v>
      </c>
      <c r="Q208" s="84">
        <v>14.585467368</v>
      </c>
      <c r="R208" s="84">
        <v>14.757523288</v>
      </c>
      <c r="S208" s="84">
        <v>14.766577999999999</v>
      </c>
      <c r="T208" s="84">
        <v>14.743979368</v>
      </c>
      <c r="U208" s="84">
        <v>14.313705519999999</v>
      </c>
      <c r="V208" s="84">
        <v>13.669848808000001</v>
      </c>
      <c r="W208" s="84">
        <v>12.741354184</v>
      </c>
      <c r="X208" s="84">
        <v>11.392412624</v>
      </c>
      <c r="Y208" s="84">
        <v>10.377447</v>
      </c>
      <c r="Z208" s="95"/>
      <c r="AA208" s="3">
        <f t="shared" si="10"/>
        <v>282.83900740000001</v>
      </c>
      <c r="AB208">
        <f t="shared" si="11"/>
        <v>7</v>
      </c>
    </row>
    <row r="209" spans="1:28" x14ac:dyDescent="0.3">
      <c r="A209" s="10">
        <f t="shared" si="12"/>
        <v>45132</v>
      </c>
      <c r="B209" s="83">
        <v>9.5608344160000023</v>
      </c>
      <c r="C209" s="84">
        <v>9.0538585520000012</v>
      </c>
      <c r="D209" s="84">
        <v>8.7286776239999995</v>
      </c>
      <c r="E209" s="84">
        <v>8.5750459040000013</v>
      </c>
      <c r="F209" s="84">
        <v>8.4429700560000001</v>
      </c>
      <c r="G209" s="84">
        <v>9.064842736000001</v>
      </c>
      <c r="H209" s="84">
        <v>9.7189294639999986</v>
      </c>
      <c r="I209" s="84">
        <v>10.401031696000002</v>
      </c>
      <c r="J209" s="84">
        <v>10.762175023999999</v>
      </c>
      <c r="K209" s="84">
        <v>11.363216447999999</v>
      </c>
      <c r="L209" s="84">
        <v>11.915878447999999</v>
      </c>
      <c r="M209" s="84">
        <v>12.387706584</v>
      </c>
      <c r="N209" s="84">
        <v>12.974623048000002</v>
      </c>
      <c r="O209" s="84">
        <v>13.559978343999999</v>
      </c>
      <c r="P209" s="84">
        <v>14.143807647999999</v>
      </c>
      <c r="Q209" s="84">
        <v>14.694807007999998</v>
      </c>
      <c r="R209" s="84">
        <v>14.500471392</v>
      </c>
      <c r="S209" s="84">
        <v>14.952051927999999</v>
      </c>
      <c r="T209" s="84">
        <v>14.878896504</v>
      </c>
      <c r="U209" s="84">
        <v>14.189857583999999</v>
      </c>
      <c r="V209" s="84">
        <v>13.581519472000002</v>
      </c>
      <c r="W209" s="84">
        <v>12.768727168</v>
      </c>
      <c r="X209" s="84">
        <v>11.591403664000001</v>
      </c>
      <c r="Y209" s="84">
        <v>10.31132392</v>
      </c>
      <c r="Z209" s="95"/>
      <c r="AA209" s="3">
        <f t="shared" si="10"/>
        <v>282.12263463200003</v>
      </c>
      <c r="AB209">
        <f t="shared" si="11"/>
        <v>7</v>
      </c>
    </row>
    <row r="210" spans="1:28" x14ac:dyDescent="0.3">
      <c r="A210" s="10">
        <f t="shared" si="12"/>
        <v>45133</v>
      </c>
      <c r="B210" s="83">
        <v>9.6608472479999996</v>
      </c>
      <c r="C210" s="84">
        <v>9.1846119919999989</v>
      </c>
      <c r="D210" s="84">
        <v>8.9262373680000024</v>
      </c>
      <c r="E210" s="84">
        <v>8.6851499519999997</v>
      </c>
      <c r="F210" s="84">
        <v>8.6826717920000007</v>
      </c>
      <c r="G210" s="84">
        <v>9.0251708720000003</v>
      </c>
      <c r="H210" s="84">
        <v>9.7536822000000001</v>
      </c>
      <c r="I210" s="84">
        <v>10.370852727999999</v>
      </c>
      <c r="J210" s="84">
        <v>10.976007975999998</v>
      </c>
      <c r="K210" s="84">
        <v>11.325954095999998</v>
      </c>
      <c r="L210" s="84">
        <v>11.925533688</v>
      </c>
      <c r="M210" s="84">
        <v>12.780700248</v>
      </c>
      <c r="N210" s="84">
        <v>13.278900256</v>
      </c>
      <c r="O210" s="84">
        <v>13.978124336</v>
      </c>
      <c r="P210" s="84">
        <v>14.607944168000001</v>
      </c>
      <c r="Q210" s="84">
        <v>15.018655136000001</v>
      </c>
      <c r="R210" s="84">
        <v>15.137551183999999</v>
      </c>
      <c r="S210" s="84">
        <v>15.395792832000001</v>
      </c>
      <c r="T210" s="84">
        <v>15.303312367999997</v>
      </c>
      <c r="U210" s="84">
        <v>14.668729320000001</v>
      </c>
      <c r="V210" s="84">
        <v>13.982055912000002</v>
      </c>
      <c r="W210" s="84">
        <v>12.878498303999999</v>
      </c>
      <c r="X210" s="84">
        <v>11.389507071999999</v>
      </c>
      <c r="Y210" s="84">
        <v>10.199196688000001</v>
      </c>
      <c r="Z210" s="95"/>
      <c r="AA210" s="3">
        <f t="shared" si="10"/>
        <v>287.13568773600002</v>
      </c>
      <c r="AB210">
        <f t="shared" si="11"/>
        <v>7</v>
      </c>
    </row>
    <row r="211" spans="1:28" x14ac:dyDescent="0.3">
      <c r="A211" s="10">
        <f t="shared" si="12"/>
        <v>45134</v>
      </c>
      <c r="B211" s="83">
        <v>9.4497059599999993</v>
      </c>
      <c r="C211" s="84">
        <v>9.0873292639999974</v>
      </c>
      <c r="D211" s="84">
        <v>8.8833960080000018</v>
      </c>
      <c r="E211" s="84">
        <v>8.692654816000001</v>
      </c>
      <c r="F211" s="84">
        <v>8.754922023999999</v>
      </c>
      <c r="G211" s="84">
        <v>9.2365289519999987</v>
      </c>
      <c r="H211" s="84">
        <v>10.254560783999999</v>
      </c>
      <c r="I211" s="84">
        <v>10.857297111999999</v>
      </c>
      <c r="J211" s="84">
        <v>11.529851439999998</v>
      </c>
      <c r="K211" s="84">
        <v>12.067896840000003</v>
      </c>
      <c r="L211" s="84">
        <v>12.595932168000001</v>
      </c>
      <c r="M211" s="84">
        <v>12.908572544</v>
      </c>
      <c r="N211" s="84">
        <v>13.489967239999999</v>
      </c>
      <c r="O211" s="84">
        <v>14.359763191999999</v>
      </c>
      <c r="P211" s="84">
        <v>14.887958472000001</v>
      </c>
      <c r="Q211" s="84">
        <v>14.523391336</v>
      </c>
      <c r="R211" s="84">
        <v>14.252649383999998</v>
      </c>
      <c r="S211" s="84">
        <v>14.094166176000002</v>
      </c>
      <c r="T211" s="84">
        <v>13.963471064</v>
      </c>
      <c r="U211" s="84">
        <v>13.406938927999997</v>
      </c>
      <c r="V211" s="84">
        <v>13.179568432</v>
      </c>
      <c r="W211" s="84">
        <v>12.213731224</v>
      </c>
      <c r="X211" s="84">
        <v>10.904835456000001</v>
      </c>
      <c r="Y211" s="84">
        <v>9.9304933920000007</v>
      </c>
      <c r="Z211" s="95"/>
      <c r="AA211" s="3">
        <f t="shared" si="10"/>
        <v>283.525582208</v>
      </c>
      <c r="AB211">
        <f t="shared" si="11"/>
        <v>7</v>
      </c>
    </row>
    <row r="212" spans="1:28" x14ac:dyDescent="0.3">
      <c r="A212" s="10">
        <f t="shared" si="12"/>
        <v>45135</v>
      </c>
      <c r="B212" s="83">
        <v>9.2416079360000012</v>
      </c>
      <c r="C212" s="84">
        <v>8.8256897600000013</v>
      </c>
      <c r="D212" s="84">
        <v>8.6505531839999996</v>
      </c>
      <c r="E212" s="84">
        <v>8.4826369279999998</v>
      </c>
      <c r="F212" s="84">
        <v>8.4865814480000008</v>
      </c>
      <c r="G212" s="84">
        <v>9.0453840399999983</v>
      </c>
      <c r="H212" s="84">
        <v>9.9760693439999972</v>
      </c>
      <c r="I212" s="84">
        <v>10.528411536</v>
      </c>
      <c r="J212" s="84">
        <v>10.94629748</v>
      </c>
      <c r="K212" s="84">
        <v>11.339890151999999</v>
      </c>
      <c r="L212" s="84">
        <v>11.630052576000001</v>
      </c>
      <c r="M212" s="84">
        <v>12.204575759999999</v>
      </c>
      <c r="N212" s="84">
        <v>13.047663839999998</v>
      </c>
      <c r="O212" s="84">
        <v>13.572518288000001</v>
      </c>
      <c r="P212" s="84">
        <v>14.14340996</v>
      </c>
      <c r="Q212" s="84">
        <v>14.767654336000001</v>
      </c>
      <c r="R212" s="84">
        <v>14.617057744000002</v>
      </c>
      <c r="S212" s="84">
        <v>14.720506872</v>
      </c>
      <c r="T212" s="84">
        <v>14.3335852</v>
      </c>
      <c r="U212" s="84">
        <v>13.820172760000002</v>
      </c>
      <c r="V212" s="84">
        <v>13.485520375999998</v>
      </c>
      <c r="W212" s="84">
        <v>12.590980463999999</v>
      </c>
      <c r="X212" s="84">
        <v>11.392340023999999</v>
      </c>
      <c r="Y212" s="84">
        <v>10.342683200000002</v>
      </c>
      <c r="Z212" s="95"/>
      <c r="AA212" s="3">
        <f t="shared" si="10"/>
        <v>280.19184320800002</v>
      </c>
      <c r="AB212">
        <f t="shared" si="11"/>
        <v>7</v>
      </c>
    </row>
    <row r="213" spans="1:28" x14ac:dyDescent="0.3">
      <c r="A213" s="10">
        <f t="shared" si="12"/>
        <v>45136</v>
      </c>
      <c r="B213" s="83">
        <v>9.569074367999999</v>
      </c>
      <c r="C213" s="84">
        <v>9.0744373920000001</v>
      </c>
      <c r="D213" s="84">
        <v>8.7787409279999995</v>
      </c>
      <c r="E213" s="84">
        <v>8.5205681119999994</v>
      </c>
      <c r="F213" s="84">
        <v>8.4324811520000011</v>
      </c>
      <c r="G213" s="84">
        <v>8.5544809199999996</v>
      </c>
      <c r="H213" s="84">
        <v>8.9890142400000013</v>
      </c>
      <c r="I213" s="84">
        <v>9.4407618880000026</v>
      </c>
      <c r="J213" s="84">
        <v>10.010533040000002</v>
      </c>
      <c r="K213" s="84">
        <v>10.349895775999999</v>
      </c>
      <c r="L213" s="84">
        <v>10.936237200000001</v>
      </c>
      <c r="M213" s="84">
        <v>11.679306248000001</v>
      </c>
      <c r="N213" s="84">
        <v>12.198914687999999</v>
      </c>
      <c r="O213" s="84">
        <v>12.580228832</v>
      </c>
      <c r="P213" s="84">
        <v>12.871902840000001</v>
      </c>
      <c r="Q213" s="84">
        <v>13.127296312</v>
      </c>
      <c r="R213" s="84">
        <v>13.431814047999998</v>
      </c>
      <c r="S213" s="84">
        <v>13.971074728</v>
      </c>
      <c r="T213" s="84">
        <v>13.990138736</v>
      </c>
      <c r="U213" s="84">
        <v>13.080168344000002</v>
      </c>
      <c r="V213" s="84">
        <v>12.881468455999997</v>
      </c>
      <c r="W213" s="84">
        <v>12.158627576000001</v>
      </c>
      <c r="X213" s="84">
        <v>11.08407996</v>
      </c>
      <c r="Y213" s="84">
        <v>10.174144567999999</v>
      </c>
      <c r="Z213" s="95"/>
      <c r="AA213" s="3">
        <f t="shared" si="10"/>
        <v>265.885390352</v>
      </c>
      <c r="AB213">
        <f t="shared" si="11"/>
        <v>7</v>
      </c>
    </row>
    <row r="214" spans="1:28" x14ac:dyDescent="0.3">
      <c r="A214" s="10">
        <f t="shared" si="12"/>
        <v>45137</v>
      </c>
      <c r="B214" s="83">
        <v>9.4775407600000001</v>
      </c>
      <c r="C214" s="84">
        <v>9.0387350959999999</v>
      </c>
      <c r="D214" s="84">
        <v>8.7599468879999982</v>
      </c>
      <c r="E214" s="84">
        <v>8.6192417280000004</v>
      </c>
      <c r="F214" s="84">
        <v>8.5095894960000003</v>
      </c>
      <c r="G214" s="84">
        <v>8.5768969040000016</v>
      </c>
      <c r="H214" s="84">
        <v>9.0229943440000024</v>
      </c>
      <c r="I214" s="84">
        <v>9.5735515919999994</v>
      </c>
      <c r="J214" s="84">
        <v>10.135401592000001</v>
      </c>
      <c r="K214" s="84">
        <v>10.601018728000001</v>
      </c>
      <c r="L214" s="84">
        <v>11.011181504000001</v>
      </c>
      <c r="M214" s="84">
        <v>11.585681928</v>
      </c>
      <c r="N214" s="84">
        <v>12.537270487999999</v>
      </c>
      <c r="O214" s="84">
        <v>13.161383647999999</v>
      </c>
      <c r="P214" s="84">
        <v>13.746918568000002</v>
      </c>
      <c r="Q214" s="84">
        <v>14.225444864</v>
      </c>
      <c r="R214" s="84">
        <v>14.349934991999998</v>
      </c>
      <c r="S214" s="84">
        <v>14.432526727999999</v>
      </c>
      <c r="T214" s="84">
        <v>14.196845112</v>
      </c>
      <c r="U214" s="84">
        <v>13.282021744</v>
      </c>
      <c r="V214" s="84">
        <v>11.516957536</v>
      </c>
      <c r="W214" s="84">
        <v>10.696119943999999</v>
      </c>
      <c r="X214" s="84">
        <v>10.479699256</v>
      </c>
      <c r="Y214" s="84">
        <v>9.9624463999999993</v>
      </c>
      <c r="Z214" s="95"/>
      <c r="AA214" s="3">
        <f t="shared" si="10"/>
        <v>267.49934983999998</v>
      </c>
      <c r="AB214">
        <f t="shared" si="11"/>
        <v>7</v>
      </c>
    </row>
    <row r="215" spans="1:28" x14ac:dyDescent="0.3">
      <c r="A215" s="10">
        <f t="shared" si="12"/>
        <v>45138</v>
      </c>
      <c r="B215" s="83">
        <v>9.1576096880000009</v>
      </c>
      <c r="C215" s="84">
        <v>8.6657534880000018</v>
      </c>
      <c r="D215" s="84">
        <v>8.4141337600000004</v>
      </c>
      <c r="E215" s="84">
        <v>8.1692956639999998</v>
      </c>
      <c r="F215" s="84">
        <v>8.1484360960000011</v>
      </c>
      <c r="G215" s="84">
        <v>8.8728912639999997</v>
      </c>
      <c r="H215" s="84">
        <v>9.7783447599999995</v>
      </c>
      <c r="I215" s="84">
        <v>10.477848151999998</v>
      </c>
      <c r="J215" s="84">
        <v>11.038947576</v>
      </c>
      <c r="K215" s="84">
        <v>11.692497783999999</v>
      </c>
      <c r="L215" s="84">
        <v>12.020813479999999</v>
      </c>
      <c r="M215" s="84">
        <v>12.422382903999999</v>
      </c>
      <c r="N215" s="84">
        <v>12.667435375999998</v>
      </c>
      <c r="O215" s="84">
        <v>13.706031456</v>
      </c>
      <c r="P215" s="84">
        <v>14.176978760000001</v>
      </c>
      <c r="Q215" s="84">
        <v>14.541118632000002</v>
      </c>
      <c r="R215" s="84">
        <v>14.931748111999999</v>
      </c>
      <c r="S215" s="84">
        <v>15.263457808</v>
      </c>
      <c r="T215" s="84">
        <v>15.31095412</v>
      </c>
      <c r="U215" s="84">
        <v>14.777956392</v>
      </c>
      <c r="V215" s="84">
        <v>14.210303672</v>
      </c>
      <c r="W215" s="84">
        <v>12.998432456</v>
      </c>
      <c r="X215" s="84">
        <v>11.613221199999998</v>
      </c>
      <c r="Y215" s="84">
        <v>10.499977319999999</v>
      </c>
      <c r="Z215" s="95"/>
      <c r="AA215" s="3">
        <f t="shared" si="10"/>
        <v>283.55656992000002</v>
      </c>
      <c r="AB215">
        <f t="shared" si="11"/>
        <v>7</v>
      </c>
    </row>
    <row r="216" spans="1:28" x14ac:dyDescent="0.3">
      <c r="A216" s="10">
        <f t="shared" si="12"/>
        <v>45139</v>
      </c>
      <c r="B216" s="83">
        <v>9.7713199999999993</v>
      </c>
      <c r="C216" s="84">
        <v>9.3301099999999995</v>
      </c>
      <c r="D216" s="84">
        <v>9.0758499999999991</v>
      </c>
      <c r="E216" s="84">
        <v>8.9207200000000011</v>
      </c>
      <c r="F216" s="84">
        <v>8.9309700000000003</v>
      </c>
      <c r="G216" s="84">
        <v>9.3007100000000005</v>
      </c>
      <c r="H216" s="84">
        <v>9.8709799999999994</v>
      </c>
      <c r="I216" s="84">
        <v>10.44112</v>
      </c>
      <c r="J216" s="84">
        <v>10.746540000000001</v>
      </c>
      <c r="K216" s="84">
        <v>10.911200000000001</v>
      </c>
      <c r="L216" s="84">
        <v>11.160200000000001</v>
      </c>
      <c r="M216" s="84">
        <v>11.737860000000001</v>
      </c>
      <c r="N216" s="84">
        <v>12.36656</v>
      </c>
      <c r="O216" s="84">
        <v>12.742479999999999</v>
      </c>
      <c r="P216" s="84">
        <v>13.500500000000001</v>
      </c>
      <c r="Q216" s="84">
        <v>13.310560000000001</v>
      </c>
      <c r="R216" s="84">
        <v>13.42942</v>
      </c>
      <c r="S216" s="84">
        <v>13.817969999999999</v>
      </c>
      <c r="T216" s="84">
        <v>13.49663</v>
      </c>
      <c r="U216" s="84">
        <v>12.888209999999999</v>
      </c>
      <c r="V216" s="84">
        <v>12.514110000000001</v>
      </c>
      <c r="W216" s="84">
        <v>11.564710000000002</v>
      </c>
      <c r="X216" s="84">
        <v>10.41625</v>
      </c>
      <c r="Y216" s="84">
        <v>9.5003999999999991</v>
      </c>
      <c r="Z216" s="95"/>
      <c r="AA216" s="3">
        <f t="shared" si="10"/>
        <v>269.74538000000001</v>
      </c>
      <c r="AB216">
        <f t="shared" si="11"/>
        <v>8</v>
      </c>
    </row>
    <row r="217" spans="1:28" x14ac:dyDescent="0.3">
      <c r="A217" s="10">
        <f t="shared" si="12"/>
        <v>45140</v>
      </c>
      <c r="B217" s="83">
        <v>8.9455599999999986</v>
      </c>
      <c r="C217" s="84">
        <v>8.5815800000000007</v>
      </c>
      <c r="D217" s="84">
        <v>8.3927999999999994</v>
      </c>
      <c r="E217" s="84">
        <v>8.3222199999999997</v>
      </c>
      <c r="F217" s="84">
        <v>8.2894600000000018</v>
      </c>
      <c r="G217" s="84">
        <v>8.8920399999999997</v>
      </c>
      <c r="H217" s="84">
        <v>9.8870799999999992</v>
      </c>
      <c r="I217" s="84">
        <v>10.467549999999999</v>
      </c>
      <c r="J217" s="84">
        <v>10.868739999999999</v>
      </c>
      <c r="K217" s="84">
        <v>11.20777</v>
      </c>
      <c r="L217" s="84">
        <v>11.533760000000001</v>
      </c>
      <c r="M217" s="84">
        <v>12.065290000000001</v>
      </c>
      <c r="N217" s="84">
        <v>12.616389999999999</v>
      </c>
      <c r="O217" s="84">
        <v>13.229649999999999</v>
      </c>
      <c r="P217" s="84">
        <v>13.78593</v>
      </c>
      <c r="Q217" s="84">
        <v>13.834389999999999</v>
      </c>
      <c r="R217" s="84">
        <v>13.900069999999999</v>
      </c>
      <c r="S217" s="84">
        <v>14.429660000000002</v>
      </c>
      <c r="T217" s="84">
        <v>14.505419999999999</v>
      </c>
      <c r="U217" s="84">
        <v>13.940310000000002</v>
      </c>
      <c r="V217" s="84">
        <v>13.430189999999998</v>
      </c>
      <c r="W217" s="84">
        <v>12.406229999999999</v>
      </c>
      <c r="X217" s="84">
        <v>10.99145</v>
      </c>
      <c r="Y217" s="84">
        <v>9.9771300000000007</v>
      </c>
      <c r="Z217" s="95"/>
      <c r="AA217" s="3">
        <f t="shared" si="10"/>
        <v>274.50067000000001</v>
      </c>
      <c r="AB217">
        <f t="shared" si="11"/>
        <v>8</v>
      </c>
    </row>
    <row r="218" spans="1:28" x14ac:dyDescent="0.3">
      <c r="A218" s="10">
        <f t="shared" si="12"/>
        <v>45141</v>
      </c>
      <c r="B218" s="83">
        <v>9.3471900000000012</v>
      </c>
      <c r="C218" s="84">
        <v>8.9397800000000007</v>
      </c>
      <c r="D218" s="84">
        <v>8.7434999999999992</v>
      </c>
      <c r="E218" s="84">
        <v>8.6408700000000014</v>
      </c>
      <c r="F218" s="84">
        <v>8.6695400000000014</v>
      </c>
      <c r="G218" s="84">
        <v>9.1839899999999997</v>
      </c>
      <c r="H218" s="84">
        <v>10.075089999999998</v>
      </c>
      <c r="I218" s="84">
        <v>10.68942</v>
      </c>
      <c r="J218" s="84">
        <v>11.071309999999999</v>
      </c>
      <c r="K218" s="84">
        <v>11.299149999999999</v>
      </c>
      <c r="L218" s="84">
        <v>11.710120000000002</v>
      </c>
      <c r="M218" s="84">
        <v>11.962279999999998</v>
      </c>
      <c r="N218" s="84">
        <v>12.28969</v>
      </c>
      <c r="O218" s="84">
        <v>12.921139999999999</v>
      </c>
      <c r="P218" s="84">
        <v>13.42182</v>
      </c>
      <c r="Q218" s="84">
        <v>13.623019999999999</v>
      </c>
      <c r="R218" s="84">
        <v>13.52483</v>
      </c>
      <c r="S218" s="84">
        <v>13.79608</v>
      </c>
      <c r="T218" s="84">
        <v>13.425739999999999</v>
      </c>
      <c r="U218" s="84">
        <v>12.49779</v>
      </c>
      <c r="V218" s="84">
        <v>11.865699999999999</v>
      </c>
      <c r="W218" s="84">
        <v>11.200130000000001</v>
      </c>
      <c r="X218" s="84">
        <v>10.122329999999998</v>
      </c>
      <c r="Y218" s="84">
        <v>9.2779799999999994</v>
      </c>
      <c r="Z218" s="95"/>
      <c r="AA218" s="3">
        <f t="shared" si="10"/>
        <v>268.29849000000002</v>
      </c>
      <c r="AB218">
        <f t="shared" si="11"/>
        <v>8</v>
      </c>
    </row>
    <row r="219" spans="1:28" x14ac:dyDescent="0.3">
      <c r="A219" s="10">
        <f t="shared" si="12"/>
        <v>45142</v>
      </c>
      <c r="B219" s="83">
        <v>8.6475100000000005</v>
      </c>
      <c r="C219" s="84">
        <v>8.2878299999999996</v>
      </c>
      <c r="D219" s="84">
        <v>8.1165800000000008</v>
      </c>
      <c r="E219" s="84">
        <v>8.0136000000000003</v>
      </c>
      <c r="F219" s="84">
        <v>8.1001799999999999</v>
      </c>
      <c r="G219" s="84">
        <v>8.3376000000000001</v>
      </c>
      <c r="H219" s="84">
        <v>9.0245099999999994</v>
      </c>
      <c r="I219" s="84">
        <v>9.4929500000000004</v>
      </c>
      <c r="J219" s="84">
        <v>9.6474700000000002</v>
      </c>
      <c r="K219" s="84">
        <v>10.016950000000001</v>
      </c>
      <c r="L219" s="84">
        <v>10.37607</v>
      </c>
      <c r="M219" s="84">
        <v>10.805590000000002</v>
      </c>
      <c r="N219" s="84">
        <v>11.146889999999999</v>
      </c>
      <c r="O219" s="84">
        <v>11.767659999999999</v>
      </c>
      <c r="P219" s="84">
        <v>12.29776</v>
      </c>
      <c r="Q219" s="84">
        <v>12.72761</v>
      </c>
      <c r="R219" s="84">
        <v>13.22702</v>
      </c>
      <c r="S219" s="84">
        <v>13.509309999999999</v>
      </c>
      <c r="T219" s="84">
        <v>13.388999999999999</v>
      </c>
      <c r="U219" s="84">
        <v>12.86134</v>
      </c>
      <c r="V219" s="84">
        <v>12.308489999999999</v>
      </c>
      <c r="W219" s="84">
        <v>11.612939999999998</v>
      </c>
      <c r="X219" s="84">
        <v>10.52242</v>
      </c>
      <c r="Y219" s="84">
        <v>9.7020499999999998</v>
      </c>
      <c r="Z219" s="95"/>
      <c r="AA219" s="3">
        <f t="shared" si="10"/>
        <v>253.93933000000004</v>
      </c>
      <c r="AB219">
        <f t="shared" si="11"/>
        <v>8</v>
      </c>
    </row>
    <row r="220" spans="1:28" x14ac:dyDescent="0.3">
      <c r="A220" s="10">
        <f t="shared" si="12"/>
        <v>45143</v>
      </c>
      <c r="B220" s="83">
        <v>9.1914400000000001</v>
      </c>
      <c r="C220" s="84">
        <v>8.7504100000000005</v>
      </c>
      <c r="D220" s="84">
        <v>8.5191299999999988</v>
      </c>
      <c r="E220" s="84">
        <v>8.3540700000000001</v>
      </c>
      <c r="F220" s="84">
        <v>8.3046200000000017</v>
      </c>
      <c r="G220" s="84">
        <v>8.5199800000000003</v>
      </c>
      <c r="H220" s="84">
        <v>8.7516400000000019</v>
      </c>
      <c r="I220" s="84">
        <v>9.2815899999999996</v>
      </c>
      <c r="J220" s="84">
        <v>9.9667199999999987</v>
      </c>
      <c r="K220" s="84">
        <v>10.38034</v>
      </c>
      <c r="L220" s="84">
        <v>10.617649999999999</v>
      </c>
      <c r="M220" s="84">
        <v>10.729280000000001</v>
      </c>
      <c r="N220" s="84">
        <v>11.194330000000001</v>
      </c>
      <c r="O220" s="84">
        <v>11.65067</v>
      </c>
      <c r="P220" s="84">
        <v>11.8935</v>
      </c>
      <c r="Q220" s="84">
        <v>12.38044</v>
      </c>
      <c r="R220" s="84">
        <v>12.480649999999999</v>
      </c>
      <c r="S220" s="84">
        <v>12.64817</v>
      </c>
      <c r="T220" s="84">
        <v>12.490589999999999</v>
      </c>
      <c r="U220" s="84">
        <v>12.136659999999999</v>
      </c>
      <c r="V220" s="84">
        <v>11.731479999999999</v>
      </c>
      <c r="W220" s="84">
        <v>11.215539999999999</v>
      </c>
      <c r="X220" s="84">
        <v>10.395100000000001</v>
      </c>
      <c r="Y220" s="84">
        <v>9.3530599999999993</v>
      </c>
      <c r="Z220" s="95"/>
      <c r="AA220" s="3">
        <f t="shared" si="10"/>
        <v>250.93706</v>
      </c>
      <c r="AB220">
        <f t="shared" si="11"/>
        <v>8</v>
      </c>
    </row>
    <row r="221" spans="1:28" x14ac:dyDescent="0.3">
      <c r="A221" s="10">
        <f t="shared" si="12"/>
        <v>45144</v>
      </c>
      <c r="B221" s="83">
        <v>8.6260700000000003</v>
      </c>
      <c r="C221" s="84">
        <v>8.3032000000000004</v>
      </c>
      <c r="D221" s="84">
        <v>8.0944800000000008</v>
      </c>
      <c r="E221" s="84">
        <v>7.9571999999999994</v>
      </c>
      <c r="F221" s="84">
        <v>7.8640499999999998</v>
      </c>
      <c r="G221" s="84">
        <v>8.0070700000000006</v>
      </c>
      <c r="H221" s="84">
        <v>8.2877899999999993</v>
      </c>
      <c r="I221" s="84">
        <v>8.7940799999999975</v>
      </c>
      <c r="J221" s="84">
        <v>9.2717100000000006</v>
      </c>
      <c r="K221" s="84">
        <v>9.5709900000000001</v>
      </c>
      <c r="L221" s="84">
        <v>9.6092200000000005</v>
      </c>
      <c r="M221" s="84">
        <v>9.6494699999999991</v>
      </c>
      <c r="N221" s="84">
        <v>9.8752400000000016</v>
      </c>
      <c r="O221" s="84">
        <v>10.185040000000001</v>
      </c>
      <c r="P221" s="84">
        <v>10.53327</v>
      </c>
      <c r="Q221" s="84">
        <v>10.91902</v>
      </c>
      <c r="R221" s="84">
        <v>11.373059999999999</v>
      </c>
      <c r="S221" s="84">
        <v>11.692299999999999</v>
      </c>
      <c r="T221" s="84">
        <v>11.8696</v>
      </c>
      <c r="U221" s="84">
        <v>11.500950000000001</v>
      </c>
      <c r="V221" s="84">
        <v>11.22137</v>
      </c>
      <c r="W221" s="84">
        <v>10.531379999999999</v>
      </c>
      <c r="X221" s="84">
        <v>9.7516499999999997</v>
      </c>
      <c r="Y221" s="84">
        <v>8.9792999999999985</v>
      </c>
      <c r="Z221" s="95"/>
      <c r="AA221" s="3">
        <f t="shared" si="10"/>
        <v>232.46750999999995</v>
      </c>
      <c r="AB221">
        <f t="shared" si="11"/>
        <v>8</v>
      </c>
    </row>
    <row r="222" spans="1:28" x14ac:dyDescent="0.3">
      <c r="A222" s="10">
        <f t="shared" si="12"/>
        <v>45145</v>
      </c>
      <c r="B222" s="83">
        <v>8.3443299999999994</v>
      </c>
      <c r="C222" s="84">
        <v>8.0848000000000013</v>
      </c>
      <c r="D222" s="84">
        <v>7.9451700000000001</v>
      </c>
      <c r="E222" s="84">
        <v>7.8727299999999998</v>
      </c>
      <c r="F222" s="84">
        <v>7.9396400000000007</v>
      </c>
      <c r="G222" s="84">
        <v>8.587530000000001</v>
      </c>
      <c r="H222" s="84">
        <v>9.7146100000000004</v>
      </c>
      <c r="I222" s="84">
        <v>10.14974</v>
      </c>
      <c r="J222" s="84">
        <v>10.46758</v>
      </c>
      <c r="K222" s="84">
        <v>10.687419999999999</v>
      </c>
      <c r="L222" s="84">
        <v>10.93214</v>
      </c>
      <c r="M222" s="84">
        <v>11.319190000000001</v>
      </c>
      <c r="N222" s="84">
        <v>11.834529999999999</v>
      </c>
      <c r="O222" s="84">
        <v>12.329749999999999</v>
      </c>
      <c r="P222" s="84">
        <v>12.71625</v>
      </c>
      <c r="Q222" s="84">
        <v>12.886620000000001</v>
      </c>
      <c r="R222" s="84">
        <v>13.12025</v>
      </c>
      <c r="S222" s="84">
        <v>13.94918</v>
      </c>
      <c r="T222" s="84">
        <v>14.146430000000001</v>
      </c>
      <c r="U222" s="84">
        <v>13.668389999999999</v>
      </c>
      <c r="V222" s="84">
        <v>13.026249999999999</v>
      </c>
      <c r="W222" s="84">
        <v>11.736930000000001</v>
      </c>
      <c r="X222" s="84">
        <v>10.296950000000001</v>
      </c>
      <c r="Y222" s="84">
        <v>9.30321</v>
      </c>
      <c r="Z222" s="95"/>
      <c r="AA222" s="3">
        <f t="shared" si="10"/>
        <v>261.05962000000005</v>
      </c>
      <c r="AB222">
        <f t="shared" si="11"/>
        <v>8</v>
      </c>
    </row>
    <row r="223" spans="1:28" x14ac:dyDescent="0.3">
      <c r="A223" s="10">
        <f t="shared" si="12"/>
        <v>45146</v>
      </c>
      <c r="B223" s="83">
        <v>8.6956200000000017</v>
      </c>
      <c r="C223" s="84">
        <v>8.2805999999999997</v>
      </c>
      <c r="D223" s="84">
        <v>8.0533599999999996</v>
      </c>
      <c r="E223" s="84">
        <v>8.0682600000000004</v>
      </c>
      <c r="F223" s="84">
        <v>8.0869599999999995</v>
      </c>
      <c r="G223" s="84">
        <v>8.7298500000000008</v>
      </c>
      <c r="H223" s="84">
        <v>9.8524599999999989</v>
      </c>
      <c r="I223" s="84">
        <v>10.119729999999999</v>
      </c>
      <c r="J223" s="84">
        <v>10.387169999999999</v>
      </c>
      <c r="K223" s="84">
        <v>10.387129999999999</v>
      </c>
      <c r="L223" s="84">
        <v>10.693199999999999</v>
      </c>
      <c r="M223" s="84">
        <v>11.13903</v>
      </c>
      <c r="N223" s="84">
        <v>11.561959999999999</v>
      </c>
      <c r="O223" s="84">
        <v>12.300750000000001</v>
      </c>
      <c r="P223" s="84">
        <v>13.0014</v>
      </c>
      <c r="Q223" s="84">
        <v>13.091530000000001</v>
      </c>
      <c r="R223" s="84">
        <v>13.35702</v>
      </c>
      <c r="S223" s="84">
        <v>13.85599</v>
      </c>
      <c r="T223" s="84">
        <v>13.701169999999999</v>
      </c>
      <c r="U223" s="84">
        <v>13.055260000000001</v>
      </c>
      <c r="V223" s="84">
        <v>12.500730000000001</v>
      </c>
      <c r="W223" s="84">
        <v>11.829559999999999</v>
      </c>
      <c r="X223" s="84">
        <v>10.491400000000001</v>
      </c>
      <c r="Y223" s="84">
        <v>9.5533999999999999</v>
      </c>
      <c r="Z223" s="95"/>
      <c r="AA223" s="3">
        <f t="shared" si="10"/>
        <v>260.79354000000001</v>
      </c>
      <c r="AB223">
        <f t="shared" si="11"/>
        <v>8</v>
      </c>
    </row>
    <row r="224" spans="1:28" x14ac:dyDescent="0.3">
      <c r="A224" s="10">
        <f t="shared" si="12"/>
        <v>45147</v>
      </c>
      <c r="B224" s="83">
        <v>9.0498200000000004</v>
      </c>
      <c r="C224" s="84">
        <v>8.7654999999999994</v>
      </c>
      <c r="D224" s="84">
        <v>8.4614899999999995</v>
      </c>
      <c r="E224" s="84">
        <v>8.2009100000000004</v>
      </c>
      <c r="F224" s="84">
        <v>8.1403800000000004</v>
      </c>
      <c r="G224" s="84">
        <v>8.8195200000000007</v>
      </c>
      <c r="H224" s="84">
        <v>9.4464799999999993</v>
      </c>
      <c r="I224" s="84">
        <v>9.8476599999999994</v>
      </c>
      <c r="J224" s="84">
        <v>10.030029999999998</v>
      </c>
      <c r="K224" s="84">
        <v>10.072319999999999</v>
      </c>
      <c r="L224" s="84">
        <v>10.26173</v>
      </c>
      <c r="M224" s="84">
        <v>10.345060000000002</v>
      </c>
      <c r="N224" s="84">
        <v>10.776560000000002</v>
      </c>
      <c r="O224" s="84">
        <v>11.69534</v>
      </c>
      <c r="P224" s="84">
        <v>12.01477</v>
      </c>
      <c r="Q224" s="84">
        <v>12.438650000000001</v>
      </c>
      <c r="R224" s="84">
        <v>12.811909999999999</v>
      </c>
      <c r="S224" s="84">
        <v>13.3826</v>
      </c>
      <c r="T224" s="84">
        <v>13.535020000000001</v>
      </c>
      <c r="U224" s="84">
        <v>13.144270000000001</v>
      </c>
      <c r="V224" s="84">
        <v>12.583839999999999</v>
      </c>
      <c r="W224" s="84">
        <v>11.39546</v>
      </c>
      <c r="X224" s="84">
        <v>10.048020000000001</v>
      </c>
      <c r="Y224" s="84">
        <v>9.0964700000000001</v>
      </c>
      <c r="Z224" s="95"/>
      <c r="AA224" s="3">
        <f t="shared" si="10"/>
        <v>254.36381000000006</v>
      </c>
      <c r="AB224">
        <f t="shared" si="11"/>
        <v>8</v>
      </c>
    </row>
    <row r="225" spans="1:28" x14ac:dyDescent="0.3">
      <c r="A225" s="10">
        <f t="shared" si="12"/>
        <v>45148</v>
      </c>
      <c r="B225" s="83">
        <v>8.5003399999999996</v>
      </c>
      <c r="C225" s="84">
        <v>8.2211499999999997</v>
      </c>
      <c r="D225" s="84">
        <v>8.0214700000000008</v>
      </c>
      <c r="E225" s="84">
        <v>7.9709200000000004</v>
      </c>
      <c r="F225" s="84">
        <v>8.056659999999999</v>
      </c>
      <c r="G225" s="84">
        <v>8.7182499999999994</v>
      </c>
      <c r="H225" s="84">
        <v>9.5546099999999985</v>
      </c>
      <c r="I225" s="84">
        <v>9.8803999999999998</v>
      </c>
      <c r="J225" s="84">
        <v>10.302049999999999</v>
      </c>
      <c r="K225" s="84">
        <v>10.65591</v>
      </c>
      <c r="L225" s="84">
        <v>10.849909999999999</v>
      </c>
      <c r="M225" s="84">
        <v>11.357470000000001</v>
      </c>
      <c r="N225" s="84">
        <v>11.95726</v>
      </c>
      <c r="O225" s="84">
        <v>12.63902</v>
      </c>
      <c r="P225" s="84">
        <v>13.25563</v>
      </c>
      <c r="Q225" s="84">
        <v>13.750169999999999</v>
      </c>
      <c r="R225" s="84">
        <v>13.984720000000001</v>
      </c>
      <c r="S225" s="84">
        <v>14.32676</v>
      </c>
      <c r="T225" s="84">
        <v>14.164969999999999</v>
      </c>
      <c r="U225" s="84">
        <v>13.645620000000001</v>
      </c>
      <c r="V225" s="84">
        <v>12.998519999999999</v>
      </c>
      <c r="W225" s="84">
        <v>11.987230000000002</v>
      </c>
      <c r="X225" s="84">
        <v>10.679260000000001</v>
      </c>
      <c r="Y225" s="84">
        <v>9.64025</v>
      </c>
      <c r="Z225" s="95"/>
      <c r="AA225" s="3">
        <f t="shared" si="10"/>
        <v>265.11855000000003</v>
      </c>
      <c r="AB225">
        <f t="shared" si="11"/>
        <v>8</v>
      </c>
    </row>
    <row r="226" spans="1:28" x14ac:dyDescent="0.3">
      <c r="A226" s="10">
        <f t="shared" si="12"/>
        <v>45149</v>
      </c>
      <c r="B226" s="83">
        <v>8.9131</v>
      </c>
      <c r="C226" s="84">
        <v>8.4765200000000007</v>
      </c>
      <c r="D226" s="84">
        <v>8.1676399999999987</v>
      </c>
      <c r="E226" s="84">
        <v>8.0873200000000001</v>
      </c>
      <c r="F226" s="84">
        <v>8.0770499999999998</v>
      </c>
      <c r="G226" s="84">
        <v>8.6233700000000013</v>
      </c>
      <c r="H226" s="84">
        <v>9.5808799999999987</v>
      </c>
      <c r="I226" s="84">
        <v>10.17282</v>
      </c>
      <c r="J226" s="84">
        <v>10.592229999999999</v>
      </c>
      <c r="K226" s="84">
        <v>10.761189999999999</v>
      </c>
      <c r="L226" s="84">
        <v>11.014190000000001</v>
      </c>
      <c r="M226" s="84">
        <v>11.516769999999999</v>
      </c>
      <c r="N226" s="84">
        <v>12.07579</v>
      </c>
      <c r="O226" s="84">
        <v>12.79209</v>
      </c>
      <c r="P226" s="84">
        <v>13.073300000000001</v>
      </c>
      <c r="Q226" s="84">
        <v>13.15436</v>
      </c>
      <c r="R226" s="84">
        <v>13.188649999999999</v>
      </c>
      <c r="S226" s="84">
        <v>13.36064</v>
      </c>
      <c r="T226" s="84">
        <v>13.367889999999999</v>
      </c>
      <c r="U226" s="84">
        <v>12.741580000000001</v>
      </c>
      <c r="V226" s="84">
        <v>12.074909999999999</v>
      </c>
      <c r="W226" s="84">
        <v>11.33447</v>
      </c>
      <c r="X226" s="84">
        <v>10.244879999999998</v>
      </c>
      <c r="Y226" s="84">
        <v>9.2768299999999986</v>
      </c>
      <c r="Z226" s="95"/>
      <c r="AA226" s="3">
        <f t="shared" si="10"/>
        <v>260.66846999999996</v>
      </c>
      <c r="AB226">
        <f t="shared" si="11"/>
        <v>8</v>
      </c>
    </row>
    <row r="227" spans="1:28" x14ac:dyDescent="0.3">
      <c r="A227" s="10">
        <f t="shared" si="12"/>
        <v>45150</v>
      </c>
      <c r="B227" s="83">
        <v>8.59483</v>
      </c>
      <c r="C227" s="84">
        <v>8.4002700000000008</v>
      </c>
      <c r="D227" s="84">
        <v>8.1572300000000002</v>
      </c>
      <c r="E227" s="84">
        <v>8.0126100000000005</v>
      </c>
      <c r="F227" s="84">
        <v>8.0167599999999997</v>
      </c>
      <c r="G227" s="84">
        <v>8.1657200000000003</v>
      </c>
      <c r="H227" s="84">
        <v>8.6168099999999992</v>
      </c>
      <c r="I227" s="84">
        <v>9.2663700000000002</v>
      </c>
      <c r="J227" s="84">
        <v>9.5465900000000001</v>
      </c>
      <c r="K227" s="84">
        <v>9.7513599999999983</v>
      </c>
      <c r="L227" s="84">
        <v>9.7888900000000021</v>
      </c>
      <c r="M227" s="84">
        <v>10.095820000000002</v>
      </c>
      <c r="N227" s="84">
        <v>10.099570000000002</v>
      </c>
      <c r="O227" s="84">
        <v>10.12982</v>
      </c>
      <c r="P227" s="84">
        <v>10.01444</v>
      </c>
      <c r="Q227" s="84">
        <v>10.077200000000001</v>
      </c>
      <c r="R227" s="84">
        <v>10.271700000000001</v>
      </c>
      <c r="S227" s="84">
        <v>10.79524</v>
      </c>
      <c r="T227" s="84">
        <v>10.768469999999999</v>
      </c>
      <c r="U227" s="84">
        <v>10.345880000000001</v>
      </c>
      <c r="V227" s="84">
        <v>10.087729999999999</v>
      </c>
      <c r="W227" s="84">
        <v>9.6334199999999992</v>
      </c>
      <c r="X227" s="84">
        <v>9.0702700000000007</v>
      </c>
      <c r="Y227" s="84">
        <v>8.4896900000000013</v>
      </c>
      <c r="Z227" s="95"/>
      <c r="AA227" s="3">
        <f t="shared" si="10"/>
        <v>226.19669000000002</v>
      </c>
      <c r="AB227">
        <f t="shared" si="11"/>
        <v>8</v>
      </c>
    </row>
    <row r="228" spans="1:28" x14ac:dyDescent="0.3">
      <c r="A228" s="10">
        <f t="shared" si="12"/>
        <v>45151</v>
      </c>
      <c r="B228" s="83">
        <v>7.9281600000000001</v>
      </c>
      <c r="C228" s="84">
        <v>7.7184799999999996</v>
      </c>
      <c r="D228" s="84">
        <v>7.5474700000000006</v>
      </c>
      <c r="E228" s="84">
        <v>7.3951799999999999</v>
      </c>
      <c r="F228" s="84">
        <v>7.3954700000000004</v>
      </c>
      <c r="G228" s="84">
        <v>7.5717800000000004</v>
      </c>
      <c r="H228" s="84">
        <v>8.0378600000000002</v>
      </c>
      <c r="I228" s="84">
        <v>8.5501999999999985</v>
      </c>
      <c r="J228" s="84">
        <v>8.9518900000000006</v>
      </c>
      <c r="K228" s="84">
        <v>9.1558799999999998</v>
      </c>
      <c r="L228" s="84">
        <v>9.179219999999999</v>
      </c>
      <c r="M228" s="84">
        <v>9.3100799999999992</v>
      </c>
      <c r="N228" s="84">
        <v>9.9026399999999999</v>
      </c>
      <c r="O228" s="84">
        <v>10.337399999999999</v>
      </c>
      <c r="P228" s="84">
        <v>10.381440000000001</v>
      </c>
      <c r="Q228" s="84">
        <v>10.716389999999999</v>
      </c>
      <c r="R228" s="84">
        <v>11.097560000000001</v>
      </c>
      <c r="S228" s="84">
        <v>11.255879999999999</v>
      </c>
      <c r="T228" s="84">
        <v>11.12134</v>
      </c>
      <c r="U228" s="84">
        <v>10.698279999999999</v>
      </c>
      <c r="V228" s="84">
        <v>10.49933</v>
      </c>
      <c r="W228" s="84">
        <v>9.9202499999999993</v>
      </c>
      <c r="X228" s="84">
        <v>9.047270000000001</v>
      </c>
      <c r="Y228" s="84">
        <v>8.363430000000001</v>
      </c>
      <c r="Z228" s="95"/>
      <c r="AA228" s="3">
        <f t="shared" si="10"/>
        <v>222.08288000000002</v>
      </c>
      <c r="AB228">
        <f t="shared" si="11"/>
        <v>8</v>
      </c>
    </row>
    <row r="229" spans="1:28" x14ac:dyDescent="0.3">
      <c r="A229" s="10">
        <f t="shared" si="12"/>
        <v>45152</v>
      </c>
      <c r="B229" s="83">
        <v>7.7303599999999992</v>
      </c>
      <c r="C229" s="84">
        <v>7.5335900000000002</v>
      </c>
      <c r="D229" s="84">
        <v>7.3955000000000002</v>
      </c>
      <c r="E229" s="84">
        <v>7.4588299999999998</v>
      </c>
      <c r="F229" s="84">
        <v>7.5404499999999999</v>
      </c>
      <c r="G229" s="84">
        <v>8.0304300000000008</v>
      </c>
      <c r="H229" s="84">
        <v>8.8388500000000008</v>
      </c>
      <c r="I229" s="84">
        <v>9.4114400000000007</v>
      </c>
      <c r="J229" s="84">
        <v>9.5328499999999998</v>
      </c>
      <c r="K229" s="84">
        <v>9.941889999999999</v>
      </c>
      <c r="L229" s="84">
        <v>9.9830000000000023</v>
      </c>
      <c r="M229" s="84">
        <v>10.23859</v>
      </c>
      <c r="N229" s="84">
        <v>10.229260000000002</v>
      </c>
      <c r="O229" s="84">
        <v>10.177010000000001</v>
      </c>
      <c r="P229" s="84">
        <v>10.43181</v>
      </c>
      <c r="Q229" s="84">
        <v>10.67769</v>
      </c>
      <c r="R229" s="84">
        <v>11.250540000000001</v>
      </c>
      <c r="S229" s="84">
        <v>11.929070000000001</v>
      </c>
      <c r="T229" s="84">
        <v>12.21505</v>
      </c>
      <c r="U229" s="84">
        <v>11.94924</v>
      </c>
      <c r="V229" s="84">
        <v>11.535950000000001</v>
      </c>
      <c r="W229" s="84">
        <v>10.488390000000001</v>
      </c>
      <c r="X229" s="84">
        <v>9.1334699999999991</v>
      </c>
      <c r="Y229" s="84">
        <v>8.3061100000000003</v>
      </c>
      <c r="Z229" s="95"/>
      <c r="AA229" s="3">
        <f t="shared" si="10"/>
        <v>231.95937000000001</v>
      </c>
      <c r="AB229">
        <f t="shared" si="11"/>
        <v>8</v>
      </c>
    </row>
    <row r="230" spans="1:28" x14ac:dyDescent="0.3">
      <c r="A230" s="10">
        <f t="shared" si="12"/>
        <v>45153</v>
      </c>
      <c r="B230" s="83">
        <v>7.8256799999999993</v>
      </c>
      <c r="C230" s="84">
        <v>7.6092200000000005</v>
      </c>
      <c r="D230" s="84">
        <v>7.4720600000000008</v>
      </c>
      <c r="E230" s="84">
        <v>7.4480500000000003</v>
      </c>
      <c r="F230" s="84">
        <v>7.4939999999999998</v>
      </c>
      <c r="G230" s="84">
        <v>8.1067</v>
      </c>
      <c r="H230" s="84">
        <v>8.5764300000000002</v>
      </c>
      <c r="I230" s="84">
        <v>9.2394300000000005</v>
      </c>
      <c r="J230" s="84">
        <v>9.3116099999999982</v>
      </c>
      <c r="K230" s="84">
        <v>9.2609700000000004</v>
      </c>
      <c r="L230" s="84">
        <v>9.4986100000000011</v>
      </c>
      <c r="M230" s="84">
        <v>9.837299999999999</v>
      </c>
      <c r="N230" s="84">
        <v>10.21851</v>
      </c>
      <c r="O230" s="84">
        <v>10.789540000000001</v>
      </c>
      <c r="P230" s="84">
        <v>11.621779999999999</v>
      </c>
      <c r="Q230" s="84">
        <v>12.17562</v>
      </c>
      <c r="R230" s="84">
        <v>12.649580000000002</v>
      </c>
      <c r="S230" s="84">
        <v>13.386430000000001</v>
      </c>
      <c r="T230" s="84">
        <v>13.75254</v>
      </c>
      <c r="U230" s="84">
        <v>13.341460000000001</v>
      </c>
      <c r="V230" s="84">
        <v>12.74728</v>
      </c>
      <c r="W230" s="84">
        <v>11.430489999999999</v>
      </c>
      <c r="X230" s="84">
        <v>10.11134</v>
      </c>
      <c r="Y230" s="84">
        <v>9.0457199999999993</v>
      </c>
      <c r="Z230" s="95"/>
      <c r="AA230" s="3">
        <f t="shared" si="10"/>
        <v>242.95035000000001</v>
      </c>
      <c r="AB230">
        <f t="shared" si="11"/>
        <v>8</v>
      </c>
    </row>
    <row r="231" spans="1:28" x14ac:dyDescent="0.3">
      <c r="A231" s="10">
        <f t="shared" si="12"/>
        <v>45154</v>
      </c>
      <c r="B231" s="83">
        <v>8.3740799999999993</v>
      </c>
      <c r="C231" s="84">
        <v>8.0825499999999995</v>
      </c>
      <c r="D231" s="84">
        <v>7.8685999999999998</v>
      </c>
      <c r="E231" s="84">
        <v>7.7169999999999996</v>
      </c>
      <c r="F231" s="84">
        <v>7.8322599999999998</v>
      </c>
      <c r="G231" s="84">
        <v>8.3909000000000002</v>
      </c>
      <c r="H231" s="84">
        <v>9.3030799999999996</v>
      </c>
      <c r="I231" s="84">
        <v>9.8488199999999999</v>
      </c>
      <c r="J231" s="84">
        <v>10.170390000000001</v>
      </c>
      <c r="K231" s="84">
        <v>10.465820000000001</v>
      </c>
      <c r="L231" s="84">
        <v>10.764889999999999</v>
      </c>
      <c r="M231" s="84">
        <v>11.445889999999999</v>
      </c>
      <c r="N231" s="84">
        <v>12.236330000000001</v>
      </c>
      <c r="O231" s="84">
        <v>13.215489999999999</v>
      </c>
      <c r="P231" s="84">
        <v>13.82931</v>
      </c>
      <c r="Q231" s="84">
        <v>13.80552</v>
      </c>
      <c r="R231" s="84">
        <v>13.912570000000001</v>
      </c>
      <c r="S231" s="84">
        <v>14.319270000000001</v>
      </c>
      <c r="T231" s="84">
        <v>14.652420000000001</v>
      </c>
      <c r="U231" s="84">
        <v>14.2014</v>
      </c>
      <c r="V231" s="84">
        <v>13.671100000000001</v>
      </c>
      <c r="W231" s="84">
        <v>12.52741</v>
      </c>
      <c r="X231" s="84">
        <v>11.146330000000001</v>
      </c>
      <c r="Y231" s="84">
        <v>10.052040000000002</v>
      </c>
      <c r="Z231" s="95"/>
      <c r="AA231" s="3">
        <f t="shared" si="10"/>
        <v>267.83346999999992</v>
      </c>
      <c r="AB231">
        <f t="shared" si="11"/>
        <v>8</v>
      </c>
    </row>
    <row r="232" spans="1:28" x14ac:dyDescent="0.3">
      <c r="A232" s="10">
        <f t="shared" si="12"/>
        <v>45155</v>
      </c>
      <c r="B232" s="83">
        <v>9.3671299999999995</v>
      </c>
      <c r="C232" s="84">
        <v>8.9758999999999993</v>
      </c>
      <c r="D232" s="84">
        <v>8.6285399999999992</v>
      </c>
      <c r="E232" s="84">
        <v>8.3755000000000006</v>
      </c>
      <c r="F232" s="84">
        <v>8.3470300000000002</v>
      </c>
      <c r="G232" s="84">
        <v>8.8260000000000005</v>
      </c>
      <c r="H232" s="84">
        <v>9.5955700000000004</v>
      </c>
      <c r="I232" s="84">
        <v>10.198369999999999</v>
      </c>
      <c r="J232" s="84">
        <v>10.47301</v>
      </c>
      <c r="K232" s="84">
        <v>10.80175</v>
      </c>
      <c r="L232" s="84">
        <v>10.931419999999999</v>
      </c>
      <c r="M232" s="84">
        <v>10.899790000000001</v>
      </c>
      <c r="N232" s="84">
        <v>11.44028</v>
      </c>
      <c r="O232" s="84">
        <v>12.38453</v>
      </c>
      <c r="P232" s="84">
        <v>12.74977</v>
      </c>
      <c r="Q232" s="84">
        <v>13.278040000000001</v>
      </c>
      <c r="R232" s="84">
        <v>13.331520000000001</v>
      </c>
      <c r="S232" s="84">
        <v>13.775069999999999</v>
      </c>
      <c r="T232" s="84">
        <v>14.02946</v>
      </c>
      <c r="U232" s="84">
        <v>13.6816</v>
      </c>
      <c r="V232" s="84">
        <v>13.198390000000002</v>
      </c>
      <c r="W232" s="84">
        <v>12.058380000000001</v>
      </c>
      <c r="X232" s="84">
        <v>10.79152</v>
      </c>
      <c r="Y232" s="84">
        <v>9.8693500000000007</v>
      </c>
      <c r="Z232" s="95"/>
      <c r="AA232" s="3">
        <f t="shared" si="10"/>
        <v>266.00792000000001</v>
      </c>
      <c r="AB232">
        <f t="shared" si="11"/>
        <v>8</v>
      </c>
    </row>
    <row r="233" spans="1:28" x14ac:dyDescent="0.3">
      <c r="A233" s="10">
        <f t="shared" si="12"/>
        <v>45156</v>
      </c>
      <c r="B233" s="83">
        <v>9.12439</v>
      </c>
      <c r="C233" s="84">
        <v>8.8419699999999999</v>
      </c>
      <c r="D233" s="84">
        <v>8.6223299999999998</v>
      </c>
      <c r="E233" s="84">
        <v>8.4525799999999993</v>
      </c>
      <c r="F233" s="84">
        <v>8.5255400000000012</v>
      </c>
      <c r="G233" s="84">
        <v>9.0832499999999996</v>
      </c>
      <c r="H233" s="84">
        <v>10.03876</v>
      </c>
      <c r="I233" s="84">
        <v>10.73006</v>
      </c>
      <c r="J233" s="84">
        <v>11.181790000000001</v>
      </c>
      <c r="K233" s="84">
        <v>11.482550000000002</v>
      </c>
      <c r="L233" s="84">
        <v>11.986649999999999</v>
      </c>
      <c r="M233" s="84">
        <v>12.57882</v>
      </c>
      <c r="N233" s="84">
        <v>13.408269999999998</v>
      </c>
      <c r="O233" s="84">
        <v>13.90884</v>
      </c>
      <c r="P233" s="84">
        <v>14.40634</v>
      </c>
      <c r="Q233" s="84">
        <v>14.423080000000001</v>
      </c>
      <c r="R233" s="84">
        <v>14.48855</v>
      </c>
      <c r="S233" s="84">
        <v>14.821569999999999</v>
      </c>
      <c r="T233" s="84">
        <v>14.79904</v>
      </c>
      <c r="U233" s="84">
        <v>14.166279999999999</v>
      </c>
      <c r="V233" s="84">
        <v>13.56016</v>
      </c>
      <c r="W233" s="84">
        <v>12.80719</v>
      </c>
      <c r="X233" s="84">
        <v>11.725200000000001</v>
      </c>
      <c r="Y233" s="84">
        <v>10.578670000000001</v>
      </c>
      <c r="Z233" s="95"/>
      <c r="AA233" s="3">
        <f t="shared" si="10"/>
        <v>283.74187999999992</v>
      </c>
      <c r="AB233">
        <f t="shared" si="11"/>
        <v>8</v>
      </c>
    </row>
    <row r="234" spans="1:28" x14ac:dyDescent="0.3">
      <c r="A234" s="10">
        <f t="shared" si="12"/>
        <v>45157</v>
      </c>
      <c r="B234" s="83">
        <v>9.7534600000000005</v>
      </c>
      <c r="C234" s="84">
        <v>9.3385599999999993</v>
      </c>
      <c r="D234" s="84">
        <v>8.9722399999999993</v>
      </c>
      <c r="E234" s="84">
        <v>8.751809999999999</v>
      </c>
      <c r="F234" s="84">
        <v>8.5416099999999986</v>
      </c>
      <c r="G234" s="84">
        <v>8.5983300000000007</v>
      </c>
      <c r="H234" s="84">
        <v>9.0554299999999994</v>
      </c>
      <c r="I234" s="84">
        <v>9.6394399999999987</v>
      </c>
      <c r="J234" s="84">
        <v>10.059530000000001</v>
      </c>
      <c r="K234" s="84">
        <v>10.4671</v>
      </c>
      <c r="L234" s="84">
        <v>11.206100000000001</v>
      </c>
      <c r="M234" s="84">
        <v>12.039489999999999</v>
      </c>
      <c r="N234" s="84">
        <v>12.77594</v>
      </c>
      <c r="O234" s="84">
        <v>13.29875</v>
      </c>
      <c r="P234" s="84">
        <v>13.736180000000001</v>
      </c>
      <c r="Q234" s="84">
        <v>14.191630000000002</v>
      </c>
      <c r="R234" s="84">
        <v>14.43061</v>
      </c>
      <c r="S234" s="84">
        <v>14.724869999999999</v>
      </c>
      <c r="T234" s="84">
        <v>14.742889999999999</v>
      </c>
      <c r="U234" s="84">
        <v>14.112419999999998</v>
      </c>
      <c r="V234" s="84">
        <v>13.42198</v>
      </c>
      <c r="W234" s="84">
        <v>12.515000000000001</v>
      </c>
      <c r="X234" s="84">
        <v>11.34563</v>
      </c>
      <c r="Y234" s="84">
        <v>10.212099999999998</v>
      </c>
      <c r="Z234" s="95"/>
      <c r="AA234" s="3">
        <f t="shared" si="10"/>
        <v>275.93109999999996</v>
      </c>
      <c r="AB234">
        <f t="shared" si="11"/>
        <v>8</v>
      </c>
    </row>
    <row r="235" spans="1:28" x14ac:dyDescent="0.3">
      <c r="A235" s="10">
        <f t="shared" si="12"/>
        <v>45158</v>
      </c>
      <c r="B235" s="83">
        <v>9.4174299999999977</v>
      </c>
      <c r="C235" s="84">
        <v>8.9673900000000017</v>
      </c>
      <c r="D235" s="84">
        <v>8.6646199999999993</v>
      </c>
      <c r="E235" s="84">
        <v>8.3806200000000004</v>
      </c>
      <c r="F235" s="84">
        <v>8.3001500000000004</v>
      </c>
      <c r="G235" s="84">
        <v>8.3443700000000014</v>
      </c>
      <c r="H235" s="84">
        <v>8.6802099999999989</v>
      </c>
      <c r="I235" s="84">
        <v>9.3253899999999987</v>
      </c>
      <c r="J235" s="84">
        <v>9.670869999999999</v>
      </c>
      <c r="K235" s="84">
        <v>10.1477</v>
      </c>
      <c r="L235" s="84">
        <v>10.416779999999999</v>
      </c>
      <c r="M235" s="84">
        <v>10.939260000000001</v>
      </c>
      <c r="N235" s="84">
        <v>11.69275</v>
      </c>
      <c r="O235" s="84">
        <v>12.49372</v>
      </c>
      <c r="P235" s="84">
        <v>12.84862</v>
      </c>
      <c r="Q235" s="84">
        <v>13.299280000000001</v>
      </c>
      <c r="R235" s="84">
        <v>13.600110000000001</v>
      </c>
      <c r="S235" s="84">
        <v>14.209119999999999</v>
      </c>
      <c r="T235" s="84">
        <v>14.30383</v>
      </c>
      <c r="U235" s="84">
        <v>13.96935</v>
      </c>
      <c r="V235" s="84">
        <v>13.374300000000002</v>
      </c>
      <c r="W235" s="84">
        <v>12.379050000000001</v>
      </c>
      <c r="X235" s="84">
        <v>11.126659999999999</v>
      </c>
      <c r="Y235" s="84">
        <v>10.047879999999999</v>
      </c>
      <c r="Z235" s="95"/>
      <c r="AA235" s="3">
        <f t="shared" si="10"/>
        <v>264.59946000000002</v>
      </c>
      <c r="AB235">
        <f t="shared" si="11"/>
        <v>8</v>
      </c>
    </row>
    <row r="236" spans="1:28" x14ac:dyDescent="0.3">
      <c r="A236" s="10">
        <f t="shared" si="12"/>
        <v>45159</v>
      </c>
      <c r="B236" s="83">
        <v>9.4217100000000009</v>
      </c>
      <c r="C236" s="84">
        <v>9.0044400000000007</v>
      </c>
      <c r="D236" s="84">
        <v>8.7566399999999991</v>
      </c>
      <c r="E236" s="84">
        <v>8.6407500000000006</v>
      </c>
      <c r="F236" s="84">
        <v>8.6281999999999996</v>
      </c>
      <c r="G236" s="84">
        <v>9.0859600000000018</v>
      </c>
      <c r="H236" s="84">
        <v>9.8970200000000013</v>
      </c>
      <c r="I236" s="84">
        <v>10.44257</v>
      </c>
      <c r="J236" s="84">
        <v>10.73156</v>
      </c>
      <c r="K236" s="84">
        <v>11.2172</v>
      </c>
      <c r="L236" s="84">
        <v>12.066880000000001</v>
      </c>
      <c r="M236" s="84">
        <v>12.67618</v>
      </c>
      <c r="N236" s="84">
        <v>13.26721</v>
      </c>
      <c r="O236" s="84">
        <v>13.834250000000001</v>
      </c>
      <c r="P236" s="84">
        <v>14.11519</v>
      </c>
      <c r="Q236" s="84">
        <v>14.12519</v>
      </c>
      <c r="R236" s="84">
        <v>14.206469999999999</v>
      </c>
      <c r="S236" s="84">
        <v>14.56462</v>
      </c>
      <c r="T236" s="84">
        <v>14.61266</v>
      </c>
      <c r="U236" s="84">
        <v>14.15489</v>
      </c>
      <c r="V236" s="84">
        <v>13.611140000000001</v>
      </c>
      <c r="W236" s="84">
        <v>12.56251</v>
      </c>
      <c r="X236" s="84">
        <v>11.42042</v>
      </c>
      <c r="Y236" s="84">
        <v>10.484579999999999</v>
      </c>
      <c r="Z236" s="95"/>
      <c r="AA236" s="3">
        <f t="shared" si="10"/>
        <v>281.52823999999998</v>
      </c>
      <c r="AB236">
        <f t="shared" si="11"/>
        <v>8</v>
      </c>
    </row>
    <row r="237" spans="1:28" x14ac:dyDescent="0.3">
      <c r="A237" s="10">
        <f t="shared" si="12"/>
        <v>45160</v>
      </c>
      <c r="B237" s="83">
        <v>9.8380299999999998</v>
      </c>
      <c r="C237" s="84">
        <v>9.4907699999999995</v>
      </c>
      <c r="D237" s="84">
        <v>9.1660000000000004</v>
      </c>
      <c r="E237" s="84">
        <v>8.9681700000000006</v>
      </c>
      <c r="F237" s="84">
        <v>8.9503400000000006</v>
      </c>
      <c r="G237" s="84">
        <v>9.3109799999999989</v>
      </c>
      <c r="H237" s="84">
        <v>9.8221699999999998</v>
      </c>
      <c r="I237" s="84">
        <v>10.378780000000001</v>
      </c>
      <c r="J237" s="84">
        <v>11.357220000000002</v>
      </c>
      <c r="K237" s="84">
        <v>11.606810000000001</v>
      </c>
      <c r="L237" s="84">
        <v>12.21698</v>
      </c>
      <c r="M237" s="84">
        <v>12.67784</v>
      </c>
      <c r="N237" s="84">
        <v>13.1629</v>
      </c>
      <c r="O237" s="84">
        <v>13.77041</v>
      </c>
      <c r="P237" s="84">
        <v>13.893720000000002</v>
      </c>
      <c r="Q237" s="84">
        <v>14.019120000000001</v>
      </c>
      <c r="R237" s="84">
        <v>14.049109999999999</v>
      </c>
      <c r="S237" s="84">
        <v>14.368919999999999</v>
      </c>
      <c r="T237" s="84">
        <v>14.360240000000001</v>
      </c>
      <c r="U237" s="84">
        <v>13.79485</v>
      </c>
      <c r="V237" s="84">
        <v>13.251379999999999</v>
      </c>
      <c r="W237" s="84">
        <v>12.45814</v>
      </c>
      <c r="X237" s="84">
        <v>11.272019999999999</v>
      </c>
      <c r="Y237" s="84">
        <v>10.22071</v>
      </c>
      <c r="Z237" s="95"/>
      <c r="AA237" s="3">
        <f t="shared" si="10"/>
        <v>282.40561000000002</v>
      </c>
      <c r="AB237">
        <f t="shared" si="11"/>
        <v>8</v>
      </c>
    </row>
    <row r="238" spans="1:28" x14ac:dyDescent="0.3">
      <c r="A238" s="10">
        <f t="shared" si="12"/>
        <v>45161</v>
      </c>
      <c r="B238" s="83">
        <v>9.4535199999999993</v>
      </c>
      <c r="C238" s="84">
        <v>9.0419900000000002</v>
      </c>
      <c r="D238" s="84">
        <v>8.8394500000000011</v>
      </c>
      <c r="E238" s="84">
        <v>8.6986699999999999</v>
      </c>
      <c r="F238" s="84">
        <v>8.8692700000000002</v>
      </c>
      <c r="G238" s="84">
        <v>9.2003299999999992</v>
      </c>
      <c r="H238" s="84">
        <v>10.262509999999999</v>
      </c>
      <c r="I238" s="84">
        <v>11.025589999999999</v>
      </c>
      <c r="J238" s="84">
        <v>11.489179999999999</v>
      </c>
      <c r="K238" s="84">
        <v>11.72081</v>
      </c>
      <c r="L238" s="84">
        <v>12.25474</v>
      </c>
      <c r="M238" s="84">
        <v>12.852029999999999</v>
      </c>
      <c r="N238" s="84">
        <v>13.498800000000001</v>
      </c>
      <c r="O238" s="84">
        <v>14.045579999999999</v>
      </c>
      <c r="P238" s="84">
        <v>14.357530000000001</v>
      </c>
      <c r="Q238" s="84">
        <v>14.135019999999999</v>
      </c>
      <c r="R238" s="84">
        <v>13.753769999999999</v>
      </c>
      <c r="S238" s="84">
        <v>14.10833</v>
      </c>
      <c r="T238" s="84">
        <v>14.24836</v>
      </c>
      <c r="U238" s="84">
        <v>13.658390000000001</v>
      </c>
      <c r="V238" s="84">
        <v>13.16887</v>
      </c>
      <c r="W238" s="84">
        <v>12.23812</v>
      </c>
      <c r="X238" s="84">
        <v>11.186209999999999</v>
      </c>
      <c r="Y238" s="84">
        <v>10.12147</v>
      </c>
      <c r="Z238" s="95"/>
      <c r="AA238" s="3">
        <f t="shared" si="10"/>
        <v>282.22853999999995</v>
      </c>
      <c r="AB238">
        <f t="shared" si="11"/>
        <v>8</v>
      </c>
    </row>
    <row r="239" spans="1:28" x14ac:dyDescent="0.3">
      <c r="A239" s="10">
        <f t="shared" si="12"/>
        <v>45162</v>
      </c>
      <c r="B239" s="83">
        <v>9.5175300000000007</v>
      </c>
      <c r="C239" s="84">
        <v>9.0995799999999996</v>
      </c>
      <c r="D239" s="84">
        <v>8.8150899999999996</v>
      </c>
      <c r="E239" s="84">
        <v>8.6547499999999999</v>
      </c>
      <c r="F239" s="84">
        <v>8.7039500000000007</v>
      </c>
      <c r="G239" s="84">
        <v>9.0626899999999999</v>
      </c>
      <c r="H239" s="84">
        <v>9.7553000000000001</v>
      </c>
      <c r="I239" s="84">
        <v>10.758929999999999</v>
      </c>
      <c r="J239" s="84">
        <v>11.150579999999998</v>
      </c>
      <c r="K239" s="84">
        <v>11.69458</v>
      </c>
      <c r="L239" s="84">
        <v>12.21</v>
      </c>
      <c r="M239" s="84">
        <v>12.786610000000001</v>
      </c>
      <c r="N239" s="84">
        <v>13.355450000000001</v>
      </c>
      <c r="O239" s="84">
        <v>13.963229999999999</v>
      </c>
      <c r="P239" s="84">
        <v>14.45054</v>
      </c>
      <c r="Q239" s="84">
        <v>14.307889999999999</v>
      </c>
      <c r="R239" s="84">
        <v>14.361990000000002</v>
      </c>
      <c r="S239" s="84">
        <v>14.503810000000001</v>
      </c>
      <c r="T239" s="84">
        <v>14.416799999999999</v>
      </c>
      <c r="U239" s="84">
        <v>13.930350000000001</v>
      </c>
      <c r="V239" s="84">
        <v>13.39512</v>
      </c>
      <c r="W239" s="84">
        <v>12.50469</v>
      </c>
      <c r="X239" s="84">
        <v>11.41154</v>
      </c>
      <c r="Y239" s="84">
        <v>10.379959999999999</v>
      </c>
      <c r="Z239" s="95"/>
      <c r="AA239" s="3">
        <f t="shared" si="10"/>
        <v>283.19095999999996</v>
      </c>
      <c r="AB239">
        <f t="shared" si="11"/>
        <v>8</v>
      </c>
    </row>
    <row r="240" spans="1:28" x14ac:dyDescent="0.3">
      <c r="A240" s="10">
        <f t="shared" si="12"/>
        <v>45163</v>
      </c>
      <c r="B240" s="83">
        <v>9.6274899999999999</v>
      </c>
      <c r="C240" s="84">
        <v>9.1980699999999995</v>
      </c>
      <c r="D240" s="84">
        <v>8.8968500000000006</v>
      </c>
      <c r="E240" s="84">
        <v>8.7596699999999998</v>
      </c>
      <c r="F240" s="84">
        <v>8.7068999999999992</v>
      </c>
      <c r="G240" s="84">
        <v>9.0350399999999986</v>
      </c>
      <c r="H240" s="84">
        <v>9.6006300000000007</v>
      </c>
      <c r="I240" s="84">
        <v>10.080039999999999</v>
      </c>
      <c r="J240" s="84">
        <v>10.803660000000001</v>
      </c>
      <c r="K240" s="84">
        <v>11.509269999999999</v>
      </c>
      <c r="L240" s="84">
        <v>11.86599</v>
      </c>
      <c r="M240" s="84">
        <v>12.40612</v>
      </c>
      <c r="N240" s="84">
        <v>12.759600000000001</v>
      </c>
      <c r="O240" s="84">
        <v>13.23204</v>
      </c>
      <c r="P240" s="84">
        <v>13.4267</v>
      </c>
      <c r="Q240" s="84">
        <v>13.18088</v>
      </c>
      <c r="R240" s="84">
        <v>12.834389999999999</v>
      </c>
      <c r="S240" s="84">
        <v>12.807590000000001</v>
      </c>
      <c r="T240" s="84">
        <v>12.49625</v>
      </c>
      <c r="U240" s="84">
        <v>11.678139999999999</v>
      </c>
      <c r="V240" s="84">
        <v>11.17277</v>
      </c>
      <c r="W240" s="84">
        <v>10.40906</v>
      </c>
      <c r="X240" s="84">
        <v>9.6163299999999996</v>
      </c>
      <c r="Y240" s="84">
        <v>8.9050400000000014</v>
      </c>
      <c r="Z240" s="95"/>
      <c r="AA240" s="3">
        <f t="shared" si="10"/>
        <v>263.00852000000003</v>
      </c>
      <c r="AB240">
        <f t="shared" si="11"/>
        <v>8</v>
      </c>
    </row>
    <row r="241" spans="1:28" x14ac:dyDescent="0.3">
      <c r="A241" s="10">
        <f t="shared" si="12"/>
        <v>45164</v>
      </c>
      <c r="B241" s="83">
        <v>8.3273899999999994</v>
      </c>
      <c r="C241" s="84">
        <v>7.9872899999999989</v>
      </c>
      <c r="D241" s="84">
        <v>7.7454000000000001</v>
      </c>
      <c r="E241" s="84">
        <v>7.713610000000001</v>
      </c>
      <c r="F241" s="84">
        <v>7.6843000000000004</v>
      </c>
      <c r="G241" s="84">
        <v>7.8403200000000002</v>
      </c>
      <c r="H241" s="84">
        <v>8.3899400000000011</v>
      </c>
      <c r="I241" s="84">
        <v>8.8881099999999993</v>
      </c>
      <c r="J241" s="84">
        <v>9.4468099999999993</v>
      </c>
      <c r="K241" s="84">
        <v>9.6631299999999989</v>
      </c>
      <c r="L241" s="84">
        <v>9.6545100000000001</v>
      </c>
      <c r="M241" s="84">
        <v>9.5851100000000002</v>
      </c>
      <c r="N241" s="84">
        <v>9.7369000000000003</v>
      </c>
      <c r="O241" s="84">
        <v>9.7133400000000005</v>
      </c>
      <c r="P241" s="84">
        <v>9.96509</v>
      </c>
      <c r="Q241" s="84">
        <v>10.420609999999998</v>
      </c>
      <c r="R241" s="84">
        <v>10.96814</v>
      </c>
      <c r="S241" s="84">
        <v>11.153459999999999</v>
      </c>
      <c r="T241" s="84">
        <v>11.34398</v>
      </c>
      <c r="U241" s="84">
        <v>10.898909999999999</v>
      </c>
      <c r="V241" s="84">
        <v>10.620179999999998</v>
      </c>
      <c r="W241" s="84">
        <v>10.134229999999999</v>
      </c>
      <c r="X241" s="84">
        <v>9.3655000000000008</v>
      </c>
      <c r="Y241" s="84">
        <v>8.6784200000000009</v>
      </c>
      <c r="Z241" s="95"/>
      <c r="AA241" s="3">
        <f t="shared" si="10"/>
        <v>225.92468</v>
      </c>
      <c r="AB241">
        <f t="shared" si="11"/>
        <v>8</v>
      </c>
    </row>
    <row r="242" spans="1:28" x14ac:dyDescent="0.3">
      <c r="A242" s="10">
        <f t="shared" si="12"/>
        <v>45165</v>
      </c>
      <c r="B242" s="83">
        <v>8.1464299999999987</v>
      </c>
      <c r="C242" s="84">
        <v>7.7772399999999999</v>
      </c>
      <c r="D242" s="84">
        <v>7.6357100000000004</v>
      </c>
      <c r="E242" s="84">
        <v>7.6236600000000001</v>
      </c>
      <c r="F242" s="84">
        <v>7.5979799999999997</v>
      </c>
      <c r="G242" s="84">
        <v>7.7949200000000003</v>
      </c>
      <c r="H242" s="84">
        <v>8.13931</v>
      </c>
      <c r="I242" s="84">
        <v>8.734729999999999</v>
      </c>
      <c r="J242" s="84">
        <v>9.2199700000000018</v>
      </c>
      <c r="K242" s="84">
        <v>9.410420000000002</v>
      </c>
      <c r="L242" s="84">
        <v>9.66249</v>
      </c>
      <c r="M242" s="84">
        <v>10.06359</v>
      </c>
      <c r="N242" s="84">
        <v>10.588709999999999</v>
      </c>
      <c r="O242" s="84">
        <v>11.219170000000002</v>
      </c>
      <c r="P242" s="84">
        <v>11.784370000000001</v>
      </c>
      <c r="Q242" s="84">
        <v>12.212929999999998</v>
      </c>
      <c r="R242" s="84">
        <v>12.5555</v>
      </c>
      <c r="S242" s="84">
        <v>12.664130000000002</v>
      </c>
      <c r="T242" s="84">
        <v>12.598510000000001</v>
      </c>
      <c r="U242" s="84">
        <v>12.1852</v>
      </c>
      <c r="V242" s="84">
        <v>11.918379999999999</v>
      </c>
      <c r="W242" s="84">
        <v>11.0357</v>
      </c>
      <c r="X242" s="84">
        <v>10.000770000000001</v>
      </c>
      <c r="Y242" s="84">
        <v>9.0750800000000016</v>
      </c>
      <c r="Z242" s="95"/>
      <c r="AA242" s="3">
        <f t="shared" si="10"/>
        <v>239.64490000000004</v>
      </c>
      <c r="AB242">
        <f t="shared" si="11"/>
        <v>8</v>
      </c>
    </row>
    <row r="243" spans="1:28" x14ac:dyDescent="0.3">
      <c r="A243" s="10">
        <f t="shared" si="12"/>
        <v>45166</v>
      </c>
      <c r="B243" s="83">
        <v>8.5060900000000004</v>
      </c>
      <c r="C243" s="84">
        <v>8.1893700000000003</v>
      </c>
      <c r="D243" s="84">
        <v>8.0264400000000009</v>
      </c>
      <c r="E243" s="84">
        <v>7.9245799999999997</v>
      </c>
      <c r="F243" s="84">
        <v>7.9985600000000003</v>
      </c>
      <c r="G243" s="84">
        <v>8.446200000000001</v>
      </c>
      <c r="H243" s="84">
        <v>9.0492299999999997</v>
      </c>
      <c r="I243" s="84">
        <v>9.5484399999999994</v>
      </c>
      <c r="J243" s="84">
        <v>9.8308</v>
      </c>
      <c r="K243" s="84">
        <v>10.15728</v>
      </c>
      <c r="L243" s="84">
        <v>10.40635</v>
      </c>
      <c r="M243" s="84">
        <v>10.600830000000002</v>
      </c>
      <c r="N243" s="84">
        <v>10.847569999999999</v>
      </c>
      <c r="O243" s="84">
        <v>11.27009</v>
      </c>
      <c r="P243" s="84">
        <v>11.754220000000002</v>
      </c>
      <c r="Q243" s="84">
        <v>12.217329999999999</v>
      </c>
      <c r="R243" s="84">
        <v>12.34633</v>
      </c>
      <c r="S243" s="84">
        <v>12.838389999999999</v>
      </c>
      <c r="T243" s="84">
        <v>12.33675</v>
      </c>
      <c r="U243" s="84">
        <v>11.84619</v>
      </c>
      <c r="V243" s="84">
        <v>11.466280000000001</v>
      </c>
      <c r="W243" s="84">
        <v>10.84276</v>
      </c>
      <c r="X243" s="84">
        <v>9.8798899999999996</v>
      </c>
      <c r="Y243" s="84">
        <v>8.9879200000000008</v>
      </c>
      <c r="Z243" s="95"/>
      <c r="AA243" s="3">
        <f t="shared" si="10"/>
        <v>245.31789000000001</v>
      </c>
      <c r="AB243">
        <f t="shared" si="11"/>
        <v>8</v>
      </c>
    </row>
    <row r="244" spans="1:28" x14ac:dyDescent="0.3">
      <c r="A244" s="10">
        <f t="shared" si="12"/>
        <v>45167</v>
      </c>
      <c r="B244" s="83">
        <v>8.42835</v>
      </c>
      <c r="C244" s="84">
        <v>8.1241500000000002</v>
      </c>
      <c r="D244" s="84">
        <v>8.05002</v>
      </c>
      <c r="E244" s="84">
        <v>8.0736699999999999</v>
      </c>
      <c r="F244" s="84">
        <v>8.1429899999999993</v>
      </c>
      <c r="G244" s="84">
        <v>8.5715299999999992</v>
      </c>
      <c r="H244" s="84">
        <v>9.214319999999999</v>
      </c>
      <c r="I244" s="84">
        <v>9.5935300000000012</v>
      </c>
      <c r="J244" s="84">
        <v>9.630609999999999</v>
      </c>
      <c r="K244" s="84">
        <v>9.6304400000000001</v>
      </c>
      <c r="L244" s="84">
        <v>9.7635100000000001</v>
      </c>
      <c r="M244" s="84">
        <v>9.9642899999999983</v>
      </c>
      <c r="N244" s="84">
        <v>10.173620000000001</v>
      </c>
      <c r="O244" s="84">
        <v>10.462779999999999</v>
      </c>
      <c r="P244" s="84">
        <v>10.837549999999998</v>
      </c>
      <c r="Q244" s="84">
        <v>11.0465</v>
      </c>
      <c r="R244" s="84">
        <v>11.439590000000001</v>
      </c>
      <c r="S244" s="84">
        <v>12.206880000000002</v>
      </c>
      <c r="T244" s="84">
        <v>12.354460000000001</v>
      </c>
      <c r="U244" s="84">
        <v>11.93684</v>
      </c>
      <c r="V244" s="84">
        <v>11.46805</v>
      </c>
      <c r="W244" s="84">
        <v>10.531919999999998</v>
      </c>
      <c r="X244" s="84">
        <v>9.5344999999999995</v>
      </c>
      <c r="Y244" s="84">
        <v>8.6283899999999996</v>
      </c>
      <c r="Z244" s="95"/>
      <c r="AA244" s="3">
        <f t="shared" si="10"/>
        <v>237.80849000000001</v>
      </c>
      <c r="AB244">
        <f t="shared" si="11"/>
        <v>8</v>
      </c>
    </row>
    <row r="245" spans="1:28" x14ac:dyDescent="0.3">
      <c r="A245" s="10">
        <f t="shared" si="12"/>
        <v>45168</v>
      </c>
      <c r="B245" s="83">
        <v>8.1646299999999989</v>
      </c>
      <c r="C245" s="84">
        <v>7.8375500000000002</v>
      </c>
      <c r="D245" s="84">
        <v>7.6648099999999992</v>
      </c>
      <c r="E245" s="84">
        <v>7.5739300000000007</v>
      </c>
      <c r="F245" s="84">
        <v>7.6081699999999994</v>
      </c>
      <c r="G245" s="84">
        <v>8.0474800000000002</v>
      </c>
      <c r="H245" s="84">
        <v>8.696530000000001</v>
      </c>
      <c r="I245" s="84">
        <v>9.0182599999999997</v>
      </c>
      <c r="J245" s="84">
        <v>9.0235099999999999</v>
      </c>
      <c r="K245" s="84">
        <v>9.1753099999999996</v>
      </c>
      <c r="L245" s="84">
        <v>9.3271599999999992</v>
      </c>
      <c r="M245" s="84">
        <v>9.529069999999999</v>
      </c>
      <c r="N245" s="84">
        <v>9.9532399999999992</v>
      </c>
      <c r="O245" s="84">
        <v>10.536940000000001</v>
      </c>
      <c r="P245" s="84">
        <v>10.95284</v>
      </c>
      <c r="Q245" s="84">
        <v>11.50634</v>
      </c>
      <c r="R245" s="84">
        <v>11.877919999999998</v>
      </c>
      <c r="S245" s="84">
        <v>12.67811</v>
      </c>
      <c r="T245" s="84">
        <v>13.077210000000001</v>
      </c>
      <c r="U245" s="84">
        <v>12.55545</v>
      </c>
      <c r="V245" s="84">
        <v>11.918889999999999</v>
      </c>
      <c r="W245" s="84">
        <v>10.93666</v>
      </c>
      <c r="X245" s="84">
        <v>9.7860500000000012</v>
      </c>
      <c r="Y245" s="84">
        <v>8.8773400000000002</v>
      </c>
      <c r="Z245" s="95"/>
      <c r="AA245" s="3">
        <f t="shared" si="10"/>
        <v>236.32339999999999</v>
      </c>
      <c r="AB245">
        <f t="shared" si="11"/>
        <v>8</v>
      </c>
    </row>
    <row r="246" spans="1:28" x14ac:dyDescent="0.3">
      <c r="A246" s="10">
        <f t="shared" si="12"/>
        <v>45169</v>
      </c>
      <c r="B246" s="83">
        <v>8.3485300000000002</v>
      </c>
      <c r="C246" s="84">
        <v>8.0229999999999997</v>
      </c>
      <c r="D246" s="84">
        <v>7.8005300000000011</v>
      </c>
      <c r="E246" s="84">
        <v>7.6320100000000002</v>
      </c>
      <c r="F246" s="84">
        <v>7.6647499999999997</v>
      </c>
      <c r="G246" s="84">
        <v>8.0236300000000007</v>
      </c>
      <c r="H246" s="84">
        <v>8.6871000000000009</v>
      </c>
      <c r="I246" s="84">
        <v>9.0717299999999987</v>
      </c>
      <c r="J246" s="84">
        <v>9.2582299999999993</v>
      </c>
      <c r="K246" s="84">
        <v>9.42258</v>
      </c>
      <c r="L246" s="84">
        <v>9.8181700000000003</v>
      </c>
      <c r="M246" s="84">
        <v>10.29115</v>
      </c>
      <c r="N246" s="84">
        <v>10.92159</v>
      </c>
      <c r="O246" s="84">
        <v>11.49159</v>
      </c>
      <c r="P246" s="84">
        <v>12.055</v>
      </c>
      <c r="Q246" s="84">
        <v>12.635349999999999</v>
      </c>
      <c r="R246" s="84">
        <v>12.997909999999999</v>
      </c>
      <c r="S246" s="84">
        <v>13.63721</v>
      </c>
      <c r="T246" s="84">
        <v>13.81682</v>
      </c>
      <c r="U246" s="84">
        <v>13.275180000000001</v>
      </c>
      <c r="V246" s="84">
        <v>12.75902</v>
      </c>
      <c r="W246" s="84">
        <v>11.843380000000002</v>
      </c>
      <c r="X246" s="84">
        <v>10.7752</v>
      </c>
      <c r="Y246" s="84">
        <v>9.69787</v>
      </c>
      <c r="Z246" s="95"/>
      <c r="AA246" s="3">
        <f t="shared" si="10"/>
        <v>249.94753</v>
      </c>
      <c r="AB246">
        <f t="shared" si="11"/>
        <v>8</v>
      </c>
    </row>
    <row r="247" spans="1:28" x14ac:dyDescent="0.3">
      <c r="A247" s="10">
        <f t="shared" si="12"/>
        <v>45170</v>
      </c>
      <c r="B247" s="83">
        <v>9.0806225759999997</v>
      </c>
      <c r="C247" s="83">
        <v>8.653731303999999</v>
      </c>
      <c r="D247" s="83">
        <v>8.4248763360000005</v>
      </c>
      <c r="E247" s="83">
        <v>8.2955585840000001</v>
      </c>
      <c r="F247" s="83">
        <v>8.205506896000001</v>
      </c>
      <c r="G247" s="83">
        <v>8.4022593759999982</v>
      </c>
      <c r="H247" s="83">
        <v>8.7804474960000007</v>
      </c>
      <c r="I247" s="83">
        <v>9.2236638320000015</v>
      </c>
      <c r="J247" s="83">
        <v>9.4862372639999997</v>
      </c>
      <c r="K247" s="83">
        <v>9.8244140160000004</v>
      </c>
      <c r="L247" s="83">
        <v>10.193502224</v>
      </c>
      <c r="M247" s="83">
        <v>10.718764336</v>
      </c>
      <c r="N247" s="83">
        <v>11.318517144000001</v>
      </c>
      <c r="O247" s="83">
        <v>12.074201087999999</v>
      </c>
      <c r="P247" s="83">
        <v>12.785912440000001</v>
      </c>
      <c r="Q247" s="83">
        <v>13.283672904000001</v>
      </c>
      <c r="R247" s="83">
        <v>13.723281752</v>
      </c>
      <c r="S247" s="83">
        <v>14.234043160000001</v>
      </c>
      <c r="T247" s="83">
        <v>14.210083919999999</v>
      </c>
      <c r="U247" s="83">
        <v>13.485596319999999</v>
      </c>
      <c r="V247" s="83">
        <v>12.853455328000001</v>
      </c>
      <c r="W247" s="83">
        <v>12.035093487999999</v>
      </c>
      <c r="X247" s="83">
        <v>10.945599224</v>
      </c>
      <c r="Y247" s="83">
        <v>9.9645644959999995</v>
      </c>
      <c r="Z247" s="83">
        <v>0</v>
      </c>
      <c r="AA247" s="3">
        <f t="shared" si="10"/>
        <v>260.203605504</v>
      </c>
      <c r="AB247">
        <f t="shared" si="11"/>
        <v>9</v>
      </c>
    </row>
    <row r="248" spans="1:28" x14ac:dyDescent="0.3">
      <c r="A248" s="10">
        <f t="shared" si="12"/>
        <v>45171</v>
      </c>
      <c r="B248" s="83">
        <v>9.3329890639999995</v>
      </c>
      <c r="C248" s="83">
        <v>8.7814577279999995</v>
      </c>
      <c r="D248" s="83">
        <v>8.5236745599999999</v>
      </c>
      <c r="E248" s="83">
        <v>8.3018109760000005</v>
      </c>
      <c r="F248" s="83">
        <v>8.1748210880000016</v>
      </c>
      <c r="G248" s="83">
        <v>8.2471804400000011</v>
      </c>
      <c r="H248" s="83">
        <v>8.5760290560000012</v>
      </c>
      <c r="I248" s="83">
        <v>9.1049060720000003</v>
      </c>
      <c r="J248" s="83">
        <v>9.6631687199999998</v>
      </c>
      <c r="K248" s="83">
        <v>10.109941343999999</v>
      </c>
      <c r="L248" s="83">
        <v>10.413841736000002</v>
      </c>
      <c r="M248" s="83">
        <v>11.040993975999999</v>
      </c>
      <c r="N248" s="83">
        <v>11.565995952</v>
      </c>
      <c r="O248" s="83">
        <v>12.339034712</v>
      </c>
      <c r="P248" s="83">
        <v>12.798278320000001</v>
      </c>
      <c r="Q248" s="83">
        <v>13.366469632000001</v>
      </c>
      <c r="R248" s="83">
        <v>13.505142024000001</v>
      </c>
      <c r="S248" s="83">
        <v>14.051926439999999</v>
      </c>
      <c r="T248" s="83">
        <v>13.948117784000001</v>
      </c>
      <c r="U248" s="83">
        <v>13.217818568000002</v>
      </c>
      <c r="V248" s="83">
        <v>12.623249248</v>
      </c>
      <c r="W248" s="83">
        <v>11.571154863999999</v>
      </c>
      <c r="X248" s="83">
        <v>10.436953888</v>
      </c>
      <c r="Y248" s="83">
        <v>9.4022765280000016</v>
      </c>
      <c r="Z248" s="83">
        <v>0</v>
      </c>
      <c r="AA248" s="3">
        <f t="shared" si="10"/>
        <v>259.09723272000002</v>
      </c>
      <c r="AB248">
        <f t="shared" si="11"/>
        <v>9</v>
      </c>
    </row>
    <row r="249" spans="1:28" x14ac:dyDescent="0.3">
      <c r="A249" s="10">
        <f t="shared" si="12"/>
        <v>45172</v>
      </c>
      <c r="B249" s="83">
        <v>8.8470446080000009</v>
      </c>
      <c r="C249" s="83">
        <v>8.3810775280000005</v>
      </c>
      <c r="D249" s="83">
        <v>8.1112848720000006</v>
      </c>
      <c r="E249" s="83">
        <v>7.937139511999999</v>
      </c>
      <c r="F249" s="83">
        <v>7.8187348960000005</v>
      </c>
      <c r="G249" s="83">
        <v>7.9791493599999992</v>
      </c>
      <c r="H249" s="83">
        <v>8.2153496720000003</v>
      </c>
      <c r="I249" s="83">
        <v>8.8604333759999978</v>
      </c>
      <c r="J249" s="83">
        <v>9.505743407999999</v>
      </c>
      <c r="K249" s="83">
        <v>9.7513394399999989</v>
      </c>
      <c r="L249" s="83">
        <v>10.051176479999999</v>
      </c>
      <c r="M249" s="83">
        <v>10.706505912000001</v>
      </c>
      <c r="N249" s="83">
        <v>11.359685648000001</v>
      </c>
      <c r="O249" s="83">
        <v>11.749538208000001</v>
      </c>
      <c r="P249" s="83">
        <v>12.080414216000001</v>
      </c>
      <c r="Q249" s="83">
        <v>12.838993368000002</v>
      </c>
      <c r="R249" s="83">
        <v>13.252900096000001</v>
      </c>
      <c r="S249" s="83">
        <v>13.566842815999999</v>
      </c>
      <c r="T249" s="83">
        <v>13.652997296000001</v>
      </c>
      <c r="U249" s="83">
        <v>13.073850319999998</v>
      </c>
      <c r="V249" s="83">
        <v>12.538555215999999</v>
      </c>
      <c r="W249" s="83">
        <v>11.513685224</v>
      </c>
      <c r="X249" s="83">
        <v>10.604514871999998</v>
      </c>
      <c r="Y249" s="83">
        <v>9.6116603759999997</v>
      </c>
      <c r="Z249" s="83">
        <v>0</v>
      </c>
      <c r="AA249" s="3">
        <f t="shared" si="10"/>
        <v>252.00861671999996</v>
      </c>
      <c r="AB249">
        <f t="shared" si="11"/>
        <v>9</v>
      </c>
    </row>
    <row r="250" spans="1:28" x14ac:dyDescent="0.3">
      <c r="A250" s="10">
        <f t="shared" si="12"/>
        <v>45173</v>
      </c>
      <c r="B250" s="83">
        <v>8.928480111999999</v>
      </c>
      <c r="C250" s="83">
        <v>8.5126981199999996</v>
      </c>
      <c r="D250" s="83">
        <v>8.2123134319999984</v>
      </c>
      <c r="E250" s="83">
        <v>8.027558968000001</v>
      </c>
      <c r="F250" s="83">
        <v>7.9318903599999997</v>
      </c>
      <c r="G250" s="83">
        <v>8.1299542719999991</v>
      </c>
      <c r="H250" s="83">
        <v>8.5250040240000011</v>
      </c>
      <c r="I250" s="83">
        <v>8.9220255920000007</v>
      </c>
      <c r="J250" s="83">
        <v>9.4594400880000009</v>
      </c>
      <c r="K250" s="83">
        <v>10.018900488000002</v>
      </c>
      <c r="L250" s="83">
        <v>10.221770551999999</v>
      </c>
      <c r="M250" s="83">
        <v>10.729690567999999</v>
      </c>
      <c r="N250" s="83">
        <v>11.469182832</v>
      </c>
      <c r="O250" s="83">
        <v>11.884158984000001</v>
      </c>
      <c r="P250" s="83">
        <v>12.323520608000001</v>
      </c>
      <c r="Q250" s="83">
        <v>12.618323304000002</v>
      </c>
      <c r="R250" s="83">
        <v>13.015977584</v>
      </c>
      <c r="S250" s="83">
        <v>13.605375392000001</v>
      </c>
      <c r="T250" s="83">
        <v>13.494163319999998</v>
      </c>
      <c r="U250" s="83">
        <v>12.819528128000002</v>
      </c>
      <c r="V250" s="83">
        <v>12.192792392000001</v>
      </c>
      <c r="W250" s="83">
        <v>11.051977343999999</v>
      </c>
      <c r="X250" s="83">
        <v>10.027059727999999</v>
      </c>
      <c r="Y250" s="83">
        <v>9.0653441599999987</v>
      </c>
      <c r="Z250" s="83">
        <v>0</v>
      </c>
      <c r="AA250" s="3">
        <f t="shared" si="10"/>
        <v>251.187130352</v>
      </c>
      <c r="AB250">
        <f t="shared" si="11"/>
        <v>9</v>
      </c>
    </row>
    <row r="251" spans="1:28" x14ac:dyDescent="0.3">
      <c r="A251" s="10">
        <f t="shared" si="12"/>
        <v>45174</v>
      </c>
      <c r="B251" s="83">
        <v>8.3950845600000008</v>
      </c>
      <c r="C251" s="83">
        <v>7.9964411040000005</v>
      </c>
      <c r="D251" s="83">
        <v>7.7156223999999991</v>
      </c>
      <c r="E251" s="83">
        <v>7.5807345039999987</v>
      </c>
      <c r="F251" s="83">
        <v>7.579848912000001</v>
      </c>
      <c r="G251" s="83">
        <v>7.9573284079999995</v>
      </c>
      <c r="H251" s="83">
        <v>8.6701115839999989</v>
      </c>
      <c r="I251" s="83">
        <v>9.0901434560000016</v>
      </c>
      <c r="J251" s="83">
        <v>9.2319579439999995</v>
      </c>
      <c r="K251" s="83">
        <v>9.251725832</v>
      </c>
      <c r="L251" s="83">
        <v>9.3813576799999989</v>
      </c>
      <c r="M251" s="83">
        <v>9.53153936</v>
      </c>
      <c r="N251" s="83">
        <v>9.7785071520000013</v>
      </c>
      <c r="O251" s="83">
        <v>10.198585639999999</v>
      </c>
      <c r="P251" s="83">
        <v>10.515005919999998</v>
      </c>
      <c r="Q251" s="83">
        <v>10.921639168</v>
      </c>
      <c r="R251" s="83">
        <v>11.343810928000002</v>
      </c>
      <c r="S251" s="83">
        <v>12.020113480000001</v>
      </c>
      <c r="T251" s="83">
        <v>12.266545104</v>
      </c>
      <c r="U251" s="83">
        <v>11.691731423999999</v>
      </c>
      <c r="V251" s="83">
        <v>11.23136388</v>
      </c>
      <c r="W251" s="83">
        <v>10.337957096</v>
      </c>
      <c r="X251" s="83">
        <v>9.4994366079999981</v>
      </c>
      <c r="Y251" s="83">
        <v>8.6433312000000004</v>
      </c>
      <c r="Z251" s="83">
        <v>0</v>
      </c>
      <c r="AA251" s="3">
        <f t="shared" si="10"/>
        <v>230.82992334400004</v>
      </c>
      <c r="AB251">
        <f t="shared" si="11"/>
        <v>9</v>
      </c>
    </row>
    <row r="252" spans="1:28" x14ac:dyDescent="0.3">
      <c r="A252" s="10">
        <f t="shared" si="12"/>
        <v>45175</v>
      </c>
      <c r="B252" s="83">
        <v>8.121281304</v>
      </c>
      <c r="C252" s="83">
        <v>7.8711582959999999</v>
      </c>
      <c r="D252" s="83">
        <v>7.7035474239999999</v>
      </c>
      <c r="E252" s="83">
        <v>7.6439724239999993</v>
      </c>
      <c r="F252" s="83">
        <v>7.6793985520000003</v>
      </c>
      <c r="G252" s="83">
        <v>8.0797457520000009</v>
      </c>
      <c r="H252" s="83">
        <v>8.6169977760000016</v>
      </c>
      <c r="I252" s="83">
        <v>8.9587272240000004</v>
      </c>
      <c r="J252" s="83">
        <v>8.9152743600000015</v>
      </c>
      <c r="K252" s="83">
        <v>8.9469289439999997</v>
      </c>
      <c r="L252" s="83">
        <v>8.927190672</v>
      </c>
      <c r="M252" s="83">
        <v>9.1514238480000003</v>
      </c>
      <c r="N252" s="83">
        <v>9.1988210959999996</v>
      </c>
      <c r="O252" s="83">
        <v>9.6299959600000022</v>
      </c>
      <c r="P252" s="83">
        <v>10.145928936000001</v>
      </c>
      <c r="Q252" s="83">
        <v>10.821777888</v>
      </c>
      <c r="R252" s="83">
        <v>11.512809760000001</v>
      </c>
      <c r="S252" s="83">
        <v>12.225067688000001</v>
      </c>
      <c r="T252" s="83">
        <v>12.630079856</v>
      </c>
      <c r="U252" s="83">
        <v>12.057416039999998</v>
      </c>
      <c r="V252" s="83">
        <v>11.457677608000001</v>
      </c>
      <c r="W252" s="83">
        <v>10.595017952000001</v>
      </c>
      <c r="X252" s="83">
        <v>9.5298718239999989</v>
      </c>
      <c r="Y252" s="83">
        <v>8.7448503999999989</v>
      </c>
      <c r="Z252" s="83">
        <v>0</v>
      </c>
      <c r="AA252" s="3">
        <f t="shared" si="10"/>
        <v>229.16496158400003</v>
      </c>
      <c r="AB252">
        <f t="shared" si="11"/>
        <v>9</v>
      </c>
    </row>
    <row r="253" spans="1:28" x14ac:dyDescent="0.3">
      <c r="A253" s="10">
        <f t="shared" si="12"/>
        <v>45176</v>
      </c>
      <c r="B253" s="83">
        <v>8.2311963839999986</v>
      </c>
      <c r="C253" s="83">
        <v>7.8673384800000008</v>
      </c>
      <c r="D253" s="83">
        <v>7.6721171840000002</v>
      </c>
      <c r="E253" s="83">
        <v>7.5612951759999989</v>
      </c>
      <c r="F253" s="83">
        <v>7.4522605840000002</v>
      </c>
      <c r="G253" s="83">
        <v>7.8846778880000006</v>
      </c>
      <c r="H253" s="83">
        <v>8.385687407999999</v>
      </c>
      <c r="I253" s="83">
        <v>8.8352745600000002</v>
      </c>
      <c r="J253" s="83">
        <v>8.9368591119999987</v>
      </c>
      <c r="K253" s="83">
        <v>9.1456352800000005</v>
      </c>
      <c r="L253" s="83">
        <v>9.3354238720000016</v>
      </c>
      <c r="M253" s="83">
        <v>9.6255238080000005</v>
      </c>
      <c r="N253" s="83">
        <v>10.135606056</v>
      </c>
      <c r="O253" s="83">
        <v>10.774590584</v>
      </c>
      <c r="P253" s="83">
        <v>11.261856264</v>
      </c>
      <c r="Q253" s="83">
        <v>11.798633152000001</v>
      </c>
      <c r="R253" s="83">
        <v>12.317690391999999</v>
      </c>
      <c r="S253" s="83">
        <v>12.90529716</v>
      </c>
      <c r="T253" s="83">
        <v>13.013434463999999</v>
      </c>
      <c r="U253" s="83">
        <v>12.212558375999999</v>
      </c>
      <c r="V253" s="83">
        <v>11.708600688000001</v>
      </c>
      <c r="W253" s="83">
        <v>10.958069064</v>
      </c>
      <c r="X253" s="83">
        <v>9.8278807760000007</v>
      </c>
      <c r="Y253" s="83">
        <v>8.8682116240000006</v>
      </c>
      <c r="Z253" s="83">
        <v>0</v>
      </c>
      <c r="AA253" s="3">
        <f t="shared" si="10"/>
        <v>236.71571833600001</v>
      </c>
      <c r="AB253">
        <f t="shared" si="11"/>
        <v>9</v>
      </c>
    </row>
    <row r="254" spans="1:28" x14ac:dyDescent="0.3">
      <c r="A254" s="10">
        <f t="shared" si="12"/>
        <v>45177</v>
      </c>
      <c r="B254" s="83">
        <v>8.2954902879999999</v>
      </c>
      <c r="C254" s="83">
        <v>7.923704439999999</v>
      </c>
      <c r="D254" s="83">
        <v>7.7321172159999998</v>
      </c>
      <c r="E254" s="83">
        <v>7.6724626960000002</v>
      </c>
      <c r="F254" s="83">
        <v>7.6666202640000014</v>
      </c>
      <c r="G254" s="83">
        <v>8.0076267680000015</v>
      </c>
      <c r="H254" s="83">
        <v>8.432031263999999</v>
      </c>
      <c r="I254" s="83">
        <v>8.8523796479999994</v>
      </c>
      <c r="J254" s="83">
        <v>9.0840883759999986</v>
      </c>
      <c r="K254" s="83">
        <v>9.1442308000000008</v>
      </c>
      <c r="L254" s="83">
        <v>9.0407696560000002</v>
      </c>
      <c r="M254" s="83">
        <v>9.3714035999999989</v>
      </c>
      <c r="N254" s="83">
        <v>9.833800088000002</v>
      </c>
      <c r="O254" s="83">
        <v>10.368467816000001</v>
      </c>
      <c r="P254" s="83">
        <v>10.858964048000001</v>
      </c>
      <c r="Q254" s="83">
        <v>11.559071336000001</v>
      </c>
      <c r="R254" s="83">
        <v>11.962801096</v>
      </c>
      <c r="S254" s="83">
        <v>12.634816319999999</v>
      </c>
      <c r="T254" s="83">
        <v>12.810629311999998</v>
      </c>
      <c r="U254" s="83">
        <v>11.911120552000002</v>
      </c>
      <c r="V254" s="83">
        <v>11.362395304</v>
      </c>
      <c r="W254" s="83">
        <v>10.910418768</v>
      </c>
      <c r="X254" s="83">
        <v>9.9721499599999994</v>
      </c>
      <c r="Y254" s="83">
        <v>9.0749229039999992</v>
      </c>
      <c r="Z254" s="83">
        <v>0</v>
      </c>
      <c r="AA254" s="3">
        <f t="shared" si="10"/>
        <v>234.48248251999996</v>
      </c>
      <c r="AB254">
        <f t="shared" si="11"/>
        <v>9</v>
      </c>
    </row>
    <row r="255" spans="1:28" x14ac:dyDescent="0.3">
      <c r="A255" s="10">
        <f t="shared" si="12"/>
        <v>45178</v>
      </c>
      <c r="B255" s="83">
        <v>8.5248810079999995</v>
      </c>
      <c r="C255" s="83">
        <v>8.2062235999999995</v>
      </c>
      <c r="D255" s="83">
        <v>7.9680861119999999</v>
      </c>
      <c r="E255" s="83">
        <v>7.8643363119999998</v>
      </c>
      <c r="F255" s="83">
        <v>7.8410666720000002</v>
      </c>
      <c r="G255" s="83">
        <v>7.9428838319999997</v>
      </c>
      <c r="H255" s="83">
        <v>8.335394191999999</v>
      </c>
      <c r="I255" s="83">
        <v>8.8005736720000005</v>
      </c>
      <c r="J255" s="83">
        <v>9.1473963600000001</v>
      </c>
      <c r="K255" s="83">
        <v>9.2527066959999988</v>
      </c>
      <c r="L255" s="83">
        <v>9.4487254240000009</v>
      </c>
      <c r="M255" s="83">
        <v>9.7165951280000016</v>
      </c>
      <c r="N255" s="83">
        <v>10.235988839999997</v>
      </c>
      <c r="O255" s="83">
        <v>10.792551759999998</v>
      </c>
      <c r="P255" s="83">
        <v>11.347918199999999</v>
      </c>
      <c r="Q255" s="83">
        <v>11.921619103999999</v>
      </c>
      <c r="R255" s="83">
        <v>12.324969471999999</v>
      </c>
      <c r="S255" s="83">
        <v>12.839213095999998</v>
      </c>
      <c r="T255" s="83">
        <v>12.833559288</v>
      </c>
      <c r="U255" s="83">
        <v>12.098827496</v>
      </c>
      <c r="V255" s="83">
        <v>11.551129504</v>
      </c>
      <c r="W255" s="83">
        <v>10.49767308</v>
      </c>
      <c r="X255" s="83">
        <v>9.5874071680000021</v>
      </c>
      <c r="Y255" s="83">
        <v>8.8101637520000011</v>
      </c>
      <c r="Z255" s="83">
        <v>0</v>
      </c>
      <c r="AA255" s="3">
        <f t="shared" si="10"/>
        <v>237.88988976799999</v>
      </c>
      <c r="AB255">
        <f t="shared" si="11"/>
        <v>9</v>
      </c>
    </row>
    <row r="256" spans="1:28" x14ac:dyDescent="0.3">
      <c r="A256" s="10">
        <f t="shared" si="12"/>
        <v>45179</v>
      </c>
      <c r="B256" s="83">
        <v>8.2898849040000009</v>
      </c>
      <c r="C256" s="83">
        <v>7.9749838000000013</v>
      </c>
      <c r="D256" s="83">
        <v>7.8144409439999984</v>
      </c>
      <c r="E256" s="83">
        <v>7.7254842000000004</v>
      </c>
      <c r="F256" s="83">
        <v>7.6521413599999999</v>
      </c>
      <c r="G256" s="83">
        <v>7.7691437919999995</v>
      </c>
      <c r="H256" s="83">
        <v>8.0944112159999992</v>
      </c>
      <c r="I256" s="83">
        <v>8.5805301360000001</v>
      </c>
      <c r="J256" s="83">
        <v>8.8787169519999978</v>
      </c>
      <c r="K256" s="83">
        <v>8.99814136</v>
      </c>
      <c r="L256" s="83">
        <v>9.0786060000000006</v>
      </c>
      <c r="M256" s="83">
        <v>9.4451062639999996</v>
      </c>
      <c r="N256" s="83">
        <v>9.9164600480000011</v>
      </c>
      <c r="O256" s="83">
        <v>10.240546616</v>
      </c>
      <c r="P256" s="83">
        <v>10.727872743999999</v>
      </c>
      <c r="Q256" s="83">
        <v>10.807630575999998</v>
      </c>
      <c r="R256" s="83">
        <v>11.423478383999999</v>
      </c>
      <c r="S256" s="83">
        <v>11.585380791999999</v>
      </c>
      <c r="T256" s="83">
        <v>11.122653904</v>
      </c>
      <c r="U256" s="83">
        <v>10.461478016000001</v>
      </c>
      <c r="V256" s="83">
        <v>9.9944793759999992</v>
      </c>
      <c r="W256" s="83">
        <v>9.288097144</v>
      </c>
      <c r="X256" s="83">
        <v>8.4730930319999995</v>
      </c>
      <c r="Y256" s="83">
        <v>7.8358144640000003</v>
      </c>
      <c r="Z256" s="83">
        <v>0</v>
      </c>
      <c r="AA256" s="3">
        <f t="shared" si="10"/>
        <v>222.17857602400002</v>
      </c>
      <c r="AB256">
        <f t="shared" si="11"/>
        <v>9</v>
      </c>
    </row>
    <row r="257" spans="1:28" x14ac:dyDescent="0.3">
      <c r="A257" s="10">
        <f t="shared" si="12"/>
        <v>45180</v>
      </c>
      <c r="B257" s="83">
        <v>7.5158171839999994</v>
      </c>
      <c r="C257" s="83">
        <v>7.2796655520000009</v>
      </c>
      <c r="D257" s="83">
        <v>7.2207158240000009</v>
      </c>
      <c r="E257" s="83">
        <v>7.1580480880000001</v>
      </c>
      <c r="F257" s="83">
        <v>7.2147871759999997</v>
      </c>
      <c r="G257" s="83">
        <v>7.6989533279999991</v>
      </c>
      <c r="H257" s="83">
        <v>8.3120555760000006</v>
      </c>
      <c r="I257" s="83">
        <v>9.1466353599999977</v>
      </c>
      <c r="J257" s="83">
        <v>9.3785559519999993</v>
      </c>
      <c r="K257" s="83">
        <v>9.3383773360000024</v>
      </c>
      <c r="L257" s="83">
        <v>9.1751551520000003</v>
      </c>
      <c r="M257" s="83">
        <v>9.0721448480000006</v>
      </c>
      <c r="N257" s="83">
        <v>9.050343655999999</v>
      </c>
      <c r="O257" s="83">
        <v>9.0575909440000011</v>
      </c>
      <c r="P257" s="83">
        <v>8.9709290559999992</v>
      </c>
      <c r="Q257" s="83">
        <v>9.0002436320000001</v>
      </c>
      <c r="R257" s="83">
        <v>9.0400171999999994</v>
      </c>
      <c r="S257" s="83">
        <v>9.4640514000000007</v>
      </c>
      <c r="T257" s="83">
        <v>9.5453559120000016</v>
      </c>
      <c r="U257" s="83">
        <v>9.5046936479999999</v>
      </c>
      <c r="V257" s="83">
        <v>9.358396968000001</v>
      </c>
      <c r="W257" s="83">
        <v>8.7881008479999991</v>
      </c>
      <c r="X257" s="83">
        <v>8.1966040320000015</v>
      </c>
      <c r="Y257" s="83">
        <v>7.5535374960000006</v>
      </c>
      <c r="Z257" s="83">
        <v>0</v>
      </c>
      <c r="AA257" s="3">
        <f t="shared" si="10"/>
        <v>206.04077616799995</v>
      </c>
      <c r="AB257">
        <f t="shared" si="11"/>
        <v>9</v>
      </c>
    </row>
    <row r="258" spans="1:28" x14ac:dyDescent="0.3">
      <c r="A258" s="10">
        <f t="shared" si="12"/>
        <v>45181</v>
      </c>
      <c r="B258" s="83">
        <v>7.1937754479999994</v>
      </c>
      <c r="C258" s="83">
        <v>7.0361979920000017</v>
      </c>
      <c r="D258" s="83">
        <v>6.9997298399999996</v>
      </c>
      <c r="E258" s="83">
        <v>6.9699760960000008</v>
      </c>
      <c r="F258" s="83">
        <v>7.1228562160000006</v>
      </c>
      <c r="G258" s="83">
        <v>7.6032270960000004</v>
      </c>
      <c r="H258" s="83">
        <v>8.2511246399999987</v>
      </c>
      <c r="I258" s="83">
        <v>8.7231469599999993</v>
      </c>
      <c r="J258" s="83">
        <v>8.6450422719999995</v>
      </c>
      <c r="K258" s="83">
        <v>8.5608634160000001</v>
      </c>
      <c r="L258" s="83">
        <v>8.6213030880000012</v>
      </c>
      <c r="M258" s="83">
        <v>8.4785673680000002</v>
      </c>
      <c r="N258" s="83">
        <v>8.3077748879999991</v>
      </c>
      <c r="O258" s="83">
        <v>8.4396272880000005</v>
      </c>
      <c r="P258" s="83">
        <v>8.6905421360000012</v>
      </c>
      <c r="Q258" s="83">
        <v>9.0010452400000016</v>
      </c>
      <c r="R258" s="83">
        <v>9.379373824</v>
      </c>
      <c r="S258" s="83">
        <v>9.7506180159999989</v>
      </c>
      <c r="T258" s="83">
        <v>9.7776593520000006</v>
      </c>
      <c r="U258" s="83">
        <v>9.6146641919999993</v>
      </c>
      <c r="V258" s="83">
        <v>9.4729033040000008</v>
      </c>
      <c r="W258" s="83">
        <v>8.8787927759999974</v>
      </c>
      <c r="X258" s="83">
        <v>8.2148574480000001</v>
      </c>
      <c r="Y258" s="83">
        <v>7.665242000000001</v>
      </c>
      <c r="Z258" s="83">
        <v>0</v>
      </c>
      <c r="AA258" s="3">
        <f t="shared" si="10"/>
        <v>201.39891089600002</v>
      </c>
      <c r="AB258">
        <f t="shared" si="11"/>
        <v>9</v>
      </c>
    </row>
    <row r="259" spans="1:28" x14ac:dyDescent="0.3">
      <c r="A259" s="10">
        <f t="shared" si="12"/>
        <v>45182</v>
      </c>
      <c r="B259" s="83">
        <v>7.3155238720000009</v>
      </c>
      <c r="C259" s="83">
        <v>7.145721032</v>
      </c>
      <c r="D259" s="83">
        <v>7.0951631040000009</v>
      </c>
      <c r="E259" s="83">
        <v>7.1619491039999996</v>
      </c>
      <c r="F259" s="83">
        <v>7.2266170079999998</v>
      </c>
      <c r="G259" s="83">
        <v>7.7569655040000001</v>
      </c>
      <c r="H259" s="83">
        <v>8.5619660639999999</v>
      </c>
      <c r="I259" s="83">
        <v>9.3263480399999992</v>
      </c>
      <c r="J259" s="83">
        <v>9.2265223120000002</v>
      </c>
      <c r="K259" s="83">
        <v>8.8132501680000015</v>
      </c>
      <c r="L259" s="83">
        <v>8.6209687680000009</v>
      </c>
      <c r="M259" s="83">
        <v>8.5026498480000008</v>
      </c>
      <c r="N259" s="83">
        <v>8.5174146959999995</v>
      </c>
      <c r="O259" s="83">
        <v>8.8680177280000017</v>
      </c>
      <c r="P259" s="83">
        <v>9.3109051520000001</v>
      </c>
      <c r="Q259" s="83">
        <v>9.6685262400000003</v>
      </c>
      <c r="R259" s="83">
        <v>9.6819411520000003</v>
      </c>
      <c r="S259" s="83">
        <v>10.097726871999999</v>
      </c>
      <c r="T259" s="83">
        <v>10.184174672000001</v>
      </c>
      <c r="U259" s="83">
        <v>10.015422288</v>
      </c>
      <c r="V259" s="83">
        <v>9.879254104000001</v>
      </c>
      <c r="W259" s="83">
        <v>9.1646800079999977</v>
      </c>
      <c r="X259" s="83">
        <v>8.562178632000002</v>
      </c>
      <c r="Y259" s="83">
        <v>7.9441355760000016</v>
      </c>
      <c r="Z259" s="83">
        <v>0</v>
      </c>
      <c r="AA259" s="3">
        <f t="shared" si="10"/>
        <v>208.64802194400005</v>
      </c>
      <c r="AB259">
        <f t="shared" si="11"/>
        <v>9</v>
      </c>
    </row>
    <row r="260" spans="1:28" x14ac:dyDescent="0.3">
      <c r="A260" s="10">
        <f t="shared" si="12"/>
        <v>45183</v>
      </c>
      <c r="B260" s="83">
        <v>7.5891080879999997</v>
      </c>
      <c r="C260" s="83">
        <v>7.4109128480000015</v>
      </c>
      <c r="D260" s="83">
        <v>7.3602440160000002</v>
      </c>
      <c r="E260" s="83">
        <v>7.340619008</v>
      </c>
      <c r="F260" s="83">
        <v>7.5641878959999991</v>
      </c>
      <c r="G260" s="83">
        <v>7.9393657839999996</v>
      </c>
      <c r="H260" s="83">
        <v>8.8764665600000008</v>
      </c>
      <c r="I260" s="83">
        <v>9.3473401840000001</v>
      </c>
      <c r="J260" s="83">
        <v>9.1547116959999997</v>
      </c>
      <c r="K260" s="83">
        <v>8.9202270719999994</v>
      </c>
      <c r="L260" s="83">
        <v>8.7136139680000007</v>
      </c>
      <c r="M260" s="83">
        <v>8.7467405839999994</v>
      </c>
      <c r="N260" s="83">
        <v>8.607519319999998</v>
      </c>
      <c r="O260" s="83">
        <v>8.7992448960000011</v>
      </c>
      <c r="P260" s="83">
        <v>9.136499023999999</v>
      </c>
      <c r="Q260" s="83">
        <v>9.6162686639999997</v>
      </c>
      <c r="R260" s="83">
        <v>9.8811936639999995</v>
      </c>
      <c r="S260" s="83">
        <v>10.177024383999999</v>
      </c>
      <c r="T260" s="83">
        <v>10.319269904</v>
      </c>
      <c r="U260" s="83">
        <v>10.104472712000002</v>
      </c>
      <c r="V260" s="83">
        <v>9.7269704560000001</v>
      </c>
      <c r="W260" s="83">
        <v>9.1473430320000002</v>
      </c>
      <c r="X260" s="83">
        <v>8.5340414399999993</v>
      </c>
      <c r="Y260" s="83">
        <v>7.9210019120000004</v>
      </c>
      <c r="Z260" s="83">
        <v>0</v>
      </c>
      <c r="AA260" s="3">
        <f t="shared" ref="AA260:AA323" si="13">+SUM(B260:Z260)</f>
        <v>210.93438711200002</v>
      </c>
      <c r="AB260">
        <f t="shared" ref="AB260:AB323" si="14">+MONTH(A260)</f>
        <v>9</v>
      </c>
    </row>
    <row r="261" spans="1:28" x14ac:dyDescent="0.3">
      <c r="A261" s="10">
        <f t="shared" si="12"/>
        <v>45184</v>
      </c>
      <c r="B261" s="83">
        <v>7.499710136</v>
      </c>
      <c r="C261" s="83">
        <v>7.3032484080000009</v>
      </c>
      <c r="D261" s="83">
        <v>7.2721217919999992</v>
      </c>
      <c r="E261" s="83">
        <v>7.2849001359999992</v>
      </c>
      <c r="F261" s="83">
        <v>7.3476093679999996</v>
      </c>
      <c r="G261" s="83">
        <v>7.7738024719999999</v>
      </c>
      <c r="H261" s="83">
        <v>8.3198078560000006</v>
      </c>
      <c r="I261" s="83">
        <v>9.1999329440000004</v>
      </c>
      <c r="J261" s="83">
        <v>9.5453612400000001</v>
      </c>
      <c r="K261" s="83">
        <v>9.916136624</v>
      </c>
      <c r="L261" s="83">
        <v>9.9872410400000007</v>
      </c>
      <c r="M261" s="83">
        <v>10.127317392</v>
      </c>
      <c r="N261" s="83">
        <v>10.162563160000001</v>
      </c>
      <c r="O261" s="83">
        <v>9.6705901040000004</v>
      </c>
      <c r="P261" s="83">
        <v>9.7682918159999979</v>
      </c>
      <c r="Q261" s="83">
        <v>9.655650967999998</v>
      </c>
      <c r="R261" s="83">
        <v>9.5432738560000008</v>
      </c>
      <c r="S261" s="83">
        <v>9.756756983999999</v>
      </c>
      <c r="T261" s="83">
        <v>9.9161113040000011</v>
      </c>
      <c r="U261" s="83">
        <v>9.8296717119999997</v>
      </c>
      <c r="V261" s="83">
        <v>9.6781423280000016</v>
      </c>
      <c r="W261" s="83">
        <v>9.310889456</v>
      </c>
      <c r="X261" s="83">
        <v>8.9297545679999999</v>
      </c>
      <c r="Y261" s="83">
        <v>8.4566917760000013</v>
      </c>
      <c r="Z261" s="83">
        <v>0</v>
      </c>
      <c r="AA261" s="3">
        <f t="shared" si="13"/>
        <v>216.25557744000002</v>
      </c>
      <c r="AB261">
        <f t="shared" si="14"/>
        <v>9</v>
      </c>
    </row>
    <row r="262" spans="1:28" x14ac:dyDescent="0.3">
      <c r="A262" s="10">
        <f t="shared" ref="A262:A325" si="15">A261+1</f>
        <v>45185</v>
      </c>
      <c r="B262" s="83">
        <v>8.0864839119999985</v>
      </c>
      <c r="C262" s="83">
        <v>7.9067421200000005</v>
      </c>
      <c r="D262" s="83">
        <v>7.8508908880000003</v>
      </c>
      <c r="E262" s="83">
        <v>7.7749009439999996</v>
      </c>
      <c r="F262" s="83">
        <v>7.9189598640000005</v>
      </c>
      <c r="G262" s="83">
        <v>8.2469810960000007</v>
      </c>
      <c r="H262" s="83">
        <v>8.5950119520000001</v>
      </c>
      <c r="I262" s="83">
        <v>9.0301756560000008</v>
      </c>
      <c r="J262" s="83">
        <v>8.9458923600000002</v>
      </c>
      <c r="K262" s="83">
        <v>8.7197394399999997</v>
      </c>
      <c r="L262" s="83">
        <v>8.3780813359999993</v>
      </c>
      <c r="M262" s="83">
        <v>8.3369512880000016</v>
      </c>
      <c r="N262" s="83">
        <v>8.3454308160000004</v>
      </c>
      <c r="O262" s="83">
        <v>8.4090230960000003</v>
      </c>
      <c r="P262" s="83">
        <v>8.604773368</v>
      </c>
      <c r="Q262" s="83">
        <v>8.881642888</v>
      </c>
      <c r="R262" s="83">
        <v>9.2566719679999991</v>
      </c>
      <c r="S262" s="83">
        <v>9.8122932800000005</v>
      </c>
      <c r="T262" s="83">
        <v>10.112947376000001</v>
      </c>
      <c r="U262" s="83">
        <v>9.8892825920000007</v>
      </c>
      <c r="V262" s="83">
        <v>9.5981341360000005</v>
      </c>
      <c r="W262" s="83">
        <v>9.1220686640000004</v>
      </c>
      <c r="X262" s="83">
        <v>8.5693199199999999</v>
      </c>
      <c r="Y262" s="83">
        <v>7.9653058960000003</v>
      </c>
      <c r="Z262" s="83">
        <v>0</v>
      </c>
      <c r="AA262" s="3">
        <f t="shared" si="13"/>
        <v>208.35770485599997</v>
      </c>
      <c r="AB262">
        <f t="shared" si="14"/>
        <v>9</v>
      </c>
    </row>
    <row r="263" spans="1:28" x14ac:dyDescent="0.3">
      <c r="A263" s="10">
        <f t="shared" si="15"/>
        <v>45186</v>
      </c>
      <c r="B263" s="83">
        <v>7.6236724079999991</v>
      </c>
      <c r="C263" s="83">
        <v>7.3832082879999987</v>
      </c>
      <c r="D263" s="83">
        <v>7.2596105840000007</v>
      </c>
      <c r="E263" s="83">
        <v>7.2441521599999996</v>
      </c>
      <c r="F263" s="83">
        <v>7.3149575360000005</v>
      </c>
      <c r="G263" s="83">
        <v>7.5742709519999991</v>
      </c>
      <c r="H263" s="83">
        <v>7.9430486720000006</v>
      </c>
      <c r="I263" s="83">
        <v>8.4340517760000004</v>
      </c>
      <c r="J263" s="83">
        <v>8.5841570160000007</v>
      </c>
      <c r="K263" s="83">
        <v>8.3999893520000004</v>
      </c>
      <c r="L263" s="83">
        <v>8.1714962799999995</v>
      </c>
      <c r="M263" s="83">
        <v>8.1080053999999997</v>
      </c>
      <c r="N263" s="83">
        <v>8.2153894000000012</v>
      </c>
      <c r="O263" s="83">
        <v>8.4219273359999995</v>
      </c>
      <c r="P263" s="83">
        <v>8.6608477520000005</v>
      </c>
      <c r="Q263" s="83">
        <v>9.1348814240000014</v>
      </c>
      <c r="R263" s="83">
        <v>9.5661371759999998</v>
      </c>
      <c r="S263" s="83">
        <v>10.190018583999999</v>
      </c>
      <c r="T263" s="83">
        <v>10.738317984</v>
      </c>
      <c r="U263" s="83">
        <v>10.371463200000001</v>
      </c>
      <c r="V263" s="83">
        <v>9.9703600879999996</v>
      </c>
      <c r="W263" s="83">
        <v>9.2157560799999985</v>
      </c>
      <c r="X263" s="83">
        <v>8.4578275999999999</v>
      </c>
      <c r="Y263" s="83">
        <v>7.6328334240000002</v>
      </c>
      <c r="Z263" s="83">
        <v>0</v>
      </c>
      <c r="AA263" s="3">
        <f t="shared" si="13"/>
        <v>204.61638047200003</v>
      </c>
      <c r="AB263">
        <f t="shared" si="14"/>
        <v>9</v>
      </c>
    </row>
    <row r="264" spans="1:28" x14ac:dyDescent="0.3">
      <c r="A264" s="10">
        <f t="shared" si="15"/>
        <v>45187</v>
      </c>
      <c r="B264" s="83">
        <v>7.0916035759999998</v>
      </c>
      <c r="C264" s="83">
        <v>7.1660494240000014</v>
      </c>
      <c r="D264" s="83">
        <v>7.1874075039999994</v>
      </c>
      <c r="E264" s="83">
        <v>7.1257930960000007</v>
      </c>
      <c r="F264" s="83">
        <v>7.2032521200000001</v>
      </c>
      <c r="G264" s="83">
        <v>7.7203925919999996</v>
      </c>
      <c r="H264" s="83">
        <v>8.4289494239999989</v>
      </c>
      <c r="I264" s="83">
        <v>9.0364612214799998</v>
      </c>
      <c r="J264" s="83">
        <v>9.0988305040000004</v>
      </c>
      <c r="K264" s="83">
        <v>8.9892175039999991</v>
      </c>
      <c r="L264" s="83">
        <v>8.928768088</v>
      </c>
      <c r="M264" s="83">
        <v>9.1144709519999978</v>
      </c>
      <c r="N264" s="83">
        <v>9.3696999840000004</v>
      </c>
      <c r="O264" s="83">
        <v>9.8762412559999984</v>
      </c>
      <c r="P264" s="83">
        <v>10.279957527999999</v>
      </c>
      <c r="Q264" s="83">
        <v>10.334276864000001</v>
      </c>
      <c r="R264" s="83">
        <v>10.212705312000001</v>
      </c>
      <c r="S264" s="83">
        <v>10.751596143999999</v>
      </c>
      <c r="T264" s="83">
        <v>10.896967311999999</v>
      </c>
      <c r="U264" s="83">
        <v>10.646927271999999</v>
      </c>
      <c r="V264" s="83">
        <v>10.190303504000001</v>
      </c>
      <c r="W264" s="83">
        <v>9.4179664080000016</v>
      </c>
      <c r="X264" s="83">
        <v>8.715557136000001</v>
      </c>
      <c r="Y264" s="83">
        <v>8.040641152000001</v>
      </c>
      <c r="Z264" s="83">
        <v>0</v>
      </c>
      <c r="AA264" s="3">
        <f t="shared" si="13"/>
        <v>215.82403587747999</v>
      </c>
      <c r="AB264">
        <f t="shared" si="14"/>
        <v>9</v>
      </c>
    </row>
    <row r="265" spans="1:28" x14ac:dyDescent="0.3">
      <c r="A265" s="10">
        <f t="shared" si="15"/>
        <v>45188</v>
      </c>
      <c r="B265" s="83">
        <v>7.6472130959999998</v>
      </c>
      <c r="C265" s="83">
        <v>7.5180847519999991</v>
      </c>
      <c r="D265" s="83">
        <v>7.424527544</v>
      </c>
      <c r="E265" s="83">
        <v>7.3960166320000011</v>
      </c>
      <c r="F265" s="83">
        <v>7.4880969840000002</v>
      </c>
      <c r="G265" s="83">
        <v>7.9138738800000006</v>
      </c>
      <c r="H265" s="83">
        <v>8.6920269599999997</v>
      </c>
      <c r="I265" s="83">
        <v>9.2270742959999996</v>
      </c>
      <c r="J265" s="83">
        <v>9.3405833520000012</v>
      </c>
      <c r="K265" s="83">
        <v>9.2560113920000013</v>
      </c>
      <c r="L265" s="83">
        <v>9.2723028559999996</v>
      </c>
      <c r="M265" s="83">
        <v>9.3208339200000001</v>
      </c>
      <c r="N265" s="83">
        <v>9.5570119439999992</v>
      </c>
      <c r="O265" s="83">
        <v>9.8670613839999994</v>
      </c>
      <c r="P265" s="83">
        <v>10.268658704</v>
      </c>
      <c r="Q265" s="83">
        <v>10.558862999999999</v>
      </c>
      <c r="R265" s="83">
        <v>10.809037064</v>
      </c>
      <c r="S265" s="83">
        <v>11.271462615999999</v>
      </c>
      <c r="T265" s="83">
        <v>10.898900432</v>
      </c>
      <c r="U265" s="83">
        <v>10.669504912000001</v>
      </c>
      <c r="V265" s="83">
        <v>10.217722536</v>
      </c>
      <c r="W265" s="83">
        <v>9.5639098079999982</v>
      </c>
      <c r="X265" s="83">
        <v>8.9226974319999997</v>
      </c>
      <c r="Y265" s="83">
        <v>8.3545287440000013</v>
      </c>
      <c r="Z265" s="83">
        <v>0</v>
      </c>
      <c r="AA265" s="3">
        <f t="shared" si="13"/>
        <v>221.45600424</v>
      </c>
      <c r="AB265">
        <f t="shared" si="14"/>
        <v>9</v>
      </c>
    </row>
    <row r="266" spans="1:28" x14ac:dyDescent="0.3">
      <c r="A266" s="10">
        <f t="shared" si="15"/>
        <v>45189</v>
      </c>
      <c r="B266" s="83">
        <v>7.8513055360000008</v>
      </c>
      <c r="C266" s="83">
        <v>7.6474507039999997</v>
      </c>
      <c r="D266" s="83">
        <v>7.5403303680000002</v>
      </c>
      <c r="E266" s="83">
        <v>7.4845337120000011</v>
      </c>
      <c r="F266" s="83">
        <v>7.7343638959999987</v>
      </c>
      <c r="G266" s="83">
        <v>8.24327744</v>
      </c>
      <c r="H266" s="83">
        <v>8.9452630640000006</v>
      </c>
      <c r="I266" s="83">
        <v>9.5293612559999996</v>
      </c>
      <c r="J266" s="83">
        <v>9.3656478480000018</v>
      </c>
      <c r="K266" s="83">
        <v>8.8861696079999994</v>
      </c>
      <c r="L266" s="83">
        <v>8.7833490639999994</v>
      </c>
      <c r="M266" s="83">
        <v>8.9444762720000011</v>
      </c>
      <c r="N266" s="83">
        <v>9.040800127999999</v>
      </c>
      <c r="O266" s="83">
        <v>9.3290979360000001</v>
      </c>
      <c r="P266" s="83">
        <v>9.8332260320000007</v>
      </c>
      <c r="Q266" s="83">
        <v>10.09018936</v>
      </c>
      <c r="R266" s="83">
        <v>10.453043392000001</v>
      </c>
      <c r="S266" s="83">
        <v>11.146034119999999</v>
      </c>
      <c r="T266" s="83">
        <v>11.140466847999999</v>
      </c>
      <c r="U266" s="83">
        <v>10.630519288</v>
      </c>
      <c r="V266" s="83">
        <v>10.284072808000001</v>
      </c>
      <c r="W266" s="83">
        <v>9.626990103999999</v>
      </c>
      <c r="X266" s="83">
        <v>8.9024344160000002</v>
      </c>
      <c r="Y266" s="83">
        <v>8.2109726639999998</v>
      </c>
      <c r="Z266" s="83">
        <v>0</v>
      </c>
      <c r="AA266" s="3">
        <f t="shared" si="13"/>
        <v>219.64337586400001</v>
      </c>
      <c r="AB266">
        <f t="shared" si="14"/>
        <v>9</v>
      </c>
    </row>
    <row r="267" spans="1:28" x14ac:dyDescent="0.3">
      <c r="A267" s="10">
        <f t="shared" si="15"/>
        <v>45190</v>
      </c>
      <c r="B267" s="83">
        <v>7.9408250000000002</v>
      </c>
      <c r="C267" s="83">
        <v>7.6171380479999993</v>
      </c>
      <c r="D267" s="83">
        <v>7.4685922400000004</v>
      </c>
      <c r="E267" s="83">
        <v>7.4874428079999999</v>
      </c>
      <c r="F267" s="83">
        <v>7.637003663999999</v>
      </c>
      <c r="G267" s="83">
        <v>8.0880182879999989</v>
      </c>
      <c r="H267" s="83">
        <v>8.8108227840000009</v>
      </c>
      <c r="I267" s="83">
        <v>9.6094225839999989</v>
      </c>
      <c r="J267" s="83">
        <v>9.4560885520000006</v>
      </c>
      <c r="K267" s="83">
        <v>9.3902268080000013</v>
      </c>
      <c r="L267" s="83">
        <v>9.6037784960000003</v>
      </c>
      <c r="M267" s="83">
        <v>9.6317551360000007</v>
      </c>
      <c r="N267" s="83">
        <v>9.8514083359999987</v>
      </c>
      <c r="O267" s="83">
        <v>10.139388248000001</v>
      </c>
      <c r="P267" s="83">
        <v>10.239759864</v>
      </c>
      <c r="Q267" s="83">
        <v>10.370154096</v>
      </c>
      <c r="R267" s="83">
        <v>10.531581423999999</v>
      </c>
      <c r="S267" s="83">
        <v>11.220651783999999</v>
      </c>
      <c r="T267" s="83">
        <v>11.343652479999999</v>
      </c>
      <c r="U267" s="83">
        <v>10.943551584000001</v>
      </c>
      <c r="V267" s="83">
        <v>10.375721536</v>
      </c>
      <c r="W267" s="83">
        <v>9.5946527839999991</v>
      </c>
      <c r="X267" s="83">
        <v>8.8623820880000004</v>
      </c>
      <c r="Y267" s="83">
        <v>7.9900949040000002</v>
      </c>
      <c r="Z267" s="83">
        <v>0</v>
      </c>
      <c r="AA267" s="3">
        <f t="shared" si="13"/>
        <v>224.20411353599997</v>
      </c>
      <c r="AB267">
        <f t="shared" si="14"/>
        <v>9</v>
      </c>
    </row>
    <row r="268" spans="1:28" x14ac:dyDescent="0.3">
      <c r="A268" s="10">
        <f t="shared" si="15"/>
        <v>45191</v>
      </c>
      <c r="B268" s="83">
        <v>7.4921117840000004</v>
      </c>
      <c r="C268" s="83">
        <v>7.3285618800000005</v>
      </c>
      <c r="D268" s="83">
        <v>7.4140133680000009</v>
      </c>
      <c r="E268" s="83">
        <v>7.427586655999999</v>
      </c>
      <c r="F268" s="83">
        <v>7.5246491119999996</v>
      </c>
      <c r="G268" s="83">
        <v>7.8195296639999992</v>
      </c>
      <c r="H268" s="83">
        <v>8.383022768</v>
      </c>
      <c r="I268" s="83">
        <v>8.8356840800000001</v>
      </c>
      <c r="J268" s="83">
        <v>8.9396042080000004</v>
      </c>
      <c r="K268" s="83">
        <v>8.9602204880000009</v>
      </c>
      <c r="L268" s="83">
        <v>8.887583256000001</v>
      </c>
      <c r="M268" s="83">
        <v>9.0647494479999988</v>
      </c>
      <c r="N268" s="83">
        <v>9.2055702079999993</v>
      </c>
      <c r="O268" s="83">
        <v>9.3748858880000014</v>
      </c>
      <c r="P268" s="83">
        <v>9.5889541840000003</v>
      </c>
      <c r="Q268" s="83">
        <v>10.008255448000002</v>
      </c>
      <c r="R268" s="83">
        <v>10.314995072</v>
      </c>
      <c r="S268" s="83">
        <v>11.022282704</v>
      </c>
      <c r="T268" s="83">
        <v>11.086971848000003</v>
      </c>
      <c r="U268" s="83">
        <v>10.675217864</v>
      </c>
      <c r="V268" s="83">
        <v>10.084716408</v>
      </c>
      <c r="W268" s="83">
        <v>9.5080482159999988</v>
      </c>
      <c r="X268" s="83">
        <v>8.8558758320000006</v>
      </c>
      <c r="Y268" s="83">
        <v>8.1391836720000015</v>
      </c>
      <c r="Z268" s="83">
        <v>0</v>
      </c>
      <c r="AA268" s="3">
        <f t="shared" si="13"/>
        <v>215.94227405599997</v>
      </c>
      <c r="AB268">
        <f t="shared" si="14"/>
        <v>9</v>
      </c>
    </row>
    <row r="269" spans="1:28" x14ac:dyDescent="0.3">
      <c r="A269" s="10">
        <f t="shared" si="15"/>
        <v>45192</v>
      </c>
      <c r="B269" s="83">
        <v>7.6757866000000012</v>
      </c>
      <c r="C269" s="83">
        <v>7.4946975440000001</v>
      </c>
      <c r="D269" s="83">
        <v>7.3734138240000009</v>
      </c>
      <c r="E269" s="83">
        <v>7.3866470319999991</v>
      </c>
      <c r="F269" s="83">
        <v>7.4227217440000004</v>
      </c>
      <c r="G269" s="83">
        <v>7.6640557999999999</v>
      </c>
      <c r="H269" s="83">
        <v>8.1191002159999979</v>
      </c>
      <c r="I269" s="83">
        <v>8.5095517440000012</v>
      </c>
      <c r="J269" s="83">
        <v>8.5823466879999994</v>
      </c>
      <c r="K269" s="83">
        <v>8.3318567679999997</v>
      </c>
      <c r="L269" s="83">
        <v>8.0194613759999989</v>
      </c>
      <c r="M269" s="83">
        <v>7.9386770239999995</v>
      </c>
      <c r="N269" s="83">
        <v>7.8899713679999994</v>
      </c>
      <c r="O269" s="83">
        <v>8.1657031040000003</v>
      </c>
      <c r="P269" s="83">
        <v>8.2259111279999999</v>
      </c>
      <c r="Q269" s="83">
        <v>8.5813697519999987</v>
      </c>
      <c r="R269" s="83">
        <v>8.8643248400000019</v>
      </c>
      <c r="S269" s="83">
        <v>9.2883965039999996</v>
      </c>
      <c r="T269" s="83">
        <v>9.6608964159999999</v>
      </c>
      <c r="U269" s="83">
        <v>9.5812408080000004</v>
      </c>
      <c r="V269" s="83">
        <v>9.2328092880000003</v>
      </c>
      <c r="W269" s="83">
        <v>8.710554479999999</v>
      </c>
      <c r="X269" s="83">
        <v>8.2009293839999984</v>
      </c>
      <c r="Y269" s="83">
        <v>7.6341996719999994</v>
      </c>
      <c r="Z269" s="83">
        <v>0</v>
      </c>
      <c r="AA269" s="3">
        <f t="shared" si="13"/>
        <v>198.554623104</v>
      </c>
      <c r="AB269">
        <f t="shared" si="14"/>
        <v>9</v>
      </c>
    </row>
    <row r="270" spans="1:28" x14ac:dyDescent="0.3">
      <c r="A270" s="10">
        <f t="shared" si="15"/>
        <v>45193</v>
      </c>
      <c r="B270" s="83">
        <v>7.3218852719999994</v>
      </c>
      <c r="C270" s="83">
        <v>7.1737415840000001</v>
      </c>
      <c r="D270" s="83">
        <v>7.113868632</v>
      </c>
      <c r="E270" s="83">
        <v>7.1012345680000006</v>
      </c>
      <c r="F270" s="83">
        <v>7.1567740320000013</v>
      </c>
      <c r="G270" s="83">
        <v>7.4682451360000002</v>
      </c>
      <c r="H270" s="83">
        <v>7.9853485439999998</v>
      </c>
      <c r="I270" s="83">
        <v>8.5433038559999996</v>
      </c>
      <c r="J270" s="83">
        <v>8.6619566399999997</v>
      </c>
      <c r="K270" s="83">
        <v>8.4181272000000007</v>
      </c>
      <c r="L270" s="83">
        <v>8.048225480000001</v>
      </c>
      <c r="M270" s="83">
        <v>7.9372807840000004</v>
      </c>
      <c r="N270" s="83">
        <v>8.1256312160000004</v>
      </c>
      <c r="O270" s="83">
        <v>8.2221566399999997</v>
      </c>
      <c r="P270" s="83">
        <v>8.4178816879999996</v>
      </c>
      <c r="Q270" s="83">
        <v>8.789787896</v>
      </c>
      <c r="R270" s="83">
        <v>9.3246474559999992</v>
      </c>
      <c r="S270" s="83">
        <v>9.9533611760000014</v>
      </c>
      <c r="T270" s="83">
        <v>10.298592528</v>
      </c>
      <c r="U270" s="83">
        <v>10.110117296</v>
      </c>
      <c r="V270" s="83">
        <v>9.5028390959999989</v>
      </c>
      <c r="W270" s="83">
        <v>8.8253754880000006</v>
      </c>
      <c r="X270" s="83">
        <v>8.1398434799999997</v>
      </c>
      <c r="Y270" s="83">
        <v>7.5662354159999996</v>
      </c>
      <c r="Z270" s="83">
        <v>0</v>
      </c>
      <c r="AA270" s="3">
        <f t="shared" si="13"/>
        <v>200.20646110400003</v>
      </c>
      <c r="AB270">
        <f t="shared" si="14"/>
        <v>9</v>
      </c>
    </row>
    <row r="271" spans="1:28" x14ac:dyDescent="0.3">
      <c r="A271" s="10">
        <f t="shared" si="15"/>
        <v>45194</v>
      </c>
      <c r="B271" s="83">
        <v>7.208947384</v>
      </c>
      <c r="C271" s="83">
        <v>7.0531010960000007</v>
      </c>
      <c r="D271" s="83">
        <v>7.0037432559999999</v>
      </c>
      <c r="E271" s="83">
        <v>7.0227721040000004</v>
      </c>
      <c r="F271" s="83">
        <v>7.1523431680000016</v>
      </c>
      <c r="G271" s="83">
        <v>7.6369346400000007</v>
      </c>
      <c r="H271" s="83">
        <v>8.2571446479999988</v>
      </c>
      <c r="I271" s="83">
        <v>8.9196385520000003</v>
      </c>
      <c r="J271" s="83">
        <v>8.954802407999999</v>
      </c>
      <c r="K271" s="83">
        <v>8.8079652639999999</v>
      </c>
      <c r="L271" s="83">
        <v>8.7007347760000009</v>
      </c>
      <c r="M271" s="83">
        <v>8.6083414320000013</v>
      </c>
      <c r="N271" s="83">
        <v>8.8022411280000021</v>
      </c>
      <c r="O271" s="83">
        <v>8.9566239040000006</v>
      </c>
      <c r="P271" s="83">
        <v>9.4020977680000009</v>
      </c>
      <c r="Q271" s="83">
        <v>9.8040886720000007</v>
      </c>
      <c r="R271" s="83">
        <v>10.20666016</v>
      </c>
      <c r="S271" s="83">
        <v>10.862025976</v>
      </c>
      <c r="T271" s="83">
        <v>10.899775192</v>
      </c>
      <c r="U271" s="83">
        <v>10.665051016000001</v>
      </c>
      <c r="V271" s="83">
        <v>10.103674928</v>
      </c>
      <c r="W271" s="83">
        <v>9.3913118400000002</v>
      </c>
      <c r="X271" s="83">
        <v>8.5243161280000006</v>
      </c>
      <c r="Y271" s="83">
        <v>7.9542083439999995</v>
      </c>
      <c r="Z271" s="83">
        <v>0</v>
      </c>
      <c r="AA271" s="3">
        <f t="shared" si="13"/>
        <v>210.89854378400003</v>
      </c>
      <c r="AB271">
        <f t="shared" si="14"/>
        <v>9</v>
      </c>
    </row>
    <row r="272" spans="1:28" x14ac:dyDescent="0.3">
      <c r="A272" s="10">
        <f t="shared" si="15"/>
        <v>45195</v>
      </c>
      <c r="B272" s="83">
        <v>7.5735215599999997</v>
      </c>
      <c r="C272" s="83">
        <v>7.3911341359999998</v>
      </c>
      <c r="D272" s="83">
        <v>7.3526369279999999</v>
      </c>
      <c r="E272" s="83">
        <v>7.3408918320000005</v>
      </c>
      <c r="F272" s="83">
        <v>7.4438952719999998</v>
      </c>
      <c r="G272" s="83">
        <v>7.914912416</v>
      </c>
      <c r="H272" s="83">
        <v>8.5609501200000011</v>
      </c>
      <c r="I272" s="83">
        <v>9.0762458800000001</v>
      </c>
      <c r="J272" s="83">
        <v>8.9397874880000003</v>
      </c>
      <c r="K272" s="83">
        <v>8.74914916</v>
      </c>
      <c r="L272" s="83">
        <v>8.6406537519999986</v>
      </c>
      <c r="M272" s="83">
        <v>8.5695211039999997</v>
      </c>
      <c r="N272" s="83">
        <v>8.7909877680000008</v>
      </c>
      <c r="O272" s="83">
        <v>9.1432284399999997</v>
      </c>
      <c r="P272" s="83">
        <v>9.5621583919999988</v>
      </c>
      <c r="Q272" s="83">
        <v>10.085451552</v>
      </c>
      <c r="R272" s="83">
        <v>10.383714983999999</v>
      </c>
      <c r="S272" s="83">
        <v>10.95275812</v>
      </c>
      <c r="T272" s="83">
        <v>11.103463735999998</v>
      </c>
      <c r="U272" s="83">
        <v>10.779750400000001</v>
      </c>
      <c r="V272" s="83">
        <v>10.105685928000002</v>
      </c>
      <c r="W272" s="83">
        <v>9.3416964960000008</v>
      </c>
      <c r="X272" s="83">
        <v>8.5519695200000001</v>
      </c>
      <c r="Y272" s="83">
        <v>7.9400779439999996</v>
      </c>
      <c r="Z272" s="83">
        <v>0</v>
      </c>
      <c r="AA272" s="3">
        <f t="shared" si="13"/>
        <v>214.29424292800002</v>
      </c>
      <c r="AB272">
        <f t="shared" si="14"/>
        <v>9</v>
      </c>
    </row>
    <row r="273" spans="1:28" x14ac:dyDescent="0.3">
      <c r="A273" s="10">
        <f t="shared" si="15"/>
        <v>45196</v>
      </c>
      <c r="B273" s="83">
        <v>7.524504136</v>
      </c>
      <c r="C273" s="83">
        <v>7.2716360240000002</v>
      </c>
      <c r="D273" s="83">
        <v>7.2183238080000001</v>
      </c>
      <c r="E273" s="83">
        <v>7.1458894560000008</v>
      </c>
      <c r="F273" s="83">
        <v>7.286062224000001</v>
      </c>
      <c r="G273" s="83">
        <v>7.6993834560000005</v>
      </c>
      <c r="H273" s="83">
        <v>8.5022385279999995</v>
      </c>
      <c r="I273" s="83">
        <v>9.1206979680000018</v>
      </c>
      <c r="J273" s="83">
        <v>9.0980163919999999</v>
      </c>
      <c r="K273" s="83">
        <v>8.8409421680000015</v>
      </c>
      <c r="L273" s="83">
        <v>8.7462342240000002</v>
      </c>
      <c r="M273" s="83">
        <v>8.8391208960000007</v>
      </c>
      <c r="N273" s="83">
        <v>8.9245105440000003</v>
      </c>
      <c r="O273" s="83">
        <v>9.1992627599999999</v>
      </c>
      <c r="P273" s="83">
        <v>9.6334082320000007</v>
      </c>
      <c r="Q273" s="83">
        <v>10.094734104</v>
      </c>
      <c r="R273" s="83">
        <v>10.336800016</v>
      </c>
      <c r="S273" s="83">
        <v>10.748697656000001</v>
      </c>
      <c r="T273" s="83">
        <v>10.979642952000001</v>
      </c>
      <c r="U273" s="83">
        <v>10.712026608000002</v>
      </c>
      <c r="V273" s="83">
        <v>10.138056912</v>
      </c>
      <c r="W273" s="83">
        <v>9.3335973280000015</v>
      </c>
      <c r="X273" s="83">
        <v>8.5002337840000006</v>
      </c>
      <c r="Y273" s="83">
        <v>7.8300042960000003</v>
      </c>
      <c r="Z273" s="83">
        <v>0</v>
      </c>
      <c r="AA273" s="3">
        <f t="shared" si="13"/>
        <v>213.724024472</v>
      </c>
      <c r="AB273">
        <f t="shared" si="14"/>
        <v>9</v>
      </c>
    </row>
    <row r="274" spans="1:28" x14ac:dyDescent="0.3">
      <c r="A274" s="10">
        <f t="shared" si="15"/>
        <v>45197</v>
      </c>
      <c r="B274" s="83">
        <v>7.4421104399999995</v>
      </c>
      <c r="C274" s="83">
        <v>7.2475054239999999</v>
      </c>
      <c r="D274" s="83">
        <v>7.19894648</v>
      </c>
      <c r="E274" s="83">
        <v>7.1160857919999998</v>
      </c>
      <c r="F274" s="83">
        <v>7.172658384</v>
      </c>
      <c r="G274" s="83">
        <v>7.6451316879999993</v>
      </c>
      <c r="H274" s="83">
        <v>8.2853010240000007</v>
      </c>
      <c r="I274" s="83">
        <v>8.9102015199999993</v>
      </c>
      <c r="J274" s="83">
        <v>9.0498885919999985</v>
      </c>
      <c r="K274" s="83">
        <v>8.9357888160000023</v>
      </c>
      <c r="L274" s="83">
        <v>8.8983925999999993</v>
      </c>
      <c r="M274" s="83">
        <v>8.6943874559999994</v>
      </c>
      <c r="N274" s="83">
        <v>8.9582997599999992</v>
      </c>
      <c r="O274" s="83">
        <v>9.3817846639999996</v>
      </c>
      <c r="P274" s="83">
        <v>9.8409803440000019</v>
      </c>
      <c r="Q274" s="83">
        <v>10.357879704000002</v>
      </c>
      <c r="R274" s="83">
        <v>10.838838800000003</v>
      </c>
      <c r="S274" s="83">
        <v>11.180917479999998</v>
      </c>
      <c r="T274" s="83">
        <v>11.003429176000001</v>
      </c>
      <c r="U274" s="83">
        <v>10.599752071999999</v>
      </c>
      <c r="V274" s="83">
        <v>10.026428855999999</v>
      </c>
      <c r="W274" s="83">
        <v>9.5110502879999999</v>
      </c>
      <c r="X274" s="83">
        <v>8.7503867040000003</v>
      </c>
      <c r="Y274" s="83">
        <v>8.0111246480000009</v>
      </c>
      <c r="Z274" s="83">
        <v>0</v>
      </c>
      <c r="AA274" s="3">
        <f t="shared" si="13"/>
        <v>215.05727071199999</v>
      </c>
      <c r="AB274">
        <f t="shared" si="14"/>
        <v>9</v>
      </c>
    </row>
    <row r="275" spans="1:28" x14ac:dyDescent="0.3">
      <c r="A275" s="10">
        <f t="shared" si="15"/>
        <v>45198</v>
      </c>
      <c r="B275" s="83">
        <v>7.6186167519999994</v>
      </c>
      <c r="C275" s="83">
        <v>7.3577118080000004</v>
      </c>
      <c r="D275" s="83">
        <v>7.3004779600000003</v>
      </c>
      <c r="E275" s="83">
        <v>7.2562750079999994</v>
      </c>
      <c r="F275" s="83">
        <v>7.3119307359999999</v>
      </c>
      <c r="G275" s="83">
        <v>7.6152644560000011</v>
      </c>
      <c r="H275" s="83">
        <v>8.3350576799999985</v>
      </c>
      <c r="I275" s="83">
        <v>9.0798037279999999</v>
      </c>
      <c r="J275" s="83">
        <v>8.9134997360000003</v>
      </c>
      <c r="K275" s="83">
        <v>8.7206408</v>
      </c>
      <c r="L275" s="83">
        <v>8.6787377600000006</v>
      </c>
      <c r="M275" s="83">
        <v>8.7467411200000011</v>
      </c>
      <c r="N275" s="83">
        <v>9.0154004479999994</v>
      </c>
      <c r="O275" s="83">
        <v>9.390314744000003</v>
      </c>
      <c r="P275" s="83">
        <v>9.8000368479999995</v>
      </c>
      <c r="Q275" s="83">
        <v>10.170323288000001</v>
      </c>
      <c r="R275" s="83">
        <v>10.511728040000001</v>
      </c>
      <c r="S275" s="83">
        <v>10.970028672</v>
      </c>
      <c r="T275" s="83">
        <v>10.962465615999999</v>
      </c>
      <c r="U275" s="83">
        <v>10.546664895999999</v>
      </c>
      <c r="V275" s="83">
        <v>9.9008374400000019</v>
      </c>
      <c r="W275" s="83">
        <v>9.2275891680000015</v>
      </c>
      <c r="X275" s="83">
        <v>8.5784759039999994</v>
      </c>
      <c r="Y275" s="83">
        <v>7.8464378880000005</v>
      </c>
      <c r="Z275" s="83">
        <v>0</v>
      </c>
      <c r="AA275" s="3">
        <f t="shared" si="13"/>
        <v>213.85506049600002</v>
      </c>
      <c r="AB275">
        <f t="shared" si="14"/>
        <v>9</v>
      </c>
    </row>
    <row r="276" spans="1:28" x14ac:dyDescent="0.3">
      <c r="A276" s="10">
        <f t="shared" si="15"/>
        <v>45199</v>
      </c>
      <c r="B276" s="83">
        <v>7.3798688080000003</v>
      </c>
      <c r="C276" s="83">
        <v>7.1691819600000004</v>
      </c>
      <c r="D276" s="83">
        <v>7.028712679999999</v>
      </c>
      <c r="E276" s="83">
        <v>6.9417660720000001</v>
      </c>
      <c r="F276" s="83">
        <v>6.9967148080000001</v>
      </c>
      <c r="G276" s="83">
        <v>7.2489538959999988</v>
      </c>
      <c r="H276" s="83">
        <v>7.7348316879999999</v>
      </c>
      <c r="I276" s="83">
        <v>8.3156516319999998</v>
      </c>
      <c r="J276" s="83">
        <v>8.6293745360000003</v>
      </c>
      <c r="K276" s="83">
        <v>8.5207074880000011</v>
      </c>
      <c r="L276" s="83">
        <v>8.3551685039999999</v>
      </c>
      <c r="M276" s="83">
        <v>8.3911224080000011</v>
      </c>
      <c r="N276" s="83">
        <v>8.6880149839999987</v>
      </c>
      <c r="O276" s="83">
        <v>9.2150002079999993</v>
      </c>
      <c r="P276" s="83">
        <v>9.9388577280000003</v>
      </c>
      <c r="Q276" s="83">
        <v>10.373340359999998</v>
      </c>
      <c r="R276" s="83">
        <v>10.827593071999999</v>
      </c>
      <c r="S276" s="83">
        <v>11.05919776</v>
      </c>
      <c r="T276" s="83">
        <v>10.976172007999999</v>
      </c>
      <c r="U276" s="83">
        <v>10.619858224000001</v>
      </c>
      <c r="V276" s="83">
        <v>10.148677592</v>
      </c>
      <c r="W276" s="83">
        <v>9.5926779440000001</v>
      </c>
      <c r="X276" s="83">
        <v>8.9254955840000001</v>
      </c>
      <c r="Y276" s="83">
        <v>8.2732176800000001</v>
      </c>
      <c r="Z276" s="83">
        <v>0</v>
      </c>
      <c r="AA276" s="3">
        <f t="shared" si="13"/>
        <v>211.35015762400002</v>
      </c>
      <c r="AB276">
        <f t="shared" si="14"/>
        <v>9</v>
      </c>
    </row>
    <row r="277" spans="1:28" x14ac:dyDescent="0.3">
      <c r="A277" s="10">
        <f t="shared" si="15"/>
        <v>45200</v>
      </c>
      <c r="B277" s="83">
        <v>7.8284460320000004</v>
      </c>
      <c r="C277" s="83">
        <v>7.6053297840000003</v>
      </c>
      <c r="D277" s="83">
        <v>7.5029916239999999</v>
      </c>
      <c r="E277" s="83">
        <v>7.4146589280000006</v>
      </c>
      <c r="F277" s="83">
        <v>7.3989242159999993</v>
      </c>
      <c r="G277" s="83">
        <v>7.6781552000000008</v>
      </c>
      <c r="H277" s="83">
        <v>8.0356832639999993</v>
      </c>
      <c r="I277" s="83">
        <v>8.7152264719999994</v>
      </c>
      <c r="J277" s="83">
        <v>8.9942898879999973</v>
      </c>
      <c r="K277" s="83">
        <v>9.0879119040000003</v>
      </c>
      <c r="L277" s="83">
        <v>9.0218538800000001</v>
      </c>
      <c r="M277" s="83">
        <v>9.1509211280000002</v>
      </c>
      <c r="N277" s="83">
        <v>9.4169311919999998</v>
      </c>
      <c r="O277" s="83">
        <v>9.5768648400000007</v>
      </c>
      <c r="P277" s="83">
        <v>9.6143354479999985</v>
      </c>
      <c r="Q277" s="83">
        <v>10.116892991999999</v>
      </c>
      <c r="R277" s="83">
        <v>10.540183711999999</v>
      </c>
      <c r="S277" s="83">
        <v>10.964858368</v>
      </c>
      <c r="T277" s="83">
        <v>10.870475608000001</v>
      </c>
      <c r="U277" s="83">
        <v>10.556366104000002</v>
      </c>
      <c r="V277" s="83">
        <v>9.9988836079999999</v>
      </c>
      <c r="W277" s="83">
        <v>9.5227508160000021</v>
      </c>
      <c r="X277" s="83">
        <v>8.6323944000000008</v>
      </c>
      <c r="Y277" s="83">
        <v>8.0849627040000023</v>
      </c>
      <c r="Z277" s="83">
        <v>0</v>
      </c>
      <c r="AA277" s="3">
        <f t="shared" si="13"/>
        <v>216.33029211199997</v>
      </c>
      <c r="AB277">
        <f t="shared" si="14"/>
        <v>10</v>
      </c>
    </row>
    <row r="278" spans="1:28" x14ac:dyDescent="0.3">
      <c r="A278" s="10">
        <f t="shared" si="15"/>
        <v>45201</v>
      </c>
      <c r="B278" s="83">
        <v>7.6678079759999997</v>
      </c>
      <c r="C278" s="83">
        <v>7.5260093680000004</v>
      </c>
      <c r="D278" s="83">
        <v>7.3686819920000008</v>
      </c>
      <c r="E278" s="83">
        <v>7.2949870959999998</v>
      </c>
      <c r="F278" s="83">
        <v>7.3076915919999994</v>
      </c>
      <c r="G278" s="83">
        <v>7.744288064</v>
      </c>
      <c r="H278" s="83">
        <v>8.5294106480000007</v>
      </c>
      <c r="I278" s="83">
        <v>9.3110258320000003</v>
      </c>
      <c r="J278" s="83">
        <v>9.7136005680000022</v>
      </c>
      <c r="K278" s="83">
        <v>10.160766896</v>
      </c>
      <c r="L278" s="83">
        <v>10.325070623999999</v>
      </c>
      <c r="M278" s="83">
        <v>10.278704264</v>
      </c>
      <c r="N278" s="83">
        <v>10.6214558</v>
      </c>
      <c r="O278" s="83">
        <v>10.920841288000002</v>
      </c>
      <c r="P278" s="83">
        <v>10.491789888</v>
      </c>
      <c r="Q278" s="83">
        <v>10.117624800000002</v>
      </c>
      <c r="R278" s="83">
        <v>10.525126648000001</v>
      </c>
      <c r="S278" s="83">
        <v>10.527045767999997</v>
      </c>
      <c r="T278" s="83">
        <v>10.403674063999999</v>
      </c>
      <c r="U278" s="83">
        <v>10.377055415999999</v>
      </c>
      <c r="V278" s="83">
        <v>9.8628765200000004</v>
      </c>
      <c r="W278" s="83">
        <v>9.1470554079999999</v>
      </c>
      <c r="X278" s="83">
        <v>8.5983072240000009</v>
      </c>
      <c r="Y278" s="83">
        <v>7.9651052319999982</v>
      </c>
      <c r="Z278" s="83">
        <v>0</v>
      </c>
      <c r="AA278" s="3">
        <f t="shared" si="13"/>
        <v>222.78600297599999</v>
      </c>
      <c r="AB278">
        <f t="shared" si="14"/>
        <v>10</v>
      </c>
    </row>
    <row r="279" spans="1:28" x14ac:dyDescent="0.3">
      <c r="A279" s="10">
        <f t="shared" si="15"/>
        <v>45202</v>
      </c>
      <c r="B279" s="83">
        <v>7.7099995679999997</v>
      </c>
      <c r="C279" s="83">
        <v>7.5247187679999996</v>
      </c>
      <c r="D279" s="83">
        <v>7.4078446639999989</v>
      </c>
      <c r="E279" s="83">
        <v>7.2000946160000003</v>
      </c>
      <c r="F279" s="83">
        <v>7.3548906080000007</v>
      </c>
      <c r="G279" s="83">
        <v>7.8848123440000002</v>
      </c>
      <c r="H279" s="83">
        <v>8.5777718319999998</v>
      </c>
      <c r="I279" s="83">
        <v>9.0569135039999988</v>
      </c>
      <c r="J279" s="83">
        <v>9.0515964479999997</v>
      </c>
      <c r="K279" s="83">
        <v>9.1484589920000001</v>
      </c>
      <c r="L279" s="83">
        <v>9.1378326160000007</v>
      </c>
      <c r="M279" s="83">
        <v>8.6660993839999989</v>
      </c>
      <c r="N279" s="83">
        <v>8.7156744960000019</v>
      </c>
      <c r="O279" s="83">
        <v>8.8989084160000012</v>
      </c>
      <c r="P279" s="83">
        <v>8.9509870159999991</v>
      </c>
      <c r="Q279" s="83">
        <v>9.0323377759999985</v>
      </c>
      <c r="R279" s="83">
        <v>9.3584586319999996</v>
      </c>
      <c r="S279" s="83">
        <v>9.3631228400000008</v>
      </c>
      <c r="T279" s="83">
        <v>9.5370918480000011</v>
      </c>
      <c r="U279" s="83">
        <v>9.5547894800000002</v>
      </c>
      <c r="V279" s="83">
        <v>9.1906880799999993</v>
      </c>
      <c r="W279" s="83">
        <v>8.6093954400000019</v>
      </c>
      <c r="X279" s="83">
        <v>8.0585370239999996</v>
      </c>
      <c r="Y279" s="83">
        <v>7.4356196719999987</v>
      </c>
      <c r="Z279" s="83">
        <v>0</v>
      </c>
      <c r="AA279" s="3">
        <f t="shared" si="13"/>
        <v>205.42664406400002</v>
      </c>
      <c r="AB279">
        <f t="shared" si="14"/>
        <v>10</v>
      </c>
    </row>
    <row r="280" spans="1:28" x14ac:dyDescent="0.3">
      <c r="A280" s="10">
        <f t="shared" si="15"/>
        <v>45203</v>
      </c>
      <c r="B280" s="83">
        <v>7.2287058080000008</v>
      </c>
      <c r="C280" s="83">
        <v>7.06576352</v>
      </c>
      <c r="D280" s="83">
        <v>7.0129525999999993</v>
      </c>
      <c r="E280" s="83">
        <v>7.0537793200000003</v>
      </c>
      <c r="F280" s="83">
        <v>7.3315687680000003</v>
      </c>
      <c r="G280" s="83">
        <v>7.8107770400000005</v>
      </c>
      <c r="H280" s="83">
        <v>8.4688045919999997</v>
      </c>
      <c r="I280" s="83">
        <v>9.4072626879999994</v>
      </c>
      <c r="J280" s="83">
        <v>9.2683245200000002</v>
      </c>
      <c r="K280" s="83">
        <v>8.8851318320000008</v>
      </c>
      <c r="L280" s="83">
        <v>8.6025879920000001</v>
      </c>
      <c r="M280" s="83">
        <v>8.2440296879999995</v>
      </c>
      <c r="N280" s="83">
        <v>8.1199683839999999</v>
      </c>
      <c r="O280" s="83">
        <v>8.1124914480000001</v>
      </c>
      <c r="P280" s="83">
        <v>8.2272294720000012</v>
      </c>
      <c r="Q280" s="83">
        <v>8.4617309760000001</v>
      </c>
      <c r="R280" s="83">
        <v>8.8297682080000008</v>
      </c>
      <c r="S280" s="83">
        <v>9.0025976559999989</v>
      </c>
      <c r="T280" s="83">
        <v>9.1907385520000009</v>
      </c>
      <c r="U280" s="83">
        <v>9.1790499519999997</v>
      </c>
      <c r="V280" s="83">
        <v>8.9501956880000009</v>
      </c>
      <c r="W280" s="83">
        <v>8.3670914960000005</v>
      </c>
      <c r="X280" s="83">
        <v>7.9246732560000019</v>
      </c>
      <c r="Y280" s="83">
        <v>7.3477304800000001</v>
      </c>
      <c r="Z280" s="83">
        <v>0</v>
      </c>
      <c r="AA280" s="3">
        <f t="shared" si="13"/>
        <v>198.09295393600001</v>
      </c>
      <c r="AB280">
        <f t="shared" si="14"/>
        <v>10</v>
      </c>
    </row>
    <row r="281" spans="1:28" x14ac:dyDescent="0.3">
      <c r="A281" s="10">
        <f t="shared" si="15"/>
        <v>45204</v>
      </c>
      <c r="B281" s="83">
        <v>7.110227007999999</v>
      </c>
      <c r="C281" s="83">
        <v>6.9628526719999995</v>
      </c>
      <c r="D281" s="83">
        <v>6.9844580079999998</v>
      </c>
      <c r="E281" s="83">
        <v>7.0479199920000006</v>
      </c>
      <c r="F281" s="83">
        <v>7.3022541360000002</v>
      </c>
      <c r="G281" s="83">
        <v>7.7178154719999998</v>
      </c>
      <c r="H281" s="83">
        <v>8.6790914560000001</v>
      </c>
      <c r="I281" s="83">
        <v>9.5634842799999991</v>
      </c>
      <c r="J281" s="83">
        <v>8.9459300319999997</v>
      </c>
      <c r="K281" s="83">
        <v>8.3546788960000011</v>
      </c>
      <c r="L281" s="83">
        <v>7.9993988959999998</v>
      </c>
      <c r="M281" s="83">
        <v>7.7121940000000002</v>
      </c>
      <c r="N281" s="83">
        <v>8.0491123519999981</v>
      </c>
      <c r="O281" s="83">
        <v>8.1781776239999999</v>
      </c>
      <c r="P281" s="83">
        <v>8.2294952400000003</v>
      </c>
      <c r="Q281" s="83">
        <v>8.4005517040000015</v>
      </c>
      <c r="R281" s="83">
        <v>8.6712144159999998</v>
      </c>
      <c r="S281" s="83">
        <v>9.0506630159999997</v>
      </c>
      <c r="T281" s="83">
        <v>9.1271103280000005</v>
      </c>
      <c r="U281" s="83">
        <v>9.1178147200000002</v>
      </c>
      <c r="V281" s="83">
        <v>8.7657081999999988</v>
      </c>
      <c r="W281" s="83">
        <v>8.4648792239999988</v>
      </c>
      <c r="X281" s="83">
        <v>7.8745837839999986</v>
      </c>
      <c r="Y281" s="83">
        <v>7.307849976</v>
      </c>
      <c r="Z281" s="83">
        <v>0</v>
      </c>
      <c r="AA281" s="3">
        <f t="shared" si="13"/>
        <v>195.61746543200002</v>
      </c>
      <c r="AB281">
        <f t="shared" si="14"/>
        <v>10</v>
      </c>
    </row>
    <row r="282" spans="1:28" x14ac:dyDescent="0.3">
      <c r="A282" s="10">
        <f t="shared" si="15"/>
        <v>45205</v>
      </c>
      <c r="B282" s="83">
        <v>7.0481795600000012</v>
      </c>
      <c r="C282" s="83">
        <v>6.9764216720000007</v>
      </c>
      <c r="D282" s="83">
        <v>6.954439056</v>
      </c>
      <c r="E282" s="83">
        <v>7.0154213280000004</v>
      </c>
      <c r="F282" s="83">
        <v>7.2190636240000003</v>
      </c>
      <c r="G282" s="83">
        <v>7.6426434640000007</v>
      </c>
      <c r="H282" s="83">
        <v>8.3749844719999995</v>
      </c>
      <c r="I282" s="83">
        <v>9.5726529199999995</v>
      </c>
      <c r="J282" s="83">
        <v>9.4762285520000002</v>
      </c>
      <c r="K282" s="83">
        <v>9.0239089279999991</v>
      </c>
      <c r="L282" s="83">
        <v>8.7318535760000007</v>
      </c>
      <c r="M282" s="83">
        <v>8.5055423119999993</v>
      </c>
      <c r="N282" s="83">
        <v>8.383361592</v>
      </c>
      <c r="O282" s="83">
        <v>8.279076439999999</v>
      </c>
      <c r="P282" s="83">
        <v>8.1634052080000004</v>
      </c>
      <c r="Q282" s="83">
        <v>8.2328638000000005</v>
      </c>
      <c r="R282" s="83">
        <v>8.6480810160000008</v>
      </c>
      <c r="S282" s="83">
        <v>8.809796296</v>
      </c>
      <c r="T282" s="83">
        <v>8.966845039999999</v>
      </c>
      <c r="U282" s="83">
        <v>9.375397512000001</v>
      </c>
      <c r="V282" s="83">
        <v>9.3290151840000011</v>
      </c>
      <c r="W282" s="83">
        <v>8.7727627520000002</v>
      </c>
      <c r="X282" s="83">
        <v>8.4337947759999992</v>
      </c>
      <c r="Y282" s="83">
        <v>8.0603006159999975</v>
      </c>
      <c r="Z282" s="83">
        <v>0</v>
      </c>
      <c r="AA282" s="3">
        <f t="shared" si="13"/>
        <v>199.99603969600003</v>
      </c>
      <c r="AB282">
        <f t="shared" si="14"/>
        <v>10</v>
      </c>
    </row>
    <row r="283" spans="1:28" x14ac:dyDescent="0.3">
      <c r="A283" s="10">
        <f t="shared" si="15"/>
        <v>45206</v>
      </c>
      <c r="B283" s="83">
        <v>7.9259718639999992</v>
      </c>
      <c r="C283" s="83">
        <v>7.9005391679999999</v>
      </c>
      <c r="D283" s="83">
        <v>7.9070322640000006</v>
      </c>
      <c r="E283" s="83">
        <v>7.935154496</v>
      </c>
      <c r="F283" s="83">
        <v>8.0624990959999998</v>
      </c>
      <c r="G283" s="83">
        <v>8.4282886159999997</v>
      </c>
      <c r="H283" s="83">
        <v>9.0595726079999999</v>
      </c>
      <c r="I283" s="83">
        <v>9.5465239920000009</v>
      </c>
      <c r="J283" s="83">
        <v>9.3828168639999987</v>
      </c>
      <c r="K283" s="83">
        <v>8.7487731840000009</v>
      </c>
      <c r="L283" s="83">
        <v>8.1355128959999998</v>
      </c>
      <c r="M283" s="83">
        <v>7.8024821039999992</v>
      </c>
      <c r="N283" s="83">
        <v>7.6404938799999993</v>
      </c>
      <c r="O283" s="83">
        <v>7.5503041919999996</v>
      </c>
      <c r="P283" s="83">
        <v>7.5185510559999997</v>
      </c>
      <c r="Q283" s="83">
        <v>7.8309199359999999</v>
      </c>
      <c r="R283" s="83">
        <v>8.316387087999999</v>
      </c>
      <c r="S283" s="83">
        <v>8.8466355600000011</v>
      </c>
      <c r="T283" s="83">
        <v>9.1771209999999996</v>
      </c>
      <c r="U283" s="83">
        <v>9.2892139440000001</v>
      </c>
      <c r="V283" s="83">
        <v>9.0409376720000001</v>
      </c>
      <c r="W283" s="83">
        <v>8.5753626320000009</v>
      </c>
      <c r="X283" s="83">
        <v>8.2422052319999999</v>
      </c>
      <c r="Y283" s="83">
        <v>7.7313475919999997</v>
      </c>
      <c r="Z283" s="83">
        <v>0</v>
      </c>
      <c r="AA283" s="3">
        <f t="shared" si="13"/>
        <v>200.594646936</v>
      </c>
      <c r="AB283">
        <f t="shared" si="14"/>
        <v>10</v>
      </c>
    </row>
    <row r="284" spans="1:28" x14ac:dyDescent="0.3">
      <c r="A284" s="10">
        <f t="shared" si="15"/>
        <v>45207</v>
      </c>
      <c r="B284" s="83">
        <v>7.4938594639999998</v>
      </c>
      <c r="C284" s="83">
        <v>7.3390584640000007</v>
      </c>
      <c r="D284" s="83">
        <v>7.230271000000001</v>
      </c>
      <c r="E284" s="83">
        <v>7.0952799279999992</v>
      </c>
      <c r="F284" s="83">
        <v>7.247053384</v>
      </c>
      <c r="G284" s="83">
        <v>7.5890550400000008</v>
      </c>
      <c r="H284" s="83">
        <v>8.1329848800000004</v>
      </c>
      <c r="I284" s="83">
        <v>8.6635531039999982</v>
      </c>
      <c r="J284" s="83">
        <v>8.8457672880000011</v>
      </c>
      <c r="K284" s="83">
        <v>8.3712922400000007</v>
      </c>
      <c r="L284" s="83">
        <v>7.9519249599999995</v>
      </c>
      <c r="M284" s="83">
        <v>7.7888396159999997</v>
      </c>
      <c r="N284" s="83">
        <v>8.0804410959999995</v>
      </c>
      <c r="O284" s="83">
        <v>8.0971419759999996</v>
      </c>
      <c r="P284" s="83">
        <v>8.2186577519999986</v>
      </c>
      <c r="Q284" s="83">
        <v>8.5423691999999996</v>
      </c>
      <c r="R284" s="83">
        <v>9.0449677279999996</v>
      </c>
      <c r="S284" s="83">
        <v>9.632376304000001</v>
      </c>
      <c r="T284" s="83">
        <v>9.8237782000000013</v>
      </c>
      <c r="U284" s="83">
        <v>9.8307031120000001</v>
      </c>
      <c r="V284" s="83">
        <v>9.4414586879999991</v>
      </c>
      <c r="W284" s="83">
        <v>8.8399018159999976</v>
      </c>
      <c r="X284" s="83">
        <v>8.2980260399999999</v>
      </c>
      <c r="Y284" s="83">
        <v>7.7219160240000004</v>
      </c>
      <c r="Z284" s="83">
        <v>0</v>
      </c>
      <c r="AA284" s="3">
        <f t="shared" si="13"/>
        <v>199.32067730400001</v>
      </c>
      <c r="AB284">
        <f t="shared" si="14"/>
        <v>10</v>
      </c>
    </row>
    <row r="285" spans="1:28" x14ac:dyDescent="0.3">
      <c r="A285" s="10">
        <f t="shared" si="15"/>
        <v>45208</v>
      </c>
      <c r="B285" s="83">
        <v>7.4599987679999993</v>
      </c>
      <c r="C285" s="83">
        <v>7.3337529120000005</v>
      </c>
      <c r="D285" s="83">
        <v>7.3167524879999997</v>
      </c>
      <c r="E285" s="83">
        <v>7.4147122399999992</v>
      </c>
      <c r="F285" s="83">
        <v>7.5617231919999996</v>
      </c>
      <c r="G285" s="83">
        <v>8.1114573599999993</v>
      </c>
      <c r="H285" s="83">
        <v>8.9791454399999999</v>
      </c>
      <c r="I285" s="83">
        <v>9.6529637039999994</v>
      </c>
      <c r="J285" s="83">
        <v>9.3942391599999997</v>
      </c>
      <c r="K285" s="83">
        <v>8.8505490239999993</v>
      </c>
      <c r="L285" s="83">
        <v>8.5082720799999993</v>
      </c>
      <c r="M285" s="83">
        <v>8.4178585760000004</v>
      </c>
      <c r="N285" s="83">
        <v>7.8507959439999997</v>
      </c>
      <c r="O285" s="83">
        <v>8.0300569280000005</v>
      </c>
      <c r="P285" s="83">
        <v>8.4751067839999994</v>
      </c>
      <c r="Q285" s="83">
        <v>8.6738812880000005</v>
      </c>
      <c r="R285" s="83">
        <v>8.9548863679999986</v>
      </c>
      <c r="S285" s="83">
        <v>9.2633262320000007</v>
      </c>
      <c r="T285" s="83">
        <v>9.4132524160000006</v>
      </c>
      <c r="U285" s="83">
        <v>9.6935181519999993</v>
      </c>
      <c r="V285" s="83">
        <v>9.3506896799999986</v>
      </c>
      <c r="W285" s="83">
        <v>8.7242258560000003</v>
      </c>
      <c r="X285" s="83">
        <v>8.0962499040000022</v>
      </c>
      <c r="Y285" s="83">
        <v>7.5914422639999994</v>
      </c>
      <c r="Z285" s="83">
        <v>0</v>
      </c>
      <c r="AA285" s="3">
        <f t="shared" si="13"/>
        <v>203.11885675999997</v>
      </c>
      <c r="AB285">
        <f t="shared" si="14"/>
        <v>10</v>
      </c>
    </row>
    <row r="286" spans="1:28" x14ac:dyDescent="0.3">
      <c r="A286" s="10">
        <f t="shared" si="15"/>
        <v>45209</v>
      </c>
      <c r="B286" s="83">
        <v>7.2267029600000008</v>
      </c>
      <c r="C286" s="83">
        <v>7.1674004079999998</v>
      </c>
      <c r="D286" s="83">
        <v>7.1251845279999992</v>
      </c>
      <c r="E286" s="83">
        <v>7.1507194800000002</v>
      </c>
      <c r="F286" s="83">
        <v>7.2888278560000002</v>
      </c>
      <c r="G286" s="83">
        <v>7.8172995360000002</v>
      </c>
      <c r="H286" s="83">
        <v>8.5735647119999996</v>
      </c>
      <c r="I286" s="83">
        <v>9.7058233919999992</v>
      </c>
      <c r="J286" s="83">
        <v>9.5397053039999999</v>
      </c>
      <c r="K286" s="83">
        <v>9.0739970880000005</v>
      </c>
      <c r="L286" s="83">
        <v>8.7410292720000005</v>
      </c>
      <c r="M286" s="83">
        <v>8.5193343440000007</v>
      </c>
      <c r="N286" s="83">
        <v>8.1651876399999992</v>
      </c>
      <c r="O286" s="83">
        <v>8.333709687999999</v>
      </c>
      <c r="P286" s="83">
        <v>8.6012956879999987</v>
      </c>
      <c r="Q286" s="83">
        <v>8.8652608399999995</v>
      </c>
      <c r="R286" s="83">
        <v>9.3403176720000012</v>
      </c>
      <c r="S286" s="83">
        <v>9.671609440000001</v>
      </c>
      <c r="T286" s="83">
        <v>9.6711257999999987</v>
      </c>
      <c r="U286" s="83">
        <v>9.546712831999999</v>
      </c>
      <c r="V286" s="83">
        <v>9.0705664800000019</v>
      </c>
      <c r="W286" s="83">
        <v>8.5121577760000005</v>
      </c>
      <c r="X286" s="83">
        <v>7.8000810239999989</v>
      </c>
      <c r="Y286" s="83">
        <v>7.4000335279999998</v>
      </c>
      <c r="Z286" s="83">
        <v>0</v>
      </c>
      <c r="AA286" s="3">
        <f t="shared" si="13"/>
        <v>202.90764728799999</v>
      </c>
      <c r="AB286">
        <f t="shared" si="14"/>
        <v>10</v>
      </c>
    </row>
    <row r="287" spans="1:28" x14ac:dyDescent="0.3">
      <c r="A287" s="10">
        <f t="shared" si="15"/>
        <v>45210</v>
      </c>
      <c r="B287" s="83">
        <v>7.0016173839999993</v>
      </c>
      <c r="C287" s="83">
        <v>6.9016102399999992</v>
      </c>
      <c r="D287" s="83">
        <v>6.9657250319999999</v>
      </c>
      <c r="E287" s="83">
        <v>6.994417264</v>
      </c>
      <c r="F287" s="83">
        <v>7.2014745999999992</v>
      </c>
      <c r="G287" s="83">
        <v>7.6802872319999995</v>
      </c>
      <c r="H287" s="83">
        <v>8.3240695840000001</v>
      </c>
      <c r="I287" s="83">
        <v>9.3751663520000008</v>
      </c>
      <c r="J287" s="83">
        <v>9.3856113199999989</v>
      </c>
      <c r="K287" s="83">
        <v>8.8254938479999989</v>
      </c>
      <c r="L287" s="83">
        <v>8.6049571359999995</v>
      </c>
      <c r="M287" s="83">
        <v>8.0250026000000005</v>
      </c>
      <c r="N287" s="83">
        <v>7.7344597439999996</v>
      </c>
      <c r="O287" s="83">
        <v>8.2390589439999999</v>
      </c>
      <c r="P287" s="83">
        <v>8.3667643199999997</v>
      </c>
      <c r="Q287" s="83">
        <v>8.7341950319999988</v>
      </c>
      <c r="R287" s="83">
        <v>8.8124496319999999</v>
      </c>
      <c r="S287" s="83">
        <v>9.5214086560000002</v>
      </c>
      <c r="T287" s="83">
        <v>9.8090224960000008</v>
      </c>
      <c r="U287" s="83">
        <v>9.59745852</v>
      </c>
      <c r="V287" s="83">
        <v>9.1587102080000005</v>
      </c>
      <c r="W287" s="83">
        <v>8.5790482319999999</v>
      </c>
      <c r="X287" s="83">
        <v>8.0335171679999995</v>
      </c>
      <c r="Y287" s="83">
        <v>7.4303898640000012</v>
      </c>
      <c r="Z287" s="83">
        <v>0</v>
      </c>
      <c r="AA287" s="3">
        <f t="shared" si="13"/>
        <v>199.30191540800001</v>
      </c>
      <c r="AB287">
        <f t="shared" si="14"/>
        <v>10</v>
      </c>
    </row>
    <row r="288" spans="1:28" x14ac:dyDescent="0.3">
      <c r="A288" s="10">
        <f t="shared" si="15"/>
        <v>45211</v>
      </c>
      <c r="B288" s="83">
        <v>7.1033909039999994</v>
      </c>
      <c r="C288" s="83">
        <v>6.9343613120000001</v>
      </c>
      <c r="D288" s="83">
        <v>6.9537727439999992</v>
      </c>
      <c r="E288" s="83">
        <v>6.9829967679999996</v>
      </c>
      <c r="F288" s="83">
        <v>7.151098135999999</v>
      </c>
      <c r="G288" s="83">
        <v>7.6655406000000017</v>
      </c>
      <c r="H288" s="83">
        <v>8.3770321119999984</v>
      </c>
      <c r="I288" s="83">
        <v>8.9141816799999987</v>
      </c>
      <c r="J288" s="83">
        <v>8.8195873280000008</v>
      </c>
      <c r="K288" s="83">
        <v>8.8851912320000004</v>
      </c>
      <c r="L288" s="83">
        <v>8.7257795199999997</v>
      </c>
      <c r="M288" s="83">
        <v>8.3599381680000011</v>
      </c>
      <c r="N288" s="83">
        <v>8.0079297920000005</v>
      </c>
      <c r="O288" s="83">
        <v>7.7409379359999999</v>
      </c>
      <c r="P288" s="83">
        <v>7.6369058319999992</v>
      </c>
      <c r="Q288" s="83">
        <v>7.6525524800000007</v>
      </c>
      <c r="R288" s="83">
        <v>8.0652359600000008</v>
      </c>
      <c r="S288" s="83">
        <v>8.7233480080000021</v>
      </c>
      <c r="T288" s="83">
        <v>9.1983200800000002</v>
      </c>
      <c r="U288" s="83">
        <v>9.3811341839999987</v>
      </c>
      <c r="V288" s="83">
        <v>9.1231829679999983</v>
      </c>
      <c r="W288" s="83">
        <v>8.6548527199999992</v>
      </c>
      <c r="X288" s="83">
        <v>8.3641072719999983</v>
      </c>
      <c r="Y288" s="83">
        <v>7.9037151200000002</v>
      </c>
      <c r="Z288" s="83">
        <v>0</v>
      </c>
      <c r="AA288" s="3">
        <f t="shared" si="13"/>
        <v>195.32509285599994</v>
      </c>
      <c r="AB288">
        <f t="shared" si="14"/>
        <v>10</v>
      </c>
    </row>
    <row r="289" spans="1:28" x14ac:dyDescent="0.3">
      <c r="A289" s="10">
        <f t="shared" si="15"/>
        <v>45212</v>
      </c>
      <c r="B289" s="83">
        <v>7.6890881279999999</v>
      </c>
      <c r="C289" s="83">
        <v>7.5325088800000017</v>
      </c>
      <c r="D289" s="83">
        <v>7.7060197119999998</v>
      </c>
      <c r="E289" s="83">
        <v>7.7091571119999998</v>
      </c>
      <c r="F289" s="83">
        <v>7.8937577119999993</v>
      </c>
      <c r="G289" s="83">
        <v>8.3740061600000004</v>
      </c>
      <c r="H289" s="83">
        <v>9.1711749840000003</v>
      </c>
      <c r="I289" s="83">
        <v>10.155631248000001</v>
      </c>
      <c r="J289" s="83">
        <v>9.9024024560000008</v>
      </c>
      <c r="K289" s="83">
        <v>9.5225498880000004</v>
      </c>
      <c r="L289" s="83">
        <v>9.2193323599999975</v>
      </c>
      <c r="M289" s="83">
        <v>8.8392862719999989</v>
      </c>
      <c r="N289" s="83">
        <v>8.5612870960000009</v>
      </c>
      <c r="O289" s="83">
        <v>8.3833958559999999</v>
      </c>
      <c r="P289" s="83">
        <v>7.9893635439999997</v>
      </c>
      <c r="Q289" s="83">
        <v>8.197906488000001</v>
      </c>
      <c r="R289" s="83">
        <v>8.6569682319999988</v>
      </c>
      <c r="S289" s="83">
        <v>9.1482979360000005</v>
      </c>
      <c r="T289" s="83">
        <v>9.6113677840000005</v>
      </c>
      <c r="U289" s="83">
        <v>9.8340187439999998</v>
      </c>
      <c r="V289" s="83">
        <v>9.5653259199999994</v>
      </c>
      <c r="W289" s="83">
        <v>9.2476004960000004</v>
      </c>
      <c r="X289" s="83">
        <v>9.053109912</v>
      </c>
      <c r="Y289" s="83">
        <v>8.6537620159999999</v>
      </c>
      <c r="Z289" s="83">
        <v>0</v>
      </c>
      <c r="AA289" s="3">
        <f t="shared" si="13"/>
        <v>210.61731893599998</v>
      </c>
      <c r="AB289">
        <f t="shared" si="14"/>
        <v>10</v>
      </c>
    </row>
    <row r="290" spans="1:28" x14ac:dyDescent="0.3">
      <c r="A290" s="10">
        <f t="shared" si="15"/>
        <v>45213</v>
      </c>
      <c r="B290" s="83">
        <v>8.4046830799999999</v>
      </c>
      <c r="C290" s="83">
        <v>8.3383510160000007</v>
      </c>
      <c r="D290" s="83">
        <v>8.3949635760000003</v>
      </c>
      <c r="E290" s="83">
        <v>8.5485449439999996</v>
      </c>
      <c r="F290" s="83">
        <v>8.8264709759999995</v>
      </c>
      <c r="G290" s="83">
        <v>9.118512624000001</v>
      </c>
      <c r="H290" s="83">
        <v>9.5974518159999995</v>
      </c>
      <c r="I290" s="83">
        <v>10.288114016</v>
      </c>
      <c r="J290" s="83">
        <v>10.37530604</v>
      </c>
      <c r="K290" s="83">
        <v>9.8398643359999998</v>
      </c>
      <c r="L290" s="83">
        <v>9.9754387279999985</v>
      </c>
      <c r="M290" s="83">
        <v>9.1048095839999998</v>
      </c>
      <c r="N290" s="83">
        <v>8.320145504000001</v>
      </c>
      <c r="O290" s="83">
        <v>8.2385561599999999</v>
      </c>
      <c r="P290" s="83">
        <v>7.9738982720000013</v>
      </c>
      <c r="Q290" s="83">
        <v>8.1894298719999998</v>
      </c>
      <c r="R290" s="83">
        <v>8.5120046479999996</v>
      </c>
      <c r="S290" s="83">
        <v>9.1447039759999988</v>
      </c>
      <c r="T290" s="83">
        <v>9.7459163680000014</v>
      </c>
      <c r="U290" s="83">
        <v>9.8378676239999994</v>
      </c>
      <c r="V290" s="83">
        <v>9.659502432</v>
      </c>
      <c r="W290" s="83">
        <v>9.3429752080000021</v>
      </c>
      <c r="X290" s="83">
        <v>9.1272721680000011</v>
      </c>
      <c r="Y290" s="83">
        <v>8.6526647599999986</v>
      </c>
      <c r="Z290" s="83">
        <v>0</v>
      </c>
      <c r="AA290" s="3">
        <f t="shared" si="13"/>
        <v>217.557447728</v>
      </c>
      <c r="AB290">
        <f t="shared" si="14"/>
        <v>10</v>
      </c>
    </row>
    <row r="291" spans="1:28" x14ac:dyDescent="0.3">
      <c r="A291" s="10">
        <f t="shared" si="15"/>
        <v>45214</v>
      </c>
      <c r="B291" s="83">
        <v>8.4261477599999992</v>
      </c>
      <c r="C291" s="83">
        <v>8.3324505040000005</v>
      </c>
      <c r="D291" s="83">
        <v>8.3730026960000004</v>
      </c>
      <c r="E291" s="83">
        <v>8.4079231519999986</v>
      </c>
      <c r="F291" s="83">
        <v>8.5046181040000004</v>
      </c>
      <c r="G291" s="83">
        <v>8.6605111440000009</v>
      </c>
      <c r="H291" s="83">
        <v>9.32280072</v>
      </c>
      <c r="I291" s="83">
        <v>10.053249096</v>
      </c>
      <c r="J291" s="83">
        <v>10.012700831999998</v>
      </c>
      <c r="K291" s="83">
        <v>9.3878650960000005</v>
      </c>
      <c r="L291" s="83">
        <v>8.7890332240000006</v>
      </c>
      <c r="M291" s="83">
        <v>8.2608685680000011</v>
      </c>
      <c r="N291" s="83">
        <v>7.7788856400000004</v>
      </c>
      <c r="O291" s="83">
        <v>7.558753664000001</v>
      </c>
      <c r="P291" s="83">
        <v>7.5481596880000001</v>
      </c>
      <c r="Q291" s="83">
        <v>7.7923588240000008</v>
      </c>
      <c r="R291" s="83">
        <v>8.3629013679999993</v>
      </c>
      <c r="S291" s="83">
        <v>8.9856844720000009</v>
      </c>
      <c r="T291" s="83">
        <v>9.5063717999999984</v>
      </c>
      <c r="U291" s="83">
        <v>9.5419179759999988</v>
      </c>
      <c r="V291" s="83">
        <v>9.3381821599999988</v>
      </c>
      <c r="W291" s="83">
        <v>8.8598525119999998</v>
      </c>
      <c r="X291" s="83">
        <v>8.3723096320000003</v>
      </c>
      <c r="Y291" s="83">
        <v>7.9329036160000008</v>
      </c>
      <c r="Z291" s="83">
        <v>0</v>
      </c>
      <c r="AA291" s="3">
        <f t="shared" si="13"/>
        <v>208.109452248</v>
      </c>
      <c r="AB291">
        <f t="shared" si="14"/>
        <v>10</v>
      </c>
    </row>
    <row r="292" spans="1:28" x14ac:dyDescent="0.3">
      <c r="A292" s="10">
        <f t="shared" si="15"/>
        <v>45215</v>
      </c>
      <c r="B292" s="83">
        <v>7.7147792480000001</v>
      </c>
      <c r="C292" s="83">
        <v>7.564206991999999</v>
      </c>
      <c r="D292" s="83">
        <v>7.7292346080000005</v>
      </c>
      <c r="E292" s="83">
        <v>7.7827777759999996</v>
      </c>
      <c r="F292" s="83">
        <v>7.985846175999999</v>
      </c>
      <c r="G292" s="83">
        <v>8.5849711919999994</v>
      </c>
      <c r="H292" s="83">
        <v>9.5214062479999981</v>
      </c>
      <c r="I292" s="83">
        <v>10.444621928</v>
      </c>
      <c r="J292" s="83">
        <v>9.6355866559999992</v>
      </c>
      <c r="K292" s="83">
        <v>9.5105296160000012</v>
      </c>
      <c r="L292" s="83">
        <v>9.1101235999999997</v>
      </c>
      <c r="M292" s="83">
        <v>8.7424553280000001</v>
      </c>
      <c r="N292" s="83">
        <v>8.5708615680000015</v>
      </c>
      <c r="O292" s="83">
        <v>8.5626379599999982</v>
      </c>
      <c r="P292" s="83">
        <v>8.515520296</v>
      </c>
      <c r="Q292" s="83">
        <v>8.5612166079999987</v>
      </c>
      <c r="R292" s="83">
        <v>8.9949586880000005</v>
      </c>
      <c r="S292" s="83">
        <v>9.4284950399999996</v>
      </c>
      <c r="T292" s="83">
        <v>9.4306391840000003</v>
      </c>
      <c r="U292" s="83">
        <v>9.4996178880000013</v>
      </c>
      <c r="V292" s="83">
        <v>8.9960549519999997</v>
      </c>
      <c r="W292" s="83">
        <v>8.5627401600000006</v>
      </c>
      <c r="X292" s="83">
        <v>8.0114689679999991</v>
      </c>
      <c r="Y292" s="83">
        <v>7.5941114239999985</v>
      </c>
      <c r="Z292" s="83">
        <v>0</v>
      </c>
      <c r="AA292" s="3">
        <f t="shared" si="13"/>
        <v>209.05486210399999</v>
      </c>
      <c r="AB292">
        <f t="shared" si="14"/>
        <v>10</v>
      </c>
    </row>
    <row r="293" spans="1:28" x14ac:dyDescent="0.3">
      <c r="A293" s="10">
        <f t="shared" si="15"/>
        <v>45216</v>
      </c>
      <c r="B293" s="83">
        <v>7.2574103599999997</v>
      </c>
      <c r="C293" s="83">
        <v>7.1686571040000002</v>
      </c>
      <c r="D293" s="83">
        <v>7.2979540400000005</v>
      </c>
      <c r="E293" s="83">
        <v>7.2937829279999979</v>
      </c>
      <c r="F293" s="83">
        <v>7.5685928560000004</v>
      </c>
      <c r="G293" s="83">
        <v>8.0318058960000016</v>
      </c>
      <c r="H293" s="83">
        <v>8.7483759199999991</v>
      </c>
      <c r="I293" s="83">
        <v>9.3340239280000006</v>
      </c>
      <c r="J293" s="83">
        <v>9.1295597520000005</v>
      </c>
      <c r="K293" s="83">
        <v>8.5396367679999994</v>
      </c>
      <c r="L293" s="83">
        <v>8.387923648000001</v>
      </c>
      <c r="M293" s="83">
        <v>7.9617337119999991</v>
      </c>
      <c r="N293" s="83">
        <v>7.8874627840000002</v>
      </c>
      <c r="O293" s="83">
        <v>7.6406006640000008</v>
      </c>
      <c r="P293" s="83">
        <v>7.9770198959999998</v>
      </c>
      <c r="Q293" s="83">
        <v>8.3452270399999993</v>
      </c>
      <c r="R293" s="83">
        <v>8.8741037600000006</v>
      </c>
      <c r="S293" s="83">
        <v>9.264065952000001</v>
      </c>
      <c r="T293" s="83">
        <v>9.3049572479999991</v>
      </c>
      <c r="U293" s="83">
        <v>9.2180662880000028</v>
      </c>
      <c r="V293" s="83">
        <v>8.7398204320000001</v>
      </c>
      <c r="W293" s="83">
        <v>8.2799653920000011</v>
      </c>
      <c r="X293" s="83">
        <v>7.6149890320000004</v>
      </c>
      <c r="Y293" s="83">
        <v>7.0764385599999997</v>
      </c>
      <c r="Z293" s="83">
        <v>0</v>
      </c>
      <c r="AA293" s="3">
        <f t="shared" si="13"/>
        <v>196.94217396000005</v>
      </c>
      <c r="AB293">
        <f t="shared" si="14"/>
        <v>10</v>
      </c>
    </row>
    <row r="294" spans="1:28" x14ac:dyDescent="0.3">
      <c r="A294" s="10">
        <f t="shared" si="15"/>
        <v>45217</v>
      </c>
      <c r="B294" s="83">
        <v>6.8364649199999992</v>
      </c>
      <c r="C294" s="83">
        <v>6.6897412799999998</v>
      </c>
      <c r="D294" s="83">
        <v>6.6662897760000011</v>
      </c>
      <c r="E294" s="83">
        <v>6.800435512</v>
      </c>
      <c r="F294" s="83">
        <v>6.987936264</v>
      </c>
      <c r="G294" s="83">
        <v>7.5181797279999998</v>
      </c>
      <c r="H294" s="83">
        <v>8.3305822159999998</v>
      </c>
      <c r="I294" s="83">
        <v>9.323425984</v>
      </c>
      <c r="J294" s="83">
        <v>9.0802187920000001</v>
      </c>
      <c r="K294" s="83">
        <v>8.5284771119999991</v>
      </c>
      <c r="L294" s="83">
        <v>7.9851833679999995</v>
      </c>
      <c r="M294" s="83">
        <v>7.7539198880000004</v>
      </c>
      <c r="N294" s="83">
        <v>7.9158918400000005</v>
      </c>
      <c r="O294" s="83">
        <v>8.0985526959999987</v>
      </c>
      <c r="P294" s="83">
        <v>8.1276578480000001</v>
      </c>
      <c r="Q294" s="83">
        <v>8.0436225919999984</v>
      </c>
      <c r="R294" s="83">
        <v>8.2517579119999986</v>
      </c>
      <c r="S294" s="83">
        <v>8.5547021199999982</v>
      </c>
      <c r="T294" s="83">
        <v>8.8076568160000015</v>
      </c>
      <c r="U294" s="83">
        <v>8.8095426799999981</v>
      </c>
      <c r="V294" s="83">
        <v>8.4506645920000008</v>
      </c>
      <c r="W294" s="83">
        <v>8.0509121520000004</v>
      </c>
      <c r="X294" s="83">
        <v>7.6625290000000001</v>
      </c>
      <c r="Y294" s="83">
        <v>7.1014638000000003</v>
      </c>
      <c r="Z294" s="83">
        <v>0</v>
      </c>
      <c r="AA294" s="3">
        <f t="shared" si="13"/>
        <v>190.37580888799997</v>
      </c>
      <c r="AB294">
        <f t="shared" si="14"/>
        <v>10</v>
      </c>
    </row>
    <row r="295" spans="1:28" x14ac:dyDescent="0.3">
      <c r="A295" s="10">
        <f t="shared" si="15"/>
        <v>45218</v>
      </c>
      <c r="B295" s="83">
        <v>6.8642189919999987</v>
      </c>
      <c r="C295" s="83">
        <v>6.7637372960000004</v>
      </c>
      <c r="D295" s="83">
        <v>6.8022992400000009</v>
      </c>
      <c r="E295" s="83">
        <v>6.9476613360000012</v>
      </c>
      <c r="F295" s="83">
        <v>7.1638972240000012</v>
      </c>
      <c r="G295" s="83">
        <v>7.6787863599999993</v>
      </c>
      <c r="H295" s="83">
        <v>8.630899544</v>
      </c>
      <c r="I295" s="83">
        <v>9.570497048</v>
      </c>
      <c r="J295" s="83">
        <v>9.5391011119999991</v>
      </c>
      <c r="K295" s="83">
        <v>8.9803106880000012</v>
      </c>
      <c r="L295" s="83">
        <v>8.5824172080000007</v>
      </c>
      <c r="M295" s="83">
        <v>8.1915375360000002</v>
      </c>
      <c r="N295" s="83">
        <v>8.0182532319999993</v>
      </c>
      <c r="O295" s="83">
        <v>8.1099143280000003</v>
      </c>
      <c r="P295" s="83">
        <v>8.254935584</v>
      </c>
      <c r="Q295" s="83">
        <v>8.5393289600000006</v>
      </c>
      <c r="R295" s="83">
        <v>9.1637674880000013</v>
      </c>
      <c r="S295" s="83">
        <v>9.510515152</v>
      </c>
      <c r="T295" s="83">
        <v>9.5433020479999993</v>
      </c>
      <c r="U295" s="83">
        <v>9.1782382800000022</v>
      </c>
      <c r="V295" s="83">
        <v>8.7547122880000003</v>
      </c>
      <c r="W295" s="83">
        <v>8.3382101360000007</v>
      </c>
      <c r="X295" s="83">
        <v>7.8335625999999996</v>
      </c>
      <c r="Y295" s="83">
        <v>7.359129256000001</v>
      </c>
      <c r="Z295" s="83">
        <v>0</v>
      </c>
      <c r="AA295" s="3">
        <f t="shared" si="13"/>
        <v>198.31923293599996</v>
      </c>
      <c r="AB295">
        <f t="shared" si="14"/>
        <v>10</v>
      </c>
    </row>
    <row r="296" spans="1:28" x14ac:dyDescent="0.3">
      <c r="A296" s="10">
        <f t="shared" si="15"/>
        <v>45219</v>
      </c>
      <c r="B296" s="83">
        <v>7.0656022639999998</v>
      </c>
      <c r="C296" s="83">
        <v>7.0067792560000006</v>
      </c>
      <c r="D296" s="83">
        <v>7.0715557279999999</v>
      </c>
      <c r="E296" s="83">
        <v>7.1348446640000009</v>
      </c>
      <c r="F296" s="83">
        <v>7.3563121119999995</v>
      </c>
      <c r="G296" s="83">
        <v>7.7510193759999986</v>
      </c>
      <c r="H296" s="83">
        <v>8.6012661599999998</v>
      </c>
      <c r="I296" s="83">
        <v>9.5710214799999989</v>
      </c>
      <c r="J296" s="83">
        <v>9.6349392799999993</v>
      </c>
      <c r="K296" s="83">
        <v>9.1862429040000002</v>
      </c>
      <c r="L296" s="83">
        <v>8.7628100480000004</v>
      </c>
      <c r="M296" s="83">
        <v>8.4712656079999995</v>
      </c>
      <c r="N296" s="83">
        <v>8.1777168160000002</v>
      </c>
      <c r="O296" s="83">
        <v>8.3657487120000003</v>
      </c>
      <c r="P296" s="83">
        <v>8.3603800320000001</v>
      </c>
      <c r="Q296" s="83">
        <v>8.7267622239999998</v>
      </c>
      <c r="R296" s="83">
        <v>9.4374138240000018</v>
      </c>
      <c r="S296" s="83">
        <v>9.6658467039999998</v>
      </c>
      <c r="T296" s="83">
        <v>9.5716281360000011</v>
      </c>
      <c r="U296" s="83">
        <v>9.4287853439999978</v>
      </c>
      <c r="V296" s="83">
        <v>8.8845753200000015</v>
      </c>
      <c r="W296" s="83">
        <v>8.3967657119999988</v>
      </c>
      <c r="X296" s="83">
        <v>8.0609280880000007</v>
      </c>
      <c r="Y296" s="83">
        <v>7.6110124719999996</v>
      </c>
      <c r="Z296" s="83">
        <v>0</v>
      </c>
      <c r="AA296" s="3">
        <f t="shared" si="13"/>
        <v>202.30122226399999</v>
      </c>
      <c r="AB296">
        <f t="shared" si="14"/>
        <v>10</v>
      </c>
    </row>
    <row r="297" spans="1:28" x14ac:dyDescent="0.3">
      <c r="A297" s="10">
        <f t="shared" si="15"/>
        <v>45220</v>
      </c>
      <c r="B297" s="83">
        <v>7.2670446799999997</v>
      </c>
      <c r="C297" s="83">
        <v>7.1112803440000008</v>
      </c>
      <c r="D297" s="83">
        <v>7.030918584000001</v>
      </c>
      <c r="E297" s="83">
        <v>7.0038771120000014</v>
      </c>
      <c r="F297" s="83">
        <v>7.2071247359999999</v>
      </c>
      <c r="G297" s="83">
        <v>7.528421712000001</v>
      </c>
      <c r="H297" s="83">
        <v>8.1064770639999999</v>
      </c>
      <c r="I297" s="83">
        <v>8.7705358639999993</v>
      </c>
      <c r="J297" s="83">
        <v>8.74413792</v>
      </c>
      <c r="K297" s="83">
        <v>8.3470338959999992</v>
      </c>
      <c r="L297" s="83">
        <v>7.8607960879999998</v>
      </c>
      <c r="M297" s="83">
        <v>7.5462450799999994</v>
      </c>
      <c r="N297" s="83">
        <v>7.5712650399999992</v>
      </c>
      <c r="O297" s="83">
        <v>7.6118003119999997</v>
      </c>
      <c r="P297" s="83">
        <v>7.5840059120000003</v>
      </c>
      <c r="Q297" s="83">
        <v>8.0911978720000004</v>
      </c>
      <c r="R297" s="83">
        <v>8.6188118960000004</v>
      </c>
      <c r="S297" s="83">
        <v>9.252303143999999</v>
      </c>
      <c r="T297" s="83">
        <v>9.5035095919999986</v>
      </c>
      <c r="U297" s="83">
        <v>9.329038048000001</v>
      </c>
      <c r="V297" s="83">
        <v>8.7563646320000004</v>
      </c>
      <c r="W297" s="83">
        <v>8.2915659040000005</v>
      </c>
      <c r="X297" s="83">
        <v>7.8800359279999999</v>
      </c>
      <c r="Y297" s="83">
        <v>7.3735634960000001</v>
      </c>
      <c r="Z297" s="83">
        <v>0</v>
      </c>
      <c r="AA297" s="3">
        <f t="shared" si="13"/>
        <v>192.38735485600003</v>
      </c>
      <c r="AB297">
        <f t="shared" si="14"/>
        <v>10</v>
      </c>
    </row>
    <row r="298" spans="1:28" x14ac:dyDescent="0.3">
      <c r="A298" s="10">
        <f t="shared" si="15"/>
        <v>45221</v>
      </c>
      <c r="B298" s="83">
        <v>7.0813981600000009</v>
      </c>
      <c r="C298" s="83">
        <v>6.9444144080000001</v>
      </c>
      <c r="D298" s="83">
        <v>6.9145697200000003</v>
      </c>
      <c r="E298" s="83">
        <v>6.9186079200000004</v>
      </c>
      <c r="F298" s="83">
        <v>7.0183058240000005</v>
      </c>
      <c r="G298" s="83">
        <v>7.3158490319999983</v>
      </c>
      <c r="H298" s="83">
        <v>7.9381767999999981</v>
      </c>
      <c r="I298" s="83">
        <v>8.6493232239999998</v>
      </c>
      <c r="J298" s="83">
        <v>8.6814349599999989</v>
      </c>
      <c r="K298" s="83">
        <v>8.2403261519999997</v>
      </c>
      <c r="L298" s="83">
        <v>7.8293456719999996</v>
      </c>
      <c r="M298" s="83">
        <v>7.4678758880000009</v>
      </c>
      <c r="N298" s="83">
        <v>7.3878127520000003</v>
      </c>
      <c r="O298" s="83">
        <v>7.543461744</v>
      </c>
      <c r="P298" s="83">
        <v>7.6894568479999998</v>
      </c>
      <c r="Q298" s="83">
        <v>8.0368372800000003</v>
      </c>
      <c r="R298" s="83">
        <v>8.4960565680000002</v>
      </c>
      <c r="S298" s="83">
        <v>9.0757641520000014</v>
      </c>
      <c r="T298" s="83">
        <v>9.3522179600000008</v>
      </c>
      <c r="U298" s="83">
        <v>9.1969590720000003</v>
      </c>
      <c r="V298" s="83">
        <v>8.751083959999999</v>
      </c>
      <c r="W298" s="83">
        <v>8.2319811599999984</v>
      </c>
      <c r="X298" s="83">
        <v>7.6357848879999999</v>
      </c>
      <c r="Y298" s="83">
        <v>7.0755874639999998</v>
      </c>
      <c r="Z298" s="83">
        <v>0</v>
      </c>
      <c r="AA298" s="3">
        <f t="shared" si="13"/>
        <v>189.47263160799997</v>
      </c>
      <c r="AB298">
        <f t="shared" si="14"/>
        <v>10</v>
      </c>
    </row>
    <row r="299" spans="1:28" x14ac:dyDescent="0.3">
      <c r="A299" s="10">
        <f t="shared" si="15"/>
        <v>45222</v>
      </c>
      <c r="B299" s="83">
        <v>6.8285296239999997</v>
      </c>
      <c r="C299" s="83">
        <v>6.6849615120000001</v>
      </c>
      <c r="D299" s="83">
        <v>6.7816562079999994</v>
      </c>
      <c r="E299" s="83">
        <v>6.8769778480000001</v>
      </c>
      <c r="F299" s="83">
        <v>7.0962174080000002</v>
      </c>
      <c r="G299" s="83">
        <v>7.6343346639999998</v>
      </c>
      <c r="H299" s="83">
        <v>8.4527298480000006</v>
      </c>
      <c r="I299" s="83">
        <v>9.2163323759999987</v>
      </c>
      <c r="J299" s="83">
        <v>9.3732982959999998</v>
      </c>
      <c r="K299" s="83">
        <v>8.7345810960000012</v>
      </c>
      <c r="L299" s="83">
        <v>8.363183192000001</v>
      </c>
      <c r="M299" s="83">
        <v>7.9887330959999998</v>
      </c>
      <c r="N299" s="83">
        <v>7.9543006639999989</v>
      </c>
      <c r="O299" s="83">
        <v>8.0735747520000007</v>
      </c>
      <c r="P299" s="83">
        <v>8.2817352720000006</v>
      </c>
      <c r="Q299" s="83">
        <v>8.5380532079999991</v>
      </c>
      <c r="R299" s="83">
        <v>9.0235540639999989</v>
      </c>
      <c r="S299" s="83">
        <v>9.5597975999999996</v>
      </c>
      <c r="T299" s="83">
        <v>9.5681811840000002</v>
      </c>
      <c r="U299" s="83">
        <v>9.4762672319999997</v>
      </c>
      <c r="V299" s="83">
        <v>8.9900741120000021</v>
      </c>
      <c r="W299" s="83">
        <v>8.3869849680000019</v>
      </c>
      <c r="X299" s="83">
        <v>7.7976905839999997</v>
      </c>
      <c r="Y299" s="83">
        <v>7.3438242960000011</v>
      </c>
      <c r="Z299" s="83">
        <v>0</v>
      </c>
      <c r="AA299" s="3">
        <f t="shared" si="13"/>
        <v>197.02557310400002</v>
      </c>
      <c r="AB299">
        <f t="shared" si="14"/>
        <v>10</v>
      </c>
    </row>
    <row r="300" spans="1:28" x14ac:dyDescent="0.3">
      <c r="A300" s="10">
        <f t="shared" si="15"/>
        <v>45223</v>
      </c>
      <c r="B300" s="83">
        <v>7.0410808080000002</v>
      </c>
      <c r="C300" s="83">
        <v>6.8451038479999999</v>
      </c>
      <c r="D300" s="83">
        <v>6.8776442079999995</v>
      </c>
      <c r="E300" s="83">
        <v>6.9713178159999991</v>
      </c>
      <c r="F300" s="83">
        <v>7.1141087760000001</v>
      </c>
      <c r="G300" s="83">
        <v>7.5929040959999998</v>
      </c>
      <c r="H300" s="83">
        <v>8.3991386320000014</v>
      </c>
      <c r="I300" s="83">
        <v>9.2357180239999987</v>
      </c>
      <c r="J300" s="83">
        <v>9.2377233360000002</v>
      </c>
      <c r="K300" s="83">
        <v>8.7509392800000008</v>
      </c>
      <c r="L300" s="83">
        <v>8.5078001279999995</v>
      </c>
      <c r="M300" s="83">
        <v>8.0998453359999996</v>
      </c>
      <c r="N300" s="83">
        <v>8.2983525839999999</v>
      </c>
      <c r="O300" s="83">
        <v>8.3022955280000001</v>
      </c>
      <c r="P300" s="83">
        <v>8.4672141680000017</v>
      </c>
      <c r="Q300" s="83">
        <v>8.8826021839999996</v>
      </c>
      <c r="R300" s="83">
        <v>9.1485051120000023</v>
      </c>
      <c r="S300" s="83">
        <v>9.2403275039999997</v>
      </c>
      <c r="T300" s="83">
        <v>9.3610753839999994</v>
      </c>
      <c r="U300" s="83">
        <v>9.3280889279999997</v>
      </c>
      <c r="V300" s="83">
        <v>8.9557158880000003</v>
      </c>
      <c r="W300" s="83">
        <v>8.5434703199999991</v>
      </c>
      <c r="X300" s="83">
        <v>7.9619058479999998</v>
      </c>
      <c r="Y300" s="83">
        <v>7.412259368</v>
      </c>
      <c r="Z300" s="83">
        <v>0</v>
      </c>
      <c r="AA300" s="3">
        <f t="shared" si="13"/>
        <v>198.57513710399999</v>
      </c>
      <c r="AB300">
        <f t="shared" si="14"/>
        <v>10</v>
      </c>
    </row>
    <row r="301" spans="1:28" x14ac:dyDescent="0.3">
      <c r="A301" s="10">
        <f t="shared" si="15"/>
        <v>45224</v>
      </c>
      <c r="B301" s="83">
        <v>7.0633767119999993</v>
      </c>
      <c r="C301" s="83">
        <v>6.9624199519999994</v>
      </c>
      <c r="D301" s="83">
        <v>6.9548782879999997</v>
      </c>
      <c r="E301" s="83">
        <v>7.1280158480000004</v>
      </c>
      <c r="F301" s="83">
        <v>7.4333124000000002</v>
      </c>
      <c r="G301" s="83">
        <v>7.883237799999999</v>
      </c>
      <c r="H301" s="83">
        <v>8.772536208</v>
      </c>
      <c r="I301" s="83">
        <v>10.098496512000001</v>
      </c>
      <c r="J301" s="83">
        <v>9.9766416959999997</v>
      </c>
      <c r="K301" s="83">
        <v>9.2054639519999988</v>
      </c>
      <c r="L301" s="83">
        <v>8.7560546079999995</v>
      </c>
      <c r="M301" s="83">
        <v>8.0778204640000002</v>
      </c>
      <c r="N301" s="83">
        <v>7.814867296000001</v>
      </c>
      <c r="O301" s="83">
        <v>7.6600098799999987</v>
      </c>
      <c r="P301" s="83">
        <v>7.6630446159999996</v>
      </c>
      <c r="Q301" s="83">
        <v>7.6473298560000007</v>
      </c>
      <c r="R301" s="83">
        <v>8.0048441759999989</v>
      </c>
      <c r="S301" s="83">
        <v>8.6020098560000005</v>
      </c>
      <c r="T301" s="83">
        <v>9.4372412160000003</v>
      </c>
      <c r="U301" s="83">
        <v>9.3260540640000009</v>
      </c>
      <c r="V301" s="83">
        <v>8.970928648000001</v>
      </c>
      <c r="W301" s="83">
        <v>8.5947997039999997</v>
      </c>
      <c r="X301" s="83">
        <v>8.1173215679999995</v>
      </c>
      <c r="Y301" s="83">
        <v>7.6379214400000004</v>
      </c>
      <c r="Z301" s="83">
        <v>0</v>
      </c>
      <c r="AA301" s="3">
        <f t="shared" si="13"/>
        <v>197.78862676</v>
      </c>
      <c r="AB301">
        <f t="shared" si="14"/>
        <v>10</v>
      </c>
    </row>
    <row r="302" spans="1:28" x14ac:dyDescent="0.3">
      <c r="A302" s="10">
        <f t="shared" si="15"/>
        <v>45225</v>
      </c>
      <c r="B302" s="83">
        <v>7.3022227519999987</v>
      </c>
      <c r="C302" s="83">
        <v>7.2117940320000002</v>
      </c>
      <c r="D302" s="83">
        <v>7.2547316639999995</v>
      </c>
      <c r="E302" s="83">
        <v>7.2839880800000012</v>
      </c>
      <c r="F302" s="83">
        <v>7.5466247360000001</v>
      </c>
      <c r="G302" s="83">
        <v>8.1290492959999998</v>
      </c>
      <c r="H302" s="83">
        <v>8.878114784000001</v>
      </c>
      <c r="I302" s="83">
        <v>9.6665475839999999</v>
      </c>
      <c r="J302" s="83">
        <v>9.40380796</v>
      </c>
      <c r="K302" s="83">
        <v>8.8811599199999982</v>
      </c>
      <c r="L302" s="83">
        <v>8.538918584000001</v>
      </c>
      <c r="M302" s="83">
        <v>8.1566745360000006</v>
      </c>
      <c r="N302" s="83">
        <v>8.0400375120000014</v>
      </c>
      <c r="O302" s="83">
        <v>8.1753171279999997</v>
      </c>
      <c r="P302" s="83">
        <v>8.3156815760000011</v>
      </c>
      <c r="Q302" s="83">
        <v>8.2669992800000003</v>
      </c>
      <c r="R302" s="83">
        <v>8.9495610719999981</v>
      </c>
      <c r="S302" s="83">
        <v>9.4139295279999988</v>
      </c>
      <c r="T302" s="83">
        <v>9.8530434000000007</v>
      </c>
      <c r="U302" s="83">
        <v>9.5700233279999996</v>
      </c>
      <c r="V302" s="83">
        <v>9.1933416639999983</v>
      </c>
      <c r="W302" s="83">
        <v>8.9410942480000006</v>
      </c>
      <c r="X302" s="83">
        <v>8.5935772799999999</v>
      </c>
      <c r="Y302" s="83">
        <v>8.1812669119999999</v>
      </c>
      <c r="Z302" s="83">
        <v>0</v>
      </c>
      <c r="AA302" s="3">
        <f t="shared" si="13"/>
        <v>203.747506856</v>
      </c>
      <c r="AB302">
        <f t="shared" si="14"/>
        <v>10</v>
      </c>
    </row>
    <row r="303" spans="1:28" x14ac:dyDescent="0.3">
      <c r="A303" s="10">
        <f t="shared" si="15"/>
        <v>45226</v>
      </c>
      <c r="B303" s="83">
        <v>7.870878072</v>
      </c>
      <c r="C303" s="83">
        <v>7.7805034959999997</v>
      </c>
      <c r="D303" s="83">
        <v>7.8724132560000006</v>
      </c>
      <c r="E303" s="83">
        <v>7.9628259119999996</v>
      </c>
      <c r="F303" s="83">
        <v>8.2039483359999998</v>
      </c>
      <c r="G303" s="83">
        <v>8.7091364080000009</v>
      </c>
      <c r="H303" s="83">
        <v>9.3546193120000005</v>
      </c>
      <c r="I303" s="83">
        <v>10.150551712</v>
      </c>
      <c r="J303" s="83">
        <v>10.367845687999999</v>
      </c>
      <c r="K303" s="83">
        <v>10.210331863999999</v>
      </c>
      <c r="L303" s="83">
        <v>9.7786652239999992</v>
      </c>
      <c r="M303" s="83">
        <v>8.9912288879999984</v>
      </c>
      <c r="N303" s="83">
        <v>8.497161504000001</v>
      </c>
      <c r="O303" s="83">
        <v>8.4080397760000007</v>
      </c>
      <c r="P303" s="83">
        <v>8.289314816000001</v>
      </c>
      <c r="Q303" s="83">
        <v>8.2745955440000003</v>
      </c>
      <c r="R303" s="83">
        <v>8.6452220400000002</v>
      </c>
      <c r="S303" s="83">
        <v>9.3365484159999994</v>
      </c>
      <c r="T303" s="83">
        <v>10.251326440000001</v>
      </c>
      <c r="U303" s="83">
        <v>10.274411744</v>
      </c>
      <c r="V303" s="83">
        <v>10.069402712</v>
      </c>
      <c r="W303" s="83">
        <v>9.8686490799999991</v>
      </c>
      <c r="X303" s="83">
        <v>9.5951343760000007</v>
      </c>
      <c r="Y303" s="83">
        <v>9.290740551999999</v>
      </c>
      <c r="Z303" s="83">
        <v>0</v>
      </c>
      <c r="AA303" s="3">
        <f t="shared" si="13"/>
        <v>218.05349516799998</v>
      </c>
      <c r="AB303">
        <f t="shared" si="14"/>
        <v>10</v>
      </c>
    </row>
    <row r="304" spans="1:28" x14ac:dyDescent="0.3">
      <c r="A304" s="10">
        <f t="shared" si="15"/>
        <v>45227</v>
      </c>
      <c r="B304" s="83">
        <v>8.9468190319999987</v>
      </c>
      <c r="C304" s="83">
        <v>8.7886380400000004</v>
      </c>
      <c r="D304" s="83">
        <v>8.7699806480000007</v>
      </c>
      <c r="E304" s="83">
        <v>8.8402671440000002</v>
      </c>
      <c r="F304" s="83">
        <v>9.010141376</v>
      </c>
      <c r="G304" s="83">
        <v>9.3310609440000007</v>
      </c>
      <c r="H304" s="83">
        <v>9.8181314800000017</v>
      </c>
      <c r="I304" s="83">
        <v>10.274574191999999</v>
      </c>
      <c r="J304" s="83">
        <v>10.527187903999998</v>
      </c>
      <c r="K304" s="83">
        <v>10.256411151999998</v>
      </c>
      <c r="L304" s="83">
        <v>10.093091680000001</v>
      </c>
      <c r="M304" s="83">
        <v>9.7991708799999984</v>
      </c>
      <c r="N304" s="83">
        <v>9.323574776000001</v>
      </c>
      <c r="O304" s="83">
        <v>8.8994121360000005</v>
      </c>
      <c r="P304" s="83">
        <v>8.9623095360000011</v>
      </c>
      <c r="Q304" s="83">
        <v>9.6728243759999977</v>
      </c>
      <c r="R304" s="83">
        <v>10.300902552</v>
      </c>
      <c r="S304" s="83">
        <v>10.960755895999998</v>
      </c>
      <c r="T304" s="83">
        <v>11.521669943999999</v>
      </c>
      <c r="U304" s="83">
        <v>11.385168136000001</v>
      </c>
      <c r="V304" s="83">
        <v>11.203799463999999</v>
      </c>
      <c r="W304" s="83">
        <v>10.749892008000002</v>
      </c>
      <c r="X304" s="83">
        <v>10.714424424000002</v>
      </c>
      <c r="Y304" s="83">
        <v>10.244275759999999</v>
      </c>
      <c r="Z304" s="83">
        <v>0</v>
      </c>
      <c r="AA304" s="3">
        <f t="shared" si="13"/>
        <v>238.39448347999999</v>
      </c>
      <c r="AB304">
        <f t="shared" si="14"/>
        <v>10</v>
      </c>
    </row>
    <row r="305" spans="1:28" x14ac:dyDescent="0.3">
      <c r="A305" s="10">
        <f t="shared" si="15"/>
        <v>45228</v>
      </c>
      <c r="B305" s="83">
        <v>9.8472165759999992</v>
      </c>
      <c r="C305" s="83">
        <v>9.7095124239999997</v>
      </c>
      <c r="D305" s="83">
        <v>9.7028942720000018</v>
      </c>
      <c r="E305" s="83">
        <v>9.9564434239999997</v>
      </c>
      <c r="F305" s="83">
        <v>10.044137632</v>
      </c>
      <c r="G305" s="83">
        <v>10.273354896000001</v>
      </c>
      <c r="H305" s="83">
        <v>10.846379231999999</v>
      </c>
      <c r="I305" s="83">
        <v>11.767375063999999</v>
      </c>
      <c r="J305" s="83">
        <v>12.260568696</v>
      </c>
      <c r="K305" s="83">
        <v>12.609154712</v>
      </c>
      <c r="L305" s="83">
        <v>12.751592096000001</v>
      </c>
      <c r="M305" s="83">
        <v>12.701859848</v>
      </c>
      <c r="N305" s="83">
        <v>12.494551959999999</v>
      </c>
      <c r="O305" s="83">
        <v>12.491259704000001</v>
      </c>
      <c r="P305" s="83">
        <v>12.208116616000003</v>
      </c>
      <c r="Q305" s="83">
        <v>12.124047672</v>
      </c>
      <c r="R305" s="83">
        <v>12.252104360000002</v>
      </c>
      <c r="S305" s="83">
        <v>12.6868414</v>
      </c>
      <c r="T305" s="83">
        <v>13.295028416000003</v>
      </c>
      <c r="U305" s="83">
        <v>13.015688944000001</v>
      </c>
      <c r="V305" s="83">
        <v>12.611374472</v>
      </c>
      <c r="W305" s="83">
        <v>12.123928271999997</v>
      </c>
      <c r="X305" s="83">
        <v>12.10620452</v>
      </c>
      <c r="Y305" s="83">
        <v>11.707208663999999</v>
      </c>
      <c r="Z305" s="83">
        <v>0</v>
      </c>
      <c r="AA305" s="3">
        <f t="shared" si="13"/>
        <v>281.58684387200003</v>
      </c>
      <c r="AB305">
        <f t="shared" si="14"/>
        <v>10</v>
      </c>
    </row>
    <row r="306" spans="1:28" x14ac:dyDescent="0.3">
      <c r="A306" s="10">
        <f t="shared" si="15"/>
        <v>45229</v>
      </c>
      <c r="B306" s="83">
        <v>11.552378328</v>
      </c>
      <c r="C306" s="83">
        <v>11.407619631999999</v>
      </c>
      <c r="D306" s="83">
        <v>11.493531632</v>
      </c>
      <c r="E306" s="83">
        <v>11.583418783999999</v>
      </c>
      <c r="F306" s="83">
        <v>11.856212551999999</v>
      </c>
      <c r="G306" s="83">
        <v>12.423126912000001</v>
      </c>
      <c r="H306" s="83">
        <v>13.207764864</v>
      </c>
      <c r="I306" s="83">
        <v>14.020668000000001</v>
      </c>
      <c r="J306" s="83">
        <v>13.930423304000003</v>
      </c>
      <c r="K306" s="83">
        <v>13.276898744</v>
      </c>
      <c r="L306" s="83">
        <v>12.651307023999999</v>
      </c>
      <c r="M306" s="83">
        <v>11.86997568</v>
      </c>
      <c r="N306" s="83">
        <v>11.258682647999999</v>
      </c>
      <c r="O306" s="83">
        <v>10.713556192</v>
      </c>
      <c r="P306" s="83">
        <v>10.297586687999999</v>
      </c>
      <c r="Q306" s="83">
        <v>9.9240412719999984</v>
      </c>
      <c r="R306" s="83">
        <v>10.133765968000001</v>
      </c>
      <c r="S306" s="83">
        <v>10.951013791999999</v>
      </c>
      <c r="T306" s="83">
        <v>11.974553567999999</v>
      </c>
      <c r="U306" s="83">
        <v>12.042486160000001</v>
      </c>
      <c r="V306" s="83">
        <v>11.911660975999999</v>
      </c>
      <c r="W306" s="83">
        <v>11.670687528</v>
      </c>
      <c r="X306" s="83">
        <v>11.346146312</v>
      </c>
      <c r="Y306" s="83">
        <v>10.960780752000002</v>
      </c>
      <c r="Z306" s="83">
        <v>0</v>
      </c>
      <c r="AA306" s="3">
        <f t="shared" si="13"/>
        <v>282.45828731199998</v>
      </c>
      <c r="AB306">
        <f t="shared" si="14"/>
        <v>10</v>
      </c>
    </row>
    <row r="307" spans="1:28" x14ac:dyDescent="0.3">
      <c r="A307" s="10">
        <f t="shared" si="15"/>
        <v>45230</v>
      </c>
      <c r="B307" s="83">
        <v>9.7475040239999995</v>
      </c>
      <c r="C307" s="83">
        <v>9.7224969120000004</v>
      </c>
      <c r="D307" s="83">
        <v>9.8540554799999995</v>
      </c>
      <c r="E307" s="83">
        <v>9.99850116</v>
      </c>
      <c r="F307" s="83">
        <v>10.230972960000001</v>
      </c>
      <c r="G307" s="83">
        <v>10.795142304000001</v>
      </c>
      <c r="H307" s="83">
        <v>11.705808216000001</v>
      </c>
      <c r="I307" s="83">
        <v>12.168259920000002</v>
      </c>
      <c r="J307" s="83">
        <v>11.654247432</v>
      </c>
      <c r="K307" s="83">
        <v>10.893494759999999</v>
      </c>
      <c r="L307" s="83">
        <v>10.081382975999999</v>
      </c>
      <c r="M307" s="83">
        <v>9.4555222079999997</v>
      </c>
      <c r="N307" s="83">
        <v>9.1387497360000012</v>
      </c>
      <c r="O307" s="83">
        <v>8.9267493840000007</v>
      </c>
      <c r="P307" s="83">
        <v>8.8352376479999997</v>
      </c>
      <c r="Q307" s="83">
        <v>8.8173453600000009</v>
      </c>
      <c r="R307" s="83">
        <v>9.2336599199999991</v>
      </c>
      <c r="S307" s="83">
        <v>9.5254739039999983</v>
      </c>
      <c r="T307" s="83">
        <v>10.304128896</v>
      </c>
      <c r="U307" s="83">
        <v>10.174127567999999</v>
      </c>
      <c r="V307" s="83">
        <v>10.23002016</v>
      </c>
      <c r="W307" s="83">
        <v>10.004435592</v>
      </c>
      <c r="X307" s="83">
        <v>9.774863904</v>
      </c>
      <c r="Y307" s="83">
        <v>9.3358616399999992</v>
      </c>
      <c r="Z307" s="83">
        <v>0</v>
      </c>
      <c r="AA307" s="3">
        <f t="shared" si="13"/>
        <v>240.60804206399999</v>
      </c>
      <c r="AB307">
        <f t="shared" si="14"/>
        <v>10</v>
      </c>
    </row>
    <row r="308" spans="1:28" x14ac:dyDescent="0.3">
      <c r="A308" s="10">
        <f t="shared" si="15"/>
        <v>45231</v>
      </c>
      <c r="B308" s="83">
        <v>10.147113239999999</v>
      </c>
      <c r="C308" s="84">
        <v>10.104073456</v>
      </c>
      <c r="D308" s="84">
        <v>10.214282535999999</v>
      </c>
      <c r="E308" s="84">
        <v>10.240177648</v>
      </c>
      <c r="F308" s="84">
        <v>10.618513688</v>
      </c>
      <c r="G308" s="84">
        <v>11.044199712000001</v>
      </c>
      <c r="H308" s="84">
        <v>11.864139536</v>
      </c>
      <c r="I308" s="84">
        <v>12.998411448000001</v>
      </c>
      <c r="J308" s="84">
        <v>12.923928015999998</v>
      </c>
      <c r="K308" s="84">
        <v>11.937100328</v>
      </c>
      <c r="L308" s="84">
        <v>11.098746263999999</v>
      </c>
      <c r="M308" s="84">
        <v>10.323492944</v>
      </c>
      <c r="N308" s="84">
        <v>9.8392444880000021</v>
      </c>
      <c r="O308" s="84">
        <v>9.4335250720000001</v>
      </c>
      <c r="P308" s="84">
        <v>9.3654918400000007</v>
      </c>
      <c r="Q308" s="84">
        <v>9.3336850239999993</v>
      </c>
      <c r="R308" s="84">
        <v>9.8020718640000002</v>
      </c>
      <c r="S308" s="84">
        <v>10.153758352000001</v>
      </c>
      <c r="T308" s="84">
        <v>10.843695768</v>
      </c>
      <c r="U308" s="84">
        <v>10.435741200000001</v>
      </c>
      <c r="V308" s="84">
        <v>10.281240839999999</v>
      </c>
      <c r="W308" s="84">
        <v>9.9048650799999987</v>
      </c>
      <c r="X308" s="84">
        <v>9.641639112</v>
      </c>
      <c r="Y308" s="84">
        <v>9.4646997919999993</v>
      </c>
      <c r="Z308" s="95">
        <v>0</v>
      </c>
      <c r="AA308" s="3">
        <f t="shared" si="13"/>
        <v>252.01383724800004</v>
      </c>
      <c r="AB308">
        <f t="shared" si="14"/>
        <v>11</v>
      </c>
    </row>
    <row r="309" spans="1:28" x14ac:dyDescent="0.3">
      <c r="A309" s="10">
        <f t="shared" si="15"/>
        <v>45232</v>
      </c>
      <c r="B309" s="83">
        <v>9.4389648960000017</v>
      </c>
      <c r="C309" s="84">
        <v>9.5003669439999996</v>
      </c>
      <c r="D309" s="84">
        <v>9.4935044239999993</v>
      </c>
      <c r="E309" s="84">
        <v>9.6560754880000008</v>
      </c>
      <c r="F309" s="84">
        <v>9.9428953839999981</v>
      </c>
      <c r="G309" s="84">
        <v>10.575507216</v>
      </c>
      <c r="H309" s="84">
        <v>11.461984464</v>
      </c>
      <c r="I309" s="84">
        <v>12.354823503999999</v>
      </c>
      <c r="J309" s="84">
        <v>11.960454208</v>
      </c>
      <c r="K309" s="84">
        <v>11.095252263999999</v>
      </c>
      <c r="L309" s="84">
        <v>10.233846960000001</v>
      </c>
      <c r="M309" s="84">
        <v>9.5608433039999987</v>
      </c>
      <c r="N309" s="84">
        <v>9.1420520880000016</v>
      </c>
      <c r="O309" s="84">
        <v>8.884453112000001</v>
      </c>
      <c r="P309" s="84">
        <v>8.9380186639999994</v>
      </c>
      <c r="Q309" s="84">
        <v>9.013201488</v>
      </c>
      <c r="R309" s="84">
        <v>9.22198736</v>
      </c>
      <c r="S309" s="84">
        <v>9.7883642880000004</v>
      </c>
      <c r="T309" s="84">
        <v>10.326710552000002</v>
      </c>
      <c r="U309" s="84">
        <v>9.9589805360000003</v>
      </c>
      <c r="V309" s="84">
        <v>9.688409944</v>
      </c>
      <c r="W309" s="84">
        <v>9.4633576399999999</v>
      </c>
      <c r="X309" s="84">
        <v>8.9794607440000007</v>
      </c>
      <c r="Y309" s="84">
        <v>8.6521428400000016</v>
      </c>
      <c r="Z309" s="95">
        <v>0</v>
      </c>
      <c r="AA309" s="3">
        <f t="shared" si="13"/>
        <v>237.331658312</v>
      </c>
      <c r="AB309">
        <f t="shared" si="14"/>
        <v>11</v>
      </c>
    </row>
    <row r="310" spans="1:28" x14ac:dyDescent="0.3">
      <c r="A310" s="10">
        <f t="shared" si="15"/>
        <v>45233</v>
      </c>
      <c r="B310" s="83">
        <v>8.4156085360000006</v>
      </c>
      <c r="C310" s="84">
        <v>8.3868677199999997</v>
      </c>
      <c r="D310" s="84">
        <v>8.4785284559999994</v>
      </c>
      <c r="E310" s="84">
        <v>8.6339731040000007</v>
      </c>
      <c r="F310" s="84">
        <v>8.8708257760000002</v>
      </c>
      <c r="G310" s="84">
        <v>9.2986880639999985</v>
      </c>
      <c r="H310" s="84">
        <v>9.9333669120000003</v>
      </c>
      <c r="I310" s="84">
        <v>10.892029864</v>
      </c>
      <c r="J310" s="84">
        <v>10.853495624000001</v>
      </c>
      <c r="K310" s="84">
        <v>10.052436631999999</v>
      </c>
      <c r="L310" s="84">
        <v>9.365116896</v>
      </c>
      <c r="M310" s="84">
        <v>8.9180430000000008</v>
      </c>
      <c r="N310" s="84">
        <v>8.5842522079999988</v>
      </c>
      <c r="O310" s="84">
        <v>8.3969273920000003</v>
      </c>
      <c r="P310" s="84">
        <v>8.3517016000000002</v>
      </c>
      <c r="Q310" s="84">
        <v>8.6161727280000004</v>
      </c>
      <c r="R310" s="84">
        <v>9.0442140080000009</v>
      </c>
      <c r="S310" s="84">
        <v>9.3046413040000004</v>
      </c>
      <c r="T310" s="84">
        <v>9.7996819840000029</v>
      </c>
      <c r="U310" s="84">
        <v>9.5796861679999985</v>
      </c>
      <c r="V310" s="84">
        <v>9.458162183999999</v>
      </c>
      <c r="W310" s="84">
        <v>9.1118986960000008</v>
      </c>
      <c r="X310" s="84">
        <v>8.819624000000001</v>
      </c>
      <c r="Y310" s="84">
        <v>8.3985568239999999</v>
      </c>
      <c r="Z310" s="95">
        <v>0</v>
      </c>
      <c r="AA310" s="3">
        <f t="shared" si="13"/>
        <v>219.56449968000004</v>
      </c>
      <c r="AB310">
        <f t="shared" si="14"/>
        <v>11</v>
      </c>
    </row>
    <row r="311" spans="1:28" x14ac:dyDescent="0.3">
      <c r="A311" s="10">
        <f t="shared" si="15"/>
        <v>45234</v>
      </c>
      <c r="B311" s="83">
        <v>8.2275851360000001</v>
      </c>
      <c r="C311" s="84">
        <v>8.1685033919999999</v>
      </c>
      <c r="D311" s="84">
        <v>8.2609398639999991</v>
      </c>
      <c r="E311" s="84">
        <v>8.4723644719999989</v>
      </c>
      <c r="F311" s="84">
        <v>8.867797040000001</v>
      </c>
      <c r="G311" s="84">
        <v>9.1480951839999989</v>
      </c>
      <c r="H311" s="84">
        <v>9.7751375760000005</v>
      </c>
      <c r="I311" s="84">
        <v>10.504777016</v>
      </c>
      <c r="J311" s="84">
        <v>10.185641863999999</v>
      </c>
      <c r="K311" s="84">
        <v>9.5962820559999997</v>
      </c>
      <c r="L311" s="84">
        <v>8.9480500799999998</v>
      </c>
      <c r="M311" s="84">
        <v>8.2755285599999979</v>
      </c>
      <c r="N311" s="84">
        <v>8.0241359679999995</v>
      </c>
      <c r="O311" s="84">
        <v>7.7377144960000006</v>
      </c>
      <c r="P311" s="84">
        <v>7.7066017759999994</v>
      </c>
      <c r="Q311" s="84">
        <v>7.8399335280000004</v>
      </c>
      <c r="R311" s="84">
        <v>8.4137643440000005</v>
      </c>
      <c r="S311" s="84">
        <v>9.1129229200000008</v>
      </c>
      <c r="T311" s="84">
        <v>9.7547900960000007</v>
      </c>
      <c r="U311" s="84">
        <v>9.6126974079999989</v>
      </c>
      <c r="V311" s="84">
        <v>9.3800699919999992</v>
      </c>
      <c r="W311" s="84">
        <v>9.3223767599999992</v>
      </c>
      <c r="X311" s="84">
        <v>8.9229576000000002</v>
      </c>
      <c r="Y311" s="84">
        <v>8.5304081759999999</v>
      </c>
      <c r="Z311" s="95">
        <v>0</v>
      </c>
      <c r="AA311" s="3">
        <f t="shared" si="13"/>
        <v>212.78907530399994</v>
      </c>
      <c r="AB311">
        <f t="shared" si="14"/>
        <v>11</v>
      </c>
    </row>
    <row r="312" spans="1:28" x14ac:dyDescent="0.3">
      <c r="A312" s="10">
        <f t="shared" si="15"/>
        <v>45235</v>
      </c>
      <c r="B312" s="83">
        <v>8.3425045999999998</v>
      </c>
      <c r="C312" s="84">
        <v>8.2605873760000001</v>
      </c>
      <c r="D312" s="84">
        <v>8.371697447999999</v>
      </c>
      <c r="E312" s="84">
        <v>8.3984839840000003</v>
      </c>
      <c r="F312" s="84">
        <v>8.6942506399999999</v>
      </c>
      <c r="G312" s="84">
        <v>9.1729872879999999</v>
      </c>
      <c r="H312" s="84">
        <v>9.714907568000001</v>
      </c>
      <c r="I312" s="84">
        <v>10.3345482</v>
      </c>
      <c r="J312" s="84">
        <v>10.144195512</v>
      </c>
      <c r="K312" s="84">
        <v>9.4657527520000002</v>
      </c>
      <c r="L312" s="84">
        <v>8.7407596799999983</v>
      </c>
      <c r="M312" s="84">
        <v>8.3447022559999979</v>
      </c>
      <c r="N312" s="84">
        <v>8.201502992</v>
      </c>
      <c r="O312" s="84">
        <v>7.9907830400000002</v>
      </c>
      <c r="P312" s="84">
        <v>8.0672976799999994</v>
      </c>
      <c r="Q312" s="84">
        <v>8.3876041279999995</v>
      </c>
      <c r="R312" s="84">
        <v>8.9662193680000009</v>
      </c>
      <c r="S312" s="84">
        <v>9.7005057280000013</v>
      </c>
      <c r="T312" s="84">
        <v>9.9801441199999985</v>
      </c>
      <c r="U312" s="84">
        <v>9.5161620559999989</v>
      </c>
      <c r="V312" s="84">
        <v>9.2827461119999981</v>
      </c>
      <c r="W312" s="84">
        <v>8.7815859679999999</v>
      </c>
      <c r="X312" s="84">
        <v>8.4384392560000006</v>
      </c>
      <c r="Y312" s="84">
        <v>8.1214738399999984</v>
      </c>
      <c r="Z312" s="95">
        <v>2.2360000000000002</v>
      </c>
      <c r="AA312" s="3">
        <f t="shared" si="13"/>
        <v>215.65584159199994</v>
      </c>
      <c r="AB312">
        <f t="shared" si="14"/>
        <v>11</v>
      </c>
    </row>
    <row r="313" spans="1:28" x14ac:dyDescent="0.3">
      <c r="A313" s="10">
        <f t="shared" si="15"/>
        <v>45236</v>
      </c>
      <c r="B313" s="83">
        <v>7.8643090800000008</v>
      </c>
      <c r="C313" s="84">
        <v>7.8767139520000011</v>
      </c>
      <c r="D313" s="84">
        <v>7.9637774479999992</v>
      </c>
      <c r="E313" s="84">
        <v>8.0218193919999994</v>
      </c>
      <c r="F313" s="84">
        <v>8.3207307439999987</v>
      </c>
      <c r="G313" s="84">
        <v>8.9446387039999991</v>
      </c>
      <c r="H313" s="84">
        <v>9.9234703680000003</v>
      </c>
      <c r="I313" s="84">
        <v>10.816395096000001</v>
      </c>
      <c r="J313" s="84">
        <v>10.204759040000001</v>
      </c>
      <c r="K313" s="84">
        <v>9.5128348880000004</v>
      </c>
      <c r="L313" s="84">
        <v>9.0347022559999992</v>
      </c>
      <c r="M313" s="84">
        <v>8.7064195839999989</v>
      </c>
      <c r="N313" s="84">
        <v>8.6399733999999988</v>
      </c>
      <c r="O313" s="84">
        <v>8.9573534000000006</v>
      </c>
      <c r="P313" s="84">
        <v>8.845567376</v>
      </c>
      <c r="Q313" s="84">
        <v>9.1791823359999984</v>
      </c>
      <c r="R313" s="84">
        <v>9.3949626319999986</v>
      </c>
      <c r="S313" s="84">
        <v>10.018952215999999</v>
      </c>
      <c r="T313" s="84">
        <v>10.237101744</v>
      </c>
      <c r="U313" s="84">
        <v>9.7540036959999998</v>
      </c>
      <c r="V313" s="84">
        <v>9.3825299920000003</v>
      </c>
      <c r="W313" s="84">
        <v>8.9955683359999998</v>
      </c>
      <c r="X313" s="84">
        <v>8.5740004880000011</v>
      </c>
      <c r="Y313" s="84">
        <v>8.2096282640000009</v>
      </c>
      <c r="Z313" s="95">
        <v>5.3850200000000008</v>
      </c>
      <c r="AA313" s="3">
        <f t="shared" si="13"/>
        <v>222.764414432</v>
      </c>
      <c r="AB313">
        <f t="shared" si="14"/>
        <v>11</v>
      </c>
    </row>
    <row r="314" spans="1:28" x14ac:dyDescent="0.3">
      <c r="A314" s="10">
        <f t="shared" si="15"/>
        <v>45237</v>
      </c>
      <c r="B314" s="83">
        <v>8.0695492080000015</v>
      </c>
      <c r="C314" s="84">
        <v>8.0539040719999999</v>
      </c>
      <c r="D314" s="84">
        <v>8.1094252080000011</v>
      </c>
      <c r="E314" s="84">
        <v>8.3518506959999996</v>
      </c>
      <c r="F314" s="84">
        <v>8.6559405999999992</v>
      </c>
      <c r="G314" s="84">
        <v>9.274164080000002</v>
      </c>
      <c r="H314" s="84">
        <v>10.159848191999998</v>
      </c>
      <c r="I314" s="84">
        <v>10.565486688</v>
      </c>
      <c r="J314" s="84">
        <v>10.056318431999998</v>
      </c>
      <c r="K314" s="84">
        <v>9.3109366480000002</v>
      </c>
      <c r="L314" s="84">
        <v>8.9516983519999993</v>
      </c>
      <c r="M314" s="84">
        <v>8.9407009039999998</v>
      </c>
      <c r="N314" s="84">
        <v>8.8313683039999997</v>
      </c>
      <c r="O314" s="84">
        <v>8.9205689440000011</v>
      </c>
      <c r="P314" s="84">
        <v>8.9495949680000013</v>
      </c>
      <c r="Q314" s="84">
        <v>9.3723632240000008</v>
      </c>
      <c r="R314" s="84">
        <v>10.075013263999999</v>
      </c>
      <c r="S314" s="84">
        <v>10.512982848</v>
      </c>
      <c r="T314" s="84">
        <v>10.168750783999998</v>
      </c>
      <c r="U314" s="84">
        <v>9.5677868959999994</v>
      </c>
      <c r="V314" s="84">
        <v>9.1851409040000007</v>
      </c>
      <c r="W314" s="84">
        <v>8.8488878559999993</v>
      </c>
      <c r="X314" s="84">
        <v>8.3933609679999996</v>
      </c>
      <c r="Y314" s="84">
        <v>7.8771880480000007</v>
      </c>
      <c r="Z314" s="95">
        <v>0</v>
      </c>
      <c r="AA314" s="3">
        <f t="shared" si="13"/>
        <v>219.20283008799998</v>
      </c>
      <c r="AB314">
        <f t="shared" si="14"/>
        <v>11</v>
      </c>
    </row>
    <row r="315" spans="1:28" x14ac:dyDescent="0.3">
      <c r="A315" s="10">
        <f t="shared" si="15"/>
        <v>45238</v>
      </c>
      <c r="B315" s="83">
        <v>7.7228586640000003</v>
      </c>
      <c r="C315" s="84">
        <v>7.7403085039999997</v>
      </c>
      <c r="D315" s="84">
        <v>7.7663787440000007</v>
      </c>
      <c r="E315" s="84">
        <v>7.9169729359999987</v>
      </c>
      <c r="F315" s="84">
        <v>8.2618739760000004</v>
      </c>
      <c r="G315" s="84">
        <v>8.8688613360000019</v>
      </c>
      <c r="H315" s="84">
        <v>9.9176184079999992</v>
      </c>
      <c r="I315" s="84">
        <v>10.166323984</v>
      </c>
      <c r="J315" s="84">
        <v>9.9685288159999992</v>
      </c>
      <c r="K315" s="84">
        <v>9.4590874639999996</v>
      </c>
      <c r="L315" s="84">
        <v>9.1214814319999995</v>
      </c>
      <c r="M315" s="84">
        <v>8.9616087120000021</v>
      </c>
      <c r="N315" s="84">
        <v>9.062485576000002</v>
      </c>
      <c r="O315" s="84">
        <v>9.3862534320000002</v>
      </c>
      <c r="P315" s="84">
        <v>9.4842868239999998</v>
      </c>
      <c r="Q315" s="84">
        <v>10.001694616000002</v>
      </c>
      <c r="R315" s="84">
        <v>10.529451032000001</v>
      </c>
      <c r="S315" s="84">
        <v>11.156175855999999</v>
      </c>
      <c r="T315" s="84">
        <v>11.158678120000001</v>
      </c>
      <c r="U315" s="84">
        <v>10.867435808000002</v>
      </c>
      <c r="V315" s="84">
        <v>10.43933028</v>
      </c>
      <c r="W315" s="84">
        <v>10.172367576000001</v>
      </c>
      <c r="X315" s="84">
        <v>9.9356672239999995</v>
      </c>
      <c r="Y315" s="84">
        <v>9.3640553840000003</v>
      </c>
      <c r="Z315" s="95">
        <v>0</v>
      </c>
      <c r="AA315" s="3">
        <f t="shared" si="13"/>
        <v>227.42978470400007</v>
      </c>
      <c r="AB315">
        <f t="shared" si="14"/>
        <v>11</v>
      </c>
    </row>
    <row r="316" spans="1:28" x14ac:dyDescent="0.3">
      <c r="A316" s="10">
        <f t="shared" si="15"/>
        <v>45239</v>
      </c>
      <c r="B316" s="83">
        <v>9.0983464959999996</v>
      </c>
      <c r="C316" s="84">
        <v>9.0940513359999997</v>
      </c>
      <c r="D316" s="84">
        <v>9.150049855999999</v>
      </c>
      <c r="E316" s="84">
        <v>9.1504459920000016</v>
      </c>
      <c r="F316" s="84">
        <v>9.425259527999998</v>
      </c>
      <c r="G316" s="84">
        <v>9.9202258640000007</v>
      </c>
      <c r="H316" s="84">
        <v>10.932781296000002</v>
      </c>
      <c r="I316" s="84">
        <v>11.587819496000002</v>
      </c>
      <c r="J316" s="84">
        <v>11.399965935999999</v>
      </c>
      <c r="K316" s="84">
        <v>10.848378592</v>
      </c>
      <c r="L316" s="84">
        <v>10.425461216</v>
      </c>
      <c r="M316" s="84">
        <v>10.146742271999999</v>
      </c>
      <c r="N316" s="84">
        <v>9.8031292959999998</v>
      </c>
      <c r="O316" s="84">
        <v>9.7976017999999989</v>
      </c>
      <c r="P316" s="84">
        <v>9.7036568320000001</v>
      </c>
      <c r="Q316" s="84">
        <v>10.203785824000001</v>
      </c>
      <c r="R316" s="84">
        <v>10.7456292</v>
      </c>
      <c r="S316" s="84">
        <v>11.303219616</v>
      </c>
      <c r="T316" s="84">
        <v>11.375218016</v>
      </c>
      <c r="U316" s="84">
        <v>11.247076448</v>
      </c>
      <c r="V316" s="84">
        <v>11.003526535999999</v>
      </c>
      <c r="W316" s="84">
        <v>10.565878152</v>
      </c>
      <c r="X316" s="84">
        <v>10.764304800000001</v>
      </c>
      <c r="Y316" s="84">
        <v>10.289036928</v>
      </c>
      <c r="Z316" s="95">
        <v>0</v>
      </c>
      <c r="AA316" s="3">
        <f t="shared" si="13"/>
        <v>247.98159132800001</v>
      </c>
      <c r="AB316">
        <f t="shared" si="14"/>
        <v>11</v>
      </c>
    </row>
    <row r="317" spans="1:28" x14ac:dyDescent="0.3">
      <c r="A317" s="10">
        <f t="shared" si="15"/>
        <v>45240</v>
      </c>
      <c r="B317" s="83">
        <v>10.135636896000001</v>
      </c>
      <c r="C317" s="84">
        <v>10.165099472</v>
      </c>
      <c r="D317" s="84">
        <v>10.240088144000001</v>
      </c>
      <c r="E317" s="84">
        <v>10.2499228</v>
      </c>
      <c r="F317" s="84">
        <v>10.626182944</v>
      </c>
      <c r="G317" s="84">
        <v>11.067862607999999</v>
      </c>
      <c r="H317" s="84">
        <v>12.033249496</v>
      </c>
      <c r="I317" s="84">
        <v>12.051388288000002</v>
      </c>
      <c r="J317" s="84">
        <v>11.106676832</v>
      </c>
      <c r="K317" s="84">
        <v>10.244065320000001</v>
      </c>
      <c r="L317" s="84">
        <v>9.6012394639999989</v>
      </c>
      <c r="M317" s="84">
        <v>9.5730098320000003</v>
      </c>
      <c r="N317" s="84">
        <v>9.1162804799999986</v>
      </c>
      <c r="O317" s="84">
        <v>8.8834727759999996</v>
      </c>
      <c r="P317" s="84">
        <v>8.9343761520000005</v>
      </c>
      <c r="Q317" s="84">
        <v>9.2429279760000007</v>
      </c>
      <c r="R317" s="84">
        <v>10.159640472</v>
      </c>
      <c r="S317" s="84">
        <v>11.065434936000001</v>
      </c>
      <c r="T317" s="84">
        <v>11.002620568000001</v>
      </c>
      <c r="U317" s="84">
        <v>10.892482560000001</v>
      </c>
      <c r="V317" s="84">
        <v>10.732913880000002</v>
      </c>
      <c r="W317" s="84">
        <v>10.507536480000002</v>
      </c>
      <c r="X317" s="84">
        <v>10.494189128</v>
      </c>
      <c r="Y317" s="84">
        <v>10.07160264</v>
      </c>
      <c r="Z317" s="95">
        <v>0</v>
      </c>
      <c r="AA317" s="3">
        <f t="shared" si="13"/>
        <v>248.19790014400002</v>
      </c>
      <c r="AB317">
        <f t="shared" si="14"/>
        <v>11</v>
      </c>
    </row>
    <row r="318" spans="1:28" x14ac:dyDescent="0.3">
      <c r="A318" s="10">
        <f t="shared" si="15"/>
        <v>45241</v>
      </c>
      <c r="B318" s="83">
        <v>9.9441978640000013</v>
      </c>
      <c r="C318" s="84">
        <v>9.9056296560000003</v>
      </c>
      <c r="D318" s="84">
        <v>10.063013015999999</v>
      </c>
      <c r="E318" s="84">
        <v>10.12682152</v>
      </c>
      <c r="F318" s="84">
        <v>10.282010816000001</v>
      </c>
      <c r="G318" s="84">
        <v>10.821040944</v>
      </c>
      <c r="H318" s="84">
        <v>11.607504752000001</v>
      </c>
      <c r="I318" s="84">
        <v>11.655272271999999</v>
      </c>
      <c r="J318" s="84">
        <v>10.905559920000002</v>
      </c>
      <c r="K318" s="84">
        <v>10.236616120000001</v>
      </c>
      <c r="L318" s="84">
        <v>9.5216536319999996</v>
      </c>
      <c r="M318" s="84">
        <v>8.960402728</v>
      </c>
      <c r="N318" s="84">
        <v>8.5148027119999998</v>
      </c>
      <c r="O318" s="84">
        <v>8.2494520400000013</v>
      </c>
      <c r="P318" s="84">
        <v>8.2206927039999993</v>
      </c>
      <c r="Q318" s="84">
        <v>8.7216812160000003</v>
      </c>
      <c r="R318" s="84">
        <v>9.6723798240000001</v>
      </c>
      <c r="S318" s="84">
        <v>10.800052536000001</v>
      </c>
      <c r="T318" s="84">
        <v>10.925066319999999</v>
      </c>
      <c r="U318" s="84">
        <v>10.781474584</v>
      </c>
      <c r="V318" s="84">
        <v>10.671334384</v>
      </c>
      <c r="W318" s="84">
        <v>10.470433104000001</v>
      </c>
      <c r="X318" s="84">
        <v>10.383071087999999</v>
      </c>
      <c r="Y318" s="84">
        <v>10.048003456</v>
      </c>
      <c r="Z318" s="95">
        <v>0</v>
      </c>
      <c r="AA318" s="3">
        <f t="shared" si="13"/>
        <v>241.48816720799999</v>
      </c>
      <c r="AB318">
        <f t="shared" si="14"/>
        <v>11</v>
      </c>
    </row>
    <row r="319" spans="1:28" x14ac:dyDescent="0.3">
      <c r="A319" s="10">
        <f t="shared" si="15"/>
        <v>45242</v>
      </c>
      <c r="B319" s="83">
        <v>9.7622094080000004</v>
      </c>
      <c r="C319" s="84">
        <v>9.8496588320000011</v>
      </c>
      <c r="D319" s="84">
        <v>9.9023138400000015</v>
      </c>
      <c r="E319" s="84">
        <v>9.9964279840000003</v>
      </c>
      <c r="F319" s="84">
        <v>10.255143216</v>
      </c>
      <c r="G319" s="84">
        <v>10.712854968</v>
      </c>
      <c r="H319" s="84">
        <v>11.467936495999998</v>
      </c>
      <c r="I319" s="84">
        <v>11.492885424000001</v>
      </c>
      <c r="J319" s="84">
        <v>10.71190028</v>
      </c>
      <c r="K319" s="84">
        <v>9.9111328639999989</v>
      </c>
      <c r="L319" s="84">
        <v>9.2722659360000002</v>
      </c>
      <c r="M319" s="84">
        <v>8.6999734719999999</v>
      </c>
      <c r="N319" s="84">
        <v>8.3513113120000018</v>
      </c>
      <c r="O319" s="84">
        <v>8.2128670079999999</v>
      </c>
      <c r="P319" s="84">
        <v>8.2757150480000004</v>
      </c>
      <c r="Q319" s="84">
        <v>8.6405417279999988</v>
      </c>
      <c r="R319" s="84">
        <v>9.5763469360000002</v>
      </c>
      <c r="S319" s="84">
        <v>10.661151927999999</v>
      </c>
      <c r="T319" s="84">
        <v>10.800559008</v>
      </c>
      <c r="U319" s="84">
        <v>10.570526584</v>
      </c>
      <c r="V319" s="84">
        <v>10.4159758</v>
      </c>
      <c r="W319" s="84">
        <v>10.120592872</v>
      </c>
      <c r="X319" s="84">
        <v>10.049072056</v>
      </c>
      <c r="Y319" s="84">
        <v>9.6134201519999998</v>
      </c>
      <c r="Z319" s="95">
        <v>0</v>
      </c>
      <c r="AA319" s="3">
        <f t="shared" si="13"/>
        <v>237.32278315199997</v>
      </c>
      <c r="AB319">
        <f t="shared" si="14"/>
        <v>11</v>
      </c>
    </row>
    <row r="320" spans="1:28" x14ac:dyDescent="0.3">
      <c r="A320" s="10">
        <f t="shared" si="15"/>
        <v>45243</v>
      </c>
      <c r="B320" s="83">
        <v>9.4261766480000002</v>
      </c>
      <c r="C320" s="84">
        <v>9.4662696880000006</v>
      </c>
      <c r="D320" s="84">
        <v>9.6816774240000001</v>
      </c>
      <c r="E320" s="84">
        <v>9.8076704560000003</v>
      </c>
      <c r="F320" s="84">
        <v>10.05220488</v>
      </c>
      <c r="G320" s="84">
        <v>10.601726551999999</v>
      </c>
      <c r="H320" s="84">
        <v>11.584770776000001</v>
      </c>
      <c r="I320" s="84">
        <v>11.808025919999999</v>
      </c>
      <c r="J320" s="84">
        <v>11.172149495999999</v>
      </c>
      <c r="K320" s="84">
        <v>10.437654567999999</v>
      </c>
      <c r="L320" s="84">
        <v>9.8498719119999993</v>
      </c>
      <c r="M320" s="84">
        <v>9.2910189039999995</v>
      </c>
      <c r="N320" s="84">
        <v>8.9549393760000022</v>
      </c>
      <c r="O320" s="84">
        <v>8.9775770640000001</v>
      </c>
      <c r="P320" s="84">
        <v>8.9634386240000019</v>
      </c>
      <c r="Q320" s="84">
        <v>9.3506155440000001</v>
      </c>
      <c r="R320" s="84">
        <v>10.179754888</v>
      </c>
      <c r="S320" s="84">
        <v>10.861678031999999</v>
      </c>
      <c r="T320" s="84">
        <v>10.995411095999998</v>
      </c>
      <c r="U320" s="84">
        <v>10.790412856</v>
      </c>
      <c r="V320" s="84">
        <v>10.687393223999999</v>
      </c>
      <c r="W320" s="84">
        <v>10.427860096</v>
      </c>
      <c r="X320" s="84">
        <v>10.189089599999999</v>
      </c>
      <c r="Y320" s="84">
        <v>9.8050793120000019</v>
      </c>
      <c r="Z320" s="95">
        <v>0</v>
      </c>
      <c r="AA320" s="3">
        <f t="shared" si="13"/>
        <v>243.36246693599992</v>
      </c>
      <c r="AB320">
        <f t="shared" si="14"/>
        <v>11</v>
      </c>
    </row>
    <row r="321" spans="1:28" x14ac:dyDescent="0.3">
      <c r="A321" s="10">
        <f t="shared" si="15"/>
        <v>45244</v>
      </c>
      <c r="B321" s="83">
        <v>9.5839201519999992</v>
      </c>
      <c r="C321" s="84">
        <v>9.6302175840000004</v>
      </c>
      <c r="D321" s="84">
        <v>9.6463700159999988</v>
      </c>
      <c r="E321" s="84">
        <v>9.7788027040000003</v>
      </c>
      <c r="F321" s="84">
        <v>10.124958127999999</v>
      </c>
      <c r="G321" s="84">
        <v>10.680602063999999</v>
      </c>
      <c r="H321" s="84">
        <v>11.457895312</v>
      </c>
      <c r="I321" s="84">
        <v>11.891086200000002</v>
      </c>
      <c r="J321" s="84">
        <v>11.595303047999998</v>
      </c>
      <c r="K321" s="84">
        <v>10.525189912</v>
      </c>
      <c r="L321" s="84">
        <v>9.8859060240000005</v>
      </c>
      <c r="M321" s="84">
        <v>9.242435927999999</v>
      </c>
      <c r="N321" s="84">
        <v>8.988640728</v>
      </c>
      <c r="O321" s="84">
        <v>8.8595420239999978</v>
      </c>
      <c r="P321" s="84">
        <v>8.8751020159999996</v>
      </c>
      <c r="Q321" s="84">
        <v>9.2449928799999981</v>
      </c>
      <c r="R321" s="84">
        <v>9.6999202240000013</v>
      </c>
      <c r="S321" s="84">
        <v>10.333452912</v>
      </c>
      <c r="T321" s="84">
        <v>10.291742520000001</v>
      </c>
      <c r="U321" s="84">
        <v>10.166275352</v>
      </c>
      <c r="V321" s="84">
        <v>10.131100319999998</v>
      </c>
      <c r="W321" s="84">
        <v>9.9247273919999994</v>
      </c>
      <c r="X321" s="84">
        <v>9.6581230080000005</v>
      </c>
      <c r="Y321" s="84">
        <v>9.2264206400000006</v>
      </c>
      <c r="Z321" s="95">
        <v>0</v>
      </c>
      <c r="AA321" s="3">
        <f t="shared" si="13"/>
        <v>239.44272708800003</v>
      </c>
      <c r="AB321">
        <f t="shared" si="14"/>
        <v>11</v>
      </c>
    </row>
    <row r="322" spans="1:28" x14ac:dyDescent="0.3">
      <c r="A322" s="10">
        <f t="shared" si="15"/>
        <v>45245</v>
      </c>
      <c r="B322" s="83">
        <v>9.0450139200000006</v>
      </c>
      <c r="C322" s="84">
        <v>9.1236987759999977</v>
      </c>
      <c r="D322" s="84">
        <v>9.2498031279999999</v>
      </c>
      <c r="E322" s="84">
        <v>9.4292780240000003</v>
      </c>
      <c r="F322" s="84">
        <v>9.7285483120000009</v>
      </c>
      <c r="G322" s="84">
        <v>10.327009736000001</v>
      </c>
      <c r="H322" s="84">
        <v>11.209065664000001</v>
      </c>
      <c r="I322" s="84">
        <v>11.547368808</v>
      </c>
      <c r="J322" s="84">
        <v>10.74739812</v>
      </c>
      <c r="K322" s="84">
        <v>10.136470712000001</v>
      </c>
      <c r="L322" s="84">
        <v>9.6844743199999996</v>
      </c>
      <c r="M322" s="84">
        <v>9.2853341359999995</v>
      </c>
      <c r="N322" s="84">
        <v>9.0337177840000003</v>
      </c>
      <c r="O322" s="84">
        <v>8.6286199920000008</v>
      </c>
      <c r="P322" s="84">
        <v>8.8145257439999991</v>
      </c>
      <c r="Q322" s="84">
        <v>9.1976195599999997</v>
      </c>
      <c r="R322" s="84">
        <v>10.021787712</v>
      </c>
      <c r="S322" s="84">
        <v>10.569301272000001</v>
      </c>
      <c r="T322" s="84">
        <v>10.632525511999999</v>
      </c>
      <c r="U322" s="84">
        <v>10.472002264</v>
      </c>
      <c r="V322" s="84">
        <v>10.325633832000001</v>
      </c>
      <c r="W322" s="84">
        <v>10.083106431999999</v>
      </c>
      <c r="X322" s="84">
        <v>9.6279650239999999</v>
      </c>
      <c r="Y322" s="84">
        <v>9.0941673600000001</v>
      </c>
      <c r="Z322" s="95">
        <v>0</v>
      </c>
      <c r="AA322" s="3">
        <f t="shared" si="13"/>
        <v>236.01443614399997</v>
      </c>
      <c r="AB322">
        <f t="shared" si="14"/>
        <v>11</v>
      </c>
    </row>
    <row r="323" spans="1:28" x14ac:dyDescent="0.3">
      <c r="A323" s="10">
        <f t="shared" si="15"/>
        <v>45246</v>
      </c>
      <c r="B323" s="83">
        <v>8.8639473039999999</v>
      </c>
      <c r="C323" s="84">
        <v>8.7179500479999987</v>
      </c>
      <c r="D323" s="84">
        <v>8.6088892799999996</v>
      </c>
      <c r="E323" s="84">
        <v>8.613734599999999</v>
      </c>
      <c r="F323" s="84">
        <v>8.8447554000000004</v>
      </c>
      <c r="G323" s="84">
        <v>9.3609697920000006</v>
      </c>
      <c r="H323" s="84">
        <v>10.403728711999999</v>
      </c>
      <c r="I323" s="84">
        <v>11.020699088000001</v>
      </c>
      <c r="J323" s="84">
        <v>10.450561272</v>
      </c>
      <c r="K323" s="84">
        <v>9.8073490640000003</v>
      </c>
      <c r="L323" s="84">
        <v>9.4139951919999998</v>
      </c>
      <c r="M323" s="84">
        <v>9.1758439360000015</v>
      </c>
      <c r="N323" s="84">
        <v>8.885483872</v>
      </c>
      <c r="O323" s="84">
        <v>8.8831134240000011</v>
      </c>
      <c r="P323" s="84">
        <v>9.0225152319999999</v>
      </c>
      <c r="Q323" s="84">
        <v>9.384600279999999</v>
      </c>
      <c r="R323" s="84">
        <v>9.9595657919999994</v>
      </c>
      <c r="S323" s="84">
        <v>10.262374248</v>
      </c>
      <c r="T323" s="84">
        <v>10.264242015999999</v>
      </c>
      <c r="U323" s="84">
        <v>10.056510695999998</v>
      </c>
      <c r="V323" s="84">
        <v>9.8409800960000009</v>
      </c>
      <c r="W323" s="84">
        <v>9.5212172719999995</v>
      </c>
      <c r="X323" s="84">
        <v>9.3324665919999994</v>
      </c>
      <c r="Y323" s="84">
        <v>9.0227469039999981</v>
      </c>
      <c r="Z323" s="95">
        <v>0</v>
      </c>
      <c r="AA323" s="3">
        <f t="shared" si="13"/>
        <v>227.71824011200002</v>
      </c>
      <c r="AB323">
        <f t="shared" si="14"/>
        <v>11</v>
      </c>
    </row>
    <row r="324" spans="1:28" x14ac:dyDescent="0.3">
      <c r="A324" s="10">
        <f t="shared" si="15"/>
        <v>45247</v>
      </c>
      <c r="B324" s="83">
        <v>8.7614843520000001</v>
      </c>
      <c r="C324" s="84">
        <v>8.9329775760000008</v>
      </c>
      <c r="D324" s="84">
        <v>9.0190778799999993</v>
      </c>
      <c r="E324" s="84">
        <v>9.1027064799999984</v>
      </c>
      <c r="F324" s="84">
        <v>9.4495618320000005</v>
      </c>
      <c r="G324" s="84">
        <v>9.9210017760000007</v>
      </c>
      <c r="H324" s="84">
        <v>11.007318048000002</v>
      </c>
      <c r="I324" s="84">
        <v>11.625661079999999</v>
      </c>
      <c r="J324" s="84">
        <v>11.247641375999999</v>
      </c>
      <c r="K324" s="84">
        <v>10.410070000000001</v>
      </c>
      <c r="L324" s="84">
        <v>9.8092937920000001</v>
      </c>
      <c r="M324" s="84">
        <v>9.3687191920000004</v>
      </c>
      <c r="N324" s="84">
        <v>8.9535085999999975</v>
      </c>
      <c r="O324" s="84">
        <v>8.9112042559999995</v>
      </c>
      <c r="P324" s="84">
        <v>8.9314239919999991</v>
      </c>
      <c r="Q324" s="84">
        <v>9.1608497039999985</v>
      </c>
      <c r="R324" s="84">
        <v>9.69389316</v>
      </c>
      <c r="S324" s="84">
        <v>10.373899496</v>
      </c>
      <c r="T324" s="84">
        <v>10.563425823999999</v>
      </c>
      <c r="U324" s="84">
        <v>10.201077696</v>
      </c>
      <c r="V324" s="84">
        <v>10.096743648</v>
      </c>
      <c r="W324" s="84">
        <v>9.842116432000001</v>
      </c>
      <c r="X324" s="84">
        <v>9.8098842160000004</v>
      </c>
      <c r="Y324" s="84">
        <v>9.4739646400000002</v>
      </c>
      <c r="Z324" s="95">
        <v>0</v>
      </c>
      <c r="AA324" s="3">
        <f t="shared" ref="AA324:AA368" si="16">+SUM(B324:Z324)</f>
        <v>234.66750504799998</v>
      </c>
      <c r="AB324">
        <f t="shared" ref="AB324:AB368" si="17">+MONTH(A324)</f>
        <v>11</v>
      </c>
    </row>
    <row r="325" spans="1:28" x14ac:dyDescent="0.3">
      <c r="A325" s="10">
        <f t="shared" si="15"/>
        <v>45248</v>
      </c>
      <c r="B325" s="83">
        <v>9.4958366240000007</v>
      </c>
      <c r="C325" s="84">
        <v>9.5236511759999996</v>
      </c>
      <c r="D325" s="84">
        <v>9.5017384080000014</v>
      </c>
      <c r="E325" s="84">
        <v>9.6287721919999996</v>
      </c>
      <c r="F325" s="84">
        <v>9.7302237280000003</v>
      </c>
      <c r="G325" s="84">
        <v>10.285548663999998</v>
      </c>
      <c r="H325" s="84">
        <v>11.06185284</v>
      </c>
      <c r="I325" s="84">
        <v>11.179517800000001</v>
      </c>
      <c r="J325" s="84">
        <v>10.581891528</v>
      </c>
      <c r="K325" s="84">
        <v>9.8309003600000011</v>
      </c>
      <c r="L325" s="84">
        <v>9.3081638560000002</v>
      </c>
      <c r="M325" s="84">
        <v>9.3032218800000006</v>
      </c>
      <c r="N325" s="84">
        <v>9.0139643519999986</v>
      </c>
      <c r="O325" s="84">
        <v>9.2167535679999997</v>
      </c>
      <c r="P325" s="84">
        <v>9.5537773599999998</v>
      </c>
      <c r="Q325" s="84">
        <v>9.824312784</v>
      </c>
      <c r="R325" s="84">
        <v>10.344318871999999</v>
      </c>
      <c r="S325" s="84">
        <v>11.202903968000001</v>
      </c>
      <c r="T325" s="84">
        <v>11.043816176000002</v>
      </c>
      <c r="U325" s="84">
        <v>10.685464288</v>
      </c>
      <c r="V325" s="84">
        <v>10.466239928</v>
      </c>
      <c r="W325" s="84">
        <v>10.218734216000001</v>
      </c>
      <c r="X325" s="84">
        <v>10.105644767999999</v>
      </c>
      <c r="Y325" s="84">
        <v>9.7380344560000012</v>
      </c>
      <c r="Z325" s="95">
        <v>0</v>
      </c>
      <c r="AA325" s="3">
        <f t="shared" si="16"/>
        <v>240.84528379199998</v>
      </c>
      <c r="AB325">
        <f t="shared" si="17"/>
        <v>11</v>
      </c>
    </row>
    <row r="326" spans="1:28" x14ac:dyDescent="0.3">
      <c r="A326" s="10">
        <f t="shared" ref="A326:A368" si="18">A325+1</f>
        <v>45249</v>
      </c>
      <c r="B326" s="83">
        <v>9.386475184</v>
      </c>
      <c r="C326" s="84">
        <v>9.1349925279999997</v>
      </c>
      <c r="D326" s="84">
        <v>9.1068515599999991</v>
      </c>
      <c r="E326" s="84">
        <v>9.2429829520000002</v>
      </c>
      <c r="F326" s="84">
        <v>9.4511597120000008</v>
      </c>
      <c r="G326" s="84">
        <v>9.8956179119999987</v>
      </c>
      <c r="H326" s="84">
        <v>10.488939135999999</v>
      </c>
      <c r="I326" s="84">
        <v>10.857711999999999</v>
      </c>
      <c r="J326" s="84">
        <v>10.508957415999999</v>
      </c>
      <c r="K326" s="84">
        <v>10.265789576</v>
      </c>
      <c r="L326" s="84">
        <v>9.9668854240000009</v>
      </c>
      <c r="M326" s="84">
        <v>9.6617464000000002</v>
      </c>
      <c r="N326" s="84">
        <v>9.5947856399999996</v>
      </c>
      <c r="O326" s="84">
        <v>9.6355561439999988</v>
      </c>
      <c r="P326" s="84">
        <v>9.6248716880000007</v>
      </c>
      <c r="Q326" s="84">
        <v>9.9803464559999977</v>
      </c>
      <c r="R326" s="84">
        <v>10.450491056000001</v>
      </c>
      <c r="S326" s="84">
        <v>11.350986200000001</v>
      </c>
      <c r="T326" s="84">
        <v>11.311367599999999</v>
      </c>
      <c r="U326" s="84">
        <v>10.967215368000002</v>
      </c>
      <c r="V326" s="84">
        <v>10.660119232</v>
      </c>
      <c r="W326" s="84">
        <v>10.17300856</v>
      </c>
      <c r="X326" s="84">
        <v>9.9548262879999996</v>
      </c>
      <c r="Y326" s="84">
        <v>9.4034275280000017</v>
      </c>
      <c r="Z326" s="95">
        <v>0</v>
      </c>
      <c r="AA326" s="3">
        <f t="shared" si="16"/>
        <v>241.07511156000004</v>
      </c>
      <c r="AB326">
        <f t="shared" si="17"/>
        <v>11</v>
      </c>
    </row>
    <row r="327" spans="1:28" x14ac:dyDescent="0.3">
      <c r="A327" s="10">
        <f t="shared" si="18"/>
        <v>45250</v>
      </c>
      <c r="B327" s="83">
        <v>9.1810804560000001</v>
      </c>
      <c r="C327" s="84">
        <v>9.0766344960000005</v>
      </c>
      <c r="D327" s="84">
        <v>9.049425231999999</v>
      </c>
      <c r="E327" s="84">
        <v>9.1125031360000008</v>
      </c>
      <c r="F327" s="84">
        <v>9.3868709040000002</v>
      </c>
      <c r="G327" s="84">
        <v>9.9818698080000008</v>
      </c>
      <c r="H327" s="84">
        <v>10.820427927999997</v>
      </c>
      <c r="I327" s="84">
        <v>11.881640688000001</v>
      </c>
      <c r="J327" s="84">
        <v>11.991222768000002</v>
      </c>
      <c r="K327" s="84">
        <v>11.969236792</v>
      </c>
      <c r="L327" s="84">
        <v>11.983557792000001</v>
      </c>
      <c r="M327" s="84">
        <v>11.615936216</v>
      </c>
      <c r="N327" s="84">
        <v>11.118211199999999</v>
      </c>
      <c r="O327" s="84">
        <v>11.193792432</v>
      </c>
      <c r="P327" s="84">
        <v>11.645367544000001</v>
      </c>
      <c r="Q327" s="84">
        <v>11.939456376000001</v>
      </c>
      <c r="R327" s="84">
        <v>12.155149448000001</v>
      </c>
      <c r="S327" s="84">
        <v>12.752732159999999</v>
      </c>
      <c r="T327" s="84">
        <v>12.391250248000002</v>
      </c>
      <c r="U327" s="84">
        <v>12.030498904000002</v>
      </c>
      <c r="V327" s="84">
        <v>11.668614951999999</v>
      </c>
      <c r="W327" s="84">
        <v>11.055234704000002</v>
      </c>
      <c r="X327" s="84">
        <v>10.848049528000001</v>
      </c>
      <c r="Y327" s="84">
        <v>10.283034984</v>
      </c>
      <c r="Z327" s="95">
        <v>0</v>
      </c>
      <c r="AA327" s="3">
        <f t="shared" si="16"/>
        <v>265.13179869600003</v>
      </c>
      <c r="AB327">
        <f t="shared" si="17"/>
        <v>11</v>
      </c>
    </row>
    <row r="328" spans="1:28" x14ac:dyDescent="0.3">
      <c r="A328" s="10">
        <f t="shared" si="18"/>
        <v>45251</v>
      </c>
      <c r="B328" s="83">
        <v>10.067494072000001</v>
      </c>
      <c r="C328" s="84">
        <v>10.05901828</v>
      </c>
      <c r="D328" s="84">
        <v>10.12895664</v>
      </c>
      <c r="E328" s="84">
        <v>10.263133824000001</v>
      </c>
      <c r="F328" s="84">
        <v>10.595651832</v>
      </c>
      <c r="G328" s="84">
        <v>11.194265296000001</v>
      </c>
      <c r="H328" s="84">
        <v>11.967834647999998</v>
      </c>
      <c r="I328" s="84">
        <v>12.323087759999998</v>
      </c>
      <c r="J328" s="84">
        <v>11.591949600000001</v>
      </c>
      <c r="K328" s="84">
        <v>10.945935567999998</v>
      </c>
      <c r="L328" s="84">
        <v>10.731941488</v>
      </c>
      <c r="M328" s="84">
        <v>10.103474552</v>
      </c>
      <c r="N328" s="84">
        <v>9.6652725759999996</v>
      </c>
      <c r="O328" s="84">
        <v>9.5080186319999989</v>
      </c>
      <c r="P328" s="84">
        <v>9.3750324079999992</v>
      </c>
      <c r="Q328" s="84">
        <v>9.8058326079999993</v>
      </c>
      <c r="R328" s="84">
        <v>10.260141831999999</v>
      </c>
      <c r="S328" s="84">
        <v>11.152005319999999</v>
      </c>
      <c r="T328" s="84">
        <v>11.403864096</v>
      </c>
      <c r="U328" s="84">
        <v>11.255571128</v>
      </c>
      <c r="V328" s="84">
        <v>11.174327328</v>
      </c>
      <c r="W328" s="84">
        <v>10.712496975999999</v>
      </c>
      <c r="X328" s="84">
        <v>10.651122039999999</v>
      </c>
      <c r="Y328" s="84">
        <v>10.145773744</v>
      </c>
      <c r="Z328" s="95">
        <v>0</v>
      </c>
      <c r="AA328" s="3">
        <f t="shared" si="16"/>
        <v>255.08220224800002</v>
      </c>
      <c r="AB328">
        <f t="shared" si="17"/>
        <v>11</v>
      </c>
    </row>
    <row r="329" spans="1:28" x14ac:dyDescent="0.3">
      <c r="A329" s="10">
        <f t="shared" si="18"/>
        <v>45252</v>
      </c>
      <c r="B329" s="83">
        <v>9.9190814159999992</v>
      </c>
      <c r="C329" s="84">
        <v>9.8353431360000005</v>
      </c>
      <c r="D329" s="84">
        <v>9.9146367039999994</v>
      </c>
      <c r="E329" s="84">
        <v>9.9841274719999991</v>
      </c>
      <c r="F329" s="84">
        <v>10.398018831999998</v>
      </c>
      <c r="G329" s="84">
        <v>10.876922368000001</v>
      </c>
      <c r="H329" s="84">
        <v>11.633504664</v>
      </c>
      <c r="I329" s="84">
        <v>12.328988376000002</v>
      </c>
      <c r="J329" s="84">
        <v>12.109550616000002</v>
      </c>
      <c r="K329" s="84">
        <v>11.288230735999999</v>
      </c>
      <c r="L329" s="84">
        <v>10.595600864000001</v>
      </c>
      <c r="M329" s="84">
        <v>9.7278811760000004</v>
      </c>
      <c r="N329" s="84">
        <v>9.1931508399999977</v>
      </c>
      <c r="O329" s="84">
        <v>8.8710307759999978</v>
      </c>
      <c r="P329" s="84">
        <v>8.8676102159999992</v>
      </c>
      <c r="Q329" s="84">
        <v>9.3089947839999994</v>
      </c>
      <c r="R329" s="84">
        <v>10.138593552</v>
      </c>
      <c r="S329" s="84">
        <v>11.074615224</v>
      </c>
      <c r="T329" s="84">
        <v>11.211812903999999</v>
      </c>
      <c r="U329" s="84">
        <v>11.113737144</v>
      </c>
      <c r="V329" s="84">
        <v>10.917241856</v>
      </c>
      <c r="W329" s="84">
        <v>10.633136576</v>
      </c>
      <c r="X329" s="84">
        <v>10.355281239999998</v>
      </c>
      <c r="Y329" s="84">
        <v>9.8906883759999999</v>
      </c>
      <c r="Z329" s="95">
        <v>0</v>
      </c>
      <c r="AA329" s="3">
        <f t="shared" si="16"/>
        <v>250.18777984799999</v>
      </c>
      <c r="AB329">
        <f t="shared" si="17"/>
        <v>11</v>
      </c>
    </row>
    <row r="330" spans="1:28" x14ac:dyDescent="0.3">
      <c r="A330" s="10">
        <f t="shared" si="18"/>
        <v>45253</v>
      </c>
      <c r="B330" s="83">
        <v>9.6655612160000004</v>
      </c>
      <c r="C330" s="84">
        <v>9.4625720320000006</v>
      </c>
      <c r="D330" s="84">
        <v>9.3314455919999997</v>
      </c>
      <c r="E330" s="84">
        <v>9.4705864159999997</v>
      </c>
      <c r="F330" s="84">
        <v>9.7728958400000003</v>
      </c>
      <c r="G330" s="84">
        <v>10.273104776</v>
      </c>
      <c r="H330" s="84">
        <v>11.097142344000002</v>
      </c>
      <c r="I330" s="84">
        <v>11.747584216</v>
      </c>
      <c r="J330" s="84">
        <v>11.567909119999999</v>
      </c>
      <c r="K330" s="84">
        <v>11.206259167999999</v>
      </c>
      <c r="L330" s="84">
        <v>11.102169904</v>
      </c>
      <c r="M330" s="84">
        <v>11.002417456</v>
      </c>
      <c r="N330" s="84">
        <v>10.832042952</v>
      </c>
      <c r="O330" s="84">
        <v>10.215270384</v>
      </c>
      <c r="P330" s="84">
        <v>10.135315488</v>
      </c>
      <c r="Q330" s="84">
        <v>10.619338583999999</v>
      </c>
      <c r="R330" s="84">
        <v>11.12700152</v>
      </c>
      <c r="S330" s="84">
        <v>11.655885015999999</v>
      </c>
      <c r="T330" s="84">
        <v>11.702929928</v>
      </c>
      <c r="U330" s="84">
        <v>11.65233832</v>
      </c>
      <c r="V330" s="84">
        <v>11.654886288</v>
      </c>
      <c r="W330" s="84">
        <v>11.495832696000001</v>
      </c>
      <c r="X330" s="84">
        <v>11.584860240000001</v>
      </c>
      <c r="Y330" s="84">
        <v>11.208105847999999</v>
      </c>
      <c r="Z330" s="95">
        <v>0</v>
      </c>
      <c r="AA330" s="3">
        <f t="shared" si="16"/>
        <v>259.58345534400001</v>
      </c>
      <c r="AB330">
        <f t="shared" si="17"/>
        <v>11</v>
      </c>
    </row>
    <row r="331" spans="1:28" x14ac:dyDescent="0.3">
      <c r="A331" s="10">
        <f t="shared" si="18"/>
        <v>45254</v>
      </c>
      <c r="B331" s="83">
        <v>11.015610967999999</v>
      </c>
      <c r="C331" s="84">
        <v>10.991862840000001</v>
      </c>
      <c r="D331" s="84">
        <v>10.9775902</v>
      </c>
      <c r="E331" s="84">
        <v>11.02054416</v>
      </c>
      <c r="F331" s="84">
        <v>11.186102496</v>
      </c>
      <c r="G331" s="84">
        <v>11.70026172</v>
      </c>
      <c r="H331" s="84">
        <v>12.329060760000001</v>
      </c>
      <c r="I331" s="84">
        <v>13.130295247999999</v>
      </c>
      <c r="J331" s="84">
        <v>13.503222248000004</v>
      </c>
      <c r="K331" s="84">
        <v>13.625569992000001</v>
      </c>
      <c r="L331" s="84">
        <v>13.558519359999996</v>
      </c>
      <c r="M331" s="84">
        <v>13.650414480000002</v>
      </c>
      <c r="N331" s="84">
        <v>13.462475223999999</v>
      </c>
      <c r="O331" s="84">
        <v>13.513366352000002</v>
      </c>
      <c r="P331" s="84">
        <v>13.637465568000001</v>
      </c>
      <c r="Q331" s="84">
        <v>14.038812800000001</v>
      </c>
      <c r="R331" s="84">
        <v>14.330122088</v>
      </c>
      <c r="S331" s="84">
        <v>15.046309015999999</v>
      </c>
      <c r="T331" s="84">
        <v>14.692427359999998</v>
      </c>
      <c r="U331" s="84">
        <v>14.212089392000001</v>
      </c>
      <c r="V331" s="84">
        <v>13.776504640000002</v>
      </c>
      <c r="W331" s="84">
        <v>13.365612807999998</v>
      </c>
      <c r="X331" s="84">
        <v>13.449857736000002</v>
      </c>
      <c r="Y331" s="84">
        <v>12.658098175999999</v>
      </c>
      <c r="Z331" s="95">
        <v>0</v>
      </c>
      <c r="AA331" s="3">
        <f t="shared" si="16"/>
        <v>312.872195632</v>
      </c>
      <c r="AB331">
        <f t="shared" si="17"/>
        <v>11</v>
      </c>
    </row>
    <row r="332" spans="1:28" x14ac:dyDescent="0.3">
      <c r="A332" s="10">
        <f t="shared" si="18"/>
        <v>45255</v>
      </c>
      <c r="B332" s="83">
        <v>12.229007992000001</v>
      </c>
      <c r="C332" s="84">
        <v>12.204475359999998</v>
      </c>
      <c r="D332" s="84">
        <v>12.036646992</v>
      </c>
      <c r="E332" s="84">
        <v>11.947185208000001</v>
      </c>
      <c r="F332" s="84">
        <v>12.099307840000002</v>
      </c>
      <c r="G332" s="84">
        <v>12.431975423999997</v>
      </c>
      <c r="H332" s="84">
        <v>13.126906840000002</v>
      </c>
      <c r="I332" s="84">
        <v>13.829497416000001</v>
      </c>
      <c r="J332" s="84">
        <v>13.851676264</v>
      </c>
      <c r="K332" s="84">
        <v>13.541728319999997</v>
      </c>
      <c r="L332" s="84">
        <v>13.158665967999999</v>
      </c>
      <c r="M332" s="84">
        <v>12.680997936000001</v>
      </c>
      <c r="N332" s="84">
        <v>12.266826896000001</v>
      </c>
      <c r="O332" s="84">
        <v>11.925872024</v>
      </c>
      <c r="P332" s="84">
        <v>11.694952600000001</v>
      </c>
      <c r="Q332" s="84">
        <v>12.046186447999998</v>
      </c>
      <c r="R332" s="84">
        <v>12.801987799999999</v>
      </c>
      <c r="S332" s="84">
        <v>13.970790400000002</v>
      </c>
      <c r="T332" s="84">
        <v>13.869943984000003</v>
      </c>
      <c r="U332" s="84">
        <v>13.423968888000001</v>
      </c>
      <c r="V332" s="84">
        <v>13.255670431999997</v>
      </c>
      <c r="W332" s="84">
        <v>12.972184008000003</v>
      </c>
      <c r="X332" s="84">
        <v>13.124002471999999</v>
      </c>
      <c r="Y332" s="84">
        <v>12.694441616000001</v>
      </c>
      <c r="Z332" s="95">
        <v>0</v>
      </c>
      <c r="AA332" s="3">
        <f t="shared" si="16"/>
        <v>307.18489912799998</v>
      </c>
      <c r="AB332">
        <f t="shared" si="17"/>
        <v>11</v>
      </c>
    </row>
    <row r="333" spans="1:28" x14ac:dyDescent="0.3">
      <c r="A333" s="10">
        <f t="shared" si="18"/>
        <v>45256</v>
      </c>
      <c r="B333" s="83">
        <v>12.438161048000001</v>
      </c>
      <c r="C333" s="84">
        <v>12.446405624000001</v>
      </c>
      <c r="D333" s="84">
        <v>12.370470616000002</v>
      </c>
      <c r="E333" s="84">
        <v>12.499505776000001</v>
      </c>
      <c r="F333" s="84">
        <v>12.767979880000002</v>
      </c>
      <c r="G333" s="84">
        <v>13.117220504000001</v>
      </c>
      <c r="H333" s="84">
        <v>13.968978071999999</v>
      </c>
      <c r="I333" s="84">
        <v>14.3927552</v>
      </c>
      <c r="J333" s="84">
        <v>13.789327840000002</v>
      </c>
      <c r="K333" s="84">
        <v>13.004345639999999</v>
      </c>
      <c r="L333" s="84">
        <v>12.580356568000001</v>
      </c>
      <c r="M333" s="84">
        <v>11.829429872</v>
      </c>
      <c r="N333" s="84">
        <v>11.303152008</v>
      </c>
      <c r="O333" s="84">
        <v>10.902591663999999</v>
      </c>
      <c r="P333" s="84">
        <v>10.692789784</v>
      </c>
      <c r="Q333" s="84">
        <v>10.973809656</v>
      </c>
      <c r="R333" s="84">
        <v>11.895515527999999</v>
      </c>
      <c r="S333" s="84">
        <v>13.240678119999998</v>
      </c>
      <c r="T333" s="84">
        <v>13.573962807999999</v>
      </c>
      <c r="U333" s="84">
        <v>13.375039023999999</v>
      </c>
      <c r="V333" s="84">
        <v>13.240824999999999</v>
      </c>
      <c r="W333" s="84">
        <v>12.827334592</v>
      </c>
      <c r="X333" s="84">
        <v>12.885942719999999</v>
      </c>
      <c r="Y333" s="84">
        <v>12.446440327999998</v>
      </c>
      <c r="Z333" s="95">
        <v>0</v>
      </c>
      <c r="AA333" s="3">
        <f t="shared" si="16"/>
        <v>302.56301787200005</v>
      </c>
      <c r="AB333">
        <f t="shared" si="17"/>
        <v>11</v>
      </c>
    </row>
    <row r="334" spans="1:28" x14ac:dyDescent="0.3">
      <c r="A334" s="10">
        <f t="shared" si="18"/>
        <v>45257</v>
      </c>
      <c r="B334" s="83">
        <v>12.220178231999999</v>
      </c>
      <c r="C334" s="84">
        <v>12.183682656</v>
      </c>
      <c r="D334" s="84">
        <v>12.221374592</v>
      </c>
      <c r="E334" s="84">
        <v>12.284063768000001</v>
      </c>
      <c r="F334" s="84">
        <v>12.84154096</v>
      </c>
      <c r="G334" s="84">
        <v>13.381798400000001</v>
      </c>
      <c r="H334" s="84">
        <v>14.376548192000003</v>
      </c>
      <c r="I334" s="84">
        <v>14.990868176000001</v>
      </c>
      <c r="J334" s="84">
        <v>14.546119576000001</v>
      </c>
      <c r="K334" s="84">
        <v>13.595156503999998</v>
      </c>
      <c r="L334" s="84">
        <v>12.686487888000002</v>
      </c>
      <c r="M334" s="84">
        <v>11.965058903999999</v>
      </c>
      <c r="N334" s="84">
        <v>11.291997864000001</v>
      </c>
      <c r="O334" s="84">
        <v>11.158558640000001</v>
      </c>
      <c r="P334" s="84">
        <v>11.050843872000002</v>
      </c>
      <c r="Q334" s="84">
        <v>11.411543615999999</v>
      </c>
      <c r="R334" s="84">
        <v>12.335003712000002</v>
      </c>
      <c r="S334" s="84">
        <v>13.361276344</v>
      </c>
      <c r="T334" s="84">
        <v>13.467188064</v>
      </c>
      <c r="U334" s="84">
        <v>13.459797679999999</v>
      </c>
      <c r="V334" s="84">
        <v>13.267113376000001</v>
      </c>
      <c r="W334" s="84">
        <v>12.949293448000002</v>
      </c>
      <c r="X334" s="84">
        <v>12.98214196</v>
      </c>
      <c r="Y334" s="84">
        <v>12.487928519999999</v>
      </c>
      <c r="Z334" s="95">
        <v>0</v>
      </c>
      <c r="AA334" s="3">
        <f t="shared" si="16"/>
        <v>306.515564944</v>
      </c>
      <c r="AB334">
        <f t="shared" si="17"/>
        <v>11</v>
      </c>
    </row>
    <row r="335" spans="1:28" x14ac:dyDescent="0.3">
      <c r="A335" s="10">
        <f t="shared" si="18"/>
        <v>45258</v>
      </c>
      <c r="B335" s="83">
        <v>12.362742383999999</v>
      </c>
      <c r="C335" s="84">
        <v>12.325574840000002</v>
      </c>
      <c r="D335" s="84">
        <v>12.236033072000001</v>
      </c>
      <c r="E335" s="84">
        <v>12.364959744000002</v>
      </c>
      <c r="F335" s="84">
        <v>12.672140056000002</v>
      </c>
      <c r="G335" s="84">
        <v>13.340244232000002</v>
      </c>
      <c r="H335" s="84">
        <v>14.313471720000001</v>
      </c>
      <c r="I335" s="84">
        <v>14.949017408</v>
      </c>
      <c r="J335" s="84">
        <v>14.188250008000001</v>
      </c>
      <c r="K335" s="84">
        <v>13.087761</v>
      </c>
      <c r="L335" s="84">
        <v>12.122606231999999</v>
      </c>
      <c r="M335" s="84">
        <v>11.280740992</v>
      </c>
      <c r="N335" s="84">
        <v>10.492551303999999</v>
      </c>
      <c r="O335" s="84">
        <v>10.265189256000001</v>
      </c>
      <c r="P335" s="84">
        <v>10.080044903999999</v>
      </c>
      <c r="Q335" s="84">
        <v>10.403089104000001</v>
      </c>
      <c r="R335" s="84">
        <v>11.258027720000001</v>
      </c>
      <c r="S335" s="84">
        <v>12.299791864000001</v>
      </c>
      <c r="T335" s="84">
        <v>12.474323752</v>
      </c>
      <c r="U335" s="84">
        <v>12.442629304</v>
      </c>
      <c r="V335" s="84">
        <v>12.420661128000001</v>
      </c>
      <c r="W335" s="84">
        <v>12.023253664</v>
      </c>
      <c r="X335" s="84">
        <v>12.000434928000001</v>
      </c>
      <c r="Y335" s="84">
        <v>11.609678439999998</v>
      </c>
      <c r="Z335" s="95">
        <v>0</v>
      </c>
      <c r="AA335" s="3">
        <f t="shared" si="16"/>
        <v>293.01321705600003</v>
      </c>
      <c r="AB335">
        <f t="shared" si="17"/>
        <v>11</v>
      </c>
    </row>
    <row r="336" spans="1:28" x14ac:dyDescent="0.3">
      <c r="A336" s="10">
        <f t="shared" si="18"/>
        <v>45259</v>
      </c>
      <c r="B336" s="83">
        <v>11.476316808</v>
      </c>
      <c r="C336" s="84">
        <v>11.460186632000001</v>
      </c>
      <c r="D336" s="84">
        <v>11.421531192</v>
      </c>
      <c r="E336" s="84">
        <v>11.490203215999999</v>
      </c>
      <c r="F336" s="84">
        <v>11.777201231999999</v>
      </c>
      <c r="G336" s="84">
        <v>12.383440360000002</v>
      </c>
      <c r="H336" s="84">
        <v>13.365516880000001</v>
      </c>
      <c r="I336" s="84">
        <v>14.287357688000002</v>
      </c>
      <c r="J336" s="84">
        <v>13.451326032000001</v>
      </c>
      <c r="K336" s="84">
        <v>12.356628391999999</v>
      </c>
      <c r="L336" s="84">
        <v>11.71977908</v>
      </c>
      <c r="M336" s="84">
        <v>11.162909279999997</v>
      </c>
      <c r="N336" s="84">
        <v>10.702276968000001</v>
      </c>
      <c r="O336" s="84">
        <v>10.398033128</v>
      </c>
      <c r="P336" s="84">
        <v>10.318218192</v>
      </c>
      <c r="Q336" s="84">
        <v>10.590609240000001</v>
      </c>
      <c r="R336" s="84">
        <v>11.512584495999999</v>
      </c>
      <c r="S336" s="84">
        <v>12.511759015999999</v>
      </c>
      <c r="T336" s="84">
        <v>12.620353208000003</v>
      </c>
      <c r="U336" s="84">
        <v>12.579220576000001</v>
      </c>
      <c r="V336" s="84">
        <v>12.445048136</v>
      </c>
      <c r="W336" s="84">
        <v>12.124489968000001</v>
      </c>
      <c r="X336" s="84">
        <v>12.140346856000001</v>
      </c>
      <c r="Y336" s="84">
        <v>11.587240271999999</v>
      </c>
      <c r="Z336" s="95">
        <v>0</v>
      </c>
      <c r="AA336" s="3">
        <f t="shared" si="16"/>
        <v>285.88257684799999</v>
      </c>
      <c r="AB336">
        <f t="shared" si="17"/>
        <v>11</v>
      </c>
    </row>
    <row r="337" spans="1:28" x14ac:dyDescent="0.3">
      <c r="A337" s="10">
        <f t="shared" si="18"/>
        <v>45260</v>
      </c>
      <c r="B337" s="83">
        <v>11.428937024</v>
      </c>
      <c r="C337" s="84">
        <v>11.502816575999999</v>
      </c>
      <c r="D337" s="84">
        <v>11.450618903999999</v>
      </c>
      <c r="E337" s="84">
        <v>11.607359184</v>
      </c>
      <c r="F337" s="84">
        <v>11.940781968</v>
      </c>
      <c r="G337" s="84">
        <v>12.540287320000001</v>
      </c>
      <c r="H337" s="84">
        <v>13.511136792</v>
      </c>
      <c r="I337" s="84">
        <v>14.129636440000001</v>
      </c>
      <c r="J337" s="84">
        <v>13.366460360000001</v>
      </c>
      <c r="K337" s="84">
        <v>12.810720119999997</v>
      </c>
      <c r="L337" s="84">
        <v>11.965932215999999</v>
      </c>
      <c r="M337" s="84">
        <v>11.356512336</v>
      </c>
      <c r="N337" s="84">
        <v>11.034196064</v>
      </c>
      <c r="O337" s="84">
        <v>10.940593847999999</v>
      </c>
      <c r="P337" s="84">
        <v>11.288616216000001</v>
      </c>
      <c r="Q337" s="84">
        <v>11.584018688</v>
      </c>
      <c r="R337" s="84">
        <v>12.47847196</v>
      </c>
      <c r="S337" s="84">
        <v>13.460706695999999</v>
      </c>
      <c r="T337" s="84">
        <v>13.459931632</v>
      </c>
      <c r="U337" s="84">
        <v>13.355487616000001</v>
      </c>
      <c r="V337" s="84">
        <v>13.163997248000001</v>
      </c>
      <c r="W337" s="84">
        <v>12.948896999999999</v>
      </c>
      <c r="X337" s="84">
        <v>13.019667727999998</v>
      </c>
      <c r="Y337" s="84">
        <v>12.495765152000001</v>
      </c>
      <c r="Z337" s="95">
        <v>0</v>
      </c>
      <c r="AA337" s="3">
        <f t="shared" si="16"/>
        <v>296.84154908800002</v>
      </c>
      <c r="AB337">
        <f t="shared" si="17"/>
        <v>11</v>
      </c>
    </row>
    <row r="338" spans="1:28" x14ac:dyDescent="0.3">
      <c r="A338" s="10">
        <f t="shared" si="18"/>
        <v>45261</v>
      </c>
      <c r="B338" s="83">
        <v>12.228499168000001</v>
      </c>
      <c r="C338" s="84">
        <v>12.063725496000002</v>
      </c>
      <c r="D338" s="84">
        <v>12.107801391999999</v>
      </c>
      <c r="E338" s="84">
        <v>12.072632496000001</v>
      </c>
      <c r="F338" s="84">
        <v>12.212055096</v>
      </c>
      <c r="G338" s="84">
        <v>12.788986328000002</v>
      </c>
      <c r="H338" s="84">
        <v>13.648917063999999</v>
      </c>
      <c r="I338" s="84">
        <v>14.387069624</v>
      </c>
      <c r="J338" s="84">
        <v>14.599734856000001</v>
      </c>
      <c r="K338" s="84">
        <v>13.8758938</v>
      </c>
      <c r="L338" s="84">
        <v>12.973190768000002</v>
      </c>
      <c r="M338" s="84">
        <v>12.386925463999999</v>
      </c>
      <c r="N338" s="84">
        <v>11.888296056</v>
      </c>
      <c r="O338" s="84">
        <v>11.781760952000003</v>
      </c>
      <c r="P338" s="84">
        <v>12.020268424000001</v>
      </c>
      <c r="Q338" s="84">
        <v>12.28268572</v>
      </c>
      <c r="R338" s="84">
        <v>12.957626535999999</v>
      </c>
      <c r="S338" s="84">
        <v>13.751590992000001</v>
      </c>
      <c r="T338" s="84">
        <v>13.613640247999999</v>
      </c>
      <c r="U338" s="84">
        <v>13.132433671999999</v>
      </c>
      <c r="V338" s="84">
        <v>12.951389087999999</v>
      </c>
      <c r="W338" s="84">
        <v>12.729453176</v>
      </c>
      <c r="X338" s="84">
        <v>12.935811072</v>
      </c>
      <c r="Y338" s="84">
        <v>12.40901816</v>
      </c>
      <c r="Z338" s="95">
        <v>0</v>
      </c>
      <c r="AA338" s="3">
        <f t="shared" si="16"/>
        <v>307.79940564799995</v>
      </c>
      <c r="AB338">
        <f t="shared" si="17"/>
        <v>12</v>
      </c>
    </row>
    <row r="339" spans="1:28" x14ac:dyDescent="0.3">
      <c r="A339" s="10">
        <f t="shared" si="18"/>
        <v>45262</v>
      </c>
      <c r="B339" s="83">
        <v>12.222239183999999</v>
      </c>
      <c r="C339" s="84">
        <v>12.234434568000001</v>
      </c>
      <c r="D339" s="84">
        <v>12.150737288000002</v>
      </c>
      <c r="E339" s="84">
        <v>12.316958504</v>
      </c>
      <c r="F339" s="84">
        <v>12.485019792000001</v>
      </c>
      <c r="G339" s="84">
        <v>12.909754912000002</v>
      </c>
      <c r="H339" s="84">
        <v>13.644415159999998</v>
      </c>
      <c r="I339" s="84">
        <v>14.045550696000001</v>
      </c>
      <c r="J339" s="84">
        <v>13.572100032</v>
      </c>
      <c r="K339" s="84">
        <v>12.820997144</v>
      </c>
      <c r="L339" s="84">
        <v>12.237718871999999</v>
      </c>
      <c r="M339" s="84">
        <v>11.757505304000002</v>
      </c>
      <c r="N339" s="84">
        <v>11.276493984</v>
      </c>
      <c r="O339" s="84">
        <v>11.118712448</v>
      </c>
      <c r="P339" s="84">
        <v>11.069264592</v>
      </c>
      <c r="Q339" s="84">
        <v>11.621803376000001</v>
      </c>
      <c r="R339" s="84">
        <v>12.602525704000001</v>
      </c>
      <c r="S339" s="84">
        <v>13.747070488</v>
      </c>
      <c r="T339" s="84">
        <v>13.749411095999999</v>
      </c>
      <c r="U339" s="84">
        <v>13.655233431999999</v>
      </c>
      <c r="V339" s="84">
        <v>13.410352048000002</v>
      </c>
      <c r="W339" s="84">
        <v>13.040224200000001</v>
      </c>
      <c r="X339" s="84">
        <v>13.111394087999999</v>
      </c>
      <c r="Y339" s="84">
        <v>12.502130511999999</v>
      </c>
      <c r="Z339" s="95">
        <v>0</v>
      </c>
      <c r="AA339" s="3">
        <f t="shared" si="16"/>
        <v>303.30204742399997</v>
      </c>
      <c r="AB339">
        <f t="shared" si="17"/>
        <v>12</v>
      </c>
    </row>
    <row r="340" spans="1:28" x14ac:dyDescent="0.3">
      <c r="A340" s="10">
        <f t="shared" si="18"/>
        <v>45263</v>
      </c>
      <c r="B340" s="83">
        <v>12.229588176000002</v>
      </c>
      <c r="C340" s="84">
        <v>12.176813184</v>
      </c>
      <c r="D340" s="84">
        <v>12.048115224</v>
      </c>
      <c r="E340" s="84">
        <v>12.115573432</v>
      </c>
      <c r="F340" s="84">
        <v>12.208459456</v>
      </c>
      <c r="G340" s="84">
        <v>12.430943736</v>
      </c>
      <c r="H340" s="84">
        <v>13.090790503999997</v>
      </c>
      <c r="I340" s="84">
        <v>13.543892056000001</v>
      </c>
      <c r="J340" s="84">
        <v>12.975858576</v>
      </c>
      <c r="K340" s="84">
        <v>12.059069784000002</v>
      </c>
      <c r="L340" s="84">
        <v>11.635757720000001</v>
      </c>
      <c r="M340" s="84">
        <v>11.709179496000001</v>
      </c>
      <c r="N340" s="84">
        <v>11.649922383999998</v>
      </c>
      <c r="O340" s="84">
        <v>11.212529096000001</v>
      </c>
      <c r="P340" s="84">
        <v>10.970682935999999</v>
      </c>
      <c r="Q340" s="84">
        <v>11.373080015999999</v>
      </c>
      <c r="R340" s="84">
        <v>12.127913119999999</v>
      </c>
      <c r="S340" s="84">
        <v>13.225812743999999</v>
      </c>
      <c r="T340" s="84">
        <v>13.147035568000002</v>
      </c>
      <c r="U340" s="84">
        <v>12.971410559999999</v>
      </c>
      <c r="V340" s="84">
        <v>12.682736424000002</v>
      </c>
      <c r="W340" s="84">
        <v>12.164042896000002</v>
      </c>
      <c r="X340" s="84">
        <v>12.091358968000002</v>
      </c>
      <c r="Y340" s="84">
        <v>11.589815591999999</v>
      </c>
      <c r="Z340" s="95">
        <v>0</v>
      </c>
      <c r="AA340" s="3">
        <f t="shared" si="16"/>
        <v>293.43038164799998</v>
      </c>
      <c r="AB340">
        <f t="shared" si="17"/>
        <v>12</v>
      </c>
    </row>
    <row r="341" spans="1:28" x14ac:dyDescent="0.3">
      <c r="A341" s="10">
        <f t="shared" si="18"/>
        <v>45264</v>
      </c>
      <c r="B341" s="83">
        <v>11.275394159999999</v>
      </c>
      <c r="C341" s="84">
        <v>11.256527344</v>
      </c>
      <c r="D341" s="84">
        <v>11.216987304000002</v>
      </c>
      <c r="E341" s="84">
        <v>11.39178516</v>
      </c>
      <c r="F341" s="84">
        <v>11.699258976000001</v>
      </c>
      <c r="G341" s="84">
        <v>12.118258823999998</v>
      </c>
      <c r="H341" s="84">
        <v>13.102179839999998</v>
      </c>
      <c r="I341" s="84">
        <v>13.863826864</v>
      </c>
      <c r="J341" s="84">
        <v>13.192839552000002</v>
      </c>
      <c r="K341" s="84">
        <v>11.954827128000002</v>
      </c>
      <c r="L341" s="84">
        <v>10.879940608</v>
      </c>
      <c r="M341" s="84">
        <v>10.523921016000001</v>
      </c>
      <c r="N341" s="84">
        <v>10.171367919999998</v>
      </c>
      <c r="O341" s="84">
        <v>10.039577199999998</v>
      </c>
      <c r="P341" s="84">
        <v>10.002732975999999</v>
      </c>
      <c r="Q341" s="84">
        <v>9.9891515040000005</v>
      </c>
      <c r="R341" s="84">
        <v>10.630485256</v>
      </c>
      <c r="S341" s="84">
        <v>11.830843935999999</v>
      </c>
      <c r="T341" s="84">
        <v>11.901582560000001</v>
      </c>
      <c r="U341" s="84">
        <v>11.755342391999999</v>
      </c>
      <c r="V341" s="84">
        <v>11.613206095999999</v>
      </c>
      <c r="W341" s="84">
        <v>11.338789632000001</v>
      </c>
      <c r="X341" s="84">
        <v>11.176189856000001</v>
      </c>
      <c r="Y341" s="84">
        <v>10.777664679999999</v>
      </c>
      <c r="Z341" s="95">
        <v>0</v>
      </c>
      <c r="AA341" s="3">
        <f t="shared" si="16"/>
        <v>273.70268078399999</v>
      </c>
      <c r="AB341">
        <f t="shared" si="17"/>
        <v>12</v>
      </c>
    </row>
    <row r="342" spans="1:28" x14ac:dyDescent="0.3">
      <c r="A342" s="10">
        <f t="shared" si="18"/>
        <v>45265</v>
      </c>
      <c r="B342" s="83">
        <v>10.639486856</v>
      </c>
      <c r="C342" s="84">
        <v>10.682686543999999</v>
      </c>
      <c r="D342" s="84">
        <v>10.714640879999999</v>
      </c>
      <c r="E342" s="84">
        <v>10.886659399999999</v>
      </c>
      <c r="F342" s="84">
        <v>11.238815848</v>
      </c>
      <c r="G342" s="84">
        <v>11.875245320000001</v>
      </c>
      <c r="H342" s="84">
        <v>12.884398192000001</v>
      </c>
      <c r="I342" s="84">
        <v>13.354284576000001</v>
      </c>
      <c r="J342" s="84">
        <v>12.655728968</v>
      </c>
      <c r="K342" s="84">
        <v>11.729629399999999</v>
      </c>
      <c r="L342" s="84">
        <v>11.013608208000001</v>
      </c>
      <c r="M342" s="84">
        <v>10.497104336000001</v>
      </c>
      <c r="N342" s="84">
        <v>10.032709296</v>
      </c>
      <c r="O342" s="84">
        <v>9.8451405839999993</v>
      </c>
      <c r="P342" s="84">
        <v>9.7632445360000002</v>
      </c>
      <c r="Q342" s="84">
        <v>9.7926711200000014</v>
      </c>
      <c r="R342" s="84">
        <v>10.444158375999999</v>
      </c>
      <c r="S342" s="84">
        <v>11.44674612</v>
      </c>
      <c r="T342" s="84">
        <v>11.689729816</v>
      </c>
      <c r="U342" s="84">
        <v>11.492960688</v>
      </c>
      <c r="V342" s="84">
        <v>11.354786944000001</v>
      </c>
      <c r="W342" s="84">
        <v>11.183145119999999</v>
      </c>
      <c r="X342" s="84">
        <v>10.983291215999998</v>
      </c>
      <c r="Y342" s="84">
        <v>10.529931639999999</v>
      </c>
      <c r="Z342" s="95">
        <v>0</v>
      </c>
      <c r="AA342" s="3">
        <f t="shared" si="16"/>
        <v>266.73080398399998</v>
      </c>
      <c r="AB342">
        <f t="shared" si="17"/>
        <v>12</v>
      </c>
    </row>
    <row r="343" spans="1:28" x14ac:dyDescent="0.3">
      <c r="A343" s="10">
        <f t="shared" si="18"/>
        <v>45266</v>
      </c>
      <c r="B343" s="83">
        <v>10.521406232</v>
      </c>
      <c r="C343" s="84">
        <v>10.513237224000001</v>
      </c>
      <c r="D343" s="84">
        <v>10.494292039999999</v>
      </c>
      <c r="E343" s="84">
        <v>10.679594584</v>
      </c>
      <c r="F343" s="84">
        <v>11.018969496</v>
      </c>
      <c r="G343" s="84">
        <v>11.589546552</v>
      </c>
      <c r="H343" s="84">
        <v>12.434080224000001</v>
      </c>
      <c r="I343" s="84">
        <v>12.829806256000001</v>
      </c>
      <c r="J343" s="84">
        <v>11.987935296</v>
      </c>
      <c r="K343" s="84">
        <v>11.004312520000001</v>
      </c>
      <c r="L343" s="84">
        <v>10.120872479999999</v>
      </c>
      <c r="M343" s="84">
        <v>9.5175810960000007</v>
      </c>
      <c r="N343" s="84">
        <v>9.0414398639999991</v>
      </c>
      <c r="O343" s="84">
        <v>8.8262744799999986</v>
      </c>
      <c r="P343" s="84">
        <v>8.7570545840000005</v>
      </c>
      <c r="Q343" s="84">
        <v>9.2270646640000002</v>
      </c>
      <c r="R343" s="84">
        <v>10.055034272</v>
      </c>
      <c r="S343" s="84">
        <v>11.205808352</v>
      </c>
      <c r="T343" s="84">
        <v>11.285115560000001</v>
      </c>
      <c r="U343" s="84">
        <v>11.210329328</v>
      </c>
      <c r="V343" s="84">
        <v>11.109936967999998</v>
      </c>
      <c r="W343" s="84">
        <v>10.938158912</v>
      </c>
      <c r="X343" s="84">
        <v>10.704989768000001</v>
      </c>
      <c r="Y343" s="84">
        <v>10.277679736</v>
      </c>
      <c r="Z343" s="95">
        <v>5.3850200000000008</v>
      </c>
      <c r="AA343" s="3">
        <f t="shared" si="16"/>
        <v>260.73554048800003</v>
      </c>
      <c r="AB343">
        <f t="shared" si="17"/>
        <v>12</v>
      </c>
    </row>
    <row r="344" spans="1:28" x14ac:dyDescent="0.3">
      <c r="A344" s="10">
        <f t="shared" si="18"/>
        <v>45267</v>
      </c>
      <c r="B344" s="83">
        <v>10.126498624</v>
      </c>
      <c r="C344" s="84">
        <v>10.165586128000001</v>
      </c>
      <c r="D344" s="84">
        <v>10.151148512000001</v>
      </c>
      <c r="E344" s="84">
        <v>10.143755072000001</v>
      </c>
      <c r="F344" s="84">
        <v>10.301404167999998</v>
      </c>
      <c r="G344" s="84">
        <v>10.868041640000001</v>
      </c>
      <c r="H344" s="84">
        <v>11.868654112</v>
      </c>
      <c r="I344" s="84">
        <v>12.502289351999998</v>
      </c>
      <c r="J344" s="84">
        <v>11.678314904</v>
      </c>
      <c r="K344" s="84">
        <v>10.848462824</v>
      </c>
      <c r="L344" s="84">
        <v>10.311525656000001</v>
      </c>
      <c r="M344" s="84">
        <v>10.032671192</v>
      </c>
      <c r="N344" s="84">
        <v>9.550324432</v>
      </c>
      <c r="O344" s="84">
        <v>9.4305820639999993</v>
      </c>
      <c r="P344" s="84">
        <v>9.4606302560000017</v>
      </c>
      <c r="Q344" s="84">
        <v>9.733232976</v>
      </c>
      <c r="R344" s="84">
        <v>10.424688895999999</v>
      </c>
      <c r="S344" s="84">
        <v>11.465792599999999</v>
      </c>
      <c r="T344" s="84">
        <v>11.625243584</v>
      </c>
      <c r="U344" s="84">
        <v>11.365568664000001</v>
      </c>
      <c r="V344" s="84">
        <v>11.130095967999999</v>
      </c>
      <c r="W344" s="84">
        <v>10.776716688</v>
      </c>
      <c r="X344" s="84">
        <v>10.699434784000001</v>
      </c>
      <c r="Y344" s="84">
        <v>10.341582272</v>
      </c>
      <c r="Z344" s="95">
        <v>0</v>
      </c>
      <c r="AA344" s="3">
        <f t="shared" si="16"/>
        <v>255.00224536799999</v>
      </c>
      <c r="AB344">
        <f t="shared" si="17"/>
        <v>12</v>
      </c>
    </row>
    <row r="345" spans="1:28" x14ac:dyDescent="0.3">
      <c r="A345" s="10">
        <f t="shared" si="18"/>
        <v>45268</v>
      </c>
      <c r="B345" s="83">
        <v>10.184979832</v>
      </c>
      <c r="C345" s="84">
        <v>10.201745088000001</v>
      </c>
      <c r="D345" s="84">
        <v>10.304751024000002</v>
      </c>
      <c r="E345" s="84">
        <v>10.467353232000001</v>
      </c>
      <c r="F345" s="84">
        <v>10.671581767999999</v>
      </c>
      <c r="G345" s="84">
        <v>11.265974488000001</v>
      </c>
      <c r="H345" s="84">
        <v>12.033121784</v>
      </c>
      <c r="I345" s="84">
        <v>12.855234704000001</v>
      </c>
      <c r="J345" s="84">
        <v>12.959058096</v>
      </c>
      <c r="K345" s="84">
        <v>12.965026144000001</v>
      </c>
      <c r="L345" s="84">
        <v>13.143300488000001</v>
      </c>
      <c r="M345" s="84">
        <v>12.793669799999998</v>
      </c>
      <c r="N345" s="84">
        <v>12.203359616</v>
      </c>
      <c r="O345" s="84">
        <v>11.886740696</v>
      </c>
      <c r="P345" s="84">
        <v>11.969801304000001</v>
      </c>
      <c r="Q345" s="84">
        <v>12.226214360000002</v>
      </c>
      <c r="R345" s="84">
        <v>12.594461536000001</v>
      </c>
      <c r="S345" s="84">
        <v>13.232965104</v>
      </c>
      <c r="T345" s="84">
        <v>13.116019392000002</v>
      </c>
      <c r="U345" s="84">
        <v>12.808820215999999</v>
      </c>
      <c r="V345" s="84">
        <v>12.452295648</v>
      </c>
      <c r="W345" s="84">
        <v>12.231810359999997</v>
      </c>
      <c r="X345" s="84">
        <v>12.335786656</v>
      </c>
      <c r="Y345" s="84">
        <v>11.951206871999998</v>
      </c>
      <c r="Z345" s="95">
        <v>0</v>
      </c>
      <c r="AA345" s="3">
        <f t="shared" si="16"/>
        <v>288.8552782079999</v>
      </c>
      <c r="AB345">
        <f t="shared" si="17"/>
        <v>12</v>
      </c>
    </row>
    <row r="346" spans="1:28" x14ac:dyDescent="0.3">
      <c r="A346" s="10">
        <f t="shared" si="18"/>
        <v>45269</v>
      </c>
      <c r="B346" s="83">
        <v>11.713062103999999</v>
      </c>
      <c r="C346" s="84">
        <v>11.809407992000001</v>
      </c>
      <c r="D346" s="84">
        <v>11.658355703999998</v>
      </c>
      <c r="E346" s="84">
        <v>11.667504984000001</v>
      </c>
      <c r="F346" s="84">
        <v>11.702569056000002</v>
      </c>
      <c r="G346" s="84">
        <v>11.960923991999998</v>
      </c>
      <c r="H346" s="84">
        <v>12.627121024000001</v>
      </c>
      <c r="I346" s="84">
        <v>13.355792464</v>
      </c>
      <c r="J346" s="84">
        <v>13.217131071999999</v>
      </c>
      <c r="K346" s="84">
        <v>12.557451048000003</v>
      </c>
      <c r="L346" s="84">
        <v>12.078524408</v>
      </c>
      <c r="M346" s="84">
        <v>11.655468208</v>
      </c>
      <c r="N346" s="84">
        <v>11.22456524</v>
      </c>
      <c r="O346" s="84">
        <v>11.059163416000001</v>
      </c>
      <c r="P346" s="84">
        <v>11.008805903999999</v>
      </c>
      <c r="Q346" s="84">
        <v>11.576003631999999</v>
      </c>
      <c r="R346" s="84">
        <v>12.379717527999999</v>
      </c>
      <c r="S346" s="84">
        <v>13.518432031999998</v>
      </c>
      <c r="T346" s="84">
        <v>13.673442976</v>
      </c>
      <c r="U346" s="84">
        <v>13.710480192</v>
      </c>
      <c r="V346" s="84">
        <v>13.619332247999997</v>
      </c>
      <c r="W346" s="84">
        <v>13.072755944000001</v>
      </c>
      <c r="X346" s="84">
        <v>13.472942711999998</v>
      </c>
      <c r="Y346" s="84">
        <v>13.172012992000001</v>
      </c>
      <c r="Z346" s="95">
        <v>0</v>
      </c>
      <c r="AA346" s="3">
        <f t="shared" si="16"/>
        <v>297.490966872</v>
      </c>
      <c r="AB346">
        <f t="shared" si="17"/>
        <v>12</v>
      </c>
    </row>
    <row r="347" spans="1:28" x14ac:dyDescent="0.3">
      <c r="A347" s="10">
        <f t="shared" si="18"/>
        <v>45270</v>
      </c>
      <c r="B347" s="83">
        <v>12.946723056</v>
      </c>
      <c r="C347" s="84">
        <v>12.863954047999998</v>
      </c>
      <c r="D347" s="84">
        <v>12.839421640000001</v>
      </c>
      <c r="E347" s="84">
        <v>12.850060159999998</v>
      </c>
      <c r="F347" s="84">
        <v>12.950749639999998</v>
      </c>
      <c r="G347" s="84">
        <v>13.305384192000002</v>
      </c>
      <c r="H347" s="84">
        <v>13.85450432</v>
      </c>
      <c r="I347" s="84">
        <v>14.332990375999998</v>
      </c>
      <c r="J347" s="84">
        <v>14.152923464000002</v>
      </c>
      <c r="K347" s="84">
        <v>13.186677832000001</v>
      </c>
      <c r="L347" s="84">
        <v>12.485088303999998</v>
      </c>
      <c r="M347" s="84">
        <v>11.669463952000001</v>
      </c>
      <c r="N347" s="84">
        <v>11.094166144000001</v>
      </c>
      <c r="O347" s="84">
        <v>10.773138016000001</v>
      </c>
      <c r="P347" s="84">
        <v>10.799111904</v>
      </c>
      <c r="Q347" s="84">
        <v>11.131746456</v>
      </c>
      <c r="R347" s="84">
        <v>11.776471568</v>
      </c>
      <c r="S347" s="84">
        <v>12.89698276</v>
      </c>
      <c r="T347" s="84">
        <v>13.106493008000001</v>
      </c>
      <c r="U347" s="84">
        <v>12.822196568000001</v>
      </c>
      <c r="V347" s="84">
        <v>12.617262624</v>
      </c>
      <c r="W347" s="84">
        <v>12.226228904000003</v>
      </c>
      <c r="X347" s="84">
        <v>12.030835192</v>
      </c>
      <c r="Y347" s="84">
        <v>11.483883535999999</v>
      </c>
      <c r="Z347" s="95">
        <v>0</v>
      </c>
      <c r="AA347" s="3">
        <f t="shared" si="16"/>
        <v>300.19645766399998</v>
      </c>
      <c r="AB347">
        <f t="shared" si="17"/>
        <v>12</v>
      </c>
    </row>
    <row r="348" spans="1:28" x14ac:dyDescent="0.3">
      <c r="A348" s="10">
        <f t="shared" si="18"/>
        <v>45271</v>
      </c>
      <c r="B348" s="83">
        <v>11.256932583999999</v>
      </c>
      <c r="C348" s="84">
        <v>11.340064408</v>
      </c>
      <c r="D348" s="84">
        <v>11.328041840000001</v>
      </c>
      <c r="E348" s="84">
        <v>11.470826144</v>
      </c>
      <c r="F348" s="84">
        <v>11.72426888</v>
      </c>
      <c r="G348" s="84">
        <v>12.343597471999999</v>
      </c>
      <c r="H348" s="84">
        <v>13.351933056000002</v>
      </c>
      <c r="I348" s="84">
        <v>13.886487048000001</v>
      </c>
      <c r="J348" s="84">
        <v>12.902351879999999</v>
      </c>
      <c r="K348" s="84">
        <v>11.593321464000001</v>
      </c>
      <c r="L348" s="84">
        <v>10.925318183999998</v>
      </c>
      <c r="M348" s="84">
        <v>10.351040528</v>
      </c>
      <c r="N348" s="84">
        <v>9.9271963759999995</v>
      </c>
      <c r="O348" s="84">
        <v>9.7768285199999987</v>
      </c>
      <c r="P348" s="84">
        <v>9.6761586480000013</v>
      </c>
      <c r="Q348" s="84">
        <v>10.092357055999999</v>
      </c>
      <c r="R348" s="84">
        <v>11.072385752000001</v>
      </c>
      <c r="S348" s="84">
        <v>12.367890744</v>
      </c>
      <c r="T348" s="84">
        <v>12.569380344000001</v>
      </c>
      <c r="U348" s="84">
        <v>12.462815351999998</v>
      </c>
      <c r="V348" s="84">
        <v>12.369481456000001</v>
      </c>
      <c r="W348" s="84">
        <v>12.072867607999999</v>
      </c>
      <c r="X348" s="84">
        <v>12.073918792000001</v>
      </c>
      <c r="Y348" s="84">
        <v>11.543332855999999</v>
      </c>
      <c r="Z348" s="95">
        <v>0</v>
      </c>
      <c r="AA348" s="3">
        <f t="shared" si="16"/>
        <v>278.47879699200001</v>
      </c>
      <c r="AB348">
        <f t="shared" si="17"/>
        <v>12</v>
      </c>
    </row>
    <row r="349" spans="1:28" x14ac:dyDescent="0.3">
      <c r="A349" s="10">
        <f t="shared" si="18"/>
        <v>45272</v>
      </c>
      <c r="B349" s="83">
        <v>11.360484656000001</v>
      </c>
      <c r="C349" s="84">
        <v>11.347444408000001</v>
      </c>
      <c r="D349" s="84">
        <v>11.401111799999999</v>
      </c>
      <c r="E349" s="84">
        <v>11.569237056</v>
      </c>
      <c r="F349" s="84">
        <v>11.878456136</v>
      </c>
      <c r="G349" s="84">
        <v>12.4903706</v>
      </c>
      <c r="H349" s="84">
        <v>13.348137871999999</v>
      </c>
      <c r="I349" s="84">
        <v>13.827234559999999</v>
      </c>
      <c r="J349" s="84">
        <v>13.342125936000002</v>
      </c>
      <c r="K349" s="84">
        <v>12.686326552000001</v>
      </c>
      <c r="L349" s="84">
        <v>12.244826152000002</v>
      </c>
      <c r="M349" s="84">
        <v>11.853307568</v>
      </c>
      <c r="N349" s="84">
        <v>11.607988352</v>
      </c>
      <c r="O349" s="84">
        <v>11.731840760000001</v>
      </c>
      <c r="P349" s="84">
        <v>11.8445374</v>
      </c>
      <c r="Q349" s="84">
        <v>12.103483448</v>
      </c>
      <c r="R349" s="84">
        <v>12.448513056000001</v>
      </c>
      <c r="S349" s="84">
        <v>13.423498448</v>
      </c>
      <c r="T349" s="84">
        <v>13.518465712000001</v>
      </c>
      <c r="U349" s="84">
        <v>13.439311048</v>
      </c>
      <c r="V349" s="84">
        <v>13.018134968000002</v>
      </c>
      <c r="W349" s="84">
        <v>12.575624504</v>
      </c>
      <c r="X349" s="84">
        <v>12.471397719999999</v>
      </c>
      <c r="Y349" s="84">
        <v>11.827537792000001</v>
      </c>
      <c r="Z349" s="95">
        <v>0</v>
      </c>
      <c r="AA349" s="3">
        <f t="shared" si="16"/>
        <v>297.35939650400002</v>
      </c>
      <c r="AB349">
        <f t="shared" si="17"/>
        <v>12</v>
      </c>
    </row>
    <row r="350" spans="1:28" x14ac:dyDescent="0.3">
      <c r="A350" s="10">
        <f t="shared" si="18"/>
        <v>45273</v>
      </c>
      <c r="B350" s="83">
        <v>11.570733264000001</v>
      </c>
      <c r="C350" s="84">
        <v>11.421187944000001</v>
      </c>
      <c r="D350" s="84">
        <v>11.323540848</v>
      </c>
      <c r="E350" s="84">
        <v>11.426727487999999</v>
      </c>
      <c r="F350" s="84">
        <v>11.66925876</v>
      </c>
      <c r="G350" s="84">
        <v>12.250742224000001</v>
      </c>
      <c r="H350" s="84">
        <v>13.131313288000001</v>
      </c>
      <c r="I350" s="84">
        <v>13.865822624</v>
      </c>
      <c r="J350" s="84">
        <v>13.786331839999999</v>
      </c>
      <c r="K350" s="84">
        <v>12.931454896000002</v>
      </c>
      <c r="L350" s="84">
        <v>12.836244319999999</v>
      </c>
      <c r="M350" s="84">
        <v>12.815373944000001</v>
      </c>
      <c r="N350" s="84">
        <v>13.047112208</v>
      </c>
      <c r="O350" s="84">
        <v>13.230696239999999</v>
      </c>
      <c r="P350" s="84">
        <v>13.504765056000002</v>
      </c>
      <c r="Q350" s="84">
        <v>13.388199543999999</v>
      </c>
      <c r="R350" s="84">
        <v>13.290965639999998</v>
      </c>
      <c r="S350" s="84">
        <v>13.985039256</v>
      </c>
      <c r="T350" s="84">
        <v>13.824686744000001</v>
      </c>
      <c r="U350" s="84">
        <v>13.432394464000001</v>
      </c>
      <c r="V350" s="84">
        <v>13.042391528</v>
      </c>
      <c r="W350" s="84">
        <v>12.509279904</v>
      </c>
      <c r="X350" s="84">
        <v>12.423295752000001</v>
      </c>
      <c r="Y350" s="84">
        <v>11.701355184000001</v>
      </c>
      <c r="Z350" s="95">
        <v>0</v>
      </c>
      <c r="AA350" s="3">
        <f t="shared" si="16"/>
        <v>306.40891295999995</v>
      </c>
      <c r="AB350">
        <f t="shared" si="17"/>
        <v>12</v>
      </c>
    </row>
    <row r="351" spans="1:28" x14ac:dyDescent="0.3">
      <c r="A351" s="10">
        <f t="shared" si="18"/>
        <v>45274</v>
      </c>
      <c r="B351" s="83">
        <v>11.39825928</v>
      </c>
      <c r="C351" s="84">
        <v>11.288417056</v>
      </c>
      <c r="D351" s="84">
        <v>11.361295208000001</v>
      </c>
      <c r="E351" s="84">
        <v>11.418332599999999</v>
      </c>
      <c r="F351" s="84">
        <v>11.675419167999999</v>
      </c>
      <c r="G351" s="84">
        <v>12.199740719999999</v>
      </c>
      <c r="H351" s="84">
        <v>13.098608712000001</v>
      </c>
      <c r="I351" s="84">
        <v>13.850010424000001</v>
      </c>
      <c r="J351" s="84">
        <v>13.965150855999998</v>
      </c>
      <c r="K351" s="84">
        <v>13.742862408000001</v>
      </c>
      <c r="L351" s="84">
        <v>13.345867487999998</v>
      </c>
      <c r="M351" s="84">
        <v>12.980623415999998</v>
      </c>
      <c r="N351" s="84">
        <v>12.615253359999999</v>
      </c>
      <c r="O351" s="84">
        <v>12.320401648000001</v>
      </c>
      <c r="P351" s="84">
        <v>12.115677951999999</v>
      </c>
      <c r="Q351" s="84">
        <v>12.121374456</v>
      </c>
      <c r="R351" s="84">
        <v>12.413965735999998</v>
      </c>
      <c r="S351" s="84">
        <v>13.416322888</v>
      </c>
      <c r="T351" s="84">
        <v>13.369281023999998</v>
      </c>
      <c r="U351" s="84">
        <v>13.105486656</v>
      </c>
      <c r="V351" s="84">
        <v>12.852346232000002</v>
      </c>
      <c r="W351" s="84">
        <v>12.418295688000001</v>
      </c>
      <c r="X351" s="84">
        <v>12.304541871999998</v>
      </c>
      <c r="Y351" s="84">
        <v>11.878526824</v>
      </c>
      <c r="Z351" s="95">
        <v>0</v>
      </c>
      <c r="AA351" s="3">
        <f t="shared" si="16"/>
        <v>301.25606167199999</v>
      </c>
      <c r="AB351">
        <f t="shared" si="17"/>
        <v>12</v>
      </c>
    </row>
    <row r="352" spans="1:28" x14ac:dyDescent="0.3">
      <c r="A352" s="10">
        <f t="shared" si="18"/>
        <v>45275</v>
      </c>
      <c r="B352" s="83">
        <v>11.629983568</v>
      </c>
      <c r="C352" s="84">
        <v>11.322652352</v>
      </c>
      <c r="D352" s="84">
        <v>11.248299736</v>
      </c>
      <c r="E352" s="84">
        <v>11.403400816</v>
      </c>
      <c r="F352" s="84">
        <v>11.627361216000001</v>
      </c>
      <c r="G352" s="84">
        <v>12.244310632000001</v>
      </c>
      <c r="H352" s="84">
        <v>13.034500127999999</v>
      </c>
      <c r="I352" s="84">
        <v>13.522105079999999</v>
      </c>
      <c r="J352" s="84">
        <v>13.006946608</v>
      </c>
      <c r="K352" s="84">
        <v>12.129177984</v>
      </c>
      <c r="L352" s="84">
        <v>11.309952936000002</v>
      </c>
      <c r="M352" s="84">
        <v>10.849718535999999</v>
      </c>
      <c r="N352" s="84">
        <v>10.466480047999999</v>
      </c>
      <c r="O352" s="84">
        <v>10.265134776</v>
      </c>
      <c r="P352" s="84">
        <v>10.118593775999999</v>
      </c>
      <c r="Q352" s="84">
        <v>10.514128335999999</v>
      </c>
      <c r="R352" s="84">
        <v>11.435411312000001</v>
      </c>
      <c r="S352" s="84">
        <v>12.60082716</v>
      </c>
      <c r="T352" s="84">
        <v>12.731107288</v>
      </c>
      <c r="U352" s="84">
        <v>12.582373967999999</v>
      </c>
      <c r="V352" s="84">
        <v>12.735923200000002</v>
      </c>
      <c r="W352" s="84">
        <v>12.616680599999999</v>
      </c>
      <c r="X352" s="84">
        <v>12.734040927999999</v>
      </c>
      <c r="Y352" s="84">
        <v>12.294072031999999</v>
      </c>
      <c r="Z352" s="95">
        <v>0</v>
      </c>
      <c r="AA352" s="3">
        <f t="shared" si="16"/>
        <v>284.423183016</v>
      </c>
      <c r="AB352">
        <f t="shared" si="17"/>
        <v>12</v>
      </c>
    </row>
    <row r="353" spans="1:28" x14ac:dyDescent="0.3">
      <c r="A353" s="10">
        <f t="shared" si="18"/>
        <v>45276</v>
      </c>
      <c r="B353" s="83">
        <v>12.064250151999998</v>
      </c>
      <c r="C353" s="84">
        <v>11.949602056</v>
      </c>
      <c r="D353" s="84">
        <v>11.868805480000001</v>
      </c>
      <c r="E353" s="84">
        <v>12.035688296</v>
      </c>
      <c r="F353" s="84">
        <v>12.198191151999998</v>
      </c>
      <c r="G353" s="84">
        <v>12.515490392</v>
      </c>
      <c r="H353" s="84">
        <v>13.316923136</v>
      </c>
      <c r="I353" s="84">
        <v>13.726945496000001</v>
      </c>
      <c r="J353" s="84">
        <v>13.149016535999998</v>
      </c>
      <c r="K353" s="84">
        <v>12.121684144</v>
      </c>
      <c r="L353" s="84">
        <v>11.311880152000001</v>
      </c>
      <c r="M353" s="84">
        <v>10.527971168000001</v>
      </c>
      <c r="N353" s="84">
        <v>10.07867064</v>
      </c>
      <c r="O353" s="84">
        <v>9.8586476799999989</v>
      </c>
      <c r="P353" s="84">
        <v>9.8014143519999983</v>
      </c>
      <c r="Q353" s="84">
        <v>10.270789208</v>
      </c>
      <c r="R353" s="84">
        <v>11.212595400000001</v>
      </c>
      <c r="S353" s="84">
        <v>12.198120063999999</v>
      </c>
      <c r="T353" s="84">
        <v>12.317167152000001</v>
      </c>
      <c r="U353" s="84">
        <v>12.284953247999999</v>
      </c>
      <c r="V353" s="84">
        <v>12.154385552000001</v>
      </c>
      <c r="W353" s="84">
        <v>11.834046576</v>
      </c>
      <c r="X353" s="84">
        <v>11.67665184</v>
      </c>
      <c r="Y353" s="84">
        <v>11.274290560000001</v>
      </c>
      <c r="Z353" s="95">
        <v>0</v>
      </c>
      <c r="AA353" s="3">
        <f t="shared" si="16"/>
        <v>281.74818043199997</v>
      </c>
      <c r="AB353">
        <f t="shared" si="17"/>
        <v>12</v>
      </c>
    </row>
    <row r="354" spans="1:28" x14ac:dyDescent="0.3">
      <c r="A354" s="10">
        <f t="shared" si="18"/>
        <v>45277</v>
      </c>
      <c r="B354" s="83">
        <v>11.120456744</v>
      </c>
      <c r="C354" s="84">
        <v>11.021101680000001</v>
      </c>
      <c r="D354" s="84">
        <v>10.991479448</v>
      </c>
      <c r="E354" s="84">
        <v>11.134003824000001</v>
      </c>
      <c r="F354" s="84">
        <v>11.416922063999998</v>
      </c>
      <c r="G354" s="84">
        <v>11.716654351999999</v>
      </c>
      <c r="H354" s="84">
        <v>12.259678679999999</v>
      </c>
      <c r="I354" s="84">
        <v>12.780530727999999</v>
      </c>
      <c r="J354" s="84">
        <v>12.434092048</v>
      </c>
      <c r="K354" s="84">
        <v>11.286101904000002</v>
      </c>
      <c r="L354" s="84">
        <v>10.559392248</v>
      </c>
      <c r="M354" s="84">
        <v>9.8559438400000001</v>
      </c>
      <c r="N354" s="84">
        <v>9.5405953679999982</v>
      </c>
      <c r="O354" s="84">
        <v>9.4509841759999986</v>
      </c>
      <c r="P354" s="84">
        <v>9.4594431199999995</v>
      </c>
      <c r="Q354" s="84">
        <v>10.077502328</v>
      </c>
      <c r="R354" s="84">
        <v>11.091311728000001</v>
      </c>
      <c r="S354" s="84">
        <v>12.309947879999999</v>
      </c>
      <c r="T354" s="84">
        <v>12.545373272000001</v>
      </c>
      <c r="U354" s="84">
        <v>12.487189448000001</v>
      </c>
      <c r="V354" s="84">
        <v>12.354407464000001</v>
      </c>
      <c r="W354" s="84">
        <v>11.972253567999999</v>
      </c>
      <c r="X354" s="84">
        <v>11.942514320000001</v>
      </c>
      <c r="Y354" s="84">
        <v>11.593735664</v>
      </c>
      <c r="Z354" s="95">
        <v>0</v>
      </c>
      <c r="AA354" s="3">
        <f t="shared" si="16"/>
        <v>271.40161589600001</v>
      </c>
      <c r="AB354">
        <f t="shared" si="17"/>
        <v>12</v>
      </c>
    </row>
    <row r="355" spans="1:28" x14ac:dyDescent="0.3">
      <c r="A355" s="10">
        <f t="shared" si="18"/>
        <v>45278</v>
      </c>
      <c r="B355" s="83">
        <v>11.375762304</v>
      </c>
      <c r="C355" s="84">
        <v>11.392703808000002</v>
      </c>
      <c r="D355" s="84">
        <v>11.48947328</v>
      </c>
      <c r="E355" s="84">
        <v>11.700457816</v>
      </c>
      <c r="F355" s="84">
        <v>12.078430296000001</v>
      </c>
      <c r="G355" s="84">
        <v>12.557931680000003</v>
      </c>
      <c r="H355" s="84">
        <v>13.452173975999999</v>
      </c>
      <c r="I355" s="84">
        <v>14.490429039999997</v>
      </c>
      <c r="J355" s="84">
        <v>13.719369087999999</v>
      </c>
      <c r="K355" s="84">
        <v>12.531451608000001</v>
      </c>
      <c r="L355" s="84">
        <v>12.143398504</v>
      </c>
      <c r="M355" s="84">
        <v>11.442016863999999</v>
      </c>
      <c r="N355" s="84">
        <v>10.93576916</v>
      </c>
      <c r="O355" s="84">
        <v>10.952269416</v>
      </c>
      <c r="P355" s="84">
        <v>10.806786072</v>
      </c>
      <c r="Q355" s="84">
        <v>10.783915160000001</v>
      </c>
      <c r="R355" s="84">
        <v>11.549142471999998</v>
      </c>
      <c r="S355" s="84">
        <v>12.757070872000003</v>
      </c>
      <c r="T355" s="84">
        <v>12.789375360000001</v>
      </c>
      <c r="U355" s="84">
        <v>12.589233655999999</v>
      </c>
      <c r="V355" s="84">
        <v>12.323451159999999</v>
      </c>
      <c r="W355" s="84">
        <v>11.906892327999998</v>
      </c>
      <c r="X355" s="84">
        <v>11.640978224000001</v>
      </c>
      <c r="Y355" s="84">
        <v>11.080558104000001</v>
      </c>
      <c r="Z355" s="95">
        <v>0</v>
      </c>
      <c r="AA355" s="3">
        <f t="shared" si="16"/>
        <v>288.48904024799998</v>
      </c>
      <c r="AB355">
        <f t="shared" si="17"/>
        <v>12</v>
      </c>
    </row>
    <row r="356" spans="1:28" x14ac:dyDescent="0.3">
      <c r="A356" s="10">
        <f t="shared" si="18"/>
        <v>45279</v>
      </c>
      <c r="B356" s="83">
        <v>10.936840567999999</v>
      </c>
      <c r="C356" s="84">
        <v>10.809245831999998</v>
      </c>
      <c r="D356" s="84">
        <v>10.704473783999999</v>
      </c>
      <c r="E356" s="84">
        <v>10.897854488</v>
      </c>
      <c r="F356" s="84">
        <v>11.096835967999999</v>
      </c>
      <c r="G356" s="84">
        <v>11.750503751999998</v>
      </c>
      <c r="H356" s="84">
        <v>12.642122544000001</v>
      </c>
      <c r="I356" s="84">
        <v>13.454877776</v>
      </c>
      <c r="J356" s="84">
        <v>13.082537839999997</v>
      </c>
      <c r="K356" s="84">
        <v>12.050835119999999</v>
      </c>
      <c r="L356" s="84">
        <v>11.286879872</v>
      </c>
      <c r="M356" s="84">
        <v>10.618812864000001</v>
      </c>
      <c r="N356" s="84">
        <v>10.210847824</v>
      </c>
      <c r="O356" s="84">
        <v>10.106582400000001</v>
      </c>
      <c r="P356" s="84">
        <v>10.033553296000001</v>
      </c>
      <c r="Q356" s="84">
        <v>10.139182544000001</v>
      </c>
      <c r="R356" s="84">
        <v>10.766983607999999</v>
      </c>
      <c r="S356" s="84">
        <v>11.996624488000002</v>
      </c>
      <c r="T356" s="84">
        <v>12.205928192</v>
      </c>
      <c r="U356" s="84">
        <v>12.04159696</v>
      </c>
      <c r="V356" s="84">
        <v>11.758766231999999</v>
      </c>
      <c r="W356" s="84">
        <v>11.402422736</v>
      </c>
      <c r="X356" s="84">
        <v>11.083164736000002</v>
      </c>
      <c r="Y356" s="84">
        <v>10.589904551999998</v>
      </c>
      <c r="Z356" s="95">
        <v>0</v>
      </c>
      <c r="AA356" s="3">
        <f t="shared" si="16"/>
        <v>271.66737797600001</v>
      </c>
      <c r="AB356">
        <f t="shared" si="17"/>
        <v>12</v>
      </c>
    </row>
    <row r="357" spans="1:28" x14ac:dyDescent="0.3">
      <c r="A357" s="10">
        <f t="shared" si="18"/>
        <v>45280</v>
      </c>
      <c r="B357" s="83">
        <v>10.276776096000001</v>
      </c>
      <c r="C357" s="84">
        <v>10.216351976</v>
      </c>
      <c r="D357" s="84">
        <v>10.210531688</v>
      </c>
      <c r="E357" s="84">
        <v>10.334367176000001</v>
      </c>
      <c r="F357" s="84">
        <v>10.514588271999999</v>
      </c>
      <c r="G357" s="84">
        <v>11.130194016000001</v>
      </c>
      <c r="H357" s="84">
        <v>11.968788487999998</v>
      </c>
      <c r="I357" s="84">
        <v>12.583360712000001</v>
      </c>
      <c r="J357" s="84">
        <v>12.203689736000001</v>
      </c>
      <c r="K357" s="84">
        <v>11.255940280000003</v>
      </c>
      <c r="L357" s="84">
        <v>10.464950936000003</v>
      </c>
      <c r="M357" s="84">
        <v>9.833907344</v>
      </c>
      <c r="N357" s="84">
        <v>9.6100627519999975</v>
      </c>
      <c r="O357" s="84">
        <v>9.3890583599999999</v>
      </c>
      <c r="P357" s="84">
        <v>9.7222693520000014</v>
      </c>
      <c r="Q357" s="84">
        <v>10.169336544</v>
      </c>
      <c r="R357" s="84">
        <v>10.935015543999999</v>
      </c>
      <c r="S357" s="84">
        <v>11.891745263999999</v>
      </c>
      <c r="T357" s="84">
        <v>12.03066652</v>
      </c>
      <c r="U357" s="84">
        <v>11.840349463999999</v>
      </c>
      <c r="V357" s="84">
        <v>11.699542231999999</v>
      </c>
      <c r="W357" s="84">
        <v>11.396791112000001</v>
      </c>
      <c r="X357" s="84">
        <v>11.266432463999999</v>
      </c>
      <c r="Y357" s="84">
        <v>10.794324447999999</v>
      </c>
      <c r="Z357" s="95">
        <v>0</v>
      </c>
      <c r="AA357" s="3">
        <f t="shared" si="16"/>
        <v>261.73904077600008</v>
      </c>
      <c r="AB357">
        <f t="shared" si="17"/>
        <v>12</v>
      </c>
    </row>
    <row r="358" spans="1:28" x14ac:dyDescent="0.3">
      <c r="A358" s="10">
        <f t="shared" si="18"/>
        <v>45281</v>
      </c>
      <c r="B358" s="83">
        <v>10.643089568000001</v>
      </c>
      <c r="C358" s="84">
        <v>10.415568384</v>
      </c>
      <c r="D358" s="84">
        <v>10.312696792000002</v>
      </c>
      <c r="E358" s="84">
        <v>10.310744591999999</v>
      </c>
      <c r="F358" s="84">
        <v>10.590126336000001</v>
      </c>
      <c r="G358" s="84">
        <v>11.136731592</v>
      </c>
      <c r="H358" s="84">
        <v>12.091343520000001</v>
      </c>
      <c r="I358" s="84">
        <v>12.614053576</v>
      </c>
      <c r="J358" s="84">
        <v>12.047713648</v>
      </c>
      <c r="K358" s="84">
        <v>10.900411016</v>
      </c>
      <c r="L358" s="84">
        <v>10.278368240000001</v>
      </c>
      <c r="M358" s="84">
        <v>10.009336064000001</v>
      </c>
      <c r="N358" s="84">
        <v>9.4931350800000001</v>
      </c>
      <c r="O358" s="84">
        <v>9.3887372319999987</v>
      </c>
      <c r="P358" s="84">
        <v>9.2308035120000014</v>
      </c>
      <c r="Q358" s="84">
        <v>9.7624407439999992</v>
      </c>
      <c r="R358" s="84">
        <v>10.421861871999999</v>
      </c>
      <c r="S358" s="84">
        <v>11.610460832000001</v>
      </c>
      <c r="T358" s="84">
        <v>11.797669784</v>
      </c>
      <c r="U358" s="84">
        <v>11.727265584</v>
      </c>
      <c r="V358" s="84">
        <v>11.644046943999999</v>
      </c>
      <c r="W358" s="84">
        <v>11.551093047999998</v>
      </c>
      <c r="X358" s="84">
        <v>11.504801303999999</v>
      </c>
      <c r="Y358" s="84">
        <v>11.000291416</v>
      </c>
      <c r="Z358" s="95">
        <v>0</v>
      </c>
      <c r="AA358" s="3">
        <f t="shared" si="16"/>
        <v>260.48279067999999</v>
      </c>
      <c r="AB358">
        <f t="shared" si="17"/>
        <v>12</v>
      </c>
    </row>
    <row r="359" spans="1:28" x14ac:dyDescent="0.3">
      <c r="A359" s="10">
        <f t="shared" si="18"/>
        <v>45282</v>
      </c>
      <c r="B359" s="83">
        <v>10.81140064</v>
      </c>
      <c r="C359" s="84">
        <v>10.72175528</v>
      </c>
      <c r="D359" s="84">
        <v>10.740527888000001</v>
      </c>
      <c r="E359" s="84">
        <v>10.892985104000001</v>
      </c>
      <c r="F359" s="84">
        <v>11.130434072</v>
      </c>
      <c r="G359" s="84">
        <v>11.671288472000001</v>
      </c>
      <c r="H359" s="84">
        <v>12.464250704000001</v>
      </c>
      <c r="I359" s="84">
        <v>12.894310359999999</v>
      </c>
      <c r="J359" s="84">
        <v>12.418511663999999</v>
      </c>
      <c r="K359" s="84">
        <v>11.449563024</v>
      </c>
      <c r="L359" s="84">
        <v>10.800508864000001</v>
      </c>
      <c r="M359" s="84">
        <v>9.9567539759999999</v>
      </c>
      <c r="N359" s="84">
        <v>9.3838790159999999</v>
      </c>
      <c r="O359" s="84">
        <v>9.2404877280000015</v>
      </c>
      <c r="P359" s="84">
        <v>9.3922736560000004</v>
      </c>
      <c r="Q359" s="84">
        <v>9.9996905999999992</v>
      </c>
      <c r="R359" s="84">
        <v>10.847895608</v>
      </c>
      <c r="S359" s="84">
        <v>12.074916991999999</v>
      </c>
      <c r="T359" s="84">
        <v>12.132633496</v>
      </c>
      <c r="U359" s="84">
        <v>11.98735488</v>
      </c>
      <c r="V359" s="84">
        <v>11.870706048000001</v>
      </c>
      <c r="W359" s="84">
        <v>11.524375224</v>
      </c>
      <c r="X359" s="84">
        <v>11.315825392000001</v>
      </c>
      <c r="Y359" s="84">
        <v>10.789458104000001</v>
      </c>
      <c r="Z359" s="95">
        <v>0</v>
      </c>
      <c r="AA359" s="3">
        <f t="shared" si="16"/>
        <v>266.51178679199995</v>
      </c>
      <c r="AB359">
        <f t="shared" si="17"/>
        <v>12</v>
      </c>
    </row>
    <row r="360" spans="1:28" x14ac:dyDescent="0.3">
      <c r="A360" s="10">
        <f t="shared" si="18"/>
        <v>45283</v>
      </c>
      <c r="B360" s="83">
        <v>10.42927768</v>
      </c>
      <c r="C360" s="84">
        <v>10.287946671999999</v>
      </c>
      <c r="D360" s="84">
        <v>10.256468759999999</v>
      </c>
      <c r="E360" s="84">
        <v>10.294482919999998</v>
      </c>
      <c r="F360" s="84">
        <v>10.438650031999998</v>
      </c>
      <c r="G360" s="84">
        <v>10.693835696000001</v>
      </c>
      <c r="H360" s="84">
        <v>11.499755496000001</v>
      </c>
      <c r="I360" s="84">
        <v>12.087951488000002</v>
      </c>
      <c r="J360" s="84">
        <v>12.091620512</v>
      </c>
      <c r="K360" s="84">
        <v>11.682471359999999</v>
      </c>
      <c r="L360" s="84">
        <v>11.263403208000001</v>
      </c>
      <c r="M360" s="84">
        <v>10.746910375999999</v>
      </c>
      <c r="N360" s="84">
        <v>10.244942736</v>
      </c>
      <c r="O360" s="84">
        <v>9.876388679999998</v>
      </c>
      <c r="P360" s="84">
        <v>10.13968908</v>
      </c>
      <c r="Q360" s="84">
        <v>10.595778327999998</v>
      </c>
      <c r="R360" s="84">
        <v>11.222046847999998</v>
      </c>
      <c r="S360" s="84">
        <v>12.225384832000001</v>
      </c>
      <c r="T360" s="84">
        <v>12.321553831999999</v>
      </c>
      <c r="U360" s="84">
        <v>12.175187383999999</v>
      </c>
      <c r="V360" s="84">
        <v>11.924191871999998</v>
      </c>
      <c r="W360" s="84">
        <v>11.531863855999999</v>
      </c>
      <c r="X360" s="84">
        <v>11.354766703999999</v>
      </c>
      <c r="Y360" s="84">
        <v>10.925997216000001</v>
      </c>
      <c r="Z360" s="95">
        <v>0</v>
      </c>
      <c r="AA360" s="3">
        <f t="shared" si="16"/>
        <v>266.31056556799996</v>
      </c>
      <c r="AB360">
        <f t="shared" si="17"/>
        <v>12</v>
      </c>
    </row>
    <row r="361" spans="1:28" x14ac:dyDescent="0.3">
      <c r="A361" s="10">
        <f t="shared" si="18"/>
        <v>45284</v>
      </c>
      <c r="B361" s="83">
        <v>10.668412048</v>
      </c>
      <c r="C361" s="84">
        <v>10.634832536000001</v>
      </c>
      <c r="D361" s="84">
        <v>10.563834055999999</v>
      </c>
      <c r="E361" s="84">
        <v>10.712099183999999</v>
      </c>
      <c r="F361" s="84">
        <v>11.005916000000001</v>
      </c>
      <c r="G361" s="84">
        <v>11.365120783999998</v>
      </c>
      <c r="H361" s="84">
        <v>12.190891839999999</v>
      </c>
      <c r="I361" s="84">
        <v>12.7060078</v>
      </c>
      <c r="J361" s="84">
        <v>13.219803583999999</v>
      </c>
      <c r="K361" s="84">
        <v>13.025102663999998</v>
      </c>
      <c r="L361" s="84">
        <v>13.077914335999999</v>
      </c>
      <c r="M361" s="84">
        <v>12.949975823999999</v>
      </c>
      <c r="N361" s="84">
        <v>12.866068728000002</v>
      </c>
      <c r="O361" s="84">
        <v>12.691156432</v>
      </c>
      <c r="P361" s="84">
        <v>12.695880096000002</v>
      </c>
      <c r="Q361" s="84">
        <v>13.345434824</v>
      </c>
      <c r="R361" s="84">
        <v>13.722870055999998</v>
      </c>
      <c r="S361" s="84">
        <v>14.284071879999997</v>
      </c>
      <c r="T361" s="84">
        <v>14.200758104</v>
      </c>
      <c r="U361" s="84">
        <v>13.837310167999998</v>
      </c>
      <c r="V361" s="84">
        <v>13.632501912000002</v>
      </c>
      <c r="W361" s="84">
        <v>13.297663503999999</v>
      </c>
      <c r="X361" s="84">
        <v>13.378388520000003</v>
      </c>
      <c r="Y361" s="84">
        <v>13.04540592</v>
      </c>
      <c r="Z361" s="95">
        <v>0</v>
      </c>
      <c r="AA361" s="3">
        <f t="shared" si="16"/>
        <v>303.11742079999999</v>
      </c>
      <c r="AB361">
        <f t="shared" si="17"/>
        <v>12</v>
      </c>
    </row>
    <row r="362" spans="1:28" x14ac:dyDescent="0.3">
      <c r="A362" s="10">
        <f t="shared" si="18"/>
        <v>45285</v>
      </c>
      <c r="B362" s="83">
        <v>12.701106744000001</v>
      </c>
      <c r="C362" s="84">
        <v>12.576774688</v>
      </c>
      <c r="D362" s="84">
        <v>12.531018807999999</v>
      </c>
      <c r="E362" s="84">
        <v>12.637410839999999</v>
      </c>
      <c r="F362" s="84">
        <v>12.942179503999999</v>
      </c>
      <c r="G362" s="84">
        <v>13.402307263999997</v>
      </c>
      <c r="H362" s="84">
        <v>14.282010304</v>
      </c>
      <c r="I362" s="84">
        <v>14.927306640000001</v>
      </c>
      <c r="J362" s="84">
        <v>14.848920864</v>
      </c>
      <c r="K362" s="84">
        <v>13.985696047999999</v>
      </c>
      <c r="L362" s="84">
        <v>13.337129663999999</v>
      </c>
      <c r="M362" s="84">
        <v>12.805988495999999</v>
      </c>
      <c r="N362" s="84">
        <v>12.429057976000001</v>
      </c>
      <c r="O362" s="84">
        <v>12.028867911999999</v>
      </c>
      <c r="P362" s="84">
        <v>11.885825936</v>
      </c>
      <c r="Q362" s="84">
        <v>12.137158696000002</v>
      </c>
      <c r="R362" s="84">
        <v>12.851344768000001</v>
      </c>
      <c r="S362" s="84">
        <v>13.98668788</v>
      </c>
      <c r="T362" s="84">
        <v>13.930097608000001</v>
      </c>
      <c r="U362" s="84">
        <v>13.709654832</v>
      </c>
      <c r="V362" s="84">
        <v>13.598233856000002</v>
      </c>
      <c r="W362" s="84">
        <v>13.292638663999998</v>
      </c>
      <c r="X362" s="84">
        <v>13.406075976000002</v>
      </c>
      <c r="Y362" s="84">
        <v>12.886446624</v>
      </c>
      <c r="Z362" s="95">
        <v>0</v>
      </c>
      <c r="AA362" s="3">
        <f t="shared" si="16"/>
        <v>317.11994059199992</v>
      </c>
      <c r="AB362">
        <f t="shared" si="17"/>
        <v>12</v>
      </c>
    </row>
    <row r="363" spans="1:28" x14ac:dyDescent="0.3">
      <c r="A363" s="10">
        <f t="shared" si="18"/>
        <v>45286</v>
      </c>
      <c r="B363" s="83">
        <v>12.577679895999999</v>
      </c>
      <c r="C363" s="84">
        <v>12.498343567999999</v>
      </c>
      <c r="D363" s="84">
        <v>12.394202455999999</v>
      </c>
      <c r="E363" s="84">
        <v>12.185093632000001</v>
      </c>
      <c r="F363" s="84">
        <v>12.459278055999999</v>
      </c>
      <c r="G363" s="84">
        <v>12.971805551999999</v>
      </c>
      <c r="H363" s="84">
        <v>13.624530936000001</v>
      </c>
      <c r="I363" s="84">
        <v>14.242318752000003</v>
      </c>
      <c r="J363" s="84">
        <v>14.286951136000001</v>
      </c>
      <c r="K363" s="84">
        <v>13.657656815999999</v>
      </c>
      <c r="L363" s="84">
        <v>13.38655404</v>
      </c>
      <c r="M363" s="84">
        <v>12.649175184000004</v>
      </c>
      <c r="N363" s="84">
        <v>12.289382952</v>
      </c>
      <c r="O363" s="84">
        <v>12.048642672000001</v>
      </c>
      <c r="P363" s="84">
        <v>11.994292872000001</v>
      </c>
      <c r="Q363" s="84">
        <v>12.532581728</v>
      </c>
      <c r="R363" s="84">
        <v>13.148423104000001</v>
      </c>
      <c r="S363" s="84">
        <v>14.006558391999999</v>
      </c>
      <c r="T363" s="84">
        <v>14.082732728000002</v>
      </c>
      <c r="U363" s="84">
        <v>13.529898815999999</v>
      </c>
      <c r="V363" s="84">
        <v>13.178507103999999</v>
      </c>
      <c r="W363" s="84">
        <v>12.638386032000003</v>
      </c>
      <c r="X363" s="84">
        <v>12.577156775999999</v>
      </c>
      <c r="Y363" s="84">
        <v>11.981620320000001</v>
      </c>
      <c r="Z363" s="95">
        <v>0</v>
      </c>
      <c r="AA363" s="3">
        <f t="shared" si="16"/>
        <v>310.94177351999997</v>
      </c>
      <c r="AB363">
        <f t="shared" si="17"/>
        <v>12</v>
      </c>
    </row>
    <row r="364" spans="1:28" x14ac:dyDescent="0.3">
      <c r="A364" s="10">
        <f t="shared" si="18"/>
        <v>45287</v>
      </c>
      <c r="B364" s="83">
        <v>11.704352128</v>
      </c>
      <c r="C364" s="84">
        <v>11.646973064000001</v>
      </c>
      <c r="D364" s="84">
        <v>11.717745600000001</v>
      </c>
      <c r="E364" s="84">
        <v>11.807412815999999</v>
      </c>
      <c r="F364" s="84">
        <v>12.069637952000001</v>
      </c>
      <c r="G364" s="84">
        <v>12.533342640000001</v>
      </c>
      <c r="H364" s="84">
        <v>13.295292112</v>
      </c>
      <c r="I364" s="84">
        <v>13.807728271999999</v>
      </c>
      <c r="J364" s="84">
        <v>13.758243576</v>
      </c>
      <c r="K364" s="84">
        <v>13.076607983999999</v>
      </c>
      <c r="L364" s="84">
        <v>12.514915007999999</v>
      </c>
      <c r="M364" s="84">
        <v>11.966474888</v>
      </c>
      <c r="N364" s="84">
        <v>11.444914896000002</v>
      </c>
      <c r="O364" s="84">
        <v>11.323562928000001</v>
      </c>
      <c r="P364" s="84">
        <v>11.343830632000001</v>
      </c>
      <c r="Q364" s="84">
        <v>11.670645408</v>
      </c>
      <c r="R364" s="84">
        <v>12.407064304</v>
      </c>
      <c r="S364" s="84">
        <v>13.625097776</v>
      </c>
      <c r="T364" s="84">
        <v>13.900056335999997</v>
      </c>
      <c r="U364" s="84">
        <v>13.66965824</v>
      </c>
      <c r="V364" s="84">
        <v>13.477140384</v>
      </c>
      <c r="W364" s="84">
        <v>13.185116888</v>
      </c>
      <c r="X364" s="84">
        <v>13.295296936</v>
      </c>
      <c r="Y364" s="84">
        <v>12.766570159999999</v>
      </c>
      <c r="Z364" s="95">
        <v>0</v>
      </c>
      <c r="AA364" s="3">
        <f t="shared" si="16"/>
        <v>302.00768092799996</v>
      </c>
      <c r="AB364">
        <f t="shared" si="17"/>
        <v>12</v>
      </c>
    </row>
    <row r="365" spans="1:28" x14ac:dyDescent="0.3">
      <c r="A365" s="10">
        <f t="shared" si="18"/>
        <v>45288</v>
      </c>
      <c r="B365" s="83">
        <v>12.519471247999999</v>
      </c>
      <c r="C365" s="84">
        <v>12.403060480000001</v>
      </c>
      <c r="D365" s="84">
        <v>12.347549336</v>
      </c>
      <c r="E365" s="84">
        <v>12.456370048</v>
      </c>
      <c r="F365" s="84">
        <v>12.701942664000001</v>
      </c>
      <c r="G365" s="84">
        <v>13.331132264000003</v>
      </c>
      <c r="H365" s="84">
        <v>14.162706776</v>
      </c>
      <c r="I365" s="84">
        <v>14.959974639999997</v>
      </c>
      <c r="J365" s="84">
        <v>14.521820527999997</v>
      </c>
      <c r="K365" s="84">
        <v>13.529712200000002</v>
      </c>
      <c r="L365" s="84">
        <v>12.596919256</v>
      </c>
      <c r="M365" s="84">
        <v>11.774796479999999</v>
      </c>
      <c r="N365" s="84">
        <v>11.179142344000002</v>
      </c>
      <c r="O365" s="84">
        <v>10.860279431999999</v>
      </c>
      <c r="P365" s="84">
        <v>10.748597176000001</v>
      </c>
      <c r="Q365" s="84">
        <v>11.153536063999999</v>
      </c>
      <c r="R365" s="84">
        <v>12.03436664</v>
      </c>
      <c r="S365" s="84">
        <v>13.379732944000002</v>
      </c>
      <c r="T365" s="84">
        <v>13.887422255999997</v>
      </c>
      <c r="U365" s="84">
        <v>13.7287774</v>
      </c>
      <c r="V365" s="84">
        <v>13.565575480000003</v>
      </c>
      <c r="W365" s="84">
        <v>13.2361328</v>
      </c>
      <c r="X365" s="84">
        <v>13.286245879999999</v>
      </c>
      <c r="Y365" s="84">
        <v>12.703466480000001</v>
      </c>
      <c r="Z365" s="95">
        <v>0</v>
      </c>
      <c r="AA365" s="3">
        <f t="shared" si="16"/>
        <v>307.06873081600003</v>
      </c>
      <c r="AB365">
        <f t="shared" si="17"/>
        <v>12</v>
      </c>
    </row>
    <row r="366" spans="1:28" x14ac:dyDescent="0.3">
      <c r="A366" s="10">
        <f t="shared" si="18"/>
        <v>45289</v>
      </c>
      <c r="B366" s="83">
        <v>12.448838968</v>
      </c>
      <c r="C366" s="84">
        <v>12.437319312</v>
      </c>
      <c r="D366" s="84">
        <v>12.392777640000002</v>
      </c>
      <c r="E366" s="84">
        <v>12.538741248000001</v>
      </c>
      <c r="F366" s="84">
        <v>12.776879544</v>
      </c>
      <c r="G366" s="84">
        <v>13.294256711999999</v>
      </c>
      <c r="H366" s="84">
        <v>14.033826704000001</v>
      </c>
      <c r="I366" s="84">
        <v>14.601026471999997</v>
      </c>
      <c r="J366" s="84">
        <v>14.085214424000002</v>
      </c>
      <c r="K366" s="84">
        <v>13.114578743999999</v>
      </c>
      <c r="L366" s="84">
        <v>12.414570287999998</v>
      </c>
      <c r="M366" s="84">
        <v>11.412711519999998</v>
      </c>
      <c r="N366" s="84">
        <v>10.62301384</v>
      </c>
      <c r="O366" s="84">
        <v>10.24267944</v>
      </c>
      <c r="P366" s="84">
        <v>10.269710312000001</v>
      </c>
      <c r="Q366" s="84">
        <v>10.688409016000001</v>
      </c>
      <c r="R366" s="84">
        <v>11.504295999999998</v>
      </c>
      <c r="S366" s="84">
        <v>12.842217439999999</v>
      </c>
      <c r="T366" s="84">
        <v>13.068309936</v>
      </c>
      <c r="U366" s="84">
        <v>12.814789727999999</v>
      </c>
      <c r="V366" s="84">
        <v>12.770879496000003</v>
      </c>
      <c r="W366" s="84">
        <v>12.653970759999998</v>
      </c>
      <c r="X366" s="84">
        <v>12.629539576000003</v>
      </c>
      <c r="Y366" s="84">
        <v>12.180286152000001</v>
      </c>
      <c r="Z366" s="95">
        <v>0</v>
      </c>
      <c r="AA366" s="3">
        <f t="shared" si="16"/>
        <v>297.83884327200002</v>
      </c>
      <c r="AB366">
        <f t="shared" si="17"/>
        <v>12</v>
      </c>
    </row>
    <row r="367" spans="1:28" x14ac:dyDescent="0.3">
      <c r="A367" s="10">
        <f t="shared" si="18"/>
        <v>45290</v>
      </c>
      <c r="B367" s="83">
        <v>11.943506895999999</v>
      </c>
      <c r="C367" s="84">
        <v>11.868387607999999</v>
      </c>
      <c r="D367" s="84">
        <v>11.854252231999999</v>
      </c>
      <c r="E367" s="84">
        <v>12.091803400000002</v>
      </c>
      <c r="F367" s="84">
        <v>12.193064807999999</v>
      </c>
      <c r="G367" s="84">
        <v>12.62775944</v>
      </c>
      <c r="H367" s="84">
        <v>13.332708919999998</v>
      </c>
      <c r="I367" s="84">
        <v>13.924499320000002</v>
      </c>
      <c r="J367" s="84">
        <v>13.288683959999997</v>
      </c>
      <c r="K367" s="84">
        <v>12.355556352000001</v>
      </c>
      <c r="L367" s="84">
        <v>11.573111191999999</v>
      </c>
      <c r="M367" s="84">
        <v>10.813223839999999</v>
      </c>
      <c r="N367" s="84">
        <v>10.201869336000001</v>
      </c>
      <c r="O367" s="84">
        <v>9.9189855120000008</v>
      </c>
      <c r="P367" s="84">
        <v>9.7553435119999996</v>
      </c>
      <c r="Q367" s="84">
        <v>10.307158872</v>
      </c>
      <c r="R367" s="84">
        <v>11.254893912000002</v>
      </c>
      <c r="S367" s="84">
        <v>12.498856984</v>
      </c>
      <c r="T367" s="84">
        <v>12.770438855999998</v>
      </c>
      <c r="U367" s="84">
        <v>12.585312639999998</v>
      </c>
      <c r="V367" s="84">
        <v>12.422316271999998</v>
      </c>
      <c r="W367" s="84">
        <v>12.228611664000001</v>
      </c>
      <c r="X367" s="84">
        <v>12.143797472000001</v>
      </c>
      <c r="Y367" s="84">
        <v>11.670730544</v>
      </c>
      <c r="Z367" s="95">
        <v>0</v>
      </c>
      <c r="AA367" s="3">
        <f t="shared" si="16"/>
        <v>285.62487354400002</v>
      </c>
      <c r="AB367">
        <f t="shared" si="17"/>
        <v>12</v>
      </c>
    </row>
    <row r="368" spans="1:28" ht="15" thickBot="1" x14ac:dyDescent="0.35">
      <c r="A368" s="11">
        <f t="shared" si="18"/>
        <v>45291</v>
      </c>
      <c r="B368" s="85">
        <v>11.492137344000001</v>
      </c>
      <c r="C368" s="85">
        <v>11.439874167999999</v>
      </c>
      <c r="D368" s="85">
        <v>11.450619008</v>
      </c>
      <c r="E368" s="85">
        <v>11.556362055999998</v>
      </c>
      <c r="F368" s="85">
        <v>11.641899712000001</v>
      </c>
      <c r="G368" s="85">
        <v>11.984174776</v>
      </c>
      <c r="H368" s="85">
        <v>12.630437208</v>
      </c>
      <c r="I368" s="85">
        <v>13.269560399999998</v>
      </c>
      <c r="J368" s="85">
        <v>13.376567487999999</v>
      </c>
      <c r="K368" s="85">
        <v>12.836253536000001</v>
      </c>
      <c r="L368" s="85">
        <v>12.253274007999998</v>
      </c>
      <c r="M368" s="85">
        <v>11.518052856000001</v>
      </c>
      <c r="N368" s="85">
        <v>11.219903376</v>
      </c>
      <c r="O368" s="85">
        <v>11.005411671999999</v>
      </c>
      <c r="P368" s="85">
        <v>11.178226800000001</v>
      </c>
      <c r="Q368" s="85">
        <v>11.340173832</v>
      </c>
      <c r="R368" s="85">
        <v>12.130226392000003</v>
      </c>
      <c r="S368" s="85">
        <v>13.339706248000001</v>
      </c>
      <c r="T368" s="85">
        <v>13.502458959999998</v>
      </c>
      <c r="U368" s="85">
        <v>13.265416880000002</v>
      </c>
      <c r="V368" s="85">
        <v>13.023925687999999</v>
      </c>
      <c r="W368" s="85">
        <v>12.834067183999998</v>
      </c>
      <c r="X368" s="85">
        <v>12.926966407999998</v>
      </c>
      <c r="Y368" s="85">
        <v>12.545663600000001</v>
      </c>
      <c r="Z368" s="85">
        <v>0</v>
      </c>
      <c r="AA368" s="3">
        <f t="shared" si="16"/>
        <v>293.76135959999999</v>
      </c>
      <c r="AB368">
        <f t="shared" si="17"/>
        <v>12</v>
      </c>
    </row>
    <row r="369" spans="27:27" x14ac:dyDescent="0.3">
      <c r="AA369"/>
    </row>
  </sheetData>
  <customSheetViews>
    <customSheetView guid="{8A8105C0-83EB-4A44-B7A3-B214DE87C003}" topLeftCell="A125">
      <selection activeCell="B4" sqref="B4:Y246"/>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1307E1D6-ACEF-4F46-83D5-A3F0C39E4213}" topLeftCell="A125">
      <selection activeCell="B4" sqref="B4:Y246"/>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924B6936-F263-4DDF-95E6-12DA4520B93E}">
      <selection activeCell="C17" sqref="C17"/>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CD7E2741-FF9A-4F6E-9EC3-3FF260E78826}">
      <selection activeCell="C17" sqref="C17"/>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AC9F2D5D-A7EC-41E8-8331-3D5BEDB4E5E1}">
      <selection activeCell="C17" sqref="C17"/>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60FA64A9-FB06-4F85-81F4-EBABEFBFEB4C}" topLeftCell="A341">
      <selection activeCell="J371" sqref="J371"/>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A1:E1"/>
  </mergeCell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40603-A1E6-4CAB-876E-C6DE19437414}">
  <sheetPr>
    <tabColor theme="5" tint="0.59999389629810485"/>
  </sheetPr>
  <dimension ref="A1:AA369"/>
  <sheetViews>
    <sheetView topLeftCell="A192" workbookViewId="0">
      <selection activeCell="L16" sqref="L16"/>
    </sheetView>
  </sheetViews>
  <sheetFormatPr defaultRowHeight="14.4" x14ac:dyDescent="0.3"/>
  <cols>
    <col min="1" max="1" width="10.77734375" bestFit="1" customWidth="1"/>
    <col min="2" max="26" width="5.77734375" style="4" bestFit="1" customWidth="1"/>
    <col min="27" max="27" width="9.21875" style="4"/>
  </cols>
  <sheetData>
    <row r="1" spans="1:27" ht="16.2" thickBot="1" x14ac:dyDescent="0.35">
      <c r="A1" s="125" t="s">
        <v>25</v>
      </c>
      <c r="B1" s="126"/>
      <c r="C1" s="126"/>
      <c r="D1" s="126"/>
      <c r="E1" s="127"/>
    </row>
    <row r="2" spans="1:27" ht="15" thickBot="1" x14ac:dyDescent="0.35"/>
    <row r="3" spans="1:27" s="1" customFormat="1" ht="15" thickBot="1" x14ac:dyDescent="0.35">
      <c r="A3" s="27" t="s">
        <v>1</v>
      </c>
      <c r="B3" s="64">
        <v>1</v>
      </c>
      <c r="C3" s="64">
        <v>2</v>
      </c>
      <c r="D3" s="64">
        <v>3</v>
      </c>
      <c r="E3" s="64">
        <v>4</v>
      </c>
      <c r="F3" s="64">
        <v>5</v>
      </c>
      <c r="G3" s="64">
        <v>6</v>
      </c>
      <c r="H3" s="64">
        <v>7</v>
      </c>
      <c r="I3" s="64">
        <v>8</v>
      </c>
      <c r="J3" s="64">
        <v>9</v>
      </c>
      <c r="K3" s="64">
        <v>10</v>
      </c>
      <c r="L3" s="64">
        <v>11</v>
      </c>
      <c r="M3" s="64">
        <v>12</v>
      </c>
      <c r="N3" s="64">
        <v>13</v>
      </c>
      <c r="O3" s="64">
        <v>14</v>
      </c>
      <c r="P3" s="64">
        <v>15</v>
      </c>
      <c r="Q3" s="64">
        <v>16</v>
      </c>
      <c r="R3" s="64">
        <v>17</v>
      </c>
      <c r="S3" s="64">
        <v>18</v>
      </c>
      <c r="T3" s="64">
        <v>19</v>
      </c>
      <c r="U3" s="64">
        <v>20</v>
      </c>
      <c r="V3" s="64">
        <v>21</v>
      </c>
      <c r="W3" s="64">
        <v>22</v>
      </c>
      <c r="X3" s="64">
        <v>23</v>
      </c>
      <c r="Y3" s="64">
        <v>24</v>
      </c>
      <c r="Z3" s="64">
        <v>25</v>
      </c>
    </row>
    <row r="4" spans="1:27" x14ac:dyDescent="0.3">
      <c r="A4" s="32">
        <f>'3.Total System Load Calc'!B6</f>
        <v>44927</v>
      </c>
      <c r="B4" s="30"/>
      <c r="C4" s="12"/>
      <c r="D4" s="12"/>
      <c r="E4" s="12"/>
      <c r="F4" s="12"/>
      <c r="G4" s="12"/>
      <c r="H4" s="12"/>
      <c r="I4" s="12"/>
      <c r="J4" s="12"/>
      <c r="K4" s="12"/>
      <c r="L4" s="12"/>
      <c r="M4" s="12"/>
      <c r="N4" s="12"/>
      <c r="O4" s="12"/>
      <c r="P4" s="12"/>
      <c r="Q4" s="12"/>
      <c r="R4" s="12"/>
      <c r="S4" s="12"/>
      <c r="T4" s="12"/>
      <c r="U4" s="12"/>
      <c r="V4" s="12"/>
      <c r="W4" s="12"/>
      <c r="X4" s="12"/>
      <c r="Y4" s="12"/>
      <c r="Z4" s="13"/>
      <c r="AA4"/>
    </row>
    <row r="5" spans="1:27" x14ac:dyDescent="0.3">
      <c r="A5" s="10">
        <f>A4+1</f>
        <v>44928</v>
      </c>
      <c r="B5" s="31"/>
      <c r="C5" s="14"/>
      <c r="D5" s="14"/>
      <c r="E5" s="14"/>
      <c r="F5" s="14"/>
      <c r="G5" s="14"/>
      <c r="H5" s="14"/>
      <c r="I5" s="14"/>
      <c r="J5" s="14"/>
      <c r="K5" s="14"/>
      <c r="L5" s="14"/>
      <c r="M5" s="14"/>
      <c r="N5" s="14"/>
      <c r="O5" s="14"/>
      <c r="P5" s="14"/>
      <c r="Q5" s="14"/>
      <c r="R5" s="14"/>
      <c r="S5" s="14"/>
      <c r="T5" s="14"/>
      <c r="U5" s="14"/>
      <c r="V5" s="14"/>
      <c r="W5" s="14"/>
      <c r="X5" s="14"/>
      <c r="Y5" s="14"/>
      <c r="Z5" s="15"/>
      <c r="AA5"/>
    </row>
    <row r="6" spans="1:27" x14ac:dyDescent="0.3">
      <c r="A6" s="10">
        <f t="shared" ref="A6:A69" si="0">A5+1</f>
        <v>44929</v>
      </c>
      <c r="B6" s="31"/>
      <c r="C6" s="14"/>
      <c r="D6" s="14"/>
      <c r="E6" s="14"/>
      <c r="F6" s="14"/>
      <c r="G6" s="14"/>
      <c r="H6" s="14"/>
      <c r="I6" s="14"/>
      <c r="J6" s="14"/>
      <c r="K6" s="14"/>
      <c r="L6" s="14"/>
      <c r="M6" s="14"/>
      <c r="N6" s="14"/>
      <c r="O6" s="14"/>
      <c r="P6" s="14"/>
      <c r="Q6" s="14"/>
      <c r="R6" s="14"/>
      <c r="S6" s="14"/>
      <c r="T6" s="14"/>
      <c r="U6" s="14"/>
      <c r="V6" s="14"/>
      <c r="W6" s="14"/>
      <c r="X6" s="14"/>
      <c r="Y6" s="14"/>
      <c r="Z6" s="15"/>
      <c r="AA6"/>
    </row>
    <row r="7" spans="1:27" x14ac:dyDescent="0.3">
      <c r="A7" s="10">
        <f t="shared" si="0"/>
        <v>44930</v>
      </c>
      <c r="B7" s="31"/>
      <c r="C7" s="14"/>
      <c r="D7" s="14"/>
      <c r="E7" s="14"/>
      <c r="F7" s="14"/>
      <c r="G7" s="14"/>
      <c r="H7" s="14"/>
      <c r="I7" s="14"/>
      <c r="J7" s="14"/>
      <c r="K7" s="14"/>
      <c r="L7" s="14"/>
      <c r="M7" s="14"/>
      <c r="N7" s="14"/>
      <c r="O7" s="14"/>
      <c r="P7" s="14"/>
      <c r="Q7" s="14"/>
      <c r="R7" s="14"/>
      <c r="S7" s="14"/>
      <c r="T7" s="14"/>
      <c r="U7" s="14"/>
      <c r="V7" s="14"/>
      <c r="W7" s="14"/>
      <c r="X7" s="14"/>
      <c r="Y7" s="14"/>
      <c r="Z7" s="15"/>
      <c r="AA7"/>
    </row>
    <row r="8" spans="1:27" x14ac:dyDescent="0.3">
      <c r="A8" s="10">
        <f t="shared" si="0"/>
        <v>44931</v>
      </c>
      <c r="B8" s="31"/>
      <c r="C8" s="14"/>
      <c r="D8" s="14"/>
      <c r="E8" s="14"/>
      <c r="F8" s="14"/>
      <c r="G8" s="14"/>
      <c r="H8" s="14"/>
      <c r="I8" s="14"/>
      <c r="J8" s="14"/>
      <c r="K8" s="14"/>
      <c r="L8" s="14"/>
      <c r="M8" s="14"/>
      <c r="N8" s="14"/>
      <c r="O8" s="14"/>
      <c r="P8" s="14"/>
      <c r="Q8" s="14"/>
      <c r="R8" s="14"/>
      <c r="S8" s="14"/>
      <c r="T8" s="14"/>
      <c r="U8" s="14"/>
      <c r="V8" s="14"/>
      <c r="W8" s="14"/>
      <c r="X8" s="14"/>
      <c r="Y8" s="14"/>
      <c r="Z8" s="15"/>
      <c r="AA8"/>
    </row>
    <row r="9" spans="1:27" x14ac:dyDescent="0.3">
      <c r="A9" s="10">
        <f t="shared" si="0"/>
        <v>44932</v>
      </c>
      <c r="B9" s="31"/>
      <c r="C9" s="14"/>
      <c r="D9" s="14"/>
      <c r="E9" s="14"/>
      <c r="F9" s="14"/>
      <c r="G9" s="14"/>
      <c r="H9" s="14"/>
      <c r="I9" s="14"/>
      <c r="J9" s="14"/>
      <c r="K9" s="14"/>
      <c r="L9" s="14"/>
      <c r="M9" s="14"/>
      <c r="N9" s="14"/>
      <c r="O9" s="14"/>
      <c r="P9" s="14"/>
      <c r="Q9" s="14"/>
      <c r="R9" s="14"/>
      <c r="S9" s="14"/>
      <c r="T9" s="14"/>
      <c r="U9" s="14"/>
      <c r="V9" s="14"/>
      <c r="W9" s="14"/>
      <c r="X9" s="14"/>
      <c r="Y9" s="14"/>
      <c r="Z9" s="15"/>
      <c r="AA9"/>
    </row>
    <row r="10" spans="1:27" x14ac:dyDescent="0.3">
      <c r="A10" s="10">
        <f t="shared" si="0"/>
        <v>44933</v>
      </c>
      <c r="B10" s="31"/>
      <c r="C10" s="14"/>
      <c r="D10" s="14"/>
      <c r="E10" s="14"/>
      <c r="F10" s="14"/>
      <c r="G10" s="14"/>
      <c r="H10" s="14"/>
      <c r="I10" s="14"/>
      <c r="J10" s="14"/>
      <c r="K10" s="14"/>
      <c r="L10" s="14"/>
      <c r="M10" s="14"/>
      <c r="N10" s="14"/>
      <c r="O10" s="14"/>
      <c r="P10" s="14"/>
      <c r="Q10" s="14"/>
      <c r="R10" s="14"/>
      <c r="S10" s="14"/>
      <c r="T10" s="14"/>
      <c r="U10" s="14"/>
      <c r="V10" s="14"/>
      <c r="W10" s="14"/>
      <c r="X10" s="14"/>
      <c r="Y10" s="14"/>
      <c r="Z10" s="15"/>
      <c r="AA10"/>
    </row>
    <row r="11" spans="1:27" x14ac:dyDescent="0.3">
      <c r="A11" s="10">
        <f t="shared" si="0"/>
        <v>44934</v>
      </c>
      <c r="B11" s="31"/>
      <c r="C11" s="14"/>
      <c r="D11" s="14"/>
      <c r="E11" s="14"/>
      <c r="F11" s="14"/>
      <c r="G11" s="14"/>
      <c r="H11" s="14"/>
      <c r="I11" s="14"/>
      <c r="J11" s="14"/>
      <c r="K11" s="14"/>
      <c r="L11" s="14"/>
      <c r="M11" s="14"/>
      <c r="N11" s="14"/>
      <c r="O11" s="14"/>
      <c r="P11" s="14"/>
      <c r="Q11" s="14"/>
      <c r="R11" s="14"/>
      <c r="S11" s="14"/>
      <c r="T11" s="14"/>
      <c r="U11" s="14"/>
      <c r="V11" s="14"/>
      <c r="W11" s="14"/>
      <c r="X11" s="14"/>
      <c r="Y11" s="14"/>
      <c r="Z11" s="15"/>
      <c r="AA11"/>
    </row>
    <row r="12" spans="1:27" x14ac:dyDescent="0.3">
      <c r="A12" s="10">
        <f t="shared" si="0"/>
        <v>44935</v>
      </c>
      <c r="B12" s="31"/>
      <c r="C12" s="14"/>
      <c r="D12" s="14"/>
      <c r="E12" s="14"/>
      <c r="F12" s="14"/>
      <c r="G12" s="14"/>
      <c r="H12" s="14"/>
      <c r="I12" s="14"/>
      <c r="J12" s="14"/>
      <c r="K12" s="14"/>
      <c r="L12" s="14"/>
      <c r="M12" s="14"/>
      <c r="N12" s="14"/>
      <c r="O12" s="14"/>
      <c r="P12" s="14"/>
      <c r="Q12" s="14"/>
      <c r="R12" s="14"/>
      <c r="S12" s="14"/>
      <c r="T12" s="14"/>
      <c r="U12" s="14"/>
      <c r="V12" s="14"/>
      <c r="W12" s="14"/>
      <c r="X12" s="14"/>
      <c r="Y12" s="14"/>
      <c r="Z12" s="15"/>
      <c r="AA12"/>
    </row>
    <row r="13" spans="1:27" x14ac:dyDescent="0.3">
      <c r="A13" s="10">
        <f t="shared" si="0"/>
        <v>44936</v>
      </c>
      <c r="B13" s="31"/>
      <c r="C13" s="14"/>
      <c r="D13" s="14"/>
      <c r="E13" s="14"/>
      <c r="F13" s="14"/>
      <c r="G13" s="14"/>
      <c r="H13" s="14"/>
      <c r="I13" s="14"/>
      <c r="J13" s="14"/>
      <c r="K13" s="14"/>
      <c r="L13" s="14"/>
      <c r="M13" s="14"/>
      <c r="N13" s="14"/>
      <c r="O13" s="14"/>
      <c r="P13" s="14"/>
      <c r="Q13" s="14"/>
      <c r="R13" s="14"/>
      <c r="S13" s="14"/>
      <c r="T13" s="14"/>
      <c r="U13" s="14"/>
      <c r="V13" s="14"/>
      <c r="W13" s="14"/>
      <c r="X13" s="14"/>
      <c r="Y13" s="14"/>
      <c r="Z13" s="15"/>
      <c r="AA13"/>
    </row>
    <row r="14" spans="1:27" x14ac:dyDescent="0.3">
      <c r="A14" s="10">
        <f t="shared" si="0"/>
        <v>44937</v>
      </c>
      <c r="B14" s="31"/>
      <c r="C14" s="14"/>
      <c r="D14" s="14"/>
      <c r="E14" s="14"/>
      <c r="F14" s="14"/>
      <c r="G14" s="14"/>
      <c r="H14" s="14"/>
      <c r="I14" s="14"/>
      <c r="J14" s="14"/>
      <c r="K14" s="14"/>
      <c r="L14" s="14"/>
      <c r="M14" s="14"/>
      <c r="N14" s="14"/>
      <c r="O14" s="14"/>
      <c r="P14" s="14"/>
      <c r="Q14" s="14"/>
      <c r="R14" s="14"/>
      <c r="S14" s="14"/>
      <c r="T14" s="14"/>
      <c r="U14" s="14"/>
      <c r="V14" s="14"/>
      <c r="W14" s="14"/>
      <c r="X14" s="14"/>
      <c r="Y14" s="14"/>
      <c r="Z14" s="15"/>
      <c r="AA14"/>
    </row>
    <row r="15" spans="1:27" x14ac:dyDescent="0.3">
      <c r="A15" s="10">
        <f t="shared" si="0"/>
        <v>44938</v>
      </c>
      <c r="B15" s="31"/>
      <c r="C15" s="14"/>
      <c r="D15" s="14"/>
      <c r="E15" s="14"/>
      <c r="F15" s="14"/>
      <c r="G15" s="14"/>
      <c r="H15" s="14"/>
      <c r="I15" s="14"/>
      <c r="J15" s="14"/>
      <c r="K15" s="14"/>
      <c r="L15" s="14"/>
      <c r="M15" s="14"/>
      <c r="N15" s="14"/>
      <c r="O15" s="14"/>
      <c r="P15" s="14"/>
      <c r="Q15" s="14"/>
      <c r="R15" s="14"/>
      <c r="S15" s="14"/>
      <c r="T15" s="14"/>
      <c r="U15" s="14"/>
      <c r="V15" s="14"/>
      <c r="W15" s="14"/>
      <c r="X15" s="14"/>
      <c r="Y15" s="14"/>
      <c r="Z15" s="15"/>
      <c r="AA15"/>
    </row>
    <row r="16" spans="1:27" x14ac:dyDescent="0.3">
      <c r="A16" s="10">
        <f t="shared" si="0"/>
        <v>44939</v>
      </c>
      <c r="B16" s="31"/>
      <c r="C16" s="14"/>
      <c r="D16" s="14"/>
      <c r="E16" s="14"/>
      <c r="F16" s="14"/>
      <c r="G16" s="14"/>
      <c r="H16" s="14"/>
      <c r="I16" s="14"/>
      <c r="J16" s="14"/>
      <c r="K16" s="14"/>
      <c r="L16" s="14"/>
      <c r="M16" s="14"/>
      <c r="N16" s="14"/>
      <c r="O16" s="14"/>
      <c r="P16" s="14"/>
      <c r="Q16" s="14"/>
      <c r="R16" s="14"/>
      <c r="S16" s="14"/>
      <c r="T16" s="14"/>
      <c r="U16" s="14"/>
      <c r="V16" s="14"/>
      <c r="W16" s="14"/>
      <c r="X16" s="14"/>
      <c r="Y16" s="14"/>
      <c r="Z16" s="15"/>
      <c r="AA16"/>
    </row>
    <row r="17" spans="1:27" x14ac:dyDescent="0.3">
      <c r="A17" s="10">
        <f t="shared" si="0"/>
        <v>44940</v>
      </c>
      <c r="B17" s="31"/>
      <c r="C17" s="14"/>
      <c r="D17" s="14"/>
      <c r="E17" s="14"/>
      <c r="F17" s="14"/>
      <c r="G17" s="14"/>
      <c r="H17" s="14"/>
      <c r="I17" s="14"/>
      <c r="J17" s="14"/>
      <c r="K17" s="14"/>
      <c r="L17" s="14"/>
      <c r="M17" s="14"/>
      <c r="N17" s="14"/>
      <c r="O17" s="14"/>
      <c r="P17" s="14"/>
      <c r="Q17" s="14"/>
      <c r="R17" s="14"/>
      <c r="S17" s="14"/>
      <c r="T17" s="14"/>
      <c r="U17" s="14"/>
      <c r="V17" s="14"/>
      <c r="W17" s="14"/>
      <c r="X17" s="14"/>
      <c r="Y17" s="14"/>
      <c r="Z17" s="15"/>
      <c r="AA17"/>
    </row>
    <row r="18" spans="1:27" x14ac:dyDescent="0.3">
      <c r="A18" s="10">
        <f t="shared" si="0"/>
        <v>44941</v>
      </c>
      <c r="B18" s="31"/>
      <c r="C18" s="14"/>
      <c r="D18" s="14"/>
      <c r="E18" s="14"/>
      <c r="F18" s="14"/>
      <c r="G18" s="14"/>
      <c r="H18" s="14"/>
      <c r="I18" s="14"/>
      <c r="J18" s="14"/>
      <c r="K18" s="14"/>
      <c r="L18" s="14"/>
      <c r="M18" s="14"/>
      <c r="N18" s="14"/>
      <c r="O18" s="14"/>
      <c r="P18" s="14"/>
      <c r="Q18" s="14"/>
      <c r="R18" s="14"/>
      <c r="S18" s="14"/>
      <c r="T18" s="14"/>
      <c r="U18" s="14"/>
      <c r="V18" s="14"/>
      <c r="W18" s="14"/>
      <c r="X18" s="14"/>
      <c r="Y18" s="14"/>
      <c r="Z18" s="15"/>
      <c r="AA18"/>
    </row>
    <row r="19" spans="1:27" x14ac:dyDescent="0.3">
      <c r="A19" s="10">
        <f t="shared" si="0"/>
        <v>44942</v>
      </c>
      <c r="B19" s="31"/>
      <c r="C19" s="14"/>
      <c r="D19" s="14"/>
      <c r="E19" s="14"/>
      <c r="F19" s="14"/>
      <c r="G19" s="14"/>
      <c r="H19" s="14"/>
      <c r="I19" s="14"/>
      <c r="J19" s="14"/>
      <c r="K19" s="14"/>
      <c r="L19" s="14"/>
      <c r="M19" s="14"/>
      <c r="N19" s="14"/>
      <c r="O19" s="14"/>
      <c r="P19" s="14"/>
      <c r="Q19" s="14"/>
      <c r="R19" s="14"/>
      <c r="S19" s="14"/>
      <c r="T19" s="14"/>
      <c r="U19" s="14"/>
      <c r="V19" s="14"/>
      <c r="W19" s="14"/>
      <c r="X19" s="14"/>
      <c r="Y19" s="14"/>
      <c r="Z19" s="15"/>
      <c r="AA19"/>
    </row>
    <row r="20" spans="1:27" x14ac:dyDescent="0.3">
      <c r="A20" s="10">
        <f t="shared" si="0"/>
        <v>44943</v>
      </c>
      <c r="B20" s="31"/>
      <c r="C20" s="14"/>
      <c r="D20" s="14"/>
      <c r="E20" s="14"/>
      <c r="F20" s="14"/>
      <c r="G20" s="14"/>
      <c r="H20" s="14"/>
      <c r="I20" s="14"/>
      <c r="J20" s="14"/>
      <c r="K20" s="14"/>
      <c r="L20" s="14"/>
      <c r="M20" s="14"/>
      <c r="N20" s="14"/>
      <c r="O20" s="14"/>
      <c r="P20" s="14"/>
      <c r="Q20" s="14"/>
      <c r="R20" s="14"/>
      <c r="S20" s="14"/>
      <c r="T20" s="14"/>
      <c r="U20" s="14"/>
      <c r="V20" s="14"/>
      <c r="W20" s="14"/>
      <c r="X20" s="14"/>
      <c r="Y20" s="14"/>
      <c r="Z20" s="15"/>
      <c r="AA20"/>
    </row>
    <row r="21" spans="1:27" x14ac:dyDescent="0.3">
      <c r="A21" s="10">
        <f t="shared" si="0"/>
        <v>44944</v>
      </c>
      <c r="B21" s="31"/>
      <c r="C21" s="14"/>
      <c r="D21" s="14"/>
      <c r="E21" s="14"/>
      <c r="F21" s="14"/>
      <c r="G21" s="14"/>
      <c r="H21" s="14"/>
      <c r="I21" s="14"/>
      <c r="J21" s="14"/>
      <c r="K21" s="14"/>
      <c r="L21" s="14"/>
      <c r="M21" s="14"/>
      <c r="N21" s="14"/>
      <c r="O21" s="14"/>
      <c r="P21" s="14"/>
      <c r="Q21" s="14"/>
      <c r="R21" s="14"/>
      <c r="S21" s="14"/>
      <c r="T21" s="14"/>
      <c r="U21" s="14"/>
      <c r="V21" s="14"/>
      <c r="W21" s="14"/>
      <c r="X21" s="14"/>
      <c r="Y21" s="14"/>
      <c r="Z21" s="15"/>
      <c r="AA21"/>
    </row>
    <row r="22" spans="1:27" x14ac:dyDescent="0.3">
      <c r="A22" s="10">
        <f t="shared" si="0"/>
        <v>44945</v>
      </c>
      <c r="B22" s="31"/>
      <c r="C22" s="14"/>
      <c r="D22" s="14"/>
      <c r="E22" s="14"/>
      <c r="F22" s="14"/>
      <c r="G22" s="14"/>
      <c r="H22" s="14"/>
      <c r="I22" s="14"/>
      <c r="J22" s="14"/>
      <c r="K22" s="14"/>
      <c r="L22" s="14"/>
      <c r="M22" s="14"/>
      <c r="N22" s="14"/>
      <c r="O22" s="14"/>
      <c r="P22" s="14"/>
      <c r="Q22" s="14"/>
      <c r="R22" s="14"/>
      <c r="S22" s="14"/>
      <c r="T22" s="14"/>
      <c r="U22" s="14"/>
      <c r="V22" s="14"/>
      <c r="W22" s="14"/>
      <c r="X22" s="14"/>
      <c r="Y22" s="14"/>
      <c r="Z22" s="15"/>
      <c r="AA22"/>
    </row>
    <row r="23" spans="1:27" x14ac:dyDescent="0.3">
      <c r="A23" s="10">
        <f t="shared" si="0"/>
        <v>44946</v>
      </c>
      <c r="B23" s="31"/>
      <c r="C23" s="14"/>
      <c r="D23" s="14"/>
      <c r="E23" s="14"/>
      <c r="F23" s="14"/>
      <c r="G23" s="14"/>
      <c r="H23" s="14"/>
      <c r="I23" s="14"/>
      <c r="J23" s="14"/>
      <c r="K23" s="14"/>
      <c r="L23" s="14"/>
      <c r="M23" s="14"/>
      <c r="N23" s="14"/>
      <c r="O23" s="14"/>
      <c r="P23" s="14"/>
      <c r="Q23" s="14"/>
      <c r="R23" s="14"/>
      <c r="S23" s="14"/>
      <c r="T23" s="14"/>
      <c r="U23" s="14"/>
      <c r="V23" s="14"/>
      <c r="W23" s="14"/>
      <c r="X23" s="14"/>
      <c r="Y23" s="14"/>
      <c r="Z23" s="15"/>
      <c r="AA23"/>
    </row>
    <row r="24" spans="1:27" x14ac:dyDescent="0.3">
      <c r="A24" s="10">
        <f t="shared" si="0"/>
        <v>44947</v>
      </c>
      <c r="B24" s="31"/>
      <c r="C24" s="14"/>
      <c r="D24" s="14"/>
      <c r="E24" s="14"/>
      <c r="F24" s="14"/>
      <c r="G24" s="14"/>
      <c r="H24" s="14"/>
      <c r="I24" s="14"/>
      <c r="J24" s="14"/>
      <c r="K24" s="14"/>
      <c r="L24" s="14"/>
      <c r="M24" s="14"/>
      <c r="N24" s="14"/>
      <c r="O24" s="14"/>
      <c r="P24" s="14"/>
      <c r="Q24" s="14"/>
      <c r="R24" s="14"/>
      <c r="S24" s="14"/>
      <c r="T24" s="14"/>
      <c r="U24" s="14"/>
      <c r="V24" s="14"/>
      <c r="W24" s="14"/>
      <c r="X24" s="14"/>
      <c r="Y24" s="14"/>
      <c r="Z24" s="15"/>
      <c r="AA24"/>
    </row>
    <row r="25" spans="1:27" x14ac:dyDescent="0.3">
      <c r="A25" s="10">
        <f t="shared" si="0"/>
        <v>44948</v>
      </c>
      <c r="B25" s="31"/>
      <c r="C25" s="14"/>
      <c r="D25" s="14"/>
      <c r="E25" s="14"/>
      <c r="F25" s="14"/>
      <c r="G25" s="14"/>
      <c r="H25" s="14"/>
      <c r="I25" s="14"/>
      <c r="J25" s="14"/>
      <c r="K25" s="14"/>
      <c r="L25" s="14"/>
      <c r="M25" s="14"/>
      <c r="N25" s="14"/>
      <c r="O25" s="14"/>
      <c r="P25" s="14"/>
      <c r="Q25" s="14"/>
      <c r="R25" s="14"/>
      <c r="S25" s="14"/>
      <c r="T25" s="14"/>
      <c r="U25" s="14"/>
      <c r="V25" s="14"/>
      <c r="W25" s="14"/>
      <c r="X25" s="14"/>
      <c r="Y25" s="14"/>
      <c r="Z25" s="15"/>
      <c r="AA25"/>
    </row>
    <row r="26" spans="1:27" x14ac:dyDescent="0.3">
      <c r="A26" s="10">
        <f t="shared" si="0"/>
        <v>44949</v>
      </c>
      <c r="B26" s="31"/>
      <c r="C26" s="14"/>
      <c r="D26" s="14"/>
      <c r="E26" s="14"/>
      <c r="F26" s="14"/>
      <c r="G26" s="14"/>
      <c r="H26" s="14"/>
      <c r="I26" s="14"/>
      <c r="J26" s="14"/>
      <c r="K26" s="14"/>
      <c r="L26" s="14"/>
      <c r="M26" s="14"/>
      <c r="N26" s="14"/>
      <c r="O26" s="14"/>
      <c r="P26" s="14"/>
      <c r="Q26" s="14"/>
      <c r="R26" s="14"/>
      <c r="S26" s="14"/>
      <c r="T26" s="14"/>
      <c r="U26" s="14"/>
      <c r="V26" s="14"/>
      <c r="W26" s="14"/>
      <c r="X26" s="14"/>
      <c r="Y26" s="14"/>
      <c r="Z26" s="15"/>
      <c r="AA26"/>
    </row>
    <row r="27" spans="1:27" x14ac:dyDescent="0.3">
      <c r="A27" s="10">
        <f t="shared" si="0"/>
        <v>44950</v>
      </c>
      <c r="B27" s="31"/>
      <c r="C27" s="14"/>
      <c r="D27" s="14"/>
      <c r="E27" s="14"/>
      <c r="F27" s="14"/>
      <c r="G27" s="14"/>
      <c r="H27" s="14"/>
      <c r="I27" s="14"/>
      <c r="J27" s="14"/>
      <c r="K27" s="14"/>
      <c r="L27" s="14"/>
      <c r="M27" s="14"/>
      <c r="N27" s="14"/>
      <c r="O27" s="14"/>
      <c r="P27" s="14"/>
      <c r="Q27" s="14"/>
      <c r="R27" s="14"/>
      <c r="S27" s="14"/>
      <c r="T27" s="14"/>
      <c r="U27" s="14"/>
      <c r="V27" s="14"/>
      <c r="W27" s="14"/>
      <c r="X27" s="14"/>
      <c r="Y27" s="14"/>
      <c r="Z27" s="15"/>
      <c r="AA27"/>
    </row>
    <row r="28" spans="1:27" x14ac:dyDescent="0.3">
      <c r="A28" s="10">
        <f t="shared" si="0"/>
        <v>44951</v>
      </c>
      <c r="B28" s="31"/>
      <c r="C28" s="14"/>
      <c r="D28" s="14"/>
      <c r="E28" s="14"/>
      <c r="F28" s="14"/>
      <c r="G28" s="14"/>
      <c r="H28" s="14"/>
      <c r="I28" s="14"/>
      <c r="J28" s="14"/>
      <c r="K28" s="14"/>
      <c r="L28" s="14"/>
      <c r="M28" s="14"/>
      <c r="N28" s="14"/>
      <c r="O28" s="14"/>
      <c r="P28" s="14"/>
      <c r="Q28" s="14"/>
      <c r="R28" s="14"/>
      <c r="S28" s="14"/>
      <c r="T28" s="14"/>
      <c r="U28" s="14"/>
      <c r="V28" s="14"/>
      <c r="W28" s="14"/>
      <c r="X28" s="14"/>
      <c r="Y28" s="14"/>
      <c r="Z28" s="15"/>
      <c r="AA28"/>
    </row>
    <row r="29" spans="1:27" x14ac:dyDescent="0.3">
      <c r="A29" s="10">
        <f t="shared" si="0"/>
        <v>44952</v>
      </c>
      <c r="B29" s="31"/>
      <c r="C29" s="14"/>
      <c r="D29" s="14"/>
      <c r="E29" s="14"/>
      <c r="F29" s="14"/>
      <c r="G29" s="14"/>
      <c r="H29" s="14"/>
      <c r="I29" s="14"/>
      <c r="J29" s="14"/>
      <c r="K29" s="14"/>
      <c r="L29" s="14"/>
      <c r="M29" s="14"/>
      <c r="N29" s="14"/>
      <c r="O29" s="14"/>
      <c r="P29" s="14"/>
      <c r="Q29" s="14"/>
      <c r="R29" s="14"/>
      <c r="S29" s="14"/>
      <c r="T29" s="14"/>
      <c r="U29" s="14"/>
      <c r="V29" s="14"/>
      <c r="W29" s="14"/>
      <c r="X29" s="14"/>
      <c r="Y29" s="14"/>
      <c r="Z29" s="15"/>
      <c r="AA29"/>
    </row>
    <row r="30" spans="1:27" x14ac:dyDescent="0.3">
      <c r="A30" s="10">
        <f t="shared" si="0"/>
        <v>44953</v>
      </c>
      <c r="B30" s="31"/>
      <c r="C30" s="14"/>
      <c r="D30" s="14"/>
      <c r="E30" s="14"/>
      <c r="F30" s="14"/>
      <c r="G30" s="14"/>
      <c r="H30" s="14"/>
      <c r="I30" s="14"/>
      <c r="J30" s="14"/>
      <c r="K30" s="14"/>
      <c r="L30" s="14"/>
      <c r="M30" s="14"/>
      <c r="N30" s="14"/>
      <c r="O30" s="14"/>
      <c r="P30" s="14"/>
      <c r="Q30" s="14"/>
      <c r="R30" s="14"/>
      <c r="S30" s="14"/>
      <c r="T30" s="14"/>
      <c r="U30" s="14"/>
      <c r="V30" s="14"/>
      <c r="W30" s="14"/>
      <c r="X30" s="14"/>
      <c r="Y30" s="14"/>
      <c r="Z30" s="15"/>
      <c r="AA30"/>
    </row>
    <row r="31" spans="1:27" x14ac:dyDescent="0.3">
      <c r="A31" s="10">
        <f t="shared" si="0"/>
        <v>44954</v>
      </c>
      <c r="B31" s="31"/>
      <c r="C31" s="14"/>
      <c r="D31" s="14"/>
      <c r="E31" s="14"/>
      <c r="F31" s="14"/>
      <c r="G31" s="14"/>
      <c r="H31" s="14"/>
      <c r="I31" s="14"/>
      <c r="J31" s="14"/>
      <c r="K31" s="14"/>
      <c r="L31" s="14"/>
      <c r="M31" s="14"/>
      <c r="N31" s="14"/>
      <c r="O31" s="14"/>
      <c r="P31" s="14"/>
      <c r="Q31" s="14"/>
      <c r="R31" s="14"/>
      <c r="S31" s="14"/>
      <c r="T31" s="14"/>
      <c r="U31" s="14"/>
      <c r="V31" s="14"/>
      <c r="W31" s="14"/>
      <c r="X31" s="14"/>
      <c r="Y31" s="14"/>
      <c r="Z31" s="15"/>
      <c r="AA31"/>
    </row>
    <row r="32" spans="1:27" x14ac:dyDescent="0.3">
      <c r="A32" s="10">
        <f t="shared" si="0"/>
        <v>44955</v>
      </c>
      <c r="B32" s="31"/>
      <c r="C32" s="14"/>
      <c r="D32" s="14"/>
      <c r="E32" s="14"/>
      <c r="F32" s="14"/>
      <c r="G32" s="14"/>
      <c r="H32" s="14"/>
      <c r="I32" s="14"/>
      <c r="J32" s="14"/>
      <c r="K32" s="14"/>
      <c r="L32" s="14"/>
      <c r="M32" s="14"/>
      <c r="N32" s="14"/>
      <c r="O32" s="14"/>
      <c r="P32" s="14"/>
      <c r="Q32" s="14"/>
      <c r="R32" s="14"/>
      <c r="S32" s="14"/>
      <c r="T32" s="14"/>
      <c r="U32" s="14"/>
      <c r="V32" s="14"/>
      <c r="W32" s="14"/>
      <c r="X32" s="14"/>
      <c r="Y32" s="14"/>
      <c r="Z32" s="15"/>
      <c r="AA32"/>
    </row>
    <row r="33" spans="1:27" x14ac:dyDescent="0.3">
      <c r="A33" s="10">
        <f t="shared" si="0"/>
        <v>44956</v>
      </c>
      <c r="B33" s="31"/>
      <c r="C33" s="14"/>
      <c r="D33" s="14"/>
      <c r="E33" s="14"/>
      <c r="F33" s="14"/>
      <c r="G33" s="14"/>
      <c r="H33" s="14"/>
      <c r="I33" s="14"/>
      <c r="J33" s="14"/>
      <c r="K33" s="14"/>
      <c r="L33" s="14"/>
      <c r="M33" s="14"/>
      <c r="N33" s="14"/>
      <c r="O33" s="14"/>
      <c r="P33" s="14"/>
      <c r="Q33" s="14"/>
      <c r="R33" s="14"/>
      <c r="S33" s="14"/>
      <c r="T33" s="14"/>
      <c r="U33" s="14"/>
      <c r="V33" s="14"/>
      <c r="W33" s="14"/>
      <c r="X33" s="14"/>
      <c r="Y33" s="14"/>
      <c r="Z33" s="15"/>
      <c r="AA33"/>
    </row>
    <row r="34" spans="1:27" x14ac:dyDescent="0.3">
      <c r="A34" s="10">
        <f t="shared" si="0"/>
        <v>44957</v>
      </c>
      <c r="B34" s="31"/>
      <c r="C34" s="14"/>
      <c r="D34" s="14"/>
      <c r="E34" s="14"/>
      <c r="F34" s="14"/>
      <c r="G34" s="14"/>
      <c r="H34" s="14"/>
      <c r="I34" s="14"/>
      <c r="J34" s="14"/>
      <c r="K34" s="14"/>
      <c r="L34" s="14"/>
      <c r="M34" s="14"/>
      <c r="N34" s="14"/>
      <c r="O34" s="14"/>
      <c r="P34" s="14"/>
      <c r="Q34" s="14"/>
      <c r="R34" s="14"/>
      <c r="S34" s="14"/>
      <c r="T34" s="14"/>
      <c r="U34" s="14"/>
      <c r="V34" s="14"/>
      <c r="W34" s="14"/>
      <c r="X34" s="14"/>
      <c r="Y34" s="14"/>
      <c r="Z34" s="15"/>
      <c r="AA34"/>
    </row>
    <row r="35" spans="1:27" x14ac:dyDescent="0.3">
      <c r="A35" s="10">
        <f t="shared" si="0"/>
        <v>44958</v>
      </c>
      <c r="B35" s="31"/>
      <c r="C35" s="14"/>
      <c r="D35" s="14"/>
      <c r="E35" s="14"/>
      <c r="F35" s="14"/>
      <c r="G35" s="14"/>
      <c r="H35" s="14"/>
      <c r="I35" s="14"/>
      <c r="J35" s="14"/>
      <c r="K35" s="14"/>
      <c r="L35" s="14"/>
      <c r="M35" s="14"/>
      <c r="N35" s="14"/>
      <c r="O35" s="14"/>
      <c r="P35" s="14"/>
      <c r="Q35" s="14"/>
      <c r="R35" s="14"/>
      <c r="S35" s="14"/>
      <c r="T35" s="14"/>
      <c r="U35" s="14"/>
      <c r="V35" s="14"/>
      <c r="W35" s="14"/>
      <c r="X35" s="14"/>
      <c r="Y35" s="14"/>
      <c r="Z35" s="15"/>
    </row>
    <row r="36" spans="1:27" x14ac:dyDescent="0.3">
      <c r="A36" s="10">
        <f t="shared" si="0"/>
        <v>44959</v>
      </c>
      <c r="B36" s="31"/>
      <c r="C36" s="14"/>
      <c r="D36" s="14"/>
      <c r="E36" s="14"/>
      <c r="F36" s="14"/>
      <c r="G36" s="14"/>
      <c r="H36" s="14"/>
      <c r="I36" s="14"/>
      <c r="J36" s="14"/>
      <c r="K36" s="14"/>
      <c r="L36" s="14"/>
      <c r="M36" s="14"/>
      <c r="N36" s="14"/>
      <c r="O36" s="14"/>
      <c r="P36" s="14"/>
      <c r="Q36" s="14"/>
      <c r="R36" s="14"/>
      <c r="S36" s="14"/>
      <c r="T36" s="14"/>
      <c r="U36" s="14"/>
      <c r="V36" s="14"/>
      <c r="W36" s="14"/>
      <c r="X36" s="14"/>
      <c r="Y36" s="14"/>
      <c r="Z36" s="15"/>
    </row>
    <row r="37" spans="1:27" x14ac:dyDescent="0.3">
      <c r="A37" s="10">
        <f t="shared" si="0"/>
        <v>44960</v>
      </c>
      <c r="B37" s="31"/>
      <c r="C37" s="14"/>
      <c r="D37" s="14"/>
      <c r="E37" s="14"/>
      <c r="F37" s="14"/>
      <c r="G37" s="14"/>
      <c r="H37" s="14"/>
      <c r="I37" s="14"/>
      <c r="J37" s="14"/>
      <c r="K37" s="14"/>
      <c r="L37" s="14"/>
      <c r="M37" s="14"/>
      <c r="N37" s="14"/>
      <c r="O37" s="14"/>
      <c r="P37" s="14"/>
      <c r="Q37" s="14"/>
      <c r="R37" s="14"/>
      <c r="S37" s="14"/>
      <c r="T37" s="14"/>
      <c r="U37" s="14"/>
      <c r="V37" s="14"/>
      <c r="W37" s="14"/>
      <c r="X37" s="14"/>
      <c r="Y37" s="14"/>
      <c r="Z37" s="15"/>
    </row>
    <row r="38" spans="1:27" x14ac:dyDescent="0.3">
      <c r="A38" s="10">
        <f t="shared" si="0"/>
        <v>44961</v>
      </c>
      <c r="B38" s="31"/>
      <c r="C38" s="14"/>
      <c r="D38" s="14"/>
      <c r="E38" s="14"/>
      <c r="F38" s="14"/>
      <c r="G38" s="14"/>
      <c r="H38" s="14"/>
      <c r="I38" s="14"/>
      <c r="J38" s="14"/>
      <c r="K38" s="14"/>
      <c r="L38" s="14"/>
      <c r="M38" s="14"/>
      <c r="N38" s="14"/>
      <c r="O38" s="14"/>
      <c r="P38" s="14"/>
      <c r="Q38" s="14"/>
      <c r="R38" s="14"/>
      <c r="S38" s="14"/>
      <c r="T38" s="14"/>
      <c r="U38" s="14"/>
      <c r="V38" s="14"/>
      <c r="W38" s="14"/>
      <c r="X38" s="14"/>
      <c r="Y38" s="14"/>
      <c r="Z38" s="15"/>
    </row>
    <row r="39" spans="1:27" x14ac:dyDescent="0.3">
      <c r="A39" s="10">
        <f t="shared" si="0"/>
        <v>44962</v>
      </c>
      <c r="B39" s="31"/>
      <c r="C39" s="14"/>
      <c r="D39" s="14"/>
      <c r="E39" s="14"/>
      <c r="F39" s="14"/>
      <c r="G39" s="14"/>
      <c r="H39" s="14"/>
      <c r="I39" s="14"/>
      <c r="J39" s="14"/>
      <c r="K39" s="14"/>
      <c r="L39" s="14"/>
      <c r="M39" s="14"/>
      <c r="N39" s="14"/>
      <c r="O39" s="14"/>
      <c r="P39" s="14"/>
      <c r="Q39" s="14"/>
      <c r="R39" s="14"/>
      <c r="S39" s="14"/>
      <c r="T39" s="14"/>
      <c r="U39" s="14"/>
      <c r="V39" s="14"/>
      <c r="W39" s="14"/>
      <c r="X39" s="14"/>
      <c r="Y39" s="14"/>
      <c r="Z39" s="15"/>
    </row>
    <row r="40" spans="1:27" x14ac:dyDescent="0.3">
      <c r="A40" s="10">
        <f t="shared" si="0"/>
        <v>44963</v>
      </c>
      <c r="B40" s="31"/>
      <c r="C40" s="14"/>
      <c r="D40" s="14"/>
      <c r="E40" s="14"/>
      <c r="F40" s="14"/>
      <c r="G40" s="14"/>
      <c r="H40" s="14"/>
      <c r="I40" s="14"/>
      <c r="J40" s="14"/>
      <c r="K40" s="14"/>
      <c r="L40" s="14"/>
      <c r="M40" s="14"/>
      <c r="N40" s="14"/>
      <c r="O40" s="14"/>
      <c r="P40" s="14"/>
      <c r="Q40" s="14"/>
      <c r="R40" s="14"/>
      <c r="S40" s="14"/>
      <c r="T40" s="14"/>
      <c r="U40" s="14"/>
      <c r="V40" s="14"/>
      <c r="W40" s="14"/>
      <c r="X40" s="14"/>
      <c r="Y40" s="14"/>
      <c r="Z40" s="15"/>
    </row>
    <row r="41" spans="1:27" x14ac:dyDescent="0.3">
      <c r="A41" s="10">
        <f t="shared" si="0"/>
        <v>44964</v>
      </c>
      <c r="B41" s="31"/>
      <c r="C41" s="14"/>
      <c r="D41" s="14"/>
      <c r="E41" s="14"/>
      <c r="F41" s="14"/>
      <c r="G41" s="14"/>
      <c r="H41" s="14"/>
      <c r="I41" s="14"/>
      <c r="J41" s="14"/>
      <c r="K41" s="14"/>
      <c r="L41" s="14"/>
      <c r="M41" s="14"/>
      <c r="N41" s="14"/>
      <c r="O41" s="14"/>
      <c r="P41" s="14"/>
      <c r="Q41" s="14"/>
      <c r="R41" s="14"/>
      <c r="S41" s="14"/>
      <c r="T41" s="14"/>
      <c r="U41" s="14"/>
      <c r="V41" s="14"/>
      <c r="W41" s="14"/>
      <c r="X41" s="14"/>
      <c r="Y41" s="14"/>
      <c r="Z41" s="15"/>
    </row>
    <row r="42" spans="1:27" x14ac:dyDescent="0.3">
      <c r="A42" s="10">
        <f t="shared" si="0"/>
        <v>44965</v>
      </c>
      <c r="B42" s="31"/>
      <c r="C42" s="14"/>
      <c r="D42" s="14"/>
      <c r="E42" s="14"/>
      <c r="F42" s="14"/>
      <c r="G42" s="14"/>
      <c r="H42" s="14"/>
      <c r="I42" s="14"/>
      <c r="J42" s="14"/>
      <c r="K42" s="14"/>
      <c r="L42" s="14"/>
      <c r="M42" s="14"/>
      <c r="N42" s="14"/>
      <c r="O42" s="14"/>
      <c r="P42" s="14"/>
      <c r="Q42" s="14"/>
      <c r="R42" s="14"/>
      <c r="S42" s="14"/>
      <c r="T42" s="14"/>
      <c r="U42" s="14"/>
      <c r="V42" s="14"/>
      <c r="W42" s="14"/>
      <c r="X42" s="14"/>
      <c r="Y42" s="14"/>
      <c r="Z42" s="15"/>
    </row>
    <row r="43" spans="1:27" x14ac:dyDescent="0.3">
      <c r="A43" s="10">
        <f t="shared" si="0"/>
        <v>44966</v>
      </c>
      <c r="B43" s="31"/>
      <c r="C43" s="14"/>
      <c r="D43" s="14"/>
      <c r="E43" s="14"/>
      <c r="F43" s="14"/>
      <c r="G43" s="14"/>
      <c r="H43" s="14"/>
      <c r="I43" s="14"/>
      <c r="J43" s="14"/>
      <c r="K43" s="14"/>
      <c r="L43" s="14"/>
      <c r="M43" s="14"/>
      <c r="N43" s="14"/>
      <c r="O43" s="14"/>
      <c r="P43" s="14"/>
      <c r="Q43" s="14"/>
      <c r="R43" s="14"/>
      <c r="S43" s="14"/>
      <c r="T43" s="14"/>
      <c r="U43" s="14"/>
      <c r="V43" s="14"/>
      <c r="W43" s="14"/>
      <c r="X43" s="14"/>
      <c r="Y43" s="14"/>
      <c r="Z43" s="15"/>
    </row>
    <row r="44" spans="1:27" x14ac:dyDescent="0.3">
      <c r="A44" s="10">
        <f t="shared" si="0"/>
        <v>44967</v>
      </c>
      <c r="B44" s="31"/>
      <c r="C44" s="14"/>
      <c r="D44" s="14"/>
      <c r="E44" s="14"/>
      <c r="F44" s="14"/>
      <c r="G44" s="14"/>
      <c r="H44" s="14"/>
      <c r="I44" s="14"/>
      <c r="J44" s="14"/>
      <c r="K44" s="14"/>
      <c r="L44" s="14"/>
      <c r="M44" s="14"/>
      <c r="N44" s="14"/>
      <c r="O44" s="14"/>
      <c r="P44" s="14"/>
      <c r="Q44" s="14"/>
      <c r="R44" s="14"/>
      <c r="S44" s="14"/>
      <c r="T44" s="14"/>
      <c r="U44" s="14"/>
      <c r="V44" s="14"/>
      <c r="W44" s="14"/>
      <c r="X44" s="14"/>
      <c r="Y44" s="14"/>
      <c r="Z44" s="15"/>
    </row>
    <row r="45" spans="1:27" x14ac:dyDescent="0.3">
      <c r="A45" s="10">
        <f t="shared" si="0"/>
        <v>44968</v>
      </c>
      <c r="B45" s="31"/>
      <c r="C45" s="14"/>
      <c r="D45" s="14"/>
      <c r="E45" s="14"/>
      <c r="F45" s="14"/>
      <c r="G45" s="14"/>
      <c r="H45" s="14"/>
      <c r="I45" s="14"/>
      <c r="J45" s="14"/>
      <c r="K45" s="14"/>
      <c r="L45" s="14"/>
      <c r="M45" s="14"/>
      <c r="N45" s="14"/>
      <c r="O45" s="14"/>
      <c r="P45" s="14"/>
      <c r="Q45" s="14"/>
      <c r="R45" s="14"/>
      <c r="S45" s="14"/>
      <c r="T45" s="14"/>
      <c r="U45" s="14"/>
      <c r="V45" s="14"/>
      <c r="W45" s="14"/>
      <c r="X45" s="14"/>
      <c r="Y45" s="14"/>
      <c r="Z45" s="15"/>
    </row>
    <row r="46" spans="1:27" x14ac:dyDescent="0.3">
      <c r="A46" s="10">
        <f t="shared" si="0"/>
        <v>44969</v>
      </c>
      <c r="B46" s="31"/>
      <c r="C46" s="14"/>
      <c r="D46" s="14"/>
      <c r="E46" s="14"/>
      <c r="F46" s="14"/>
      <c r="G46" s="14"/>
      <c r="H46" s="14"/>
      <c r="I46" s="14"/>
      <c r="J46" s="14"/>
      <c r="K46" s="14"/>
      <c r="L46" s="14"/>
      <c r="M46" s="14"/>
      <c r="N46" s="14"/>
      <c r="O46" s="14"/>
      <c r="P46" s="14"/>
      <c r="Q46" s="14"/>
      <c r="R46" s="14"/>
      <c r="S46" s="14"/>
      <c r="T46" s="14"/>
      <c r="U46" s="14"/>
      <c r="V46" s="14"/>
      <c r="W46" s="14"/>
      <c r="X46" s="14"/>
      <c r="Y46" s="14"/>
      <c r="Z46" s="15"/>
    </row>
    <row r="47" spans="1:27" x14ac:dyDescent="0.3">
      <c r="A47" s="10">
        <f t="shared" si="0"/>
        <v>44970</v>
      </c>
      <c r="B47" s="31"/>
      <c r="C47" s="14"/>
      <c r="D47" s="14"/>
      <c r="E47" s="14"/>
      <c r="F47" s="14"/>
      <c r="G47" s="14"/>
      <c r="H47" s="14"/>
      <c r="I47" s="14"/>
      <c r="J47" s="14"/>
      <c r="K47" s="14"/>
      <c r="L47" s="14"/>
      <c r="M47" s="14"/>
      <c r="N47" s="14"/>
      <c r="O47" s="14"/>
      <c r="P47" s="14"/>
      <c r="Q47" s="14"/>
      <c r="R47" s="14"/>
      <c r="S47" s="14"/>
      <c r="T47" s="14"/>
      <c r="U47" s="14"/>
      <c r="V47" s="14"/>
      <c r="W47" s="14"/>
      <c r="X47" s="14"/>
      <c r="Y47" s="14"/>
      <c r="Z47" s="15"/>
    </row>
    <row r="48" spans="1:27" x14ac:dyDescent="0.3">
      <c r="A48" s="10">
        <f t="shared" si="0"/>
        <v>44971</v>
      </c>
      <c r="B48" s="31"/>
      <c r="C48" s="14"/>
      <c r="D48" s="14"/>
      <c r="E48" s="14"/>
      <c r="F48" s="14"/>
      <c r="G48" s="14"/>
      <c r="H48" s="14"/>
      <c r="I48" s="14"/>
      <c r="J48" s="14"/>
      <c r="K48" s="14"/>
      <c r="L48" s="14"/>
      <c r="M48" s="14"/>
      <c r="N48" s="14"/>
      <c r="O48" s="14"/>
      <c r="P48" s="14"/>
      <c r="Q48" s="14"/>
      <c r="R48" s="14"/>
      <c r="S48" s="14"/>
      <c r="T48" s="14"/>
      <c r="U48" s="14"/>
      <c r="V48" s="14"/>
      <c r="W48" s="14"/>
      <c r="X48" s="14"/>
      <c r="Y48" s="14"/>
      <c r="Z48" s="15"/>
    </row>
    <row r="49" spans="1:26" x14ac:dyDescent="0.3">
      <c r="A49" s="10">
        <f t="shared" si="0"/>
        <v>44972</v>
      </c>
      <c r="B49" s="31"/>
      <c r="C49" s="14"/>
      <c r="D49" s="14"/>
      <c r="E49" s="14"/>
      <c r="F49" s="14"/>
      <c r="G49" s="14"/>
      <c r="H49" s="14"/>
      <c r="I49" s="14"/>
      <c r="J49" s="14"/>
      <c r="K49" s="14"/>
      <c r="L49" s="14"/>
      <c r="M49" s="14"/>
      <c r="N49" s="14"/>
      <c r="O49" s="14"/>
      <c r="P49" s="14"/>
      <c r="Q49" s="14"/>
      <c r="R49" s="14"/>
      <c r="S49" s="14"/>
      <c r="T49" s="14"/>
      <c r="U49" s="14"/>
      <c r="V49" s="14"/>
      <c r="W49" s="14"/>
      <c r="X49" s="14"/>
      <c r="Y49" s="14"/>
      <c r="Z49" s="15"/>
    </row>
    <row r="50" spans="1:26" x14ac:dyDescent="0.3">
      <c r="A50" s="10">
        <f t="shared" si="0"/>
        <v>44973</v>
      </c>
      <c r="B50" s="31"/>
      <c r="C50" s="14"/>
      <c r="D50" s="14"/>
      <c r="E50" s="14"/>
      <c r="F50" s="14"/>
      <c r="G50" s="14"/>
      <c r="H50" s="14"/>
      <c r="I50" s="14"/>
      <c r="J50" s="14"/>
      <c r="K50" s="14"/>
      <c r="L50" s="14"/>
      <c r="M50" s="14"/>
      <c r="N50" s="14"/>
      <c r="O50" s="14"/>
      <c r="P50" s="14"/>
      <c r="Q50" s="14"/>
      <c r="R50" s="14"/>
      <c r="S50" s="14"/>
      <c r="T50" s="14"/>
      <c r="U50" s="14"/>
      <c r="V50" s="14"/>
      <c r="W50" s="14"/>
      <c r="X50" s="14"/>
      <c r="Y50" s="14"/>
      <c r="Z50" s="15"/>
    </row>
    <row r="51" spans="1:26" x14ac:dyDescent="0.3">
      <c r="A51" s="10">
        <f t="shared" si="0"/>
        <v>44974</v>
      </c>
      <c r="B51" s="31"/>
      <c r="C51" s="14"/>
      <c r="D51" s="14"/>
      <c r="E51" s="14"/>
      <c r="F51" s="14"/>
      <c r="G51" s="14"/>
      <c r="H51" s="14"/>
      <c r="I51" s="14"/>
      <c r="J51" s="14"/>
      <c r="K51" s="14"/>
      <c r="L51" s="14"/>
      <c r="M51" s="14"/>
      <c r="N51" s="14"/>
      <c r="O51" s="14"/>
      <c r="P51" s="14"/>
      <c r="Q51" s="14"/>
      <c r="R51" s="14"/>
      <c r="S51" s="14"/>
      <c r="T51" s="14"/>
      <c r="U51" s="14"/>
      <c r="V51" s="14"/>
      <c r="W51" s="14"/>
      <c r="X51" s="14"/>
      <c r="Y51" s="14"/>
      <c r="Z51" s="15"/>
    </row>
    <row r="52" spans="1:26" x14ac:dyDescent="0.3">
      <c r="A52" s="10">
        <f t="shared" si="0"/>
        <v>44975</v>
      </c>
      <c r="B52" s="31"/>
      <c r="C52" s="14"/>
      <c r="D52" s="14"/>
      <c r="E52" s="14"/>
      <c r="F52" s="14"/>
      <c r="G52" s="14"/>
      <c r="H52" s="14"/>
      <c r="I52" s="14"/>
      <c r="J52" s="14"/>
      <c r="K52" s="14"/>
      <c r="L52" s="14"/>
      <c r="M52" s="14"/>
      <c r="N52" s="14"/>
      <c r="O52" s="14"/>
      <c r="P52" s="14"/>
      <c r="Q52" s="14"/>
      <c r="R52" s="14"/>
      <c r="S52" s="14"/>
      <c r="T52" s="14"/>
      <c r="U52" s="14"/>
      <c r="V52" s="14"/>
      <c r="W52" s="14"/>
      <c r="X52" s="14"/>
      <c r="Y52" s="14"/>
      <c r="Z52" s="15"/>
    </row>
    <row r="53" spans="1:26" x14ac:dyDescent="0.3">
      <c r="A53" s="10">
        <f t="shared" si="0"/>
        <v>44976</v>
      </c>
      <c r="B53" s="31"/>
      <c r="C53" s="14"/>
      <c r="D53" s="14"/>
      <c r="E53" s="14"/>
      <c r="F53" s="14"/>
      <c r="G53" s="14"/>
      <c r="H53" s="14"/>
      <c r="I53" s="14"/>
      <c r="J53" s="14"/>
      <c r="K53" s="14"/>
      <c r="L53" s="14"/>
      <c r="M53" s="14"/>
      <c r="N53" s="14"/>
      <c r="O53" s="14"/>
      <c r="P53" s="14"/>
      <c r="Q53" s="14"/>
      <c r="R53" s="14"/>
      <c r="S53" s="14"/>
      <c r="T53" s="14"/>
      <c r="U53" s="14"/>
      <c r="V53" s="14"/>
      <c r="W53" s="14"/>
      <c r="X53" s="14"/>
      <c r="Y53" s="14"/>
      <c r="Z53" s="15"/>
    </row>
    <row r="54" spans="1:26" x14ac:dyDescent="0.3">
      <c r="A54" s="10">
        <f t="shared" si="0"/>
        <v>44977</v>
      </c>
      <c r="B54" s="31"/>
      <c r="C54" s="14"/>
      <c r="D54" s="14"/>
      <c r="E54" s="14"/>
      <c r="F54" s="14"/>
      <c r="G54" s="14"/>
      <c r="H54" s="14"/>
      <c r="I54" s="14"/>
      <c r="J54" s="14"/>
      <c r="K54" s="14"/>
      <c r="L54" s="14"/>
      <c r="M54" s="14"/>
      <c r="N54" s="14"/>
      <c r="O54" s="14"/>
      <c r="P54" s="14"/>
      <c r="Q54" s="14"/>
      <c r="R54" s="14"/>
      <c r="S54" s="14"/>
      <c r="T54" s="14"/>
      <c r="U54" s="14"/>
      <c r="V54" s="14"/>
      <c r="W54" s="14"/>
      <c r="X54" s="14"/>
      <c r="Y54" s="14"/>
      <c r="Z54" s="15"/>
    </row>
    <row r="55" spans="1:26" x14ac:dyDescent="0.3">
      <c r="A55" s="10">
        <f t="shared" si="0"/>
        <v>44978</v>
      </c>
      <c r="B55" s="31"/>
      <c r="C55" s="14"/>
      <c r="D55" s="14"/>
      <c r="E55" s="14"/>
      <c r="F55" s="14"/>
      <c r="G55" s="14"/>
      <c r="H55" s="14"/>
      <c r="I55" s="14"/>
      <c r="J55" s="14"/>
      <c r="K55" s="14"/>
      <c r="L55" s="14"/>
      <c r="M55" s="14"/>
      <c r="N55" s="14"/>
      <c r="O55" s="14"/>
      <c r="P55" s="14"/>
      <c r="Q55" s="14"/>
      <c r="R55" s="14"/>
      <c r="S55" s="14"/>
      <c r="T55" s="14"/>
      <c r="U55" s="14"/>
      <c r="V55" s="14"/>
      <c r="W55" s="14"/>
      <c r="X55" s="14"/>
      <c r="Y55" s="14"/>
      <c r="Z55" s="15"/>
    </row>
    <row r="56" spans="1:26" x14ac:dyDescent="0.3">
      <c r="A56" s="10">
        <f t="shared" si="0"/>
        <v>44979</v>
      </c>
      <c r="B56" s="31"/>
      <c r="C56" s="14"/>
      <c r="D56" s="14"/>
      <c r="E56" s="14"/>
      <c r="F56" s="14"/>
      <c r="G56" s="14"/>
      <c r="H56" s="14"/>
      <c r="I56" s="14"/>
      <c r="J56" s="14"/>
      <c r="K56" s="14"/>
      <c r="L56" s="14"/>
      <c r="M56" s="14"/>
      <c r="N56" s="14"/>
      <c r="O56" s="14"/>
      <c r="P56" s="14"/>
      <c r="Q56" s="14"/>
      <c r="R56" s="14"/>
      <c r="S56" s="14"/>
      <c r="T56" s="14"/>
      <c r="U56" s="14"/>
      <c r="V56" s="14"/>
      <c r="W56" s="14"/>
      <c r="X56" s="14"/>
      <c r="Y56" s="14"/>
      <c r="Z56" s="15"/>
    </row>
    <row r="57" spans="1:26" x14ac:dyDescent="0.3">
      <c r="A57" s="10">
        <f t="shared" si="0"/>
        <v>44980</v>
      </c>
      <c r="B57" s="31"/>
      <c r="C57" s="14"/>
      <c r="D57" s="14"/>
      <c r="E57" s="14"/>
      <c r="F57" s="14"/>
      <c r="G57" s="14"/>
      <c r="H57" s="14"/>
      <c r="I57" s="14"/>
      <c r="J57" s="14"/>
      <c r="K57" s="14"/>
      <c r="L57" s="14"/>
      <c r="M57" s="14"/>
      <c r="N57" s="14"/>
      <c r="O57" s="14"/>
      <c r="P57" s="14"/>
      <c r="Q57" s="14"/>
      <c r="R57" s="14"/>
      <c r="S57" s="14"/>
      <c r="T57" s="14"/>
      <c r="U57" s="14"/>
      <c r="V57" s="14"/>
      <c r="W57" s="14"/>
      <c r="X57" s="14"/>
      <c r="Y57" s="14"/>
      <c r="Z57" s="15"/>
    </row>
    <row r="58" spans="1:26" x14ac:dyDescent="0.3">
      <c r="A58" s="10">
        <f t="shared" si="0"/>
        <v>44981</v>
      </c>
      <c r="B58" s="31"/>
      <c r="C58" s="14"/>
      <c r="D58" s="14"/>
      <c r="E58" s="14"/>
      <c r="F58" s="14"/>
      <c r="G58" s="14"/>
      <c r="H58" s="14"/>
      <c r="I58" s="14"/>
      <c r="J58" s="14"/>
      <c r="K58" s="14"/>
      <c r="L58" s="14"/>
      <c r="M58" s="14"/>
      <c r="N58" s="14"/>
      <c r="O58" s="14"/>
      <c r="P58" s="14"/>
      <c r="Q58" s="14"/>
      <c r="R58" s="14"/>
      <c r="S58" s="14"/>
      <c r="T58" s="14"/>
      <c r="U58" s="14"/>
      <c r="V58" s="14"/>
      <c r="W58" s="14"/>
      <c r="X58" s="14"/>
      <c r="Y58" s="14"/>
      <c r="Z58" s="15"/>
    </row>
    <row r="59" spans="1:26" x14ac:dyDescent="0.3">
      <c r="A59" s="10">
        <f t="shared" si="0"/>
        <v>44982</v>
      </c>
      <c r="B59" s="31"/>
      <c r="C59" s="14"/>
      <c r="D59" s="14"/>
      <c r="E59" s="14"/>
      <c r="F59" s="14"/>
      <c r="G59" s="14"/>
      <c r="H59" s="14"/>
      <c r="I59" s="14"/>
      <c r="J59" s="14"/>
      <c r="K59" s="14"/>
      <c r="L59" s="14"/>
      <c r="M59" s="14"/>
      <c r="N59" s="14"/>
      <c r="O59" s="14"/>
      <c r="P59" s="14"/>
      <c r="Q59" s="14"/>
      <c r="R59" s="14"/>
      <c r="S59" s="14"/>
      <c r="T59" s="14"/>
      <c r="U59" s="14"/>
      <c r="V59" s="14"/>
      <c r="W59" s="14"/>
      <c r="X59" s="14"/>
      <c r="Y59" s="14"/>
      <c r="Z59" s="15"/>
    </row>
    <row r="60" spans="1:26" x14ac:dyDescent="0.3">
      <c r="A60" s="10">
        <f t="shared" si="0"/>
        <v>44983</v>
      </c>
      <c r="B60" s="31"/>
      <c r="C60" s="14"/>
      <c r="D60" s="14"/>
      <c r="E60" s="14"/>
      <c r="F60" s="14"/>
      <c r="G60" s="14"/>
      <c r="H60" s="14"/>
      <c r="I60" s="14"/>
      <c r="J60" s="14"/>
      <c r="K60" s="14"/>
      <c r="L60" s="14"/>
      <c r="M60" s="14"/>
      <c r="N60" s="14"/>
      <c r="O60" s="14"/>
      <c r="P60" s="14"/>
      <c r="Q60" s="14"/>
      <c r="R60" s="14"/>
      <c r="S60" s="14"/>
      <c r="T60" s="14"/>
      <c r="U60" s="14"/>
      <c r="V60" s="14"/>
      <c r="W60" s="14"/>
      <c r="X60" s="14"/>
      <c r="Y60" s="14"/>
      <c r="Z60" s="15"/>
    </row>
    <row r="61" spans="1:26" x14ac:dyDescent="0.3">
      <c r="A61" s="10">
        <f t="shared" si="0"/>
        <v>44984</v>
      </c>
      <c r="B61" s="31"/>
      <c r="C61" s="14"/>
      <c r="D61" s="14"/>
      <c r="E61" s="14"/>
      <c r="F61" s="14"/>
      <c r="G61" s="14"/>
      <c r="H61" s="14"/>
      <c r="I61" s="14"/>
      <c r="J61" s="14"/>
      <c r="K61" s="14"/>
      <c r="L61" s="14"/>
      <c r="M61" s="14"/>
      <c r="N61" s="14"/>
      <c r="O61" s="14"/>
      <c r="P61" s="14"/>
      <c r="Q61" s="14"/>
      <c r="R61" s="14"/>
      <c r="S61" s="14"/>
      <c r="T61" s="14"/>
      <c r="U61" s="14"/>
      <c r="V61" s="14"/>
      <c r="W61" s="14"/>
      <c r="X61" s="14"/>
      <c r="Y61" s="14"/>
      <c r="Z61" s="15"/>
    </row>
    <row r="62" spans="1:26" x14ac:dyDescent="0.3">
      <c r="A62" s="10">
        <f t="shared" si="0"/>
        <v>44985</v>
      </c>
      <c r="B62" s="31"/>
      <c r="C62" s="14"/>
      <c r="D62" s="14"/>
      <c r="E62" s="14"/>
      <c r="F62" s="14"/>
      <c r="G62" s="14"/>
      <c r="H62" s="14"/>
      <c r="I62" s="14"/>
      <c r="J62" s="14"/>
      <c r="K62" s="14"/>
      <c r="L62" s="14"/>
      <c r="M62" s="14"/>
      <c r="N62" s="14"/>
      <c r="O62" s="14"/>
      <c r="P62" s="14"/>
      <c r="Q62" s="14"/>
      <c r="R62" s="14"/>
      <c r="S62" s="14"/>
      <c r="T62" s="14"/>
      <c r="U62" s="14"/>
      <c r="V62" s="14"/>
      <c r="W62" s="14"/>
      <c r="X62" s="14"/>
      <c r="Y62" s="14"/>
      <c r="Z62" s="15"/>
    </row>
    <row r="63" spans="1:26" x14ac:dyDescent="0.3">
      <c r="A63" s="10">
        <f t="shared" si="0"/>
        <v>44986</v>
      </c>
      <c r="B63" s="31"/>
      <c r="C63" s="14"/>
      <c r="D63" s="14"/>
      <c r="E63" s="14"/>
      <c r="F63" s="14"/>
      <c r="G63" s="14"/>
      <c r="H63" s="14"/>
      <c r="I63" s="14"/>
      <c r="J63" s="14"/>
      <c r="K63" s="14"/>
      <c r="L63" s="14"/>
      <c r="M63" s="14"/>
      <c r="N63" s="14"/>
      <c r="O63" s="14"/>
      <c r="P63" s="14"/>
      <c r="Q63" s="14"/>
      <c r="R63" s="14"/>
      <c r="S63" s="14"/>
      <c r="T63" s="14"/>
      <c r="U63" s="14"/>
      <c r="V63" s="14"/>
      <c r="W63" s="14"/>
      <c r="X63" s="14"/>
      <c r="Y63" s="14"/>
      <c r="Z63" s="15"/>
    </row>
    <row r="64" spans="1:26" x14ac:dyDescent="0.3">
      <c r="A64" s="10">
        <f t="shared" si="0"/>
        <v>44987</v>
      </c>
      <c r="B64" s="31"/>
      <c r="C64" s="14"/>
      <c r="D64" s="14"/>
      <c r="E64" s="14"/>
      <c r="F64" s="14"/>
      <c r="G64" s="14"/>
      <c r="H64" s="14"/>
      <c r="I64" s="14"/>
      <c r="J64" s="14"/>
      <c r="K64" s="14"/>
      <c r="L64" s="14"/>
      <c r="M64" s="14"/>
      <c r="N64" s="14"/>
      <c r="O64" s="14"/>
      <c r="P64" s="14"/>
      <c r="Q64" s="14"/>
      <c r="R64" s="14"/>
      <c r="S64" s="14"/>
      <c r="T64" s="14"/>
      <c r="U64" s="14"/>
      <c r="V64" s="14"/>
      <c r="W64" s="14"/>
      <c r="X64" s="14"/>
      <c r="Y64" s="14"/>
      <c r="Z64" s="15"/>
    </row>
    <row r="65" spans="1:26" x14ac:dyDescent="0.3">
      <c r="A65" s="10">
        <f t="shared" si="0"/>
        <v>44988</v>
      </c>
      <c r="B65" s="31"/>
      <c r="C65" s="14"/>
      <c r="D65" s="14"/>
      <c r="E65" s="14"/>
      <c r="F65" s="14"/>
      <c r="G65" s="14"/>
      <c r="H65" s="14"/>
      <c r="I65" s="14"/>
      <c r="J65" s="14"/>
      <c r="K65" s="14"/>
      <c r="L65" s="14"/>
      <c r="M65" s="14"/>
      <c r="N65" s="14"/>
      <c r="O65" s="14"/>
      <c r="P65" s="14"/>
      <c r="Q65" s="14"/>
      <c r="R65" s="14"/>
      <c r="S65" s="14"/>
      <c r="T65" s="14"/>
      <c r="U65" s="14"/>
      <c r="V65" s="14"/>
      <c r="W65" s="14"/>
      <c r="X65" s="14"/>
      <c r="Y65" s="14"/>
      <c r="Z65" s="15"/>
    </row>
    <row r="66" spans="1:26" x14ac:dyDescent="0.3">
      <c r="A66" s="10">
        <f t="shared" si="0"/>
        <v>44989</v>
      </c>
      <c r="B66" s="31"/>
      <c r="C66" s="14"/>
      <c r="D66" s="14"/>
      <c r="E66" s="14"/>
      <c r="F66" s="14"/>
      <c r="G66" s="14"/>
      <c r="H66" s="14"/>
      <c r="I66" s="14"/>
      <c r="J66" s="14"/>
      <c r="K66" s="14"/>
      <c r="L66" s="14"/>
      <c r="M66" s="14"/>
      <c r="N66" s="14"/>
      <c r="O66" s="14"/>
      <c r="P66" s="14"/>
      <c r="Q66" s="14"/>
      <c r="R66" s="14"/>
      <c r="S66" s="14"/>
      <c r="T66" s="14"/>
      <c r="U66" s="14"/>
      <c r="V66" s="14"/>
      <c r="W66" s="14"/>
      <c r="X66" s="14"/>
      <c r="Y66" s="14"/>
      <c r="Z66" s="15"/>
    </row>
    <row r="67" spans="1:26" x14ac:dyDescent="0.3">
      <c r="A67" s="10">
        <f t="shared" si="0"/>
        <v>44990</v>
      </c>
      <c r="B67" s="31"/>
      <c r="C67" s="14"/>
      <c r="D67" s="14"/>
      <c r="E67" s="14"/>
      <c r="F67" s="14"/>
      <c r="G67" s="14"/>
      <c r="H67" s="14"/>
      <c r="I67" s="14"/>
      <c r="J67" s="14"/>
      <c r="K67" s="14"/>
      <c r="L67" s="14"/>
      <c r="M67" s="14"/>
      <c r="N67" s="14"/>
      <c r="O67" s="14"/>
      <c r="P67" s="14"/>
      <c r="Q67" s="14"/>
      <c r="R67" s="14"/>
      <c r="S67" s="14"/>
      <c r="T67" s="14"/>
      <c r="U67" s="14"/>
      <c r="V67" s="14"/>
      <c r="W67" s="14"/>
      <c r="X67" s="14"/>
      <c r="Y67" s="14"/>
      <c r="Z67" s="15"/>
    </row>
    <row r="68" spans="1:26" x14ac:dyDescent="0.3">
      <c r="A68" s="10">
        <f t="shared" si="0"/>
        <v>44991</v>
      </c>
      <c r="B68" s="31"/>
      <c r="C68" s="14"/>
      <c r="D68" s="14"/>
      <c r="E68" s="14"/>
      <c r="F68" s="14"/>
      <c r="G68" s="14"/>
      <c r="H68" s="14"/>
      <c r="I68" s="14"/>
      <c r="J68" s="14"/>
      <c r="K68" s="14"/>
      <c r="L68" s="14"/>
      <c r="M68" s="14"/>
      <c r="N68" s="14"/>
      <c r="O68" s="14"/>
      <c r="P68" s="14"/>
      <c r="Q68" s="14"/>
      <c r="R68" s="14"/>
      <c r="S68" s="14"/>
      <c r="T68" s="14"/>
      <c r="U68" s="14"/>
      <c r="V68" s="14"/>
      <c r="W68" s="14"/>
      <c r="X68" s="14"/>
      <c r="Y68" s="14"/>
      <c r="Z68" s="15"/>
    </row>
    <row r="69" spans="1:26" x14ac:dyDescent="0.3">
      <c r="A69" s="10">
        <f t="shared" si="0"/>
        <v>44992</v>
      </c>
      <c r="B69" s="31"/>
      <c r="C69" s="14"/>
      <c r="D69" s="14"/>
      <c r="E69" s="14"/>
      <c r="F69" s="14"/>
      <c r="G69" s="14"/>
      <c r="H69" s="14"/>
      <c r="I69" s="14"/>
      <c r="J69" s="14"/>
      <c r="K69" s="14"/>
      <c r="L69" s="14"/>
      <c r="M69" s="14"/>
      <c r="N69" s="14"/>
      <c r="O69" s="14"/>
      <c r="P69" s="14"/>
      <c r="Q69" s="14"/>
      <c r="R69" s="14"/>
      <c r="S69" s="14"/>
      <c r="T69" s="14"/>
      <c r="U69" s="14"/>
      <c r="V69" s="14"/>
      <c r="W69" s="14"/>
      <c r="X69" s="14"/>
      <c r="Y69" s="14"/>
      <c r="Z69" s="15"/>
    </row>
    <row r="70" spans="1:26" x14ac:dyDescent="0.3">
      <c r="A70" s="10">
        <f t="shared" ref="A70:A133" si="1">A69+1</f>
        <v>44993</v>
      </c>
      <c r="B70" s="31"/>
      <c r="C70" s="14"/>
      <c r="D70" s="14"/>
      <c r="E70" s="14"/>
      <c r="F70" s="14"/>
      <c r="G70" s="14"/>
      <c r="H70" s="14"/>
      <c r="I70" s="14"/>
      <c r="J70" s="14"/>
      <c r="K70" s="14"/>
      <c r="L70" s="14"/>
      <c r="M70" s="14"/>
      <c r="N70" s="14"/>
      <c r="O70" s="14"/>
      <c r="P70" s="14"/>
      <c r="Q70" s="14"/>
      <c r="R70" s="14"/>
      <c r="S70" s="14"/>
      <c r="T70" s="14"/>
      <c r="U70" s="14"/>
      <c r="V70" s="14"/>
      <c r="W70" s="14"/>
      <c r="X70" s="14"/>
      <c r="Y70" s="14"/>
      <c r="Z70" s="15"/>
    </row>
    <row r="71" spans="1:26" x14ac:dyDescent="0.3">
      <c r="A71" s="10">
        <f t="shared" si="1"/>
        <v>44994</v>
      </c>
      <c r="B71" s="31"/>
      <c r="C71" s="14"/>
      <c r="D71" s="14"/>
      <c r="E71" s="14"/>
      <c r="F71" s="14"/>
      <c r="G71" s="14"/>
      <c r="H71" s="14"/>
      <c r="I71" s="14"/>
      <c r="J71" s="14"/>
      <c r="K71" s="14"/>
      <c r="L71" s="14"/>
      <c r="M71" s="14"/>
      <c r="N71" s="14"/>
      <c r="O71" s="14"/>
      <c r="P71" s="14"/>
      <c r="Q71" s="14"/>
      <c r="R71" s="14"/>
      <c r="S71" s="14"/>
      <c r="T71" s="14"/>
      <c r="U71" s="14"/>
      <c r="V71" s="14"/>
      <c r="W71" s="14"/>
      <c r="X71" s="14"/>
      <c r="Y71" s="14"/>
      <c r="Z71" s="15"/>
    </row>
    <row r="72" spans="1:26" x14ac:dyDescent="0.3">
      <c r="A72" s="10">
        <f t="shared" si="1"/>
        <v>44995</v>
      </c>
      <c r="B72" s="31"/>
      <c r="C72" s="14"/>
      <c r="D72" s="14"/>
      <c r="E72" s="14"/>
      <c r="F72" s="14"/>
      <c r="G72" s="14"/>
      <c r="H72" s="14"/>
      <c r="I72" s="14"/>
      <c r="J72" s="14"/>
      <c r="K72" s="14"/>
      <c r="L72" s="14"/>
      <c r="M72" s="14"/>
      <c r="N72" s="14"/>
      <c r="O72" s="14"/>
      <c r="P72" s="14"/>
      <c r="Q72" s="14"/>
      <c r="R72" s="14"/>
      <c r="S72" s="14"/>
      <c r="T72" s="14"/>
      <c r="U72" s="14"/>
      <c r="V72" s="14"/>
      <c r="W72" s="14"/>
      <c r="X72" s="14"/>
      <c r="Y72" s="14"/>
      <c r="Z72" s="15"/>
    </row>
    <row r="73" spans="1:26" x14ac:dyDescent="0.3">
      <c r="A73" s="10">
        <f t="shared" si="1"/>
        <v>44996</v>
      </c>
      <c r="B73" s="31"/>
      <c r="C73" s="14"/>
      <c r="D73" s="14"/>
      <c r="E73" s="14"/>
      <c r="F73" s="14"/>
      <c r="G73" s="14"/>
      <c r="H73" s="14"/>
      <c r="I73" s="14"/>
      <c r="J73" s="14"/>
      <c r="K73" s="14"/>
      <c r="L73" s="14"/>
      <c r="M73" s="14"/>
      <c r="N73" s="14"/>
      <c r="O73" s="14"/>
      <c r="P73" s="14"/>
      <c r="Q73" s="14"/>
      <c r="R73" s="14"/>
      <c r="S73" s="14"/>
      <c r="T73" s="14"/>
      <c r="U73" s="14"/>
      <c r="V73" s="14"/>
      <c r="W73" s="14"/>
      <c r="X73" s="14"/>
      <c r="Y73" s="14"/>
      <c r="Z73" s="15"/>
    </row>
    <row r="74" spans="1:26" x14ac:dyDescent="0.3">
      <c r="A74" s="10">
        <f t="shared" si="1"/>
        <v>44997</v>
      </c>
      <c r="B74" s="31"/>
      <c r="C74" s="14"/>
      <c r="D74" s="14"/>
      <c r="E74" s="14"/>
      <c r="F74" s="14"/>
      <c r="G74" s="14"/>
      <c r="H74" s="14"/>
      <c r="I74" s="14"/>
      <c r="J74" s="14"/>
      <c r="K74" s="14"/>
      <c r="L74" s="14"/>
      <c r="M74" s="14"/>
      <c r="N74" s="14"/>
      <c r="O74" s="14"/>
      <c r="P74" s="14"/>
      <c r="Q74" s="14"/>
      <c r="R74" s="14"/>
      <c r="S74" s="14"/>
      <c r="T74" s="14"/>
      <c r="U74" s="14"/>
      <c r="V74" s="14"/>
      <c r="W74" s="14"/>
      <c r="X74" s="14"/>
      <c r="Y74" s="14"/>
      <c r="Z74" s="15"/>
    </row>
    <row r="75" spans="1:26" x14ac:dyDescent="0.3">
      <c r="A75" s="10">
        <f t="shared" si="1"/>
        <v>44998</v>
      </c>
      <c r="B75" s="31"/>
      <c r="C75" s="14"/>
      <c r="D75" s="14"/>
      <c r="E75" s="14"/>
      <c r="F75" s="14"/>
      <c r="G75" s="14"/>
      <c r="H75" s="14"/>
      <c r="I75" s="14"/>
      <c r="J75" s="14"/>
      <c r="K75" s="14"/>
      <c r="L75" s="14"/>
      <c r="M75" s="14"/>
      <c r="N75" s="14"/>
      <c r="O75" s="14"/>
      <c r="P75" s="14"/>
      <c r="Q75" s="14"/>
      <c r="R75" s="14"/>
      <c r="S75" s="14"/>
      <c r="T75" s="14"/>
      <c r="U75" s="14"/>
      <c r="V75" s="14"/>
      <c r="W75" s="14"/>
      <c r="X75" s="14"/>
      <c r="Y75" s="14"/>
      <c r="Z75" s="15"/>
    </row>
    <row r="76" spans="1:26" x14ac:dyDescent="0.3">
      <c r="A76" s="10">
        <f t="shared" si="1"/>
        <v>44999</v>
      </c>
      <c r="B76" s="31"/>
      <c r="C76" s="14"/>
      <c r="D76" s="14"/>
      <c r="E76" s="14"/>
      <c r="F76" s="14"/>
      <c r="G76" s="14"/>
      <c r="H76" s="14"/>
      <c r="I76" s="14"/>
      <c r="J76" s="14"/>
      <c r="K76" s="14"/>
      <c r="L76" s="14"/>
      <c r="M76" s="14"/>
      <c r="N76" s="14"/>
      <c r="O76" s="14"/>
      <c r="P76" s="14"/>
      <c r="Q76" s="14"/>
      <c r="R76" s="14"/>
      <c r="S76" s="14"/>
      <c r="T76" s="14"/>
      <c r="U76" s="14"/>
      <c r="V76" s="14"/>
      <c r="W76" s="14"/>
      <c r="X76" s="14"/>
      <c r="Y76" s="14"/>
      <c r="Z76" s="15"/>
    </row>
    <row r="77" spans="1:26" x14ac:dyDescent="0.3">
      <c r="A77" s="10">
        <f t="shared" si="1"/>
        <v>45000</v>
      </c>
      <c r="B77" s="31"/>
      <c r="C77" s="14"/>
      <c r="D77" s="14"/>
      <c r="E77" s="14"/>
      <c r="F77" s="14"/>
      <c r="G77" s="14"/>
      <c r="H77" s="14"/>
      <c r="I77" s="14"/>
      <c r="J77" s="14"/>
      <c r="K77" s="14"/>
      <c r="L77" s="14"/>
      <c r="M77" s="14"/>
      <c r="N77" s="14"/>
      <c r="O77" s="14"/>
      <c r="P77" s="14"/>
      <c r="Q77" s="14"/>
      <c r="R77" s="14"/>
      <c r="S77" s="14"/>
      <c r="T77" s="14"/>
      <c r="U77" s="14"/>
      <c r="V77" s="14"/>
      <c r="W77" s="14"/>
      <c r="X77" s="14"/>
      <c r="Y77" s="14"/>
      <c r="Z77" s="15"/>
    </row>
    <row r="78" spans="1:26" x14ac:dyDescent="0.3">
      <c r="A78" s="10">
        <f t="shared" si="1"/>
        <v>45001</v>
      </c>
      <c r="B78" s="31"/>
      <c r="C78" s="14"/>
      <c r="D78" s="14"/>
      <c r="E78" s="14"/>
      <c r="F78" s="14"/>
      <c r="G78" s="14"/>
      <c r="H78" s="14"/>
      <c r="I78" s="14"/>
      <c r="J78" s="14"/>
      <c r="K78" s="14"/>
      <c r="L78" s="14"/>
      <c r="M78" s="14"/>
      <c r="N78" s="14"/>
      <c r="O78" s="14"/>
      <c r="P78" s="14"/>
      <c r="Q78" s="14"/>
      <c r="R78" s="14"/>
      <c r="S78" s="14"/>
      <c r="T78" s="14"/>
      <c r="U78" s="14"/>
      <c r="V78" s="14"/>
      <c r="W78" s="14"/>
      <c r="X78" s="14"/>
      <c r="Y78" s="14"/>
      <c r="Z78" s="15"/>
    </row>
    <row r="79" spans="1:26" x14ac:dyDescent="0.3">
      <c r="A79" s="10">
        <f t="shared" si="1"/>
        <v>45002</v>
      </c>
      <c r="B79" s="31"/>
      <c r="C79" s="14"/>
      <c r="D79" s="14"/>
      <c r="E79" s="14"/>
      <c r="F79" s="14"/>
      <c r="G79" s="14"/>
      <c r="H79" s="14"/>
      <c r="I79" s="14"/>
      <c r="J79" s="14"/>
      <c r="K79" s="14"/>
      <c r="L79" s="14"/>
      <c r="M79" s="14"/>
      <c r="N79" s="14"/>
      <c r="O79" s="14"/>
      <c r="P79" s="14"/>
      <c r="Q79" s="14"/>
      <c r="R79" s="14"/>
      <c r="S79" s="14"/>
      <c r="T79" s="14"/>
      <c r="U79" s="14"/>
      <c r="V79" s="14"/>
      <c r="W79" s="14"/>
      <c r="X79" s="14"/>
      <c r="Y79" s="14"/>
      <c r="Z79" s="15"/>
    </row>
    <row r="80" spans="1:26" x14ac:dyDescent="0.3">
      <c r="A80" s="10">
        <f t="shared" si="1"/>
        <v>45003</v>
      </c>
      <c r="B80" s="31"/>
      <c r="C80" s="14"/>
      <c r="D80" s="14"/>
      <c r="E80" s="14"/>
      <c r="F80" s="14"/>
      <c r="G80" s="14"/>
      <c r="H80" s="14"/>
      <c r="I80" s="14"/>
      <c r="J80" s="14"/>
      <c r="K80" s="14"/>
      <c r="L80" s="14"/>
      <c r="M80" s="14"/>
      <c r="N80" s="14"/>
      <c r="O80" s="14"/>
      <c r="P80" s="14"/>
      <c r="Q80" s="14"/>
      <c r="R80" s="14"/>
      <c r="S80" s="14"/>
      <c r="T80" s="14"/>
      <c r="U80" s="14"/>
      <c r="V80" s="14"/>
      <c r="W80" s="14"/>
      <c r="X80" s="14"/>
      <c r="Y80" s="14"/>
      <c r="Z80" s="15"/>
    </row>
    <row r="81" spans="1:26" x14ac:dyDescent="0.3">
      <c r="A81" s="10">
        <f t="shared" si="1"/>
        <v>45004</v>
      </c>
      <c r="B81" s="31"/>
      <c r="C81" s="14"/>
      <c r="D81" s="14"/>
      <c r="E81" s="14"/>
      <c r="F81" s="14"/>
      <c r="G81" s="14"/>
      <c r="H81" s="14"/>
      <c r="I81" s="14"/>
      <c r="J81" s="14"/>
      <c r="K81" s="14"/>
      <c r="L81" s="14"/>
      <c r="M81" s="14"/>
      <c r="N81" s="14"/>
      <c r="O81" s="14"/>
      <c r="P81" s="14"/>
      <c r="Q81" s="14"/>
      <c r="R81" s="14"/>
      <c r="S81" s="14"/>
      <c r="T81" s="14"/>
      <c r="U81" s="14"/>
      <c r="V81" s="14"/>
      <c r="W81" s="14"/>
      <c r="X81" s="14"/>
      <c r="Y81" s="14"/>
      <c r="Z81" s="15"/>
    </row>
    <row r="82" spans="1:26" x14ac:dyDescent="0.3">
      <c r="A82" s="10">
        <f t="shared" si="1"/>
        <v>45005</v>
      </c>
      <c r="B82" s="31"/>
      <c r="C82" s="14"/>
      <c r="D82" s="14"/>
      <c r="E82" s="14"/>
      <c r="F82" s="14"/>
      <c r="G82" s="14"/>
      <c r="H82" s="14"/>
      <c r="I82" s="14"/>
      <c r="J82" s="14"/>
      <c r="K82" s="14"/>
      <c r="L82" s="14"/>
      <c r="M82" s="14"/>
      <c r="N82" s="14"/>
      <c r="O82" s="14"/>
      <c r="P82" s="14"/>
      <c r="Q82" s="14"/>
      <c r="R82" s="14"/>
      <c r="S82" s="14"/>
      <c r="T82" s="14"/>
      <c r="U82" s="14"/>
      <c r="V82" s="14"/>
      <c r="W82" s="14"/>
      <c r="X82" s="14"/>
      <c r="Y82" s="14"/>
      <c r="Z82" s="15"/>
    </row>
    <row r="83" spans="1:26" x14ac:dyDescent="0.3">
      <c r="A83" s="10">
        <f t="shared" si="1"/>
        <v>45006</v>
      </c>
      <c r="B83" s="31"/>
      <c r="C83" s="14"/>
      <c r="D83" s="14"/>
      <c r="E83" s="14"/>
      <c r="F83" s="14"/>
      <c r="G83" s="14"/>
      <c r="H83" s="14"/>
      <c r="I83" s="14"/>
      <c r="J83" s="14"/>
      <c r="K83" s="14"/>
      <c r="L83" s="14"/>
      <c r="M83" s="14"/>
      <c r="N83" s="14"/>
      <c r="O83" s="14"/>
      <c r="P83" s="14"/>
      <c r="Q83" s="14"/>
      <c r="R83" s="14"/>
      <c r="S83" s="14"/>
      <c r="T83" s="14"/>
      <c r="U83" s="14"/>
      <c r="V83" s="14"/>
      <c r="W83" s="14"/>
      <c r="X83" s="14"/>
      <c r="Y83" s="14"/>
      <c r="Z83" s="15"/>
    </row>
    <row r="84" spans="1:26" x14ac:dyDescent="0.3">
      <c r="A84" s="10">
        <f t="shared" si="1"/>
        <v>45007</v>
      </c>
      <c r="B84" s="31"/>
      <c r="C84" s="14"/>
      <c r="D84" s="14"/>
      <c r="E84" s="14"/>
      <c r="F84" s="14"/>
      <c r="G84" s="14"/>
      <c r="H84" s="14"/>
      <c r="I84" s="14"/>
      <c r="J84" s="14"/>
      <c r="K84" s="14"/>
      <c r="L84" s="14"/>
      <c r="M84" s="14"/>
      <c r="N84" s="14"/>
      <c r="O84" s="14"/>
      <c r="P84" s="14"/>
      <c r="Q84" s="14"/>
      <c r="R84" s="14"/>
      <c r="S84" s="14"/>
      <c r="T84" s="14"/>
      <c r="U84" s="14"/>
      <c r="V84" s="14"/>
      <c r="W84" s="14"/>
      <c r="X84" s="14"/>
      <c r="Y84" s="14"/>
      <c r="Z84" s="15"/>
    </row>
    <row r="85" spans="1:26" x14ac:dyDescent="0.3">
      <c r="A85" s="10">
        <f t="shared" si="1"/>
        <v>45008</v>
      </c>
      <c r="B85" s="31"/>
      <c r="C85" s="14"/>
      <c r="D85" s="14"/>
      <c r="E85" s="14"/>
      <c r="F85" s="14"/>
      <c r="G85" s="14"/>
      <c r="H85" s="14"/>
      <c r="I85" s="14"/>
      <c r="J85" s="14"/>
      <c r="K85" s="14"/>
      <c r="L85" s="14"/>
      <c r="M85" s="14"/>
      <c r="N85" s="14"/>
      <c r="O85" s="14"/>
      <c r="P85" s="14"/>
      <c r="Q85" s="14"/>
      <c r="R85" s="14"/>
      <c r="S85" s="14"/>
      <c r="T85" s="14"/>
      <c r="U85" s="14"/>
      <c r="V85" s="14"/>
      <c r="W85" s="14"/>
      <c r="X85" s="14"/>
      <c r="Y85" s="14"/>
      <c r="Z85" s="15"/>
    </row>
    <row r="86" spans="1:26" x14ac:dyDescent="0.3">
      <c r="A86" s="10">
        <f t="shared" si="1"/>
        <v>45009</v>
      </c>
      <c r="B86" s="31"/>
      <c r="C86" s="14"/>
      <c r="D86" s="14"/>
      <c r="E86" s="14"/>
      <c r="F86" s="14"/>
      <c r="G86" s="14"/>
      <c r="H86" s="14"/>
      <c r="I86" s="14"/>
      <c r="J86" s="14"/>
      <c r="K86" s="14"/>
      <c r="L86" s="14"/>
      <c r="M86" s="14"/>
      <c r="N86" s="14"/>
      <c r="O86" s="14"/>
      <c r="P86" s="14"/>
      <c r="Q86" s="14"/>
      <c r="R86" s="14"/>
      <c r="S86" s="14"/>
      <c r="T86" s="14"/>
      <c r="U86" s="14"/>
      <c r="V86" s="14"/>
      <c r="W86" s="14"/>
      <c r="X86" s="14"/>
      <c r="Y86" s="14"/>
      <c r="Z86" s="15"/>
    </row>
    <row r="87" spans="1:26" x14ac:dyDescent="0.3">
      <c r="A87" s="10">
        <f t="shared" si="1"/>
        <v>45010</v>
      </c>
      <c r="B87" s="31"/>
      <c r="C87" s="14"/>
      <c r="D87" s="14"/>
      <c r="E87" s="14"/>
      <c r="F87" s="14"/>
      <c r="G87" s="14"/>
      <c r="H87" s="14"/>
      <c r="I87" s="14"/>
      <c r="J87" s="14"/>
      <c r="K87" s="14"/>
      <c r="L87" s="14"/>
      <c r="M87" s="14"/>
      <c r="N87" s="14"/>
      <c r="O87" s="14"/>
      <c r="P87" s="14"/>
      <c r="Q87" s="14"/>
      <c r="R87" s="14"/>
      <c r="S87" s="14"/>
      <c r="T87" s="14"/>
      <c r="U87" s="14"/>
      <c r="V87" s="14"/>
      <c r="W87" s="14"/>
      <c r="X87" s="14"/>
      <c r="Y87" s="14"/>
      <c r="Z87" s="15"/>
    </row>
    <row r="88" spans="1:26" x14ac:dyDescent="0.3">
      <c r="A88" s="10">
        <f t="shared" si="1"/>
        <v>45011</v>
      </c>
      <c r="B88" s="31"/>
      <c r="C88" s="14"/>
      <c r="D88" s="14"/>
      <c r="E88" s="14"/>
      <c r="F88" s="14"/>
      <c r="G88" s="14"/>
      <c r="H88" s="14"/>
      <c r="I88" s="14"/>
      <c r="J88" s="14"/>
      <c r="K88" s="14"/>
      <c r="L88" s="14"/>
      <c r="M88" s="14"/>
      <c r="N88" s="14"/>
      <c r="O88" s="14"/>
      <c r="P88" s="14"/>
      <c r="Q88" s="14"/>
      <c r="R88" s="14"/>
      <c r="S88" s="14"/>
      <c r="T88" s="14"/>
      <c r="U88" s="14"/>
      <c r="V88" s="14"/>
      <c r="W88" s="14"/>
      <c r="X88" s="14"/>
      <c r="Y88" s="14"/>
      <c r="Z88" s="15"/>
    </row>
    <row r="89" spans="1:26" x14ac:dyDescent="0.3">
      <c r="A89" s="10">
        <f t="shared" si="1"/>
        <v>45012</v>
      </c>
      <c r="B89" s="31"/>
      <c r="C89" s="14"/>
      <c r="D89" s="14"/>
      <c r="E89" s="14"/>
      <c r="F89" s="14"/>
      <c r="G89" s="14"/>
      <c r="H89" s="14"/>
      <c r="I89" s="14"/>
      <c r="J89" s="14"/>
      <c r="K89" s="14"/>
      <c r="L89" s="14"/>
      <c r="M89" s="14"/>
      <c r="N89" s="14"/>
      <c r="O89" s="14"/>
      <c r="P89" s="14"/>
      <c r="Q89" s="14"/>
      <c r="R89" s="14"/>
      <c r="S89" s="14"/>
      <c r="T89" s="14"/>
      <c r="U89" s="14"/>
      <c r="V89" s="14"/>
      <c r="W89" s="14"/>
      <c r="X89" s="14"/>
      <c r="Y89" s="14"/>
      <c r="Z89" s="15"/>
    </row>
    <row r="90" spans="1:26" x14ac:dyDescent="0.3">
      <c r="A90" s="10">
        <f t="shared" si="1"/>
        <v>45013</v>
      </c>
      <c r="B90" s="31"/>
      <c r="C90" s="14"/>
      <c r="D90" s="14"/>
      <c r="E90" s="14"/>
      <c r="F90" s="14"/>
      <c r="G90" s="14"/>
      <c r="H90" s="14"/>
      <c r="I90" s="14"/>
      <c r="J90" s="14"/>
      <c r="K90" s="14"/>
      <c r="L90" s="14"/>
      <c r="M90" s="14"/>
      <c r="N90" s="14"/>
      <c r="O90" s="14"/>
      <c r="P90" s="14"/>
      <c r="Q90" s="14"/>
      <c r="R90" s="14"/>
      <c r="S90" s="14"/>
      <c r="T90" s="14"/>
      <c r="U90" s="14"/>
      <c r="V90" s="14"/>
      <c r="W90" s="14"/>
      <c r="X90" s="14"/>
      <c r="Y90" s="14"/>
      <c r="Z90" s="15"/>
    </row>
    <row r="91" spans="1:26" x14ac:dyDescent="0.3">
      <c r="A91" s="10">
        <f t="shared" si="1"/>
        <v>45014</v>
      </c>
      <c r="B91" s="31"/>
      <c r="C91" s="14"/>
      <c r="D91" s="14"/>
      <c r="E91" s="14"/>
      <c r="F91" s="14"/>
      <c r="G91" s="14"/>
      <c r="H91" s="14"/>
      <c r="I91" s="14"/>
      <c r="J91" s="14"/>
      <c r="K91" s="14"/>
      <c r="L91" s="14"/>
      <c r="M91" s="14"/>
      <c r="N91" s="14"/>
      <c r="O91" s="14"/>
      <c r="P91" s="14"/>
      <c r="Q91" s="14"/>
      <c r="R91" s="14"/>
      <c r="S91" s="14"/>
      <c r="T91" s="14"/>
      <c r="U91" s="14"/>
      <c r="V91" s="14"/>
      <c r="W91" s="14"/>
      <c r="X91" s="14"/>
      <c r="Y91" s="14"/>
      <c r="Z91" s="15"/>
    </row>
    <row r="92" spans="1:26" x14ac:dyDescent="0.3">
      <c r="A92" s="10">
        <f t="shared" si="1"/>
        <v>45015</v>
      </c>
      <c r="B92" s="31"/>
      <c r="C92" s="14"/>
      <c r="D92" s="14"/>
      <c r="E92" s="14"/>
      <c r="F92" s="14"/>
      <c r="G92" s="14"/>
      <c r="H92" s="14"/>
      <c r="I92" s="14"/>
      <c r="J92" s="14"/>
      <c r="K92" s="14"/>
      <c r="L92" s="14"/>
      <c r="M92" s="14"/>
      <c r="N92" s="14"/>
      <c r="O92" s="14"/>
      <c r="P92" s="14"/>
      <c r="Q92" s="14"/>
      <c r="R92" s="14"/>
      <c r="S92" s="14"/>
      <c r="T92" s="14"/>
      <c r="U92" s="14"/>
      <c r="V92" s="14"/>
      <c r="W92" s="14"/>
      <c r="X92" s="14"/>
      <c r="Y92" s="14"/>
      <c r="Z92" s="15"/>
    </row>
    <row r="93" spans="1:26" x14ac:dyDescent="0.3">
      <c r="A93" s="10">
        <f t="shared" si="1"/>
        <v>45016</v>
      </c>
      <c r="B93" s="31"/>
      <c r="C93" s="14"/>
      <c r="D93" s="14"/>
      <c r="E93" s="14"/>
      <c r="F93" s="14"/>
      <c r="G93" s="14"/>
      <c r="H93" s="14"/>
      <c r="I93" s="14"/>
      <c r="J93" s="14"/>
      <c r="K93" s="14"/>
      <c r="L93" s="14"/>
      <c r="M93" s="14"/>
      <c r="N93" s="14"/>
      <c r="O93" s="14"/>
      <c r="P93" s="14"/>
      <c r="Q93" s="14"/>
      <c r="R93" s="14"/>
      <c r="S93" s="14"/>
      <c r="T93" s="14"/>
      <c r="U93" s="14"/>
      <c r="V93" s="14"/>
      <c r="W93" s="14"/>
      <c r="X93" s="14"/>
      <c r="Y93" s="14"/>
      <c r="Z93" s="15"/>
    </row>
    <row r="94" spans="1:26" x14ac:dyDescent="0.3">
      <c r="A94" s="10">
        <f t="shared" si="1"/>
        <v>45017</v>
      </c>
      <c r="B94" s="31"/>
      <c r="C94" s="14"/>
      <c r="D94" s="14"/>
      <c r="E94" s="14"/>
      <c r="F94" s="14"/>
      <c r="G94" s="14"/>
      <c r="H94" s="14"/>
      <c r="I94" s="14"/>
      <c r="J94" s="14"/>
      <c r="K94" s="14"/>
      <c r="L94" s="14"/>
      <c r="M94" s="14"/>
      <c r="N94" s="14"/>
      <c r="O94" s="14"/>
      <c r="P94" s="14"/>
      <c r="Q94" s="14"/>
      <c r="R94" s="14"/>
      <c r="S94" s="14"/>
      <c r="T94" s="14"/>
      <c r="U94" s="14"/>
      <c r="V94" s="14"/>
      <c r="W94" s="14"/>
      <c r="X94" s="14"/>
      <c r="Y94" s="14"/>
      <c r="Z94" s="15"/>
    </row>
    <row r="95" spans="1:26" x14ac:dyDescent="0.3">
      <c r="A95" s="10">
        <f t="shared" si="1"/>
        <v>45018</v>
      </c>
      <c r="B95" s="31"/>
      <c r="C95" s="14"/>
      <c r="D95" s="14"/>
      <c r="E95" s="14"/>
      <c r="F95" s="14"/>
      <c r="G95" s="14"/>
      <c r="H95" s="14"/>
      <c r="I95" s="14"/>
      <c r="J95" s="14"/>
      <c r="K95" s="14"/>
      <c r="L95" s="14"/>
      <c r="M95" s="14"/>
      <c r="N95" s="14"/>
      <c r="O95" s="14"/>
      <c r="P95" s="14"/>
      <c r="Q95" s="14"/>
      <c r="R95" s="14"/>
      <c r="S95" s="14"/>
      <c r="T95" s="14"/>
      <c r="U95" s="14"/>
      <c r="V95" s="14"/>
      <c r="W95" s="14"/>
      <c r="X95" s="14"/>
      <c r="Y95" s="14"/>
      <c r="Z95" s="15"/>
    </row>
    <row r="96" spans="1:26" x14ac:dyDescent="0.3">
      <c r="A96" s="10">
        <f t="shared" si="1"/>
        <v>45019</v>
      </c>
      <c r="B96" s="31"/>
      <c r="C96" s="14"/>
      <c r="D96" s="14"/>
      <c r="E96" s="14"/>
      <c r="F96" s="14"/>
      <c r="G96" s="14"/>
      <c r="H96" s="14"/>
      <c r="I96" s="14"/>
      <c r="J96" s="14"/>
      <c r="K96" s="14"/>
      <c r="L96" s="14"/>
      <c r="M96" s="14"/>
      <c r="N96" s="14"/>
      <c r="O96" s="14"/>
      <c r="P96" s="14"/>
      <c r="Q96" s="14"/>
      <c r="R96" s="14"/>
      <c r="S96" s="14"/>
      <c r="T96" s="14"/>
      <c r="U96" s="14"/>
      <c r="V96" s="14"/>
      <c r="W96" s="14"/>
      <c r="X96" s="14"/>
      <c r="Y96" s="14"/>
      <c r="Z96" s="15"/>
    </row>
    <row r="97" spans="1:26" x14ac:dyDescent="0.3">
      <c r="A97" s="10">
        <f t="shared" si="1"/>
        <v>45020</v>
      </c>
      <c r="B97" s="31"/>
      <c r="C97" s="14"/>
      <c r="D97" s="14"/>
      <c r="E97" s="14"/>
      <c r="F97" s="14"/>
      <c r="G97" s="14"/>
      <c r="H97" s="14"/>
      <c r="I97" s="14"/>
      <c r="J97" s="14"/>
      <c r="K97" s="14"/>
      <c r="L97" s="14"/>
      <c r="M97" s="14"/>
      <c r="N97" s="14"/>
      <c r="O97" s="14"/>
      <c r="P97" s="14"/>
      <c r="Q97" s="14"/>
      <c r="R97" s="14"/>
      <c r="S97" s="14"/>
      <c r="T97" s="14"/>
      <c r="U97" s="14"/>
      <c r="V97" s="14"/>
      <c r="W97" s="14"/>
      <c r="X97" s="14"/>
      <c r="Y97" s="14"/>
      <c r="Z97" s="15"/>
    </row>
    <row r="98" spans="1:26" x14ac:dyDescent="0.3">
      <c r="A98" s="10">
        <f t="shared" si="1"/>
        <v>45021</v>
      </c>
      <c r="B98" s="31"/>
      <c r="C98" s="14"/>
      <c r="D98" s="14"/>
      <c r="E98" s="14"/>
      <c r="F98" s="14"/>
      <c r="G98" s="14"/>
      <c r="H98" s="14"/>
      <c r="I98" s="14"/>
      <c r="J98" s="14"/>
      <c r="K98" s="14"/>
      <c r="L98" s="14"/>
      <c r="M98" s="14"/>
      <c r="N98" s="14"/>
      <c r="O98" s="14"/>
      <c r="P98" s="14"/>
      <c r="Q98" s="14"/>
      <c r="R98" s="14"/>
      <c r="S98" s="14"/>
      <c r="T98" s="14"/>
      <c r="U98" s="14"/>
      <c r="V98" s="14"/>
      <c r="W98" s="14"/>
      <c r="X98" s="14"/>
      <c r="Y98" s="14"/>
      <c r="Z98" s="15"/>
    </row>
    <row r="99" spans="1:26" x14ac:dyDescent="0.3">
      <c r="A99" s="10">
        <f t="shared" si="1"/>
        <v>45022</v>
      </c>
      <c r="B99" s="31"/>
      <c r="C99" s="14"/>
      <c r="D99" s="14"/>
      <c r="E99" s="14"/>
      <c r="F99" s="14"/>
      <c r="G99" s="14"/>
      <c r="H99" s="14"/>
      <c r="I99" s="14"/>
      <c r="J99" s="14"/>
      <c r="K99" s="14"/>
      <c r="L99" s="14"/>
      <c r="M99" s="14"/>
      <c r="N99" s="14"/>
      <c r="O99" s="14"/>
      <c r="P99" s="14"/>
      <c r="Q99" s="14"/>
      <c r="R99" s="14"/>
      <c r="S99" s="14"/>
      <c r="T99" s="14"/>
      <c r="U99" s="14"/>
      <c r="V99" s="14"/>
      <c r="W99" s="14"/>
      <c r="X99" s="14"/>
      <c r="Y99" s="14"/>
      <c r="Z99" s="15"/>
    </row>
    <row r="100" spans="1:26" x14ac:dyDescent="0.3">
      <c r="A100" s="10">
        <f t="shared" si="1"/>
        <v>45023</v>
      </c>
      <c r="B100" s="31"/>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5"/>
    </row>
    <row r="101" spans="1:26" x14ac:dyDescent="0.3">
      <c r="A101" s="10">
        <f t="shared" si="1"/>
        <v>45024</v>
      </c>
      <c r="B101" s="31"/>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5"/>
    </row>
    <row r="102" spans="1:26" x14ac:dyDescent="0.3">
      <c r="A102" s="10">
        <f t="shared" si="1"/>
        <v>45025</v>
      </c>
      <c r="B102" s="31"/>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5"/>
    </row>
    <row r="103" spans="1:26" x14ac:dyDescent="0.3">
      <c r="A103" s="10">
        <f t="shared" si="1"/>
        <v>45026</v>
      </c>
      <c r="B103" s="31"/>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5"/>
    </row>
    <row r="104" spans="1:26" x14ac:dyDescent="0.3">
      <c r="A104" s="10">
        <f t="shared" si="1"/>
        <v>45027</v>
      </c>
      <c r="B104" s="31"/>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5"/>
    </row>
    <row r="105" spans="1:26" x14ac:dyDescent="0.3">
      <c r="A105" s="10">
        <f t="shared" si="1"/>
        <v>45028</v>
      </c>
      <c r="B105" s="31"/>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5"/>
    </row>
    <row r="106" spans="1:26" x14ac:dyDescent="0.3">
      <c r="A106" s="10">
        <f t="shared" si="1"/>
        <v>45029</v>
      </c>
      <c r="B106" s="31"/>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5"/>
    </row>
    <row r="107" spans="1:26" x14ac:dyDescent="0.3">
      <c r="A107" s="10">
        <f t="shared" si="1"/>
        <v>45030</v>
      </c>
      <c r="B107" s="31"/>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5"/>
    </row>
    <row r="108" spans="1:26" x14ac:dyDescent="0.3">
      <c r="A108" s="10">
        <f t="shared" si="1"/>
        <v>45031</v>
      </c>
      <c r="B108" s="31"/>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5"/>
    </row>
    <row r="109" spans="1:26" x14ac:dyDescent="0.3">
      <c r="A109" s="10">
        <f t="shared" si="1"/>
        <v>45032</v>
      </c>
      <c r="B109" s="31"/>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5"/>
    </row>
    <row r="110" spans="1:26" x14ac:dyDescent="0.3">
      <c r="A110" s="10">
        <f t="shared" si="1"/>
        <v>45033</v>
      </c>
      <c r="B110" s="31"/>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5"/>
    </row>
    <row r="111" spans="1:26" x14ac:dyDescent="0.3">
      <c r="A111" s="10">
        <f t="shared" si="1"/>
        <v>45034</v>
      </c>
      <c r="B111" s="31"/>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5"/>
    </row>
    <row r="112" spans="1:26" x14ac:dyDescent="0.3">
      <c r="A112" s="10">
        <f t="shared" si="1"/>
        <v>45035</v>
      </c>
      <c r="B112" s="31"/>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5"/>
    </row>
    <row r="113" spans="1:26" x14ac:dyDescent="0.3">
      <c r="A113" s="10">
        <f t="shared" si="1"/>
        <v>45036</v>
      </c>
      <c r="B113" s="31"/>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5"/>
    </row>
    <row r="114" spans="1:26" x14ac:dyDescent="0.3">
      <c r="A114" s="10">
        <f t="shared" si="1"/>
        <v>45037</v>
      </c>
      <c r="B114" s="31"/>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5"/>
    </row>
    <row r="115" spans="1:26" x14ac:dyDescent="0.3">
      <c r="A115" s="10">
        <f t="shared" si="1"/>
        <v>45038</v>
      </c>
      <c r="B115" s="31"/>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5"/>
    </row>
    <row r="116" spans="1:26" x14ac:dyDescent="0.3">
      <c r="A116" s="10">
        <f t="shared" si="1"/>
        <v>45039</v>
      </c>
      <c r="B116" s="31"/>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5"/>
    </row>
    <row r="117" spans="1:26" x14ac:dyDescent="0.3">
      <c r="A117" s="10">
        <f t="shared" si="1"/>
        <v>45040</v>
      </c>
      <c r="B117" s="31"/>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5"/>
    </row>
    <row r="118" spans="1:26" x14ac:dyDescent="0.3">
      <c r="A118" s="10">
        <f t="shared" si="1"/>
        <v>45041</v>
      </c>
      <c r="B118" s="31"/>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5"/>
    </row>
    <row r="119" spans="1:26" x14ac:dyDescent="0.3">
      <c r="A119" s="10">
        <f t="shared" si="1"/>
        <v>45042</v>
      </c>
      <c r="B119" s="31"/>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5"/>
    </row>
    <row r="120" spans="1:26" x14ac:dyDescent="0.3">
      <c r="A120" s="10">
        <f t="shared" si="1"/>
        <v>45043</v>
      </c>
      <c r="B120" s="31"/>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5"/>
    </row>
    <row r="121" spans="1:26" x14ac:dyDescent="0.3">
      <c r="A121" s="10">
        <f t="shared" si="1"/>
        <v>45044</v>
      </c>
      <c r="B121" s="31"/>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5"/>
    </row>
    <row r="122" spans="1:26" x14ac:dyDescent="0.3">
      <c r="A122" s="10">
        <f t="shared" si="1"/>
        <v>45045</v>
      </c>
      <c r="B122" s="31"/>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5"/>
    </row>
    <row r="123" spans="1:26" x14ac:dyDescent="0.3">
      <c r="A123" s="10">
        <f t="shared" si="1"/>
        <v>45046</v>
      </c>
      <c r="B123" s="31"/>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5"/>
    </row>
    <row r="124" spans="1:26" x14ac:dyDescent="0.3">
      <c r="A124" s="10">
        <f t="shared" si="1"/>
        <v>45047</v>
      </c>
      <c r="B124" s="31"/>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5"/>
    </row>
    <row r="125" spans="1:26" x14ac:dyDescent="0.3">
      <c r="A125" s="10">
        <f t="shared" si="1"/>
        <v>45048</v>
      </c>
      <c r="B125" s="31"/>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5"/>
    </row>
    <row r="126" spans="1:26" x14ac:dyDescent="0.3">
      <c r="A126" s="10">
        <f t="shared" si="1"/>
        <v>45049</v>
      </c>
      <c r="B126" s="31"/>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5"/>
    </row>
    <row r="127" spans="1:26" x14ac:dyDescent="0.3">
      <c r="A127" s="10">
        <f t="shared" si="1"/>
        <v>45050</v>
      </c>
      <c r="B127" s="31"/>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5"/>
    </row>
    <row r="128" spans="1:26" x14ac:dyDescent="0.3">
      <c r="A128" s="10">
        <f t="shared" si="1"/>
        <v>45051</v>
      </c>
      <c r="B128" s="31"/>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5"/>
    </row>
    <row r="129" spans="1:26" x14ac:dyDescent="0.3">
      <c r="A129" s="10">
        <f t="shared" si="1"/>
        <v>45052</v>
      </c>
      <c r="B129" s="31"/>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5"/>
    </row>
    <row r="130" spans="1:26" x14ac:dyDescent="0.3">
      <c r="A130" s="10">
        <f t="shared" si="1"/>
        <v>45053</v>
      </c>
      <c r="B130" s="31"/>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5"/>
    </row>
    <row r="131" spans="1:26" x14ac:dyDescent="0.3">
      <c r="A131" s="10">
        <f t="shared" si="1"/>
        <v>45054</v>
      </c>
      <c r="B131" s="31"/>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5"/>
    </row>
    <row r="132" spans="1:26" x14ac:dyDescent="0.3">
      <c r="A132" s="10">
        <f t="shared" si="1"/>
        <v>45055</v>
      </c>
      <c r="B132" s="31"/>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5"/>
    </row>
    <row r="133" spans="1:26" x14ac:dyDescent="0.3">
      <c r="A133" s="10">
        <f t="shared" si="1"/>
        <v>45056</v>
      </c>
      <c r="B133" s="31"/>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5"/>
    </row>
    <row r="134" spans="1:26" x14ac:dyDescent="0.3">
      <c r="A134" s="10">
        <f t="shared" ref="A134:A197" si="2">A133+1</f>
        <v>45057</v>
      </c>
      <c r="B134" s="31"/>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5"/>
    </row>
    <row r="135" spans="1:26" x14ac:dyDescent="0.3">
      <c r="A135" s="10">
        <f t="shared" si="2"/>
        <v>45058</v>
      </c>
      <c r="B135" s="31"/>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5"/>
    </row>
    <row r="136" spans="1:26" x14ac:dyDescent="0.3">
      <c r="A136" s="10">
        <f t="shared" si="2"/>
        <v>45059</v>
      </c>
      <c r="B136" s="31"/>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5"/>
    </row>
    <row r="137" spans="1:26" x14ac:dyDescent="0.3">
      <c r="A137" s="10">
        <f t="shared" si="2"/>
        <v>45060</v>
      </c>
      <c r="B137" s="31"/>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5"/>
    </row>
    <row r="138" spans="1:26" x14ac:dyDescent="0.3">
      <c r="A138" s="10">
        <f t="shared" si="2"/>
        <v>45061</v>
      </c>
      <c r="B138" s="31"/>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5"/>
    </row>
    <row r="139" spans="1:26" x14ac:dyDescent="0.3">
      <c r="A139" s="10">
        <f t="shared" si="2"/>
        <v>45062</v>
      </c>
      <c r="B139" s="31"/>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5"/>
    </row>
    <row r="140" spans="1:26" x14ac:dyDescent="0.3">
      <c r="A140" s="10">
        <f t="shared" si="2"/>
        <v>45063</v>
      </c>
      <c r="B140" s="31"/>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5"/>
    </row>
    <row r="141" spans="1:26" x14ac:dyDescent="0.3">
      <c r="A141" s="10">
        <f t="shared" si="2"/>
        <v>45064</v>
      </c>
      <c r="B141" s="31"/>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5"/>
    </row>
    <row r="142" spans="1:26" x14ac:dyDescent="0.3">
      <c r="A142" s="10">
        <f t="shared" si="2"/>
        <v>45065</v>
      </c>
      <c r="B142" s="31"/>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5"/>
    </row>
    <row r="143" spans="1:26" x14ac:dyDescent="0.3">
      <c r="A143" s="10">
        <f t="shared" si="2"/>
        <v>45066</v>
      </c>
      <c r="B143" s="31"/>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5"/>
    </row>
    <row r="144" spans="1:26" x14ac:dyDescent="0.3">
      <c r="A144" s="10">
        <f t="shared" si="2"/>
        <v>45067</v>
      </c>
      <c r="B144" s="31"/>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5"/>
    </row>
    <row r="145" spans="1:26" x14ac:dyDescent="0.3">
      <c r="A145" s="10">
        <f t="shared" si="2"/>
        <v>45068</v>
      </c>
      <c r="B145" s="31"/>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5"/>
    </row>
    <row r="146" spans="1:26" x14ac:dyDescent="0.3">
      <c r="A146" s="10">
        <f t="shared" si="2"/>
        <v>45069</v>
      </c>
      <c r="B146" s="31"/>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5"/>
    </row>
    <row r="147" spans="1:26" x14ac:dyDescent="0.3">
      <c r="A147" s="10">
        <f t="shared" si="2"/>
        <v>45070</v>
      </c>
      <c r="B147" s="31"/>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5"/>
    </row>
    <row r="148" spans="1:26" x14ac:dyDescent="0.3">
      <c r="A148" s="10">
        <f t="shared" si="2"/>
        <v>45071</v>
      </c>
      <c r="B148" s="31"/>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5"/>
    </row>
    <row r="149" spans="1:26" x14ac:dyDescent="0.3">
      <c r="A149" s="10">
        <f t="shared" si="2"/>
        <v>45072</v>
      </c>
      <c r="B149" s="31"/>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5"/>
    </row>
    <row r="150" spans="1:26" x14ac:dyDescent="0.3">
      <c r="A150" s="10">
        <f t="shared" si="2"/>
        <v>45073</v>
      </c>
      <c r="B150" s="31"/>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5"/>
    </row>
    <row r="151" spans="1:26" x14ac:dyDescent="0.3">
      <c r="A151" s="10">
        <f t="shared" si="2"/>
        <v>45074</v>
      </c>
      <c r="B151" s="31"/>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5"/>
    </row>
    <row r="152" spans="1:26" x14ac:dyDescent="0.3">
      <c r="A152" s="10">
        <f t="shared" si="2"/>
        <v>45075</v>
      </c>
      <c r="B152" s="31"/>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5"/>
    </row>
    <row r="153" spans="1:26" x14ac:dyDescent="0.3">
      <c r="A153" s="10">
        <f t="shared" si="2"/>
        <v>45076</v>
      </c>
      <c r="B153" s="31"/>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5"/>
    </row>
    <row r="154" spans="1:26" x14ac:dyDescent="0.3">
      <c r="A154" s="10">
        <f t="shared" si="2"/>
        <v>45077</v>
      </c>
      <c r="B154" s="31"/>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5"/>
    </row>
    <row r="155" spans="1:26" x14ac:dyDescent="0.3">
      <c r="A155" s="10">
        <f t="shared" si="2"/>
        <v>45078</v>
      </c>
      <c r="B155" s="31"/>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5"/>
    </row>
    <row r="156" spans="1:26" x14ac:dyDescent="0.3">
      <c r="A156" s="10">
        <f t="shared" si="2"/>
        <v>45079</v>
      </c>
      <c r="B156" s="31"/>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5"/>
    </row>
    <row r="157" spans="1:26" x14ac:dyDescent="0.3">
      <c r="A157" s="10">
        <f t="shared" si="2"/>
        <v>45080</v>
      </c>
      <c r="B157" s="31"/>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5"/>
    </row>
    <row r="158" spans="1:26" x14ac:dyDescent="0.3">
      <c r="A158" s="10">
        <f t="shared" si="2"/>
        <v>45081</v>
      </c>
      <c r="B158" s="31"/>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5"/>
    </row>
    <row r="159" spans="1:26" x14ac:dyDescent="0.3">
      <c r="A159" s="10">
        <f t="shared" si="2"/>
        <v>45082</v>
      </c>
      <c r="B159" s="31"/>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5"/>
    </row>
    <row r="160" spans="1:26" x14ac:dyDescent="0.3">
      <c r="A160" s="10">
        <f t="shared" si="2"/>
        <v>45083</v>
      </c>
      <c r="B160" s="31"/>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5"/>
    </row>
    <row r="161" spans="1:26" x14ac:dyDescent="0.3">
      <c r="A161" s="10">
        <f t="shared" si="2"/>
        <v>45084</v>
      </c>
      <c r="B161" s="31"/>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5"/>
    </row>
    <row r="162" spans="1:26" x14ac:dyDescent="0.3">
      <c r="A162" s="10">
        <f t="shared" si="2"/>
        <v>45085</v>
      </c>
      <c r="B162" s="31"/>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5"/>
    </row>
    <row r="163" spans="1:26" x14ac:dyDescent="0.3">
      <c r="A163" s="10">
        <f t="shared" si="2"/>
        <v>45086</v>
      </c>
      <c r="B163" s="31"/>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5"/>
    </row>
    <row r="164" spans="1:26" x14ac:dyDescent="0.3">
      <c r="A164" s="10">
        <f t="shared" si="2"/>
        <v>45087</v>
      </c>
      <c r="B164" s="31"/>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5"/>
    </row>
    <row r="165" spans="1:26" x14ac:dyDescent="0.3">
      <c r="A165" s="10">
        <f t="shared" si="2"/>
        <v>45088</v>
      </c>
      <c r="B165" s="31"/>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5"/>
    </row>
    <row r="166" spans="1:26" x14ac:dyDescent="0.3">
      <c r="A166" s="10">
        <f t="shared" si="2"/>
        <v>45089</v>
      </c>
      <c r="B166" s="31"/>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5"/>
    </row>
    <row r="167" spans="1:26" x14ac:dyDescent="0.3">
      <c r="A167" s="10">
        <f t="shared" si="2"/>
        <v>45090</v>
      </c>
      <c r="B167" s="31"/>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5"/>
    </row>
    <row r="168" spans="1:26" x14ac:dyDescent="0.3">
      <c r="A168" s="10">
        <f t="shared" si="2"/>
        <v>45091</v>
      </c>
      <c r="B168" s="31"/>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5"/>
    </row>
    <row r="169" spans="1:26" x14ac:dyDescent="0.3">
      <c r="A169" s="10">
        <f t="shared" si="2"/>
        <v>45092</v>
      </c>
      <c r="B169" s="31"/>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5"/>
    </row>
    <row r="170" spans="1:26" x14ac:dyDescent="0.3">
      <c r="A170" s="10">
        <f t="shared" si="2"/>
        <v>45093</v>
      </c>
      <c r="B170" s="31"/>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5"/>
    </row>
    <row r="171" spans="1:26" x14ac:dyDescent="0.3">
      <c r="A171" s="10">
        <f t="shared" si="2"/>
        <v>45094</v>
      </c>
      <c r="B171" s="31"/>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5"/>
    </row>
    <row r="172" spans="1:26" x14ac:dyDescent="0.3">
      <c r="A172" s="10">
        <f t="shared" si="2"/>
        <v>45095</v>
      </c>
      <c r="B172" s="31"/>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5"/>
    </row>
    <row r="173" spans="1:26" x14ac:dyDescent="0.3">
      <c r="A173" s="10">
        <f t="shared" si="2"/>
        <v>45096</v>
      </c>
      <c r="B173" s="31"/>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5"/>
    </row>
    <row r="174" spans="1:26" x14ac:dyDescent="0.3">
      <c r="A174" s="10">
        <f t="shared" si="2"/>
        <v>45097</v>
      </c>
      <c r="B174" s="31"/>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5"/>
    </row>
    <row r="175" spans="1:26" x14ac:dyDescent="0.3">
      <c r="A175" s="10">
        <f t="shared" si="2"/>
        <v>45098</v>
      </c>
      <c r="B175" s="31"/>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5"/>
    </row>
    <row r="176" spans="1:26" x14ac:dyDescent="0.3">
      <c r="A176" s="10">
        <f t="shared" si="2"/>
        <v>45099</v>
      </c>
      <c r="B176" s="31"/>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5"/>
    </row>
    <row r="177" spans="1:26" x14ac:dyDescent="0.3">
      <c r="A177" s="10">
        <f t="shared" si="2"/>
        <v>45100</v>
      </c>
      <c r="B177" s="31"/>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5"/>
    </row>
    <row r="178" spans="1:26" x14ac:dyDescent="0.3">
      <c r="A178" s="10">
        <f t="shared" si="2"/>
        <v>45101</v>
      </c>
      <c r="B178" s="31"/>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5"/>
    </row>
    <row r="179" spans="1:26" x14ac:dyDescent="0.3">
      <c r="A179" s="10">
        <f t="shared" si="2"/>
        <v>45102</v>
      </c>
      <c r="B179" s="31"/>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5"/>
    </row>
    <row r="180" spans="1:26" x14ac:dyDescent="0.3">
      <c r="A180" s="10">
        <f t="shared" si="2"/>
        <v>45103</v>
      </c>
      <c r="B180" s="31"/>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5"/>
    </row>
    <row r="181" spans="1:26" x14ac:dyDescent="0.3">
      <c r="A181" s="10">
        <f t="shared" si="2"/>
        <v>45104</v>
      </c>
      <c r="B181" s="31"/>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5"/>
    </row>
    <row r="182" spans="1:26" x14ac:dyDescent="0.3">
      <c r="A182" s="10">
        <f t="shared" si="2"/>
        <v>45105</v>
      </c>
      <c r="B182" s="31"/>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5"/>
    </row>
    <row r="183" spans="1:26" x14ac:dyDescent="0.3">
      <c r="A183" s="10">
        <f t="shared" si="2"/>
        <v>45106</v>
      </c>
      <c r="B183" s="31"/>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5"/>
    </row>
    <row r="184" spans="1:26" x14ac:dyDescent="0.3">
      <c r="A184" s="10">
        <f t="shared" si="2"/>
        <v>45107</v>
      </c>
      <c r="B184" s="31"/>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5"/>
    </row>
    <row r="185" spans="1:26" x14ac:dyDescent="0.3">
      <c r="A185" s="10">
        <f t="shared" si="2"/>
        <v>45108</v>
      </c>
      <c r="B185" s="31"/>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5"/>
    </row>
    <row r="186" spans="1:26" x14ac:dyDescent="0.3">
      <c r="A186" s="10">
        <f t="shared" si="2"/>
        <v>45109</v>
      </c>
      <c r="B186" s="31"/>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5"/>
    </row>
    <row r="187" spans="1:26" x14ac:dyDescent="0.3">
      <c r="A187" s="10">
        <f t="shared" si="2"/>
        <v>45110</v>
      </c>
      <c r="B187" s="31"/>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5"/>
    </row>
    <row r="188" spans="1:26" x14ac:dyDescent="0.3">
      <c r="A188" s="10">
        <f t="shared" si="2"/>
        <v>45111</v>
      </c>
      <c r="B188" s="31"/>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5"/>
    </row>
    <row r="189" spans="1:26" x14ac:dyDescent="0.3">
      <c r="A189" s="10">
        <f t="shared" si="2"/>
        <v>45112</v>
      </c>
      <c r="B189" s="31"/>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5"/>
    </row>
    <row r="190" spans="1:26" x14ac:dyDescent="0.3">
      <c r="A190" s="10">
        <f t="shared" si="2"/>
        <v>45113</v>
      </c>
      <c r="B190" s="31"/>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5"/>
    </row>
    <row r="191" spans="1:26" x14ac:dyDescent="0.3">
      <c r="A191" s="10">
        <f t="shared" si="2"/>
        <v>45114</v>
      </c>
      <c r="B191" s="31"/>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5"/>
    </row>
    <row r="192" spans="1:26" x14ac:dyDescent="0.3">
      <c r="A192" s="10">
        <f t="shared" si="2"/>
        <v>45115</v>
      </c>
      <c r="B192" s="31"/>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5"/>
    </row>
    <row r="193" spans="1:26" x14ac:dyDescent="0.3">
      <c r="A193" s="10">
        <f t="shared" si="2"/>
        <v>45116</v>
      </c>
      <c r="B193" s="31"/>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5"/>
    </row>
    <row r="194" spans="1:26" x14ac:dyDescent="0.3">
      <c r="A194" s="10">
        <f t="shared" si="2"/>
        <v>45117</v>
      </c>
      <c r="B194" s="31"/>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5"/>
    </row>
    <row r="195" spans="1:26" x14ac:dyDescent="0.3">
      <c r="A195" s="10">
        <f t="shared" si="2"/>
        <v>45118</v>
      </c>
      <c r="B195" s="31"/>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5"/>
    </row>
    <row r="196" spans="1:26" x14ac:dyDescent="0.3">
      <c r="A196" s="10">
        <f t="shared" si="2"/>
        <v>45119</v>
      </c>
      <c r="B196" s="31"/>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5"/>
    </row>
    <row r="197" spans="1:26" x14ac:dyDescent="0.3">
      <c r="A197" s="10">
        <f t="shared" si="2"/>
        <v>45120</v>
      </c>
      <c r="B197" s="31"/>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5"/>
    </row>
    <row r="198" spans="1:26" x14ac:dyDescent="0.3">
      <c r="A198" s="10">
        <f t="shared" ref="A198:A261" si="3">A197+1</f>
        <v>45121</v>
      </c>
      <c r="B198" s="31"/>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5"/>
    </row>
    <row r="199" spans="1:26" x14ac:dyDescent="0.3">
      <c r="A199" s="10">
        <f t="shared" si="3"/>
        <v>45122</v>
      </c>
      <c r="B199" s="31"/>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5"/>
    </row>
    <row r="200" spans="1:26" x14ac:dyDescent="0.3">
      <c r="A200" s="10">
        <f t="shared" si="3"/>
        <v>45123</v>
      </c>
      <c r="B200" s="31"/>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5"/>
    </row>
    <row r="201" spans="1:26" x14ac:dyDescent="0.3">
      <c r="A201" s="10">
        <f t="shared" si="3"/>
        <v>45124</v>
      </c>
      <c r="B201" s="31"/>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5"/>
    </row>
    <row r="202" spans="1:26" x14ac:dyDescent="0.3">
      <c r="A202" s="10">
        <f t="shared" si="3"/>
        <v>45125</v>
      </c>
      <c r="B202" s="31"/>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5"/>
    </row>
    <row r="203" spans="1:26" x14ac:dyDescent="0.3">
      <c r="A203" s="10">
        <f t="shared" si="3"/>
        <v>45126</v>
      </c>
      <c r="B203" s="31"/>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5"/>
    </row>
    <row r="204" spans="1:26" x14ac:dyDescent="0.3">
      <c r="A204" s="10">
        <f t="shared" si="3"/>
        <v>45127</v>
      </c>
      <c r="B204" s="31"/>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5"/>
    </row>
    <row r="205" spans="1:26" x14ac:dyDescent="0.3">
      <c r="A205" s="10">
        <f t="shared" si="3"/>
        <v>45128</v>
      </c>
      <c r="B205" s="31"/>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5"/>
    </row>
    <row r="206" spans="1:26" x14ac:dyDescent="0.3">
      <c r="A206" s="10">
        <f t="shared" si="3"/>
        <v>45129</v>
      </c>
      <c r="B206" s="31"/>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5"/>
    </row>
    <row r="207" spans="1:26" x14ac:dyDescent="0.3">
      <c r="A207" s="10">
        <f t="shared" si="3"/>
        <v>45130</v>
      </c>
      <c r="B207" s="31"/>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5"/>
    </row>
    <row r="208" spans="1:26" x14ac:dyDescent="0.3">
      <c r="A208" s="10">
        <f t="shared" si="3"/>
        <v>45131</v>
      </c>
      <c r="B208" s="31"/>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5"/>
    </row>
    <row r="209" spans="1:26" x14ac:dyDescent="0.3">
      <c r="A209" s="10">
        <f t="shared" si="3"/>
        <v>45132</v>
      </c>
      <c r="B209" s="31"/>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5"/>
    </row>
    <row r="210" spans="1:26" x14ac:dyDescent="0.3">
      <c r="A210" s="10">
        <f t="shared" si="3"/>
        <v>45133</v>
      </c>
      <c r="B210" s="31"/>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5"/>
    </row>
    <row r="211" spans="1:26" x14ac:dyDescent="0.3">
      <c r="A211" s="10">
        <f t="shared" si="3"/>
        <v>45134</v>
      </c>
      <c r="B211" s="31"/>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5"/>
    </row>
    <row r="212" spans="1:26" x14ac:dyDescent="0.3">
      <c r="A212" s="10">
        <f t="shared" si="3"/>
        <v>45135</v>
      </c>
      <c r="B212" s="31"/>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5"/>
    </row>
    <row r="213" spans="1:26" x14ac:dyDescent="0.3">
      <c r="A213" s="10">
        <f t="shared" si="3"/>
        <v>45136</v>
      </c>
      <c r="B213" s="31"/>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5"/>
    </row>
    <row r="214" spans="1:26" x14ac:dyDescent="0.3">
      <c r="A214" s="10">
        <f t="shared" si="3"/>
        <v>45137</v>
      </c>
      <c r="B214" s="31"/>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5"/>
    </row>
    <row r="215" spans="1:26" x14ac:dyDescent="0.3">
      <c r="A215" s="10">
        <f t="shared" si="3"/>
        <v>45138</v>
      </c>
      <c r="B215" s="31"/>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5"/>
    </row>
    <row r="216" spans="1:26" x14ac:dyDescent="0.3">
      <c r="A216" s="10">
        <f t="shared" si="3"/>
        <v>45139</v>
      </c>
      <c r="B216" s="31"/>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5"/>
    </row>
    <row r="217" spans="1:26" x14ac:dyDescent="0.3">
      <c r="A217" s="10">
        <f t="shared" si="3"/>
        <v>45140</v>
      </c>
      <c r="B217" s="31"/>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5"/>
    </row>
    <row r="218" spans="1:26" x14ac:dyDescent="0.3">
      <c r="A218" s="10">
        <f t="shared" si="3"/>
        <v>45141</v>
      </c>
      <c r="B218" s="31"/>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5"/>
    </row>
    <row r="219" spans="1:26" x14ac:dyDescent="0.3">
      <c r="A219" s="10">
        <f t="shared" si="3"/>
        <v>45142</v>
      </c>
      <c r="B219" s="31"/>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5"/>
    </row>
    <row r="220" spans="1:26" x14ac:dyDescent="0.3">
      <c r="A220" s="10">
        <f t="shared" si="3"/>
        <v>45143</v>
      </c>
      <c r="B220" s="31"/>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5"/>
    </row>
    <row r="221" spans="1:26" x14ac:dyDescent="0.3">
      <c r="A221" s="10">
        <f t="shared" si="3"/>
        <v>45144</v>
      </c>
      <c r="B221" s="31"/>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5"/>
    </row>
    <row r="222" spans="1:26" x14ac:dyDescent="0.3">
      <c r="A222" s="10">
        <f t="shared" si="3"/>
        <v>45145</v>
      </c>
      <c r="B222" s="31"/>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5"/>
    </row>
    <row r="223" spans="1:26" x14ac:dyDescent="0.3">
      <c r="A223" s="10">
        <f t="shared" si="3"/>
        <v>45146</v>
      </c>
      <c r="B223" s="31"/>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5"/>
    </row>
    <row r="224" spans="1:26" x14ac:dyDescent="0.3">
      <c r="A224" s="10">
        <f t="shared" si="3"/>
        <v>45147</v>
      </c>
      <c r="B224" s="31"/>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5"/>
    </row>
    <row r="225" spans="1:26" x14ac:dyDescent="0.3">
      <c r="A225" s="10">
        <f t="shared" si="3"/>
        <v>45148</v>
      </c>
      <c r="B225" s="31"/>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5"/>
    </row>
    <row r="226" spans="1:26" x14ac:dyDescent="0.3">
      <c r="A226" s="10">
        <f t="shared" si="3"/>
        <v>45149</v>
      </c>
      <c r="B226" s="31"/>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5"/>
    </row>
    <row r="227" spans="1:26" x14ac:dyDescent="0.3">
      <c r="A227" s="10">
        <f t="shared" si="3"/>
        <v>45150</v>
      </c>
      <c r="B227" s="31"/>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5"/>
    </row>
    <row r="228" spans="1:26" x14ac:dyDescent="0.3">
      <c r="A228" s="10">
        <f t="shared" si="3"/>
        <v>45151</v>
      </c>
      <c r="B228" s="31"/>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5"/>
    </row>
    <row r="229" spans="1:26" x14ac:dyDescent="0.3">
      <c r="A229" s="10">
        <f t="shared" si="3"/>
        <v>45152</v>
      </c>
      <c r="B229" s="31"/>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5"/>
    </row>
    <row r="230" spans="1:26" x14ac:dyDescent="0.3">
      <c r="A230" s="10">
        <f t="shared" si="3"/>
        <v>45153</v>
      </c>
      <c r="B230" s="31"/>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5"/>
    </row>
    <row r="231" spans="1:26" x14ac:dyDescent="0.3">
      <c r="A231" s="10">
        <f t="shared" si="3"/>
        <v>45154</v>
      </c>
      <c r="B231" s="31"/>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5"/>
    </row>
    <row r="232" spans="1:26" x14ac:dyDescent="0.3">
      <c r="A232" s="10">
        <f t="shared" si="3"/>
        <v>45155</v>
      </c>
      <c r="B232" s="31"/>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5"/>
    </row>
    <row r="233" spans="1:26" x14ac:dyDescent="0.3">
      <c r="A233" s="10">
        <f t="shared" si="3"/>
        <v>45156</v>
      </c>
      <c r="B233" s="31"/>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5"/>
    </row>
    <row r="234" spans="1:26" x14ac:dyDescent="0.3">
      <c r="A234" s="10">
        <f t="shared" si="3"/>
        <v>45157</v>
      </c>
      <c r="B234" s="31"/>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5"/>
    </row>
    <row r="235" spans="1:26" x14ac:dyDescent="0.3">
      <c r="A235" s="10">
        <f t="shared" si="3"/>
        <v>45158</v>
      </c>
      <c r="B235" s="31"/>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5"/>
    </row>
    <row r="236" spans="1:26" x14ac:dyDescent="0.3">
      <c r="A236" s="10">
        <f t="shared" si="3"/>
        <v>45159</v>
      </c>
      <c r="B236" s="31"/>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5"/>
    </row>
    <row r="237" spans="1:26" x14ac:dyDescent="0.3">
      <c r="A237" s="10">
        <f t="shared" si="3"/>
        <v>45160</v>
      </c>
      <c r="B237" s="31"/>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5"/>
    </row>
    <row r="238" spans="1:26" x14ac:dyDescent="0.3">
      <c r="A238" s="10">
        <f t="shared" si="3"/>
        <v>45161</v>
      </c>
      <c r="B238" s="31"/>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5"/>
    </row>
    <row r="239" spans="1:26" x14ac:dyDescent="0.3">
      <c r="A239" s="10">
        <f t="shared" si="3"/>
        <v>45162</v>
      </c>
      <c r="B239" s="31"/>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5"/>
    </row>
    <row r="240" spans="1:26" x14ac:dyDescent="0.3">
      <c r="A240" s="10">
        <f t="shared" si="3"/>
        <v>45163</v>
      </c>
      <c r="B240" s="31"/>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5"/>
    </row>
    <row r="241" spans="1:26" x14ac:dyDescent="0.3">
      <c r="A241" s="10">
        <f t="shared" si="3"/>
        <v>45164</v>
      </c>
      <c r="B241" s="31"/>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5"/>
    </row>
    <row r="242" spans="1:26" x14ac:dyDescent="0.3">
      <c r="A242" s="10">
        <f t="shared" si="3"/>
        <v>45165</v>
      </c>
      <c r="B242" s="31"/>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5"/>
    </row>
    <row r="243" spans="1:26" x14ac:dyDescent="0.3">
      <c r="A243" s="10">
        <f t="shared" si="3"/>
        <v>45166</v>
      </c>
      <c r="B243" s="31"/>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5"/>
    </row>
    <row r="244" spans="1:26" x14ac:dyDescent="0.3">
      <c r="A244" s="10">
        <f t="shared" si="3"/>
        <v>45167</v>
      </c>
      <c r="B244" s="31"/>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5"/>
    </row>
    <row r="245" spans="1:26" x14ac:dyDescent="0.3">
      <c r="A245" s="10">
        <f t="shared" si="3"/>
        <v>45168</v>
      </c>
      <c r="B245" s="31"/>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5"/>
    </row>
    <row r="246" spans="1:26" x14ac:dyDescent="0.3">
      <c r="A246" s="10">
        <f t="shared" si="3"/>
        <v>45169</v>
      </c>
      <c r="B246" s="31"/>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5"/>
    </row>
    <row r="247" spans="1:26" x14ac:dyDescent="0.3">
      <c r="A247" s="10">
        <f t="shared" si="3"/>
        <v>45170</v>
      </c>
      <c r="B247" s="31"/>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5"/>
    </row>
    <row r="248" spans="1:26" x14ac:dyDescent="0.3">
      <c r="A248" s="10">
        <f t="shared" si="3"/>
        <v>45171</v>
      </c>
      <c r="B248" s="31"/>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5"/>
    </row>
    <row r="249" spans="1:26" x14ac:dyDescent="0.3">
      <c r="A249" s="10">
        <f t="shared" si="3"/>
        <v>45172</v>
      </c>
      <c r="B249" s="31"/>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5"/>
    </row>
    <row r="250" spans="1:26" x14ac:dyDescent="0.3">
      <c r="A250" s="10">
        <f t="shared" si="3"/>
        <v>45173</v>
      </c>
      <c r="B250" s="31"/>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5"/>
    </row>
    <row r="251" spans="1:26" x14ac:dyDescent="0.3">
      <c r="A251" s="10">
        <f t="shared" si="3"/>
        <v>45174</v>
      </c>
      <c r="B251" s="31"/>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5"/>
    </row>
    <row r="252" spans="1:26" x14ac:dyDescent="0.3">
      <c r="A252" s="10">
        <f t="shared" si="3"/>
        <v>45175</v>
      </c>
      <c r="B252" s="31"/>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5"/>
    </row>
    <row r="253" spans="1:26" x14ac:dyDescent="0.3">
      <c r="A253" s="10">
        <f t="shared" si="3"/>
        <v>45176</v>
      </c>
      <c r="B253" s="31"/>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5"/>
    </row>
    <row r="254" spans="1:26" x14ac:dyDescent="0.3">
      <c r="A254" s="10">
        <f t="shared" si="3"/>
        <v>45177</v>
      </c>
      <c r="B254" s="31"/>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5"/>
    </row>
    <row r="255" spans="1:26" x14ac:dyDescent="0.3">
      <c r="A255" s="10">
        <f t="shared" si="3"/>
        <v>45178</v>
      </c>
      <c r="B255" s="31"/>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5"/>
    </row>
    <row r="256" spans="1:26" x14ac:dyDescent="0.3">
      <c r="A256" s="10">
        <f t="shared" si="3"/>
        <v>45179</v>
      </c>
      <c r="B256" s="31"/>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5"/>
    </row>
    <row r="257" spans="1:26" x14ac:dyDescent="0.3">
      <c r="A257" s="10">
        <f t="shared" si="3"/>
        <v>45180</v>
      </c>
      <c r="B257" s="31"/>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5"/>
    </row>
    <row r="258" spans="1:26" x14ac:dyDescent="0.3">
      <c r="A258" s="10">
        <f t="shared" si="3"/>
        <v>45181</v>
      </c>
      <c r="B258" s="31"/>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5"/>
    </row>
    <row r="259" spans="1:26" x14ac:dyDescent="0.3">
      <c r="A259" s="10">
        <f t="shared" si="3"/>
        <v>45182</v>
      </c>
      <c r="B259" s="31"/>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5"/>
    </row>
    <row r="260" spans="1:26" x14ac:dyDescent="0.3">
      <c r="A260" s="10">
        <f t="shared" si="3"/>
        <v>45183</v>
      </c>
      <c r="B260" s="31"/>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5"/>
    </row>
    <row r="261" spans="1:26" x14ac:dyDescent="0.3">
      <c r="A261" s="10">
        <f t="shared" si="3"/>
        <v>45184</v>
      </c>
      <c r="B261" s="31"/>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5"/>
    </row>
    <row r="262" spans="1:26" x14ac:dyDescent="0.3">
      <c r="A262" s="10">
        <f t="shared" ref="A262:A325" si="4">A261+1</f>
        <v>45185</v>
      </c>
      <c r="B262" s="31"/>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5"/>
    </row>
    <row r="263" spans="1:26" x14ac:dyDescent="0.3">
      <c r="A263" s="10">
        <f t="shared" si="4"/>
        <v>45186</v>
      </c>
      <c r="B263" s="31"/>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5"/>
    </row>
    <row r="264" spans="1:26" x14ac:dyDescent="0.3">
      <c r="A264" s="10">
        <f t="shared" si="4"/>
        <v>45187</v>
      </c>
      <c r="B264" s="31"/>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5"/>
    </row>
    <row r="265" spans="1:26" x14ac:dyDescent="0.3">
      <c r="A265" s="10">
        <f t="shared" si="4"/>
        <v>45188</v>
      </c>
      <c r="B265" s="31"/>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5"/>
    </row>
    <row r="266" spans="1:26" x14ac:dyDescent="0.3">
      <c r="A266" s="10">
        <f t="shared" si="4"/>
        <v>45189</v>
      </c>
      <c r="B266" s="31"/>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5"/>
    </row>
    <row r="267" spans="1:26" x14ac:dyDescent="0.3">
      <c r="A267" s="10">
        <f t="shared" si="4"/>
        <v>45190</v>
      </c>
      <c r="B267" s="31"/>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5"/>
    </row>
    <row r="268" spans="1:26" x14ac:dyDescent="0.3">
      <c r="A268" s="10">
        <f t="shared" si="4"/>
        <v>45191</v>
      </c>
      <c r="B268" s="31"/>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5"/>
    </row>
    <row r="269" spans="1:26" x14ac:dyDescent="0.3">
      <c r="A269" s="10">
        <f t="shared" si="4"/>
        <v>45192</v>
      </c>
      <c r="B269" s="31"/>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5"/>
    </row>
    <row r="270" spans="1:26" x14ac:dyDescent="0.3">
      <c r="A270" s="10">
        <f t="shared" si="4"/>
        <v>45193</v>
      </c>
      <c r="B270" s="31"/>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5"/>
    </row>
    <row r="271" spans="1:26" x14ac:dyDescent="0.3">
      <c r="A271" s="10">
        <f t="shared" si="4"/>
        <v>45194</v>
      </c>
      <c r="B271" s="31"/>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5"/>
    </row>
    <row r="272" spans="1:26" x14ac:dyDescent="0.3">
      <c r="A272" s="10">
        <f t="shared" si="4"/>
        <v>45195</v>
      </c>
      <c r="B272" s="31"/>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5"/>
    </row>
    <row r="273" spans="1:26" x14ac:dyDescent="0.3">
      <c r="A273" s="10">
        <f t="shared" si="4"/>
        <v>45196</v>
      </c>
      <c r="B273" s="31"/>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5"/>
    </row>
    <row r="274" spans="1:26" x14ac:dyDescent="0.3">
      <c r="A274" s="10">
        <f t="shared" si="4"/>
        <v>45197</v>
      </c>
      <c r="B274" s="31"/>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5"/>
    </row>
    <row r="275" spans="1:26" x14ac:dyDescent="0.3">
      <c r="A275" s="10">
        <f t="shared" si="4"/>
        <v>45198</v>
      </c>
      <c r="B275" s="31"/>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5"/>
    </row>
    <row r="276" spans="1:26" x14ac:dyDescent="0.3">
      <c r="A276" s="10">
        <f t="shared" si="4"/>
        <v>45199</v>
      </c>
      <c r="B276" s="31"/>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5"/>
    </row>
    <row r="277" spans="1:26" x14ac:dyDescent="0.3">
      <c r="A277" s="10">
        <f t="shared" si="4"/>
        <v>45200</v>
      </c>
      <c r="B277" s="31"/>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5"/>
    </row>
    <row r="278" spans="1:26" x14ac:dyDescent="0.3">
      <c r="A278" s="10">
        <f t="shared" si="4"/>
        <v>45201</v>
      </c>
      <c r="B278" s="31"/>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5"/>
    </row>
    <row r="279" spans="1:26" x14ac:dyDescent="0.3">
      <c r="A279" s="10">
        <f t="shared" si="4"/>
        <v>45202</v>
      </c>
      <c r="B279" s="31"/>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5"/>
    </row>
    <row r="280" spans="1:26" x14ac:dyDescent="0.3">
      <c r="A280" s="10">
        <f t="shared" si="4"/>
        <v>45203</v>
      </c>
      <c r="B280" s="31"/>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5"/>
    </row>
    <row r="281" spans="1:26" x14ac:dyDescent="0.3">
      <c r="A281" s="10">
        <f t="shared" si="4"/>
        <v>45204</v>
      </c>
      <c r="B281" s="31"/>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5"/>
    </row>
    <row r="282" spans="1:26" x14ac:dyDescent="0.3">
      <c r="A282" s="10">
        <f t="shared" si="4"/>
        <v>45205</v>
      </c>
      <c r="B282" s="31"/>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5"/>
    </row>
    <row r="283" spans="1:26" x14ac:dyDescent="0.3">
      <c r="A283" s="10">
        <f t="shared" si="4"/>
        <v>45206</v>
      </c>
      <c r="B283" s="31"/>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5"/>
    </row>
    <row r="284" spans="1:26" x14ac:dyDescent="0.3">
      <c r="A284" s="10">
        <f t="shared" si="4"/>
        <v>45207</v>
      </c>
      <c r="B284" s="31"/>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5"/>
    </row>
    <row r="285" spans="1:26" x14ac:dyDescent="0.3">
      <c r="A285" s="10">
        <f t="shared" si="4"/>
        <v>45208</v>
      </c>
      <c r="B285" s="31"/>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5"/>
    </row>
    <row r="286" spans="1:26" x14ac:dyDescent="0.3">
      <c r="A286" s="10">
        <f t="shared" si="4"/>
        <v>45209</v>
      </c>
      <c r="B286" s="31"/>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5"/>
    </row>
    <row r="287" spans="1:26" x14ac:dyDescent="0.3">
      <c r="A287" s="10">
        <f t="shared" si="4"/>
        <v>45210</v>
      </c>
      <c r="B287" s="31"/>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5"/>
    </row>
    <row r="288" spans="1:26" x14ac:dyDescent="0.3">
      <c r="A288" s="10">
        <f t="shared" si="4"/>
        <v>45211</v>
      </c>
      <c r="B288" s="31"/>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5"/>
    </row>
    <row r="289" spans="1:26" x14ac:dyDescent="0.3">
      <c r="A289" s="10">
        <f t="shared" si="4"/>
        <v>45212</v>
      </c>
      <c r="B289" s="31"/>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5"/>
    </row>
    <row r="290" spans="1:26" x14ac:dyDescent="0.3">
      <c r="A290" s="10">
        <f t="shared" si="4"/>
        <v>45213</v>
      </c>
      <c r="B290" s="31"/>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5"/>
    </row>
    <row r="291" spans="1:26" x14ac:dyDescent="0.3">
      <c r="A291" s="10">
        <f t="shared" si="4"/>
        <v>45214</v>
      </c>
      <c r="B291" s="3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5"/>
    </row>
    <row r="292" spans="1:26" x14ac:dyDescent="0.3">
      <c r="A292" s="10">
        <f t="shared" si="4"/>
        <v>45215</v>
      </c>
      <c r="B292" s="31"/>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5"/>
    </row>
    <row r="293" spans="1:26" x14ac:dyDescent="0.3">
      <c r="A293" s="10">
        <f t="shared" si="4"/>
        <v>45216</v>
      </c>
      <c r="B293" s="31"/>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5"/>
    </row>
    <row r="294" spans="1:26" x14ac:dyDescent="0.3">
      <c r="A294" s="10">
        <f t="shared" si="4"/>
        <v>45217</v>
      </c>
      <c r="B294" s="31"/>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5"/>
    </row>
    <row r="295" spans="1:26" x14ac:dyDescent="0.3">
      <c r="A295" s="10">
        <f t="shared" si="4"/>
        <v>45218</v>
      </c>
      <c r="B295" s="31"/>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5"/>
    </row>
    <row r="296" spans="1:26" x14ac:dyDescent="0.3">
      <c r="A296" s="10">
        <f t="shared" si="4"/>
        <v>45219</v>
      </c>
      <c r="B296" s="31"/>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5"/>
    </row>
    <row r="297" spans="1:26" x14ac:dyDescent="0.3">
      <c r="A297" s="10">
        <f t="shared" si="4"/>
        <v>45220</v>
      </c>
      <c r="B297" s="31"/>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5"/>
    </row>
    <row r="298" spans="1:26" x14ac:dyDescent="0.3">
      <c r="A298" s="10">
        <f t="shared" si="4"/>
        <v>45221</v>
      </c>
      <c r="B298" s="31"/>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5"/>
    </row>
    <row r="299" spans="1:26" x14ac:dyDescent="0.3">
      <c r="A299" s="10">
        <f t="shared" si="4"/>
        <v>45222</v>
      </c>
      <c r="B299" s="31"/>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5"/>
    </row>
    <row r="300" spans="1:26" x14ac:dyDescent="0.3">
      <c r="A300" s="10">
        <f t="shared" si="4"/>
        <v>45223</v>
      </c>
      <c r="B300" s="31"/>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5"/>
    </row>
    <row r="301" spans="1:26" x14ac:dyDescent="0.3">
      <c r="A301" s="10">
        <f t="shared" si="4"/>
        <v>45224</v>
      </c>
      <c r="B301" s="31"/>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5"/>
    </row>
    <row r="302" spans="1:26" x14ac:dyDescent="0.3">
      <c r="A302" s="10">
        <f t="shared" si="4"/>
        <v>45225</v>
      </c>
      <c r="B302" s="31"/>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5"/>
    </row>
    <row r="303" spans="1:26" x14ac:dyDescent="0.3">
      <c r="A303" s="10">
        <f t="shared" si="4"/>
        <v>45226</v>
      </c>
      <c r="B303" s="31"/>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5"/>
    </row>
    <row r="304" spans="1:26" x14ac:dyDescent="0.3">
      <c r="A304" s="10">
        <f t="shared" si="4"/>
        <v>45227</v>
      </c>
      <c r="B304" s="31"/>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5"/>
    </row>
    <row r="305" spans="1:26" x14ac:dyDescent="0.3">
      <c r="A305" s="10">
        <f t="shared" si="4"/>
        <v>45228</v>
      </c>
      <c r="B305" s="31"/>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5"/>
    </row>
    <row r="306" spans="1:26" x14ac:dyDescent="0.3">
      <c r="A306" s="10">
        <f t="shared" si="4"/>
        <v>45229</v>
      </c>
      <c r="B306" s="31"/>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5"/>
    </row>
    <row r="307" spans="1:26" x14ac:dyDescent="0.3">
      <c r="A307" s="10">
        <f t="shared" si="4"/>
        <v>45230</v>
      </c>
      <c r="B307" s="31"/>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5"/>
    </row>
    <row r="308" spans="1:26" x14ac:dyDescent="0.3">
      <c r="A308" s="10">
        <f t="shared" si="4"/>
        <v>45231</v>
      </c>
      <c r="B308" s="31"/>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5"/>
    </row>
    <row r="309" spans="1:26" x14ac:dyDescent="0.3">
      <c r="A309" s="10">
        <f t="shared" si="4"/>
        <v>45232</v>
      </c>
      <c r="B309" s="31"/>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5"/>
    </row>
    <row r="310" spans="1:26" x14ac:dyDescent="0.3">
      <c r="A310" s="10">
        <f t="shared" si="4"/>
        <v>45233</v>
      </c>
      <c r="B310" s="31"/>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5"/>
    </row>
    <row r="311" spans="1:26" x14ac:dyDescent="0.3">
      <c r="A311" s="10">
        <f t="shared" si="4"/>
        <v>45234</v>
      </c>
      <c r="B311" s="31"/>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5"/>
    </row>
    <row r="312" spans="1:26" x14ac:dyDescent="0.3">
      <c r="A312" s="10">
        <f t="shared" si="4"/>
        <v>45235</v>
      </c>
      <c r="B312" s="31"/>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5"/>
    </row>
    <row r="313" spans="1:26" x14ac:dyDescent="0.3">
      <c r="A313" s="10">
        <f t="shared" si="4"/>
        <v>45236</v>
      </c>
      <c r="B313" s="31"/>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5"/>
    </row>
    <row r="314" spans="1:26" x14ac:dyDescent="0.3">
      <c r="A314" s="10">
        <f t="shared" si="4"/>
        <v>45237</v>
      </c>
      <c r="B314" s="31"/>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5"/>
    </row>
    <row r="315" spans="1:26" x14ac:dyDescent="0.3">
      <c r="A315" s="10">
        <f t="shared" si="4"/>
        <v>45238</v>
      </c>
      <c r="B315" s="31"/>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5"/>
    </row>
    <row r="316" spans="1:26" x14ac:dyDescent="0.3">
      <c r="A316" s="10">
        <f t="shared" si="4"/>
        <v>45239</v>
      </c>
      <c r="B316" s="31"/>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5"/>
    </row>
    <row r="317" spans="1:26" x14ac:dyDescent="0.3">
      <c r="A317" s="10">
        <f t="shared" si="4"/>
        <v>45240</v>
      </c>
      <c r="B317" s="31"/>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5"/>
    </row>
    <row r="318" spans="1:26" x14ac:dyDescent="0.3">
      <c r="A318" s="10">
        <f t="shared" si="4"/>
        <v>45241</v>
      </c>
      <c r="B318" s="31"/>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5"/>
    </row>
    <row r="319" spans="1:26" x14ac:dyDescent="0.3">
      <c r="A319" s="10">
        <f t="shared" si="4"/>
        <v>45242</v>
      </c>
      <c r="B319" s="31"/>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5"/>
    </row>
    <row r="320" spans="1:26" x14ac:dyDescent="0.3">
      <c r="A320" s="10">
        <f t="shared" si="4"/>
        <v>45243</v>
      </c>
      <c r="B320" s="31"/>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5"/>
    </row>
    <row r="321" spans="1:26" x14ac:dyDescent="0.3">
      <c r="A321" s="10">
        <f t="shared" si="4"/>
        <v>45244</v>
      </c>
      <c r="B321" s="31"/>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5"/>
    </row>
    <row r="322" spans="1:26" x14ac:dyDescent="0.3">
      <c r="A322" s="10">
        <f t="shared" si="4"/>
        <v>45245</v>
      </c>
      <c r="B322" s="31"/>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5"/>
    </row>
    <row r="323" spans="1:26" x14ac:dyDescent="0.3">
      <c r="A323" s="10">
        <f t="shared" si="4"/>
        <v>45246</v>
      </c>
      <c r="B323" s="31"/>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5"/>
    </row>
    <row r="324" spans="1:26" x14ac:dyDescent="0.3">
      <c r="A324" s="10">
        <f t="shared" si="4"/>
        <v>45247</v>
      </c>
      <c r="B324" s="31"/>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5"/>
    </row>
    <row r="325" spans="1:26" x14ac:dyDescent="0.3">
      <c r="A325" s="10">
        <f t="shared" si="4"/>
        <v>45248</v>
      </c>
      <c r="B325" s="31"/>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5"/>
    </row>
    <row r="326" spans="1:26" x14ac:dyDescent="0.3">
      <c r="A326" s="10">
        <f t="shared" ref="A326:A368" si="5">A325+1</f>
        <v>45249</v>
      </c>
      <c r="B326" s="31"/>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5"/>
    </row>
    <row r="327" spans="1:26" x14ac:dyDescent="0.3">
      <c r="A327" s="10">
        <f t="shared" si="5"/>
        <v>45250</v>
      </c>
      <c r="B327" s="31"/>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5"/>
    </row>
    <row r="328" spans="1:26" x14ac:dyDescent="0.3">
      <c r="A328" s="10">
        <f t="shared" si="5"/>
        <v>45251</v>
      </c>
      <c r="B328" s="31"/>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5"/>
    </row>
    <row r="329" spans="1:26" x14ac:dyDescent="0.3">
      <c r="A329" s="10">
        <f t="shared" si="5"/>
        <v>45252</v>
      </c>
      <c r="B329" s="31"/>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5"/>
    </row>
    <row r="330" spans="1:26" x14ac:dyDescent="0.3">
      <c r="A330" s="10">
        <f t="shared" si="5"/>
        <v>45253</v>
      </c>
      <c r="B330" s="31"/>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5"/>
    </row>
    <row r="331" spans="1:26" x14ac:dyDescent="0.3">
      <c r="A331" s="10">
        <f t="shared" si="5"/>
        <v>45254</v>
      </c>
      <c r="B331" s="31"/>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5"/>
    </row>
    <row r="332" spans="1:26" x14ac:dyDescent="0.3">
      <c r="A332" s="10">
        <f t="shared" si="5"/>
        <v>45255</v>
      </c>
      <c r="B332" s="31"/>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5"/>
    </row>
    <row r="333" spans="1:26" x14ac:dyDescent="0.3">
      <c r="A333" s="10">
        <f t="shared" si="5"/>
        <v>45256</v>
      </c>
      <c r="B333" s="31"/>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5"/>
    </row>
    <row r="334" spans="1:26" x14ac:dyDescent="0.3">
      <c r="A334" s="10">
        <f t="shared" si="5"/>
        <v>45257</v>
      </c>
      <c r="B334" s="31"/>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5"/>
    </row>
    <row r="335" spans="1:26" x14ac:dyDescent="0.3">
      <c r="A335" s="10">
        <f t="shared" si="5"/>
        <v>45258</v>
      </c>
      <c r="B335" s="31"/>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5"/>
    </row>
    <row r="336" spans="1:26" x14ac:dyDescent="0.3">
      <c r="A336" s="10">
        <f t="shared" si="5"/>
        <v>45259</v>
      </c>
      <c r="B336" s="31"/>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5"/>
    </row>
    <row r="337" spans="1:26" x14ac:dyDescent="0.3">
      <c r="A337" s="10">
        <f t="shared" si="5"/>
        <v>45260</v>
      </c>
      <c r="B337" s="31"/>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5"/>
    </row>
    <row r="338" spans="1:26" x14ac:dyDescent="0.3">
      <c r="A338" s="10">
        <f t="shared" si="5"/>
        <v>45261</v>
      </c>
      <c r="B338" s="31"/>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5"/>
    </row>
    <row r="339" spans="1:26" x14ac:dyDescent="0.3">
      <c r="A339" s="10">
        <f t="shared" si="5"/>
        <v>45262</v>
      </c>
      <c r="B339" s="31"/>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5"/>
    </row>
    <row r="340" spans="1:26" x14ac:dyDescent="0.3">
      <c r="A340" s="10">
        <f t="shared" si="5"/>
        <v>45263</v>
      </c>
      <c r="B340" s="31"/>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5"/>
    </row>
    <row r="341" spans="1:26" x14ac:dyDescent="0.3">
      <c r="A341" s="10">
        <f t="shared" si="5"/>
        <v>45264</v>
      </c>
      <c r="B341" s="31"/>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5"/>
    </row>
    <row r="342" spans="1:26" x14ac:dyDescent="0.3">
      <c r="A342" s="10">
        <f t="shared" si="5"/>
        <v>45265</v>
      </c>
      <c r="B342" s="31"/>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5"/>
    </row>
    <row r="343" spans="1:26" x14ac:dyDescent="0.3">
      <c r="A343" s="10">
        <f t="shared" si="5"/>
        <v>45266</v>
      </c>
      <c r="B343" s="31"/>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5"/>
    </row>
    <row r="344" spans="1:26" x14ac:dyDescent="0.3">
      <c r="A344" s="10">
        <f t="shared" si="5"/>
        <v>45267</v>
      </c>
      <c r="B344" s="31"/>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5"/>
    </row>
    <row r="345" spans="1:26" x14ac:dyDescent="0.3">
      <c r="A345" s="10">
        <f t="shared" si="5"/>
        <v>45268</v>
      </c>
      <c r="B345" s="31"/>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5"/>
    </row>
    <row r="346" spans="1:26" x14ac:dyDescent="0.3">
      <c r="A346" s="10">
        <f t="shared" si="5"/>
        <v>45269</v>
      </c>
      <c r="B346" s="31"/>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5"/>
    </row>
    <row r="347" spans="1:26" x14ac:dyDescent="0.3">
      <c r="A347" s="10">
        <f t="shared" si="5"/>
        <v>45270</v>
      </c>
      <c r="B347" s="31"/>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5"/>
    </row>
    <row r="348" spans="1:26" x14ac:dyDescent="0.3">
      <c r="A348" s="10">
        <f t="shared" si="5"/>
        <v>45271</v>
      </c>
      <c r="B348" s="31"/>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5"/>
    </row>
    <row r="349" spans="1:26" x14ac:dyDescent="0.3">
      <c r="A349" s="10">
        <f t="shared" si="5"/>
        <v>45272</v>
      </c>
      <c r="B349" s="31"/>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5"/>
    </row>
    <row r="350" spans="1:26" x14ac:dyDescent="0.3">
      <c r="A350" s="10">
        <f t="shared" si="5"/>
        <v>45273</v>
      </c>
      <c r="B350" s="31"/>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5"/>
    </row>
    <row r="351" spans="1:26" x14ac:dyDescent="0.3">
      <c r="A351" s="10">
        <f t="shared" si="5"/>
        <v>45274</v>
      </c>
      <c r="B351" s="31"/>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5"/>
    </row>
    <row r="352" spans="1:26" x14ac:dyDescent="0.3">
      <c r="A352" s="10">
        <f t="shared" si="5"/>
        <v>45275</v>
      </c>
      <c r="B352" s="31"/>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5"/>
    </row>
    <row r="353" spans="1:26" x14ac:dyDescent="0.3">
      <c r="A353" s="10">
        <f t="shared" si="5"/>
        <v>45276</v>
      </c>
      <c r="B353" s="31"/>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5"/>
    </row>
    <row r="354" spans="1:26" x14ac:dyDescent="0.3">
      <c r="A354" s="10">
        <f t="shared" si="5"/>
        <v>45277</v>
      </c>
      <c r="B354" s="31"/>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5"/>
    </row>
    <row r="355" spans="1:26" x14ac:dyDescent="0.3">
      <c r="A355" s="10">
        <f t="shared" si="5"/>
        <v>45278</v>
      </c>
      <c r="B355" s="31"/>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5"/>
    </row>
    <row r="356" spans="1:26" x14ac:dyDescent="0.3">
      <c r="A356" s="10">
        <f t="shared" si="5"/>
        <v>45279</v>
      </c>
      <c r="B356" s="31"/>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5"/>
    </row>
    <row r="357" spans="1:26" x14ac:dyDescent="0.3">
      <c r="A357" s="10">
        <f t="shared" si="5"/>
        <v>45280</v>
      </c>
      <c r="B357" s="31"/>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5"/>
    </row>
    <row r="358" spans="1:26" x14ac:dyDescent="0.3">
      <c r="A358" s="10">
        <f t="shared" si="5"/>
        <v>45281</v>
      </c>
      <c r="B358" s="31"/>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5"/>
    </row>
    <row r="359" spans="1:26" x14ac:dyDescent="0.3">
      <c r="A359" s="10">
        <f t="shared" si="5"/>
        <v>45282</v>
      </c>
      <c r="B359" s="31"/>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5"/>
    </row>
    <row r="360" spans="1:26" x14ac:dyDescent="0.3">
      <c r="A360" s="10">
        <f t="shared" si="5"/>
        <v>45283</v>
      </c>
      <c r="B360" s="3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5"/>
    </row>
    <row r="361" spans="1:26" x14ac:dyDescent="0.3">
      <c r="A361" s="10">
        <f t="shared" si="5"/>
        <v>45284</v>
      </c>
      <c r="B361" s="31"/>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5"/>
    </row>
    <row r="362" spans="1:26" x14ac:dyDescent="0.3">
      <c r="A362" s="10">
        <f t="shared" si="5"/>
        <v>45285</v>
      </c>
      <c r="B362" s="31"/>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5"/>
    </row>
    <row r="363" spans="1:26" x14ac:dyDescent="0.3">
      <c r="A363" s="10">
        <f t="shared" si="5"/>
        <v>45286</v>
      </c>
      <c r="B363" s="31"/>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5"/>
    </row>
    <row r="364" spans="1:26" x14ac:dyDescent="0.3">
      <c r="A364" s="10">
        <f t="shared" si="5"/>
        <v>45287</v>
      </c>
      <c r="B364" s="31"/>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5"/>
    </row>
    <row r="365" spans="1:26" x14ac:dyDescent="0.3">
      <c r="A365" s="10">
        <f t="shared" si="5"/>
        <v>45288</v>
      </c>
      <c r="B365" s="31"/>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5"/>
    </row>
    <row r="366" spans="1:26" x14ac:dyDescent="0.3">
      <c r="A366" s="10">
        <f t="shared" si="5"/>
        <v>45289</v>
      </c>
      <c r="B366" s="31"/>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5"/>
    </row>
    <row r="367" spans="1:26" x14ac:dyDescent="0.3">
      <c r="A367" s="10">
        <f t="shared" si="5"/>
        <v>45290</v>
      </c>
      <c r="B367" s="31"/>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5"/>
    </row>
    <row r="368" spans="1:26" ht="15" thickBot="1" x14ac:dyDescent="0.35">
      <c r="A368" s="11">
        <f t="shared" si="5"/>
        <v>45291</v>
      </c>
      <c r="B368" s="40"/>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7"/>
    </row>
    <row r="369" spans="27:27" x14ac:dyDescent="0.3">
      <c r="AA369"/>
    </row>
  </sheetData>
  <customSheetViews>
    <customSheetView guid="{8A8105C0-83EB-4A44-B7A3-B214DE87C003}">
      <selection activeCell="B4" sqref="B4"/>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1307E1D6-ACEF-4F46-83D5-A3F0C39E4213}">
      <selection activeCell="B4" sqref="B4"/>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924B6936-F263-4DDF-95E6-12DA4520B93E}">
      <selection activeCell="AD39" sqref="AD39"/>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CD7E2741-FF9A-4F6E-9EC3-3FF260E78826}">
      <selection activeCell="AD39" sqref="AD39"/>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AC9F2D5D-A7EC-41E8-8331-3D5BEDB4E5E1}">
      <selection activeCell="AD39" sqref="AD39"/>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60FA64A9-FB06-4F85-81F4-EBABEFBFEB4C}" topLeftCell="A192">
      <selection activeCell="L16" sqref="L16"/>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A1:E1"/>
  </mergeCell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Rate Review" ma:contentTypeID="0x0101006F446FD6AED4774CAB25A978CF67113A004AB890F7F727D54D8FCE9445F8545C8F" ma:contentTypeVersion="61" ma:contentTypeDescription="" ma:contentTypeScope="" ma:versionID="8d0229a6463ba36e61df8a6ff1de8d74">
  <xsd:schema xmlns:xsd="http://www.w3.org/2001/XMLSchema" xmlns:xs="http://www.w3.org/2001/XMLSchema" xmlns:p="http://schemas.microsoft.com/office/2006/metadata/properties" xmlns:ns2="d8ccb16c-0d7a-4201-87ab-0ab255e843f9" xmlns:ns3="http://schemas.microsoft.com/sharepoint/v3/fields" targetNamespace="http://schemas.microsoft.com/office/2006/metadata/properties" ma:root="true" ma:fieldsID="3f88aae13194705e2f95aca98e53a1c5" ns2:_="" ns3:_="">
    <xsd:import namespace="d8ccb16c-0d7a-4201-87ab-0ab255e843f9"/>
    <xsd:import namespace="http://schemas.microsoft.com/sharepoint/v3/fields"/>
    <xsd:element name="properties">
      <xsd:complexType>
        <xsd:sequence>
          <xsd:element name="documentManagement">
            <xsd:complexType>
              <xsd:all>
                <xsd:element ref="ns2:Data_x0020_Request_x0020_Topic" minOccurs="0"/>
                <xsd:element ref="ns2:Intervenor" minOccurs="0"/>
                <xsd:element ref="ns2:Party_x0020_Name" minOccurs="0"/>
                <xsd:element ref="ns2:Party_x0020_Set" minOccurs="0"/>
                <xsd:element ref="ns2:DR_x0020_Number" minOccurs="0"/>
                <xsd:element ref="ns2:Date_x0020_Received" minOccurs="0"/>
                <xsd:element ref="ns2:Date_x0020_Response_x0020_Due_x0020_for_x0020_Review" minOccurs="0"/>
                <xsd:element ref="ns2:Review_x0020_Date" minOccurs="0"/>
                <xsd:element ref="ns2:Served_x0020_Date" minOccurs="0"/>
                <xsd:element ref="ns2:Regulatory_x0020_Partner" minOccurs="0"/>
                <xsd:element ref="ns2:Response_x0020_Preparer" minOccurs="0"/>
                <xsd:element ref="ns2:SME_x0020_Approver" minOccurs="0"/>
                <xsd:element ref="ns2:Subparts" minOccurs="0"/>
                <xsd:element ref="ns2:Notes1" minOccurs="0"/>
                <xsd:element ref="ns2:Objection" minOccurs="0"/>
                <xsd:element ref="ns2:Internal_x0020_Confidential" minOccurs="0"/>
                <xsd:element ref="ns2:Externally_x0020_Confidential" minOccurs="0"/>
                <xsd:element ref="ns2:Highly_x0020_Confidential" minOccurs="0"/>
                <xsd:element ref="ns2:Type_x0020_of_x0020_Document" minOccurs="0"/>
                <xsd:element ref="ns2:Review_x0020_Task_x0020_Status" minOccurs="0"/>
                <xsd:element ref="ns2:ReviewTasksSent" minOccurs="0"/>
                <xsd:element ref="ns2:VersionProperty" minOccurs="0"/>
                <xsd:element ref="ns2:DR_x0020_Lookup" minOccurs="0"/>
                <xsd:element ref="ns3:TaskDueDate" minOccurs="0"/>
                <xsd:element ref="ns2:TaskUrl" minOccurs="0"/>
                <xsd:element ref="ns2:Questions_x0020_Served" minOccurs="0"/>
                <xsd:element ref="ns2:SMEReviewTaskS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ccb16c-0d7a-4201-87ab-0ab255e843f9" elementFormDefault="qualified">
    <xsd:import namespace="http://schemas.microsoft.com/office/2006/documentManagement/types"/>
    <xsd:import namespace="http://schemas.microsoft.com/office/infopath/2007/PartnerControls"/>
    <xsd:element name="Data_x0020_Request_x0020_Topic" ma:index="2" nillable="true" ma:displayName="Data Request Topic" ma:list="{9230c661-b953-4569-8a9a-b4b70460db10}" ma:internalName="Data_x0020_Request_x0020_Topic0" ma:readOnly="false" ma:showField="Title" ma:web="d8ccb16c-0d7a-4201-87ab-0ab255e843f9">
      <xsd:complexType>
        <xsd:complexContent>
          <xsd:extension base="dms:MultiChoiceLookup">
            <xsd:sequence>
              <xsd:element name="Value" type="dms:Lookup" maxOccurs="unbounded" minOccurs="0" nillable="true"/>
            </xsd:sequence>
          </xsd:extension>
        </xsd:complexContent>
      </xsd:complexType>
    </xsd:element>
    <xsd:element name="Intervenor" ma:index="3" nillable="true" ma:displayName="Intervenor" ma:internalName="Intervenor" ma:readOnly="false">
      <xsd:simpleType>
        <xsd:restriction base="dms:Text">
          <xsd:maxLength value="255"/>
        </xsd:restriction>
      </xsd:simpleType>
    </xsd:element>
    <xsd:element name="Party_x0020_Name" ma:index="4" nillable="true" ma:displayName="Party Name" ma:internalName="Party_x0020_Name" ma:readOnly="false">
      <xsd:simpleType>
        <xsd:restriction base="dms:Text">
          <xsd:maxLength value="255"/>
        </xsd:restriction>
      </xsd:simpleType>
    </xsd:element>
    <xsd:element name="Party_x0020_Set" ma:index="5" nillable="true" ma:displayName="Party Set" ma:internalName="Party_x0020_Set" ma:readOnly="false">
      <xsd:simpleType>
        <xsd:restriction base="dms:Text">
          <xsd:maxLength value="255"/>
        </xsd:restriction>
      </xsd:simpleType>
    </xsd:element>
    <xsd:element name="DR_x0020_Number" ma:index="6" nillable="true" ma:displayName="DR Number" ma:internalName="DR_x0020_Number" ma:readOnly="false">
      <xsd:simpleType>
        <xsd:restriction base="dms:Text">
          <xsd:maxLength value="255"/>
        </xsd:restriction>
      </xsd:simpleType>
    </xsd:element>
    <xsd:element name="Date_x0020_Received" ma:index="7" nillable="true" ma:displayName="Date Received" ma:format="DateOnly" ma:internalName="Date_x0020_Received" ma:readOnly="false">
      <xsd:simpleType>
        <xsd:restriction base="dms:DateTime"/>
      </xsd:simpleType>
    </xsd:element>
    <xsd:element name="Date_x0020_Response_x0020_Due_x0020_for_x0020_Review" ma:index="8" nillable="true" ma:displayName="Date Response Due for Review" ma:format="DateOnly" ma:internalName="Date_x0020_Response_x0020_Due_x0020_for_x0020_Review" ma:readOnly="false">
      <xsd:simpleType>
        <xsd:restriction base="dms:DateTime"/>
      </xsd:simpleType>
    </xsd:element>
    <xsd:element name="Review_x0020_Date" ma:index="9" nillable="true" ma:displayName="Review Date" ma:format="DateOnly" ma:internalName="Review_x0020_Date" ma:readOnly="false">
      <xsd:simpleType>
        <xsd:restriction base="dms:DateTime"/>
      </xsd:simpleType>
    </xsd:element>
    <xsd:element name="Served_x0020_Date" ma:index="10" nillable="true" ma:displayName="Served Date" ma:format="DateOnly" ma:internalName="Served_x0020_Date" ma:readOnly="false">
      <xsd:simpleType>
        <xsd:restriction base="dms:DateTime"/>
      </xsd:simpleType>
    </xsd:element>
    <xsd:element name="Regulatory_x0020_Partner" ma:index="11" nillable="true" ma:displayName="Regulatory Partner" ma:list="UserInfo" ma:SharePointGroup="0" ma:internalName="Regulatory_x0020_Partn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sponse_x0020_Preparer" ma:index="12" nillable="true" ma:displayName="Response Preparer" ma:list="UserInfo" ma:SharePointGroup="0" ma:internalName="Response_x0020_Prepar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ME_x0020_Approver" ma:index="13" nillable="true" ma:displayName="SME Approver" ma:list="UserInfo" ma:SharePointGroup="0" ma:internalName="SME_x0020_Approv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ubparts" ma:index="14" nillable="true" ma:displayName="Subparts" ma:internalName="Subparts">
      <xsd:simpleType>
        <xsd:restriction base="dms:Number"/>
      </xsd:simpleType>
    </xsd:element>
    <xsd:element name="Notes1" ma:index="15" nillable="true" ma:displayName="Notes" ma:internalName="Notes1">
      <xsd:simpleType>
        <xsd:restriction base="dms:Note">
          <xsd:maxLength value="255"/>
        </xsd:restriction>
      </xsd:simpleType>
    </xsd:element>
    <xsd:element name="Objection" ma:index="16" nillable="true" ma:displayName="Objection" ma:default="0" ma:internalName="Objection">
      <xsd:simpleType>
        <xsd:restriction base="dms:Boolean"/>
      </xsd:simpleType>
    </xsd:element>
    <xsd:element name="Internal_x0020_Confidential" ma:index="17" nillable="true" ma:displayName="Internal Confidential" ma:default="0" ma:internalName="Internal_x0020_Confidential">
      <xsd:simpleType>
        <xsd:restriction base="dms:Boolean"/>
      </xsd:simpleType>
    </xsd:element>
    <xsd:element name="Externally_x0020_Confidential" ma:index="18" nillable="true" ma:displayName="Externally Confidential" ma:default="0" ma:internalName="Externally_x0020_Confidential">
      <xsd:simpleType>
        <xsd:restriction base="dms:Boolean"/>
      </xsd:simpleType>
    </xsd:element>
    <xsd:element name="Highly_x0020_Confidential" ma:index="19" nillable="true" ma:displayName="Highly Confidential" ma:default="0" ma:internalName="Highly_x0020_Confidential">
      <xsd:simpleType>
        <xsd:restriction base="dms:Boolean"/>
      </xsd:simpleType>
    </xsd:element>
    <xsd:element name="Type_x0020_of_x0020_Document" ma:index="20" nillable="true" ma:displayName="Type of Document" ma:default="Data Request" ma:format="Dropdown" ma:internalName="Type_x0020_of_x0020_Document">
      <xsd:simpleType>
        <xsd:restriction base="dms:Choice">
          <xsd:enumeration value="Data Request"/>
          <xsd:enumeration value="Attachment"/>
        </xsd:restriction>
      </xsd:simpleType>
    </xsd:element>
    <xsd:element name="Review_x0020_Task_x0020_Status" ma:index="21" nillable="true" ma:displayName="Review Task Status" ma:format="Dropdown" ma:internalName="Review_x0020_Task_x0020_Status">
      <xsd:simpleType>
        <xsd:restriction base="dms:Choice">
          <xsd:enumeration value="Assigned"/>
          <xsd:enumeration value="Ready For SME Review"/>
          <xsd:enumeration value="Ready For Review"/>
          <xsd:enumeration value="In Progress"/>
          <xsd:enumeration value="Final"/>
          <xsd:enumeration value="Served"/>
        </xsd:restriction>
      </xsd:simpleType>
    </xsd:element>
    <xsd:element name="ReviewTasksSent" ma:index="22" nillable="true" ma:displayName="ReviewTasksSent" ma:default="0" ma:internalName="ReviewTasksSent">
      <xsd:simpleType>
        <xsd:restriction base="dms:Boolean"/>
      </xsd:simpleType>
    </xsd:element>
    <xsd:element name="VersionProperty" ma:index="23" nillable="true" ma:displayName="VersionProperty" ma:decimals="1" ma:internalName="VersionProperty">
      <xsd:simpleType>
        <xsd:restriction base="dms:Number"/>
      </xsd:simpleType>
    </xsd:element>
    <xsd:element name="DR_x0020_Lookup" ma:index="26" nillable="true" ma:displayName="DR Lookup" ma:list="{9230c661-b953-4569-8a9a-b4b70460db10}" ma:internalName="DR_x0020_Lookup" ma:showField="Title" ma:web="d8ccb16c-0d7a-4201-87ab-0ab255e843f9">
      <xsd:simpleType>
        <xsd:restriction base="dms:Lookup"/>
      </xsd:simpleType>
    </xsd:element>
    <xsd:element name="TaskUrl" ma:index="28" nillable="true" ma:displayName="TaskUrl" ma:internalName="TaskUrl">
      <xsd:simpleType>
        <xsd:restriction base="dms:Text">
          <xsd:maxLength value="255"/>
        </xsd:restriction>
      </xsd:simpleType>
    </xsd:element>
    <xsd:element name="Questions_x0020_Served" ma:index="36" nillable="true" ma:displayName="Questions Served" ma:decimals="0" ma:internalName="Questions_x0020_Served">
      <xsd:simpleType>
        <xsd:restriction base="dms:Number"/>
      </xsd:simpleType>
    </xsd:element>
    <xsd:element name="SMEReviewTaskSent" ma:index="37" nillable="true" ma:displayName="SMEReviewTaskSent" ma:default="0" ma:internalName="SMEReviewTaskSent">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TaskDueDate" ma:index="27" nillable="true" ma:displayName="Due Date" ma:format="DateOnly" ma:internalName="TaskDueDate" ma:readOnly="fals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arty_x0020_Set xmlns="d8ccb16c-0d7a-4201-87ab-0ab255e843f9" xsi:nil="true"/>
    <Intervenor xmlns="d8ccb16c-0d7a-4201-87ab-0ab255e843f9" xsi:nil="true"/>
    <Regulatory_x0020_Partner xmlns="d8ccb16c-0d7a-4201-87ab-0ab255e843f9">
      <UserInfo>
        <DisplayName/>
        <AccountId xsi:nil="true"/>
        <AccountType/>
      </UserInfo>
    </Regulatory_x0020_Partner>
    <SME_x0020_Approver xmlns="d8ccb16c-0d7a-4201-87ab-0ab255e843f9">
      <UserInfo>
        <DisplayName/>
        <AccountId xsi:nil="true"/>
        <AccountType/>
      </UserInfo>
    </SME_x0020_Approver>
    <Internal_x0020_Confidential xmlns="d8ccb16c-0d7a-4201-87ab-0ab255e843f9">false</Internal_x0020_Confidential>
    <DR_x0020_Lookup xmlns="d8ccb16c-0d7a-4201-87ab-0ab255e843f9" xsi:nil="true"/>
    <Type_x0020_of_x0020_Document xmlns="d8ccb16c-0d7a-4201-87ab-0ab255e843f9">Data Request</Type_x0020_of_x0020_Document>
    <TaskDueDate xmlns="http://schemas.microsoft.com/sharepoint/v3/fields" xsi:nil="true"/>
    <TaskUrl xmlns="d8ccb16c-0d7a-4201-87ab-0ab255e843f9" xsi:nil="true"/>
    <SMEReviewTaskSent xmlns="d8ccb16c-0d7a-4201-87ab-0ab255e843f9">false</SMEReviewTaskSent>
    <Data_x0020_Request_x0020_Topic xmlns="d8ccb16c-0d7a-4201-87ab-0ab255e843f9"/>
    <Response_x0020_Preparer xmlns="d8ccb16c-0d7a-4201-87ab-0ab255e843f9">
      <UserInfo>
        <DisplayName/>
        <AccountId xsi:nil="true"/>
        <AccountType/>
      </UserInfo>
    </Response_x0020_Preparer>
    <Notes1 xmlns="d8ccb16c-0d7a-4201-87ab-0ab255e843f9" xsi:nil="true"/>
    <Externally_x0020_Confidential xmlns="d8ccb16c-0d7a-4201-87ab-0ab255e843f9">false</Externally_x0020_Confidential>
    <VersionProperty xmlns="d8ccb16c-0d7a-4201-87ab-0ab255e843f9" xsi:nil="true"/>
    <DR_x0020_Number xmlns="d8ccb16c-0d7a-4201-87ab-0ab255e843f9" xsi:nil="true"/>
    <ReviewTasksSent xmlns="d8ccb16c-0d7a-4201-87ab-0ab255e843f9">false</ReviewTasksSent>
    <Objection xmlns="d8ccb16c-0d7a-4201-87ab-0ab255e843f9">false</Objection>
    <Review_x0020_Task_x0020_Status xmlns="d8ccb16c-0d7a-4201-87ab-0ab255e843f9" xsi:nil="true"/>
    <Review_x0020_Date xmlns="d8ccb16c-0d7a-4201-87ab-0ab255e843f9" xsi:nil="true"/>
    <Highly_x0020_Confidential xmlns="d8ccb16c-0d7a-4201-87ab-0ab255e843f9">false</Highly_x0020_Confidential>
    <Party_x0020_Name xmlns="d8ccb16c-0d7a-4201-87ab-0ab255e843f9" xsi:nil="true"/>
    <Date_x0020_Received xmlns="d8ccb16c-0d7a-4201-87ab-0ab255e843f9" xsi:nil="true"/>
    <Date_x0020_Response_x0020_Due_x0020_for_x0020_Review xmlns="d8ccb16c-0d7a-4201-87ab-0ab255e843f9" xsi:nil="true"/>
    <Subparts xmlns="d8ccb16c-0d7a-4201-87ab-0ab255e843f9" xsi:nil="true"/>
    <Questions_x0020_Served xmlns="d8ccb16c-0d7a-4201-87ab-0ab255e843f9" xsi:nil="true"/>
    <Served_x0020_Date xmlns="d8ccb16c-0d7a-4201-87ab-0ab255e843f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0811D3-7F72-4149-B422-63BD986591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ccb16c-0d7a-4201-87ab-0ab255e843f9"/>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D7D0FD-0D64-4C88-9E30-75C846C6672A}">
  <ds:schemaRefs>
    <ds:schemaRef ds:uri="http://purl.org/dc/elements/1.1/"/>
    <ds:schemaRef ds:uri="http://schemas.microsoft.com/office/infopath/2007/PartnerControls"/>
    <ds:schemaRef ds:uri="http://www.w3.org/XML/1998/namespace"/>
    <ds:schemaRef ds:uri="http://schemas.microsoft.com/office/2006/metadata/properties"/>
    <ds:schemaRef ds:uri="http://purl.org/dc/terms/"/>
    <ds:schemaRef ds:uri="http://schemas.microsoft.com/office/2006/documentManagement/types"/>
    <ds:schemaRef ds:uri="d8ccb16c-0d7a-4201-87ab-0ab255e843f9"/>
    <ds:schemaRef ds:uri="http://schemas.microsoft.com/sharepoint/v3/fields"/>
    <ds:schemaRef ds:uri="http://purl.org/dc/dcmitype/"/>
    <ds:schemaRef ds:uri="http://schemas.openxmlformats.org/package/2006/metadata/core-properties"/>
  </ds:schemaRefs>
</ds:datastoreItem>
</file>

<file path=customXml/itemProps3.xml><?xml version="1.0" encoding="utf-8"?>
<ds:datastoreItem xmlns:ds="http://schemas.openxmlformats.org/officeDocument/2006/customXml" ds:itemID="{E15F5096-34DB-4B58-9F76-96D3C14B8A0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 Table of Contents</vt:lpstr>
      <vt:lpstr>2. FF1 Data</vt:lpstr>
      <vt:lpstr>3.Total System Load Calc</vt:lpstr>
      <vt:lpstr>4. FNS Gross</vt:lpstr>
      <vt:lpstr>4a. FNS</vt:lpstr>
      <vt:lpstr>4b. FNS Impacted Gen</vt:lpstr>
      <vt:lpstr>5. FNO Gross</vt:lpstr>
      <vt:lpstr>5a. FNO</vt:lpstr>
      <vt:lpstr>5b. FNO Impacted Gen</vt:lpstr>
      <vt:lpstr>6. LT PTP Usage</vt:lpstr>
      <vt:lpstr>4b. FNS Impacted Gen (Old)</vt:lpstr>
      <vt:lpstr>'1. Table of Contents'!_ftnref1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WelbigStenson, Jacki</dc:creator>
  <cp:lastModifiedBy>Schiermeister, Eric</cp:lastModifiedBy>
  <cp:lastPrinted>2023-07-07T17:44:23Z</cp:lastPrinted>
  <dcterms:created xsi:type="dcterms:W3CDTF">2019-12-04T18:36:47Z</dcterms:created>
  <dcterms:modified xsi:type="dcterms:W3CDTF">2024-09-17T22:47:54Z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0x0101006F446FD6AED4774CAB25A978CF67113A004AB890F7F727D54D8FCE9445F8545C8F</vt:lpwstr>
  </property>
</Properties>
</file>