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N:\BHSC\BHC\Rates\BHE CLFP\FERC\TransmissionFormula Rate\CLFP Trans Form Rates 2024\True-Up\Files for OASIS\"/>
    </mc:Choice>
  </mc:AlternateContent>
  <xr:revisionPtr revIDLastSave="0" documentId="13_ncr:1_{B7C5DC36-6C08-4228-9CBE-EE21A04E9E34}" xr6:coauthVersionLast="47" xr6:coauthVersionMax="47" xr10:uidLastSave="{00000000-0000-0000-0000-000000000000}"/>
  <bookViews>
    <workbookView xWindow="12765" yWindow="-16320" windowWidth="29040" windowHeight="15720" tabRatio="898" xr2:uid="{84F6752D-C39D-400A-9A89-4139682A1F86}"/>
  </bookViews>
  <sheets>
    <sheet name="Cross Reference" sheetId="7" r:id="rId1"/>
    <sheet name="Act Att-H, Page 3, Ln 9-10 Adj." sheetId="2" r:id="rId2"/>
    <sheet name="Act Att-H, Page 4, Line 3 Adj" sheetId="5" r:id="rId3"/>
    <sheet name="A-2, Line 21, PBOP Adj" sheetId="4" r:id="rId4"/>
    <sheet name="A-3, Line 3-5 Adj" sheetId="6" r:id="rId5"/>
    <sheet name="A-4 Pg. 1, Lines 15-28 Adj" sheetId="1" r:id="rId6"/>
    <sheet name="GSU" sheetId="3" r:id="rId7"/>
  </sheets>
  <definedNames>
    <definedName name="__123Graph_A" localSheetId="4" hidden="1">#REF!</definedName>
    <definedName name="__123Graph_A" hidden="1">#REF!</definedName>
    <definedName name="__123Graph_A1991" localSheetId="4" hidden="1">#REF!</definedName>
    <definedName name="__123Graph_A1991" hidden="1">#REF!</definedName>
    <definedName name="__123Graph_A1992" localSheetId="4" hidden="1">#REF!</definedName>
    <definedName name="__123Graph_A1992" hidden="1">#REF!</definedName>
    <definedName name="__123Graph_A1993" localSheetId="4" hidden="1">#REF!</definedName>
    <definedName name="__123Graph_A1993" hidden="1">#REF!</definedName>
    <definedName name="__123Graph_A1994" localSheetId="4" hidden="1">#REF!</definedName>
    <definedName name="__123Graph_A1994" hidden="1">#REF!</definedName>
    <definedName name="__123Graph_A1995" localSheetId="4" hidden="1">#REF!</definedName>
    <definedName name="__123Graph_A1995" hidden="1">#REF!</definedName>
    <definedName name="__123Graph_A1996" localSheetId="4" hidden="1">#REF!</definedName>
    <definedName name="__123Graph_A1996" hidden="1">#REF!</definedName>
    <definedName name="__123Graph_ABAR" localSheetId="4" hidden="1">#REF!</definedName>
    <definedName name="__123Graph_ABAR" hidden="1">#REF!</definedName>
    <definedName name="__123Graph_B" localSheetId="4" hidden="1">#REF!</definedName>
    <definedName name="__123Graph_B" hidden="1">#REF!</definedName>
    <definedName name="__123Graph_B1991" localSheetId="4" hidden="1">#REF!</definedName>
    <definedName name="__123Graph_B1991" hidden="1">#REF!</definedName>
    <definedName name="__123Graph_B1992" localSheetId="4" hidden="1">#REF!</definedName>
    <definedName name="__123Graph_B1992" hidden="1">#REF!</definedName>
    <definedName name="__123Graph_B1993" localSheetId="4" hidden="1">#REF!</definedName>
    <definedName name="__123Graph_B1993" hidden="1">#REF!</definedName>
    <definedName name="__123Graph_B1994" localSheetId="4" hidden="1">#REF!</definedName>
    <definedName name="__123Graph_B1994" hidden="1">#REF!</definedName>
    <definedName name="__123Graph_B1995" localSheetId="4" hidden="1">#REF!</definedName>
    <definedName name="__123Graph_B1995" hidden="1">#REF!</definedName>
    <definedName name="__123Graph_B1996" localSheetId="4" hidden="1">#REF!</definedName>
    <definedName name="__123Graph_B1996" hidden="1">#REF!</definedName>
    <definedName name="__123Graph_BBAR" localSheetId="4" hidden="1">#REF!</definedName>
    <definedName name="__123Graph_BBAR" hidden="1">#REF!</definedName>
    <definedName name="__123Graph_CBAR" localSheetId="4" hidden="1">#REF!</definedName>
    <definedName name="__123Graph_CBAR" hidden="1">#REF!</definedName>
    <definedName name="__123Graph_DBAR" localSheetId="4" hidden="1">#REF!</definedName>
    <definedName name="__123Graph_DBAR" hidden="1">#REF!</definedName>
    <definedName name="__123Graph_EBAR" localSheetId="4" hidden="1">#REF!</definedName>
    <definedName name="__123Graph_EBAR" hidden="1">#REF!</definedName>
    <definedName name="__123Graph_FBAR" localSheetId="4" hidden="1">#REF!</definedName>
    <definedName name="__123Graph_FBAR" hidden="1">#REF!</definedName>
    <definedName name="__123Graph_X" localSheetId="4" hidden="1">#REF!</definedName>
    <definedName name="__123Graph_X" hidden="1">#REF!</definedName>
    <definedName name="__123Graph_X1991" localSheetId="4" hidden="1">#REF!</definedName>
    <definedName name="__123Graph_X1991" hidden="1">#REF!</definedName>
    <definedName name="__123Graph_X1992" localSheetId="4" hidden="1">#REF!</definedName>
    <definedName name="__123Graph_X1992" hidden="1">#REF!</definedName>
    <definedName name="__123Graph_X1993" localSheetId="4" hidden="1">#REF!</definedName>
    <definedName name="__123Graph_X1993" hidden="1">#REF!</definedName>
    <definedName name="__123Graph_X1994" localSheetId="4" hidden="1">#REF!</definedName>
    <definedName name="__123Graph_X1994" hidden="1">#REF!</definedName>
    <definedName name="__123Graph_X1995" localSheetId="4" hidden="1">#REF!</definedName>
    <definedName name="__123Graph_X1995" hidden="1">#REF!</definedName>
    <definedName name="__123Graph_X1996" localSheetId="4" hidden="1">#REF!</definedName>
    <definedName name="__123Graph_X1996" hidden="1">#REF!</definedName>
    <definedName name="__tet12" localSheetId="4" hidden="1">{"assumptions",#N/A,FALSE,"Scenario 1";"valuation",#N/A,FALSE,"Scenario 1"}</definedName>
    <definedName name="__tet12" localSheetId="0" hidden="1">{"assumptions",#N/A,FALSE,"Scenario 1";"valuation",#N/A,FALSE,"Scenario 1"}</definedName>
    <definedName name="__tet12" hidden="1">{"assumptions",#N/A,FALSE,"Scenario 1";"valuation",#N/A,FALSE,"Scenario 1"}</definedName>
    <definedName name="__tet5" localSheetId="4" hidden="1">{"assumptions",#N/A,FALSE,"Scenario 1";"valuation",#N/A,FALSE,"Scenario 1"}</definedName>
    <definedName name="__tet5" localSheetId="0" hidden="1">{"assumptions",#N/A,FALSE,"Scenario 1";"valuation",#N/A,FALSE,"Scenario 1"}</definedName>
    <definedName name="__tet5" hidden="1">{"assumptions",#N/A,FALSE,"Scenario 1";"valuation",#N/A,FALSE,"Scenario 1"}</definedName>
    <definedName name="_FEB01" localSheetId="4" hidden="1">{#N/A,#N/A,FALSE,"EMPPAY"}</definedName>
    <definedName name="_FEB01" localSheetId="0" hidden="1">{#N/A,#N/A,FALSE,"EMPPAY"}</definedName>
    <definedName name="_FEB01" hidden="1">{#N/A,#N/A,FALSE,"EMPPAY"}</definedName>
    <definedName name="_Fill" localSheetId="4" hidden="1">#REF!</definedName>
    <definedName name="_Fill" hidden="1">#REF!</definedName>
    <definedName name="_JAN01" localSheetId="4" hidden="1">{#N/A,#N/A,FALSE,"EMPPAY"}</definedName>
    <definedName name="_JAN01" localSheetId="0" hidden="1">{#N/A,#N/A,FALSE,"EMPPAY"}</definedName>
    <definedName name="_JAN01" hidden="1">{#N/A,#N/A,FALSE,"EMPPAY"}</definedName>
    <definedName name="_JAN2001" localSheetId="4" hidden="1">{#N/A,#N/A,FALSE,"EMPPAY"}</definedName>
    <definedName name="_JAN2001" localSheetId="0" hidden="1">{#N/A,#N/A,FALSE,"EMPPAY"}</definedName>
    <definedName name="_JAN2001" hidden="1">{#N/A,#N/A,FALSE,"EMPPAY"}</definedName>
    <definedName name="_Key1" localSheetId="4" hidden="1">#REF!</definedName>
    <definedName name="_Key1" hidden="1">#REF!</definedName>
    <definedName name="_Order1" hidden="1">255</definedName>
    <definedName name="_Order2" hidden="1">255</definedName>
    <definedName name="_Sort" localSheetId="4" hidden="1">#REF!</definedName>
    <definedName name="_Sort" hidden="1">#REF!</definedName>
    <definedName name="_sort2" localSheetId="4" hidden="1">#REF!</definedName>
    <definedName name="_sort2" hidden="1">#REF!</definedName>
    <definedName name="_tet12" localSheetId="4" hidden="1">{"assumptions",#N/A,FALSE,"Scenario 1";"valuation",#N/A,FALSE,"Scenario 1"}</definedName>
    <definedName name="_tet12" localSheetId="0" hidden="1">{"assumptions",#N/A,FALSE,"Scenario 1";"valuation",#N/A,FALSE,"Scenario 1"}</definedName>
    <definedName name="_tet12" hidden="1">{"assumptions",#N/A,FALSE,"Scenario 1";"valuation",#N/A,FALSE,"Scenario 1"}</definedName>
    <definedName name="_tet5" localSheetId="4" hidden="1">{"assumptions",#N/A,FALSE,"Scenario 1";"valuation",#N/A,FALSE,"Scenario 1"}</definedName>
    <definedName name="_tet5" localSheetId="0" hidden="1">{"assumptions",#N/A,FALSE,"Scenario 1";"valuation",#N/A,FALSE,"Scenario 1"}</definedName>
    <definedName name="_tet5" hidden="1">{"assumptions",#N/A,FALSE,"Scenario 1";"valuation",#N/A,FALSE,"Scenario 1"}</definedName>
    <definedName name="a" localSheetId="4" hidden="1">{"LBO Summary",#N/A,FALSE,"Summary"}</definedName>
    <definedName name="a" localSheetId="0" hidden="1">{"LBO Summary",#N/A,FALSE,"Summary"}</definedName>
    <definedName name="a" hidden="1">{"LBO Summary",#N/A,FALSE,"Summary"}</definedName>
    <definedName name="Alignment" hidden="1">"a1"</definedName>
    <definedName name="AS2DocOpenMode" hidden="1">"AS2DocumentEdit"</definedName>
    <definedName name="ClientMatter" hidden="1">"b1"</definedName>
    <definedName name="DA">1</definedName>
    <definedName name="Date" hidden="1">"b1"</definedName>
    <definedName name="DEC00" localSheetId="4" hidden="1">{#N/A,#N/A,FALSE,"ARREC"}</definedName>
    <definedName name="DEC00" localSheetId="0" hidden="1">{#N/A,#N/A,FALSE,"ARREC"}</definedName>
    <definedName name="DEC00" hidden="1">{#N/A,#N/A,FALSE,"ARREC"}</definedName>
    <definedName name="DocumentName" hidden="1">"b1"</definedName>
    <definedName name="DocumentNum" hidden="1">"a1"</definedName>
    <definedName name="FEB00" localSheetId="4" hidden="1">{#N/A,#N/A,FALSE,"ARREC"}</definedName>
    <definedName name="FEB00" localSheetId="0" hidden="1">{#N/A,#N/A,FALSE,"ARREC"}</definedName>
    <definedName name="FEB00" hidden="1">{#N/A,#N/A,FALSE,"ARREC"}</definedName>
    <definedName name="GP" localSheetId="4">#REF!</definedName>
    <definedName name="GP">#REF!</definedName>
    <definedName name="Library" hidden="1">"a1"</definedName>
    <definedName name="MAY" localSheetId="4" hidden="1">{#N/A,#N/A,FALSE,"EMPPAY"}</definedName>
    <definedName name="MAY" localSheetId="0" hidden="1">{#N/A,#N/A,FALSE,"EMPPAY"}</definedName>
    <definedName name="MAY" hidden="1">{#N/A,#N/A,FALSE,"EMPPAY"}</definedName>
    <definedName name="NA">0</definedName>
    <definedName name="test" localSheetId="4" hidden="1">{"LBO Summary",#N/A,FALSE,"Summary"}</definedName>
    <definedName name="test" localSheetId="0" hidden="1">{"LBO Summary",#N/A,FALSE,"Summary"}</definedName>
    <definedName name="test" hidden="1">{"LBO Summary",#N/A,FALSE,"Summary"}</definedName>
    <definedName name="test1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1" localSheetId="4" hidden="1">{"LBO Summary",#N/A,FALSE,"Summary"}</definedName>
    <definedName name="test11" localSheetId="0" hidden="1">{"LBO Summary",#N/A,FALSE,"Summary"}</definedName>
    <definedName name="test11" hidden="1">{"LBO Summary",#N/A,FALSE,"Summary"}</definedName>
    <definedName name="test12" localSheetId="4" hidden="1">{"assumptions",#N/A,FALSE,"Scenario 1";"valuation",#N/A,FALSE,"Scenario 1"}</definedName>
    <definedName name="test12" localSheetId="0" hidden="1">{"assumptions",#N/A,FALSE,"Scenario 1";"valuation",#N/A,FALSE,"Scenario 1"}</definedName>
    <definedName name="test12" hidden="1">{"assumptions",#N/A,FALSE,"Scenario 1";"valuation",#N/A,FALSE,"Scenario 1"}</definedName>
    <definedName name="test13" localSheetId="4" hidden="1">{"LBO Summary",#N/A,FALSE,"Summary"}</definedName>
    <definedName name="test13" localSheetId="0" hidden="1">{"LBO Summary",#N/A,FALSE,"Summary"}</definedName>
    <definedName name="test13" hidden="1">{"LBO Summary",#N/A,FALSE,"Summary"}</definedName>
    <definedName name="test14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4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2" localSheetId="4" hidden="1">{"LBO Summary",#N/A,FALSE,"Summary"}</definedName>
    <definedName name="test2" localSheetId="0" hidden="1">{"LBO Summary",#N/A,FALSE,"Summary"}</definedName>
    <definedName name="test2" hidden="1">{"LBO Summary",#N/A,FALSE,"Summary"}</definedName>
    <definedName name="test4" localSheetId="4" hidden="1">{"assumptions",#N/A,FALSE,"Scenario 1";"valuation",#N/A,FALSE,"Scenario 1"}</definedName>
    <definedName name="test4" localSheetId="0" hidden="1">{"assumptions",#N/A,FALSE,"Scenario 1";"valuation",#N/A,FALSE,"Scenario 1"}</definedName>
    <definedName name="test4" hidden="1">{"assumptions",#N/A,FALSE,"Scenario 1";"valuation",#N/A,FALSE,"Scenario 1"}</definedName>
    <definedName name="test6" localSheetId="4" hidden="1">{"LBO Summary",#N/A,FALSE,"Summary"}</definedName>
    <definedName name="test6" localSheetId="0" hidden="1">{"LBO Summary",#N/A,FALSE,"Summary"}</definedName>
    <definedName name="test6" hidden="1">{"LBO Summary",#N/A,FALSE,"Summary"}</definedName>
    <definedName name="TextRefCopyRangeCount" hidden="1">1</definedName>
    <definedName name="Time" hidden="1">"b1"</definedName>
    <definedName name="Typist" hidden="1">"b1"</definedName>
    <definedName name="Value" localSheetId="4" hidden="1">{"assumptions",#N/A,FALSE,"Scenario 1";"valuation",#N/A,FALSE,"Scenario 1"}</definedName>
    <definedName name="Value" localSheetId="0" hidden="1">{"assumptions",#N/A,FALSE,"Scenario 1";"valuation",#N/A,FALSE,"Scenario 1"}</definedName>
    <definedName name="Value" hidden="1">{"assumptions",#N/A,FALSE,"Scenario 1";"valuation",#N/A,FALSE,"Scenario 1"}</definedName>
    <definedName name="Version" hidden="1">"a1"</definedName>
    <definedName name="wrn.ARREC." localSheetId="4" hidden="1">{#N/A,#N/A,FALSE,"ARREC"}</definedName>
    <definedName name="wrn.ARREC." localSheetId="0" hidden="1">{#N/A,#N/A,FALSE,"ARREC"}</definedName>
    <definedName name="wrn.ARREC." hidden="1">{#N/A,#N/A,FALSE,"ARREC"}</definedName>
    <definedName name="wrn.CP._.Demand." localSheetId="4" hidden="1">{"Retail CP pg1",#N/A,FALSE,"FACTOR3";"Retail CP pg2",#N/A,FALSE,"FACTOR3";"Retail CP pg3",#N/A,FALSE,"FACTOR3"}</definedName>
    <definedName name="wrn.CP._.Demand." localSheetId="0" hidden="1">{"Retail CP pg1",#N/A,FALSE,"FACTOR3";"Retail CP pg2",#N/A,FALSE,"FACTOR3";"Retail CP pg3",#N/A,FALSE,"FACTOR3"}</definedName>
    <definedName name="wrn.CP._.Demand." hidden="1">{"Retail CP pg1",#N/A,FALSE,"FACTOR3";"Retail CP pg2",#N/A,FALSE,"FACTOR3";"Retail CP pg3",#N/A,FALSE,"FACTOR3"}</definedName>
    <definedName name="wrn.CP._.Demand2." localSheetId="4" hidden="1">{"Retail CP pg1",#N/A,FALSE,"FACTOR3";"Retail CP pg2",#N/A,FALSE,"FACTOR3";"Retail CP pg3",#N/A,FALSE,"FACTOR3"}</definedName>
    <definedName name="wrn.CP._.Demand2." localSheetId="0" hidden="1">{"Retail CP pg1",#N/A,FALSE,"FACTOR3";"Retail CP pg2",#N/A,FALSE,"FACTOR3";"Retail CP pg3",#N/A,FALSE,"FACTOR3"}</definedName>
    <definedName name="wrn.CP._.Demand2." hidden="1">{"Retail CP pg1",#N/A,FALSE,"FACTOR3";"Retail CP pg2",#N/A,FALSE,"FACTOR3";"Retail CP pg3",#N/A,FALSE,"FACTOR3"}</definedName>
    <definedName name="wrn.EMPPAY." localSheetId="4" hidden="1">{#N/A,#N/A,FALSE,"EMPPAY"}</definedName>
    <definedName name="wrn.EMPPAY." localSheetId="0" hidden="1">{#N/A,#N/A,FALSE,"EMPPAY"}</definedName>
    <definedName name="wrn.EMPPAY." hidden="1">{#N/A,#N/A,FALSE,"EMPPAY"}</definedName>
    <definedName name="wrn.IPO._.Valuation." localSheetId="4" hidden="1">{"assumptions",#N/A,FALSE,"Scenario 1";"valuation",#N/A,FALSE,"Scenario 1"}</definedName>
    <definedName name="wrn.IPO._.Valuation." localSheetId="0" hidden="1">{"assumptions",#N/A,FALSE,"Scenario 1";"valuation",#N/A,FALSE,"Scenario 1"}</definedName>
    <definedName name="wrn.IPO._.Valuation." hidden="1">{"assumptions",#N/A,FALSE,"Scenario 1";"valuation",#N/A,FALSE,"Scenario 1"}</definedName>
    <definedName name="wrn.LBO._.Summary." localSheetId="4" hidden="1">{"LBO Summary",#N/A,FALSE,"Summary"}</definedName>
    <definedName name="wrn.LBO._.Summary." localSheetId="0" hidden="1">{"LBO Summary",#N/A,FALSE,"Summary"}</definedName>
    <definedName name="wrn.LBO._.Summary." hidden="1">{"LBO Summary",#N/A,FALSE,"Summary"}</definedName>
    <definedName name="wrn.Print._.All._.Pages.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xx" localSheetId="4" hidden="1">{#N/A,#N/A,FALSE,"EMPPAY"}</definedName>
    <definedName name="xx" localSheetId="0" hidden="1">{#N/A,#N/A,FALSE,"EMPPAY"}</definedName>
    <definedName name="xx" hidden="1">{#N/A,#N/A,FALSE,"EMPPAY"}</definedName>
  </definedNames>
  <calcPr calcId="191029" iterate="1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/>
  <c r="D13" i="6"/>
  <c r="D18" i="6"/>
  <c r="C18" i="6"/>
  <c r="D8" i="6" l="1"/>
  <c r="C8" i="6"/>
  <c r="C8" i="2"/>
  <c r="C11" i="2" l="1"/>
  <c r="A9" i="4" l="1"/>
  <c r="A10" i="4" s="1"/>
  <c r="A11" i="4" s="1"/>
  <c r="A12" i="4" s="1"/>
  <c r="A13" i="4" s="1"/>
  <c r="A14" i="4" s="1"/>
  <c r="A15" i="4" s="1"/>
  <c r="A16" i="4" s="1"/>
  <c r="A17" i="4" s="1"/>
  <c r="L20" i="3"/>
  <c r="F20" i="3"/>
  <c r="E20" i="3"/>
  <c r="D20" i="3"/>
  <c r="O18" i="3" a="1"/>
  <c r="O18" i="3" s="1"/>
  <c r="N20" i="3"/>
  <c r="M20" i="3"/>
  <c r="K20" i="3"/>
  <c r="J20" i="3"/>
  <c r="I20" i="3"/>
  <c r="H20" i="3"/>
  <c r="G20" i="3"/>
  <c r="C20" i="3"/>
  <c r="B20" i="3"/>
  <c r="O20" i="3" l="1"/>
  <c r="C13" i="2" l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N21" i="1"/>
  <c r="N25" i="1" s="1"/>
  <c r="M21" i="1"/>
  <c r="M25" i="1" s="1"/>
  <c r="L21" i="1"/>
  <c r="L25" i="1" s="1"/>
  <c r="K21" i="1"/>
  <c r="J21" i="1"/>
  <c r="I21" i="1"/>
  <c r="H21" i="1"/>
  <c r="G21" i="1"/>
  <c r="F21" i="1"/>
  <c r="E21" i="1"/>
  <c r="D21" i="1"/>
  <c r="C21" i="1"/>
  <c r="C25" i="1" s="1"/>
  <c r="B21" i="1"/>
  <c r="B25" i="1" s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G25" i="1" l="1"/>
  <c r="H25" i="1"/>
  <c r="E25" i="1"/>
  <c r="D25" i="1"/>
  <c r="I25" i="1"/>
  <c r="F25" i="1"/>
  <c r="J25" i="1"/>
  <c r="K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<sst xmlns="http://schemas.openxmlformats.org/spreadsheetml/2006/main" count="215" uniqueCount="146">
  <si>
    <t>Accumulated Reserve Reconcilliation from Book Rates to FERC Rates</t>
  </si>
  <si>
    <t>Book Depreciation</t>
  </si>
  <si>
    <t>Distribution</t>
  </si>
  <si>
    <t>General</t>
  </si>
  <si>
    <t>Production</t>
  </si>
  <si>
    <t>Transmission</t>
  </si>
  <si>
    <t>Total Book Depreciation</t>
  </si>
  <si>
    <t>Ref 219.29.c</t>
  </si>
  <si>
    <t>Adjustment to FERC:</t>
  </si>
  <si>
    <t>Other Production</t>
  </si>
  <si>
    <t>Steam Production</t>
  </si>
  <si>
    <t>Total FERC Adjustments</t>
  </si>
  <si>
    <t>FERC Depreciation</t>
  </si>
  <si>
    <t>Total FERC Depreciation</t>
  </si>
  <si>
    <t>Ref 219.29.c Footnote</t>
  </si>
  <si>
    <t>Actual Attachment H</t>
  </si>
  <si>
    <t>DEPRECIATION AND AMORTIZATION EXPENSE (Note A)</t>
  </si>
  <si>
    <t>Cheyenne Light, Fuel &amp; Power</t>
  </si>
  <si>
    <t>Description</t>
  </si>
  <si>
    <t>336.7.f</t>
  </si>
  <si>
    <t>Adjusted Transmission Depreciation; Att-H, Page 3, Line 9</t>
  </si>
  <si>
    <t>336.10.f &amp; 336.1.f</t>
  </si>
  <si>
    <t>Adjusted General &amp; Intangible Depreciation; Att-H, Page 3, Line 10</t>
  </si>
  <si>
    <t>Generator Step Up Units</t>
  </si>
  <si>
    <t>Plant Account</t>
  </si>
  <si>
    <t>353</t>
  </si>
  <si>
    <t>Sum of ending_balance</t>
  </si>
  <si>
    <t>Years (gl_posting_mo_yr)</t>
  </si>
  <si>
    <t>Months (gl_posting_mo_yr)</t>
  </si>
  <si>
    <t>2023</t>
  </si>
  <si>
    <t>2024</t>
  </si>
  <si>
    <t>Grand Total</t>
  </si>
  <si>
    <t>description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</si>
  <si>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</si>
  <si>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</si>
  <si>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</si>
  <si>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</si>
  <si>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</si>
  <si>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</si>
  <si>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</si>
  <si>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</si>
  <si>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</si>
  <si>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</si>
  <si>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</si>
  <si>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</si>
  <si>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135300 - Ele Trans Sub-Station Equi</t>
  </si>
  <si>
    <t>135301 - Ele Trans Sub-Stn Eq GSU</t>
  </si>
  <si>
    <t>135318 - Ele Tran Sub-Stn Eq KR2018</t>
  </si>
  <si>
    <t>135359 - Ele Trans Sub-StnEqp Amort</t>
  </si>
  <si>
    <t>Transmission from Balance Sheet Tie-Out</t>
  </si>
  <si>
    <t>Net GSU</t>
  </si>
  <si>
    <t>13 Month Average</t>
  </si>
  <si>
    <t>Cheyenne, Light, Fuel and Power</t>
  </si>
  <si>
    <t>PBOP Calculation of Electric Portion of Expenses (Accrual Basis)</t>
  </si>
  <si>
    <t>As of December  31, 2024  &amp;  Three Year Pro Forma Average 2023-2025</t>
  </si>
  <si>
    <t>Line</t>
  </si>
  <si>
    <t>No.</t>
  </si>
  <si>
    <t>Reference</t>
  </si>
  <si>
    <t xml:space="preserve">Amount </t>
  </si>
  <si>
    <t>CLFP Portion of BHC Retiree Healthcare plan:</t>
  </si>
  <si>
    <t>Utility Holdings</t>
  </si>
  <si>
    <t>Black Hills Services</t>
  </si>
  <si>
    <t>AON Financial Disclosure Information for Retiree Healthcare Plans (as of December 31)</t>
  </si>
  <si>
    <t>Total to allocate</t>
  </si>
  <si>
    <t>Line 2 + Line 3</t>
  </si>
  <si>
    <t>Allocation Factor</t>
  </si>
  <si>
    <t>Based upon the Cost Allocation Manual</t>
  </si>
  <si>
    <t>Allocated Amount of net Periodic Expense</t>
  </si>
  <si>
    <t>Line 4 x Line 5</t>
  </si>
  <si>
    <t>CLFP Net Periodic expense</t>
  </si>
  <si>
    <t>Total CLFP Retiree Healthcare costs</t>
  </si>
  <si>
    <t>Line 6 + Line 7</t>
  </si>
  <si>
    <t>Labor Allocation Percent to Electric</t>
  </si>
  <si>
    <t>CLFP is all Electric since 2020</t>
  </si>
  <si>
    <t>Electric Portion of PBOP Expenses</t>
  </si>
  <si>
    <t>Line 8 x Line 9</t>
  </si>
  <si>
    <t>Generation Step-Up Units</t>
  </si>
  <si>
    <t>35301 Station Equipment</t>
  </si>
  <si>
    <t>Corriedale Assets</t>
  </si>
  <si>
    <t>35300 Station Equipment</t>
  </si>
  <si>
    <t>GSU already Removed</t>
  </si>
  <si>
    <t>35500 Poles and Fixtures</t>
  </si>
  <si>
    <t>35600 Overhead Conductors and Devices</t>
  </si>
  <si>
    <t xml:space="preserve">Transmission Plant to Exclude </t>
  </si>
  <si>
    <t>Act Att-H, Page 4, Line 3</t>
  </si>
  <si>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Amounts are reduced by pending retirements as accrued in the general ledger.</t>
    </r>
  </si>
  <si>
    <t>Adjustment to FERC</t>
  </si>
  <si>
    <t>Worksheet A3</t>
  </si>
  <si>
    <t>Accumulated Deferred Income Taxes</t>
  </si>
  <si>
    <t>BOY Balance</t>
  </si>
  <si>
    <t>EOY Balance</t>
  </si>
  <si>
    <t>274.2.b &amp; 275.2.k</t>
  </si>
  <si>
    <t>276.9.b &amp; 277.9.k</t>
  </si>
  <si>
    <t>234.8.b&amp;c</t>
  </si>
  <si>
    <t>FERC Set of Books Adjustment</t>
  </si>
  <si>
    <t>FERC Set of Books Adjusted Total</t>
  </si>
  <si>
    <r>
      <t>Transmission Plant to Exclude in Transmission Plant Allocator</t>
    </r>
    <r>
      <rPr>
        <b/>
        <vertAlign val="superscript"/>
        <sz val="11"/>
        <color theme="1"/>
        <rFont val="Times New Roman"/>
        <family val="1"/>
      </rPr>
      <t>A</t>
    </r>
    <r>
      <rPr>
        <b/>
        <sz val="11"/>
        <color theme="1"/>
        <rFont val="Times New Roman"/>
        <family val="1"/>
      </rPr>
      <t>:</t>
    </r>
  </si>
  <si>
    <t xml:space="preserve">(Line 29) </t>
  </si>
  <si>
    <t xml:space="preserve">(Line 28) </t>
  </si>
  <si>
    <t xml:space="preserve">Less Preferred Stock </t>
  </si>
  <si>
    <t>(Note M), See Act Att-H, Page 4, Line 3 Adj tab</t>
  </si>
  <si>
    <t>(Note M)</t>
  </si>
  <si>
    <t xml:space="preserve">Less transmission plant included in OATT Ancillary Services </t>
  </si>
  <si>
    <t>266.3.f</t>
  </si>
  <si>
    <t>266.8.f</t>
  </si>
  <si>
    <t>Amortized Investment Tax Credit (266.8f)</t>
  </si>
  <si>
    <t>262-263.l</t>
  </si>
  <si>
    <t>263.i</t>
  </si>
  <si>
    <t>See Act Att-H, Page 3, Line 9-10 Adj tab</t>
  </si>
  <si>
    <t>Per Tariff as Filed</t>
  </si>
  <si>
    <t>Page</t>
  </si>
  <si>
    <t>Section</t>
  </si>
  <si>
    <t>Line #</t>
  </si>
  <si>
    <t>Depreciation &amp; Amortization Expense</t>
  </si>
  <si>
    <t>Labor Related - Payroll</t>
  </si>
  <si>
    <t>Labor Related - Highway and vehicle</t>
  </si>
  <si>
    <t>Plant Related - Property</t>
  </si>
  <si>
    <t>Plant Related - Gross Receipts</t>
  </si>
  <si>
    <t>Plant Related - Other</t>
  </si>
  <si>
    <t>Updated Reference</t>
  </si>
  <si>
    <t>Pg. 3</t>
  </si>
  <si>
    <t>Pg. 4</t>
  </si>
  <si>
    <t>Pg. 1</t>
  </si>
  <si>
    <t>See A-3, Line 3-5 Adj tab</t>
  </si>
  <si>
    <t>Reg Liability Retiree HC</t>
  </si>
  <si>
    <t>Account No. 282</t>
  </si>
  <si>
    <t>Account No. 283</t>
  </si>
  <si>
    <t xml:space="preserve">Account No. 190 </t>
  </si>
  <si>
    <t>278.3.b &amp; 278.3.f</t>
  </si>
  <si>
    <t>278.2.b &amp; 278.2.f</t>
  </si>
  <si>
    <t>Worksheet A4</t>
  </si>
  <si>
    <t>Production, column (b)</t>
  </si>
  <si>
    <t>General &amp; Intangible, column (e)</t>
  </si>
  <si>
    <t>205.46.g</t>
  </si>
  <si>
    <t>205.5.g &amp; 207.99.g</t>
  </si>
  <si>
    <t>Production, column (d)</t>
  </si>
  <si>
    <t>Transmission, column (e)</t>
  </si>
  <si>
    <t>Distribution, column (f)</t>
  </si>
  <si>
    <t>General &amp; Intangible, column (g)</t>
  </si>
  <si>
    <t>219.20-24.c</t>
  </si>
  <si>
    <t>219.25.c</t>
  </si>
  <si>
    <t>219.26.c</t>
  </si>
  <si>
    <t>219.28.c &amp; 200.21.c</t>
  </si>
  <si>
    <t>See A-4, Pg.1, Lines 15-28 Adj tab</t>
  </si>
  <si>
    <t>205.46.g-205.44.g</t>
  </si>
  <si>
    <t>205.5.g + 207.99.g - 207.97.g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</si>
</sst>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mmm\-yyyy"/>
    <numFmt numFmtId="166" formatCode="&quot;$&quot;#,##0.00"/>
  </numFmts>
  <fonts count="22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99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</font>
    <font>
      <sz val="11"/>
      <color theme="1"/>
      <name val="Calibri"/>
      <family val="2"/>
    </font>
    <font>
      <vertAlign val="superscript"/>
      <sz val="11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rgb="FF000099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0"/>
      <color rgb="FF800080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11" fillId="0" borderId="0"/>
    <xf numFmtId="43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3" fillId="0" borderId="0"/>
  </cellStyleXfs>
  <cellXfs count="87">
    <xf numFmtId="0" fontId="0" fillId="0" borderId="0" xfId="0"/>
    <xf numFmtId="0" fontId="4" fillId="0" borderId="0" xfId="2" applyFont="1"/>
    <xf numFmtId="0" fontId="5" fillId="0" borderId="0" xfId="0" applyFont="1"/>
    <xf numFmtId="0" fontId="6" fillId="0" borderId="0" xfId="0" applyFont="1"/>
    <xf numFmtId="49" fontId="4" fillId="0" borderId="0" xfId="2" applyNumberFormat="1" applyFont="1"/>
    <xf numFmtId="0" fontId="7" fillId="0" borderId="0" xfId="0" applyFont="1" applyAlignment="1">
      <alignment horizontal="center"/>
    </xf>
    <xf numFmtId="165" fontId="8" fillId="2" borderId="0" xfId="0" applyNumberFormat="1" applyFont="1" applyFill="1" applyAlignment="1">
      <alignment horizontal="center"/>
    </xf>
    <xf numFmtId="0" fontId="9" fillId="0" borderId="0" xfId="0" applyFont="1"/>
    <xf numFmtId="164" fontId="5" fillId="0" borderId="0" xfId="1" applyNumberFormat="1" applyFont="1"/>
    <xf numFmtId="164" fontId="5" fillId="0" borderId="2" xfId="1" applyNumberFormat="1" applyFont="1" applyBorder="1"/>
    <xf numFmtId="3" fontId="10" fillId="0" borderId="0" xfId="0" applyNumberFormat="1" applyFont="1" applyProtection="1">
      <protection locked="0"/>
    </xf>
    <xf numFmtId="3" fontId="5" fillId="0" borderId="0" xfId="0" applyNumberFormat="1" applyFont="1"/>
    <xf numFmtId="3" fontId="5" fillId="0" borderId="2" xfId="0" applyNumberFormat="1" applyFont="1" applyBorder="1"/>
    <xf numFmtId="0" fontId="9" fillId="0" borderId="0" xfId="5" applyFont="1"/>
    <xf numFmtId="0" fontId="1" fillId="0" borderId="0" xfId="5"/>
    <xf numFmtId="0" fontId="9" fillId="4" borderId="1" xfId="5" applyFont="1" applyFill="1" applyBorder="1"/>
    <xf numFmtId="0" fontId="9" fillId="0" borderId="0" xfId="5" applyFont="1" applyAlignment="1">
      <alignment wrapText="1"/>
    </xf>
    <xf numFmtId="164" fontId="9" fillId="4" borderId="1" xfId="5" applyNumberFormat="1" applyFont="1" applyFill="1" applyBorder="1"/>
    <xf numFmtId="164" fontId="9" fillId="0" borderId="0" xfId="6" applyNumberFormat="1" applyFont="1" applyBorder="1" applyAlignment="1">
      <alignment wrapText="1"/>
    </xf>
    <xf numFmtId="3" fontId="15" fillId="0" borderId="0" xfId="5" applyNumberFormat="1" applyFont="1" applyAlignment="1">
      <alignment horizontal="left"/>
    </xf>
    <xf numFmtId="0" fontId="15" fillId="0" borderId="0" xfId="5" applyFont="1"/>
    <xf numFmtId="164" fontId="9" fillId="0" borderId="0" xfId="5" applyNumberFormat="1" applyFont="1"/>
    <xf numFmtId="164" fontId="5" fillId="0" borderId="0" xfId="6" applyNumberFormat="1" applyFont="1" applyFill="1"/>
    <xf numFmtId="164" fontId="5" fillId="0" borderId="0" xfId="6" applyNumberFormat="1" applyFont="1" applyFill="1" applyBorder="1"/>
    <xf numFmtId="0" fontId="16" fillId="0" borderId="0" xfId="5" applyFont="1" applyAlignment="1">
      <alignment horizontal="center" vertical="center"/>
    </xf>
    <xf numFmtId="0" fontId="7" fillId="0" borderId="0" xfId="5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7" fillId="0" borderId="0" xfId="5" applyFont="1" applyAlignment="1">
      <alignment vertical="center"/>
    </xf>
    <xf numFmtId="37" fontId="17" fillId="0" borderId="0" xfId="0" applyNumberFormat="1" applyFont="1" applyAlignment="1">
      <alignment vertical="center"/>
    </xf>
    <xf numFmtId="37" fontId="17" fillId="0" borderId="0" xfId="5" applyNumberFormat="1" applyFont="1" applyAlignment="1">
      <alignment vertical="center"/>
    </xf>
    <xf numFmtId="37" fontId="17" fillId="0" borderId="3" xfId="5" applyNumberFormat="1" applyFont="1" applyBorder="1" applyAlignment="1">
      <alignment vertical="center"/>
    </xf>
    <xf numFmtId="10" fontId="17" fillId="0" borderId="0" xfId="0" applyNumberFormat="1" applyFont="1" applyAlignment="1">
      <alignment horizontal="right" vertical="center"/>
    </xf>
    <xf numFmtId="10" fontId="17" fillId="0" borderId="3" xfId="5" applyNumberFormat="1" applyFont="1" applyBorder="1" applyAlignment="1">
      <alignment horizontal="right" vertical="center"/>
    </xf>
    <xf numFmtId="0" fontId="9" fillId="0" borderId="0" xfId="8" applyFont="1"/>
    <xf numFmtId="165" fontId="8" fillId="2" borderId="0" xfId="5" applyNumberFormat="1" applyFont="1" applyFill="1" applyAlignment="1">
      <alignment horizontal="center"/>
    </xf>
    <xf numFmtId="0" fontId="7" fillId="0" borderId="0" xfId="5" applyFont="1"/>
    <xf numFmtId="164" fontId="9" fillId="0" borderId="0" xfId="6" applyNumberFormat="1" applyFont="1"/>
    <xf numFmtId="0" fontId="9" fillId="0" borderId="0" xfId="5" applyFont="1" applyAlignment="1">
      <alignment horizontal="center"/>
    </xf>
    <xf numFmtId="3" fontId="10" fillId="0" borderId="0" xfId="5" applyNumberFormat="1" applyFont="1" applyAlignment="1">
      <alignment horizontal="left"/>
    </xf>
    <xf numFmtId="164" fontId="9" fillId="0" borderId="0" xfId="6" applyNumberFormat="1" applyFont="1" applyFill="1"/>
    <xf numFmtId="164" fontId="9" fillId="0" borderId="2" xfId="6" applyNumberFormat="1" applyFont="1" applyFill="1" applyBorder="1"/>
    <xf numFmtId="164" fontId="9" fillId="0" borderId="0" xfId="6" applyNumberFormat="1" applyFont="1" applyFill="1" applyBorder="1"/>
    <xf numFmtId="0" fontId="9" fillId="0" borderId="0" xfId="7" applyFont="1"/>
    <xf numFmtId="0" fontId="7" fillId="0" borderId="0" xfId="7" applyFont="1" applyAlignment="1">
      <alignment wrapText="1"/>
    </xf>
    <xf numFmtId="164" fontId="9" fillId="0" borderId="2" xfId="7" applyNumberFormat="1" applyFont="1" applyBorder="1"/>
    <xf numFmtId="37" fontId="9" fillId="0" borderId="0" xfId="7" applyNumberFormat="1" applyFont="1"/>
    <xf numFmtId="0" fontId="7" fillId="0" borderId="0" xfId="7" applyFont="1"/>
    <xf numFmtId="37" fontId="7" fillId="0" borderId="0" xfId="7" applyNumberFormat="1" applyFont="1"/>
    <xf numFmtId="0" fontId="7" fillId="0" borderId="0" xfId="7" applyFont="1" applyAlignment="1">
      <alignment horizontal="left"/>
    </xf>
    <xf numFmtId="6" fontId="9" fillId="0" borderId="0" xfId="7" applyNumberFormat="1" applyFont="1"/>
    <xf numFmtId="6" fontId="7" fillId="0" borderId="0" xfId="7" applyNumberFormat="1" applyFont="1"/>
    <xf numFmtId="0" fontId="10" fillId="0" borderId="0" xfId="5" applyFont="1"/>
    <xf numFmtId="0" fontId="4" fillId="0" borderId="0" xfId="5" applyFont="1"/>
    <xf numFmtId="3" fontId="18" fillId="0" borderId="0" xfId="5" applyNumberFormat="1" applyFont="1"/>
    <xf numFmtId="6" fontId="9" fillId="0" borderId="0" xfId="5" applyNumberFormat="1" applyFont="1"/>
    <xf numFmtId="164" fontId="9" fillId="0" borderId="0" xfId="6" applyNumberFormat="1" applyFont="1" applyFill="1" applyBorder="1" applyAlignment="1">
      <alignment horizontal="left"/>
    </xf>
    <xf numFmtId="164" fontId="7" fillId="0" borderId="0" xfId="6" applyNumberFormat="1" applyFont="1" applyFill="1" applyBorder="1"/>
    <xf numFmtId="17" fontId="10" fillId="0" borderId="0" xfId="0" applyNumberFormat="1" applyFont="1"/>
    <xf numFmtId="0" fontId="10" fillId="0" borderId="0" xfId="0" applyFont="1" applyAlignment="1">
      <alignment horizontal="left" indent="1"/>
    </xf>
    <xf numFmtId="164" fontId="5" fillId="0" borderId="1" xfId="0" applyNumberFormat="1" applyFont="1" applyBorder="1"/>
    <xf numFmtId="164" fontId="5" fillId="0" borderId="0" xfId="0" applyNumberFormat="1" applyFont="1"/>
    <xf numFmtId="0" fontId="7" fillId="0" borderId="0" xfId="3" applyFont="1"/>
    <xf numFmtId="0" fontId="9" fillId="0" borderId="0" xfId="3" applyFont="1"/>
    <xf numFmtId="37" fontId="9" fillId="0" borderId="0" xfId="3" applyNumberFormat="1" applyFont="1"/>
    <xf numFmtId="0" fontId="9" fillId="3" borderId="0" xfId="3" applyFont="1" applyFill="1"/>
    <xf numFmtId="164" fontId="5" fillId="0" borderId="0" xfId="4" applyNumberFormat="1" applyFont="1"/>
    <xf numFmtId="164" fontId="7" fillId="4" borderId="1" xfId="4" applyNumberFormat="1" applyFont="1" applyFill="1" applyBorder="1"/>
    <xf numFmtId="164" fontId="5" fillId="0" borderId="1" xfId="4" applyNumberFormat="1" applyFont="1" applyBorder="1"/>
    <xf numFmtId="0" fontId="15" fillId="0" borderId="0" xfId="5" applyFont="1" applyProtection="1">
      <protection locked="0"/>
    </xf>
    <xf numFmtId="0" fontId="20" fillId="0" borderId="0" xfId="5" applyFont="1"/>
    <xf numFmtId="0" fontId="20" fillId="0" borderId="0" xfId="9" applyFont="1" applyAlignment="1">
      <alignment vertical="center"/>
    </xf>
    <xf numFmtId="0" fontId="20" fillId="0" borderId="0" xfId="5" applyFont="1" applyAlignment="1">
      <alignment horizontal="center"/>
    </xf>
    <xf numFmtId="0" fontId="20" fillId="0" borderId="0" xfId="5" applyFont="1" applyAlignment="1">
      <alignment horizontal="center" vertical="top"/>
    </xf>
    <xf numFmtId="0" fontId="15" fillId="0" borderId="0" xfId="5" applyFont="1" applyAlignment="1" applyProtection="1">
      <alignment horizontal="center"/>
      <protection locked="0"/>
    </xf>
    <xf numFmtId="166" fontId="15" fillId="0" borderId="0" xfId="5" applyNumberFormat="1" applyFont="1" applyProtection="1">
      <protection locked="0"/>
    </xf>
    <xf numFmtId="3" fontId="15" fillId="0" borderId="0" xfId="5" applyNumberFormat="1" applyFont="1" applyProtection="1">
      <protection locked="0"/>
    </xf>
    <xf numFmtId="0" fontId="15" fillId="0" borderId="0" xfId="5" applyFont="1" applyAlignment="1" applyProtection="1">
      <alignment horizontal="left"/>
      <protection locked="0"/>
    </xf>
    <xf numFmtId="49" fontId="14" fillId="0" borderId="0" xfId="5" applyNumberFormat="1" applyFont="1" applyAlignment="1" applyProtection="1">
      <alignment horizontal="center"/>
      <protection locked="0"/>
    </xf>
    <xf numFmtId="3" fontId="15" fillId="0" borderId="0" xfId="5" applyNumberFormat="1" applyFont="1" applyAlignment="1" applyProtection="1">
      <alignment horizontal="center"/>
      <protection locked="0"/>
    </xf>
    <xf numFmtId="0" fontId="15" fillId="0" borderId="0" xfId="5" applyFont="1" applyAlignment="1">
      <alignment horizontal="center"/>
    </xf>
    <xf numFmtId="0" fontId="21" fillId="0" borderId="3" xfId="5" applyFont="1" applyBorder="1" applyAlignment="1" applyProtection="1">
      <alignment horizontal="center"/>
      <protection locked="0"/>
    </xf>
    <xf numFmtId="0" fontId="4" fillId="0" borderId="0" xfId="5" applyFont="1" applyAlignment="1" applyProtection="1">
      <alignment horizontal="left"/>
      <protection locked="0"/>
    </xf>
    <xf numFmtId="0" fontId="15" fillId="0" borderId="0" xfId="0" applyFont="1"/>
    <xf numFmtId="3" fontId="15" fillId="0" borderId="0" xfId="5" applyNumberFormat="1" applyFont="1" applyAlignment="1" applyProtection="1">
      <alignment horizontal="left"/>
      <protection locked="0"/>
    </xf>
    <xf numFmtId="3" fontId="15" fillId="0" borderId="0" xfId="0" applyNumberFormat="1" applyFont="1" applyAlignment="1">
      <alignment horizontal="left"/>
    </xf>
    <xf numFmtId="0" fontId="15" fillId="0" borderId="0" xfId="10" applyFont="1" applyAlignment="1">
      <alignment horizontal="left"/>
    </xf>
    <xf numFmtId="0" fontId="15" fillId="0" borderId="0" xfId="10" applyFont="1" applyAlignment="1">
      <alignment horizontal="left" wrapText="1"/>
    </xf>
  </cellXfs>
  <cellStyles count="11">
    <cellStyle name="Comma" xfId="1" builtinId="3"/>
    <cellStyle name="Comma 2" xfId="4" xr:uid="{4470A8FF-DA02-4C21-813D-D54BFEEDDEBC}"/>
    <cellStyle name="Comma 3" xfId="6" xr:uid="{65067692-B562-486B-89F0-B725408DC46A}"/>
    <cellStyle name="Normal" xfId="0" builtinId="0"/>
    <cellStyle name="Normal 14" xfId="9" xr:uid="{EF68AEFD-4158-406D-9AD6-8E1BDC47B500}"/>
    <cellStyle name="Normal 2" xfId="3" xr:uid="{5C9194A4-733E-4B5A-B15D-740169DE751B}"/>
    <cellStyle name="Normal 3" xfId="5" xr:uid="{BABD59F5-EB7D-4262-8DFA-1EFEBCCE4325}"/>
    <cellStyle name="Normal_182392 Account Bal. 2023 &amp; 2022" xfId="8" xr:uid="{9D36035D-93C5-4DA2-ABBC-CDEEBBDB6E4F}"/>
    <cellStyle name="Normal_254015 Account Bal. 2023 &amp; 2022" xfId="7" xr:uid="{9841C1A3-85FB-48A7-B8B4-BDED624AEA39}"/>
    <cellStyle name="Normal_PRECorp2002HeintzResponse 8-21-03" xfId="2" xr:uid="{AA4DC553-DE83-46C3-86EF-8824A5C404C7}"/>
    <cellStyle name="Normal_Schedule O Info for Mike" xfId="10" xr:uid="{0631E73D-9051-432D-BF89-66CE1C552024}"/>
  </cellStyles>
  <dxfs count="13"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BHSC/BHC/Rates/BHE%20CLFP/FERC/TransmissionFormula%20Rate/CLFP%20Trans%20Form%20Rates%202024/True-Up/Support/A-4%20Pg%201,%20Pg%202,%20Pg%203%20(PIS%201047B%20Report%202024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56.718630208336" createdVersion="8" refreshedVersion="8" minRefreshableVersion="3" recordCount="3435" xr:uid="{5A75E82D-1203-40F1-8463-966078F9918D}">
  <cacheSource type="worksheet">
    <worksheetSource ref="A1:T3436" sheet="CLFP PIS 1047B 2024" r:id="rId2"/>
  </cacheSource>
  <cacheFields count="22">
    <cacheField name="company_id" numFmtId="0">
      <sharedItems containsSemiMixedTypes="0" containsString="0" containsNumber="1" containsInteger="1" minValue="5" maxValue="5"/>
    </cacheField>
    <cacheField name="bus_segment_id" numFmtId="0">
      <sharedItems containsSemiMixedTypes="0" containsString="0" containsNumber="1" containsInteger="1" minValue="103" maxValue="999"/>
    </cacheField>
    <cacheField name="description" numFmtId="0">
      <sharedItems count="144">
        <s v="135001 - Ele Trans-Land"/>
        <s v="139103 - Gen Plt-Computer Hardware"/>
        <s v="139104 - Gen Plt-Software"/>
        <s v="330100 - Intang-Organization"/>
        <s v="338901 - Gen Plant-Land"/>
        <s v="338902 - Gen Plant-Ld Rt/ROW-NonD"/>
        <s v="339001 - Gen Plt-Str &amp; Improve-Own"/>
        <s v="339005 - Gen Plt-Land Improve-Own"/>
        <s v="339101 - Gen Plt-Office Furn &amp; Eqp"/>
        <s v="339103 - Gen Plt-Computer Hardware"/>
        <s v="339104 - Gen Plt-Software"/>
        <s v="339105 - Gen Plt-Sys Dev"/>
        <s v="339107 - Gen Plt-iPad Hardware"/>
        <s v="339203 - Gen Plt-Trans Eqp-Lght Trk"/>
        <s v="339204 - Gen Plt-Trans Eqp-Med Trck"/>
        <s v="339205 - Gen Plt-Trans Eqp-Hvy Trck"/>
        <s v="339300 - Gen Plt-Stores Equipment"/>
        <s v="339400 - Gen Plt-Tool/Shop/Garage"/>
        <s v="339500 - Gen Plt-Lab Equipment"/>
        <s v="339601 - Gen Plt-Shrt Life Powr Eqp"/>
        <s v="339602 - Gen Plt-Long Life Powr Eqp"/>
        <s v="339700 - Gen Plt-Communication Eqp"/>
        <s v="339800 - Gen Plt-Miscellaneous Eqp"/>
        <s v="130100 - Intang-Organization"/>
        <s v="130300 - Intang-Misc Intang"/>
        <s v="131100 - Elec Steam-Struct&amp;Improve"/>
        <s v="131201 - Elec Steam-Boiler Plnt Eqp"/>
        <s v="131202 - Ele Steam-Boiler-Pollution"/>
        <s v="131400 - Ele Steam-Turbogen Units"/>
        <s v="131500 - Ele Steam-Accessry Ele Eqp"/>
        <s v="131600 - Ele Steam-Misc Plant Equip"/>
        <s v="134001 - Ele Other-Land"/>
        <s v="134100 - Ele Oth-Structure&amp;Improve"/>
        <s v="134105 - Ele Oth-Land Improvement"/>
        <s v="134200 - Ele Oth-Fuel Holder &amp; Acce"/>
        <s v="134410 - Ele Oth - Generators"/>
        <s v="134420 - Ele Oth - Gen - Rotary"/>
        <s v="134500 - Ele Oth-Accessory Ele Eqp"/>
        <s v="134534 - Ele Oth-Accessory Ele Eqp"/>
        <s v="134600 - Ele Oth-Misc Plant Equip"/>
        <s v="135002 - Ele Trans - Ld Rt/ROW-NonD"/>
        <s v="135003 - Ele Trans - Ld Rt/ROW-Depr"/>
        <s v="135200 - Ele Trans Sub-Str &amp; Improv"/>
        <s v="135205 - Ele Trans Sub-Land Improve"/>
        <s v="135300 - Ele Trans Sub-Station Equi"/>
        <s v="135301 - Ele Trans Sub-Stn Eq GSU"/>
        <s v="135400 - Ele Trans-Towers &amp; Fixtres"/>
        <s v="135500 - Ele Trans-Poles &amp; Fixtures"/>
        <s v="135600 - Ele Trans-OH Conductors"/>
        <s v="135800 - Ele Trans-UG Conductors"/>
        <s v="136001 - Ele Dist-Land"/>
        <s v="136002 - Ele Dist- Ld Rt/ROW-Non-De"/>
        <s v="136003 - Ele Dist- Ld Rt/ROW-Deprec"/>
        <s v="136100 - Ele Dist Sub-Str &amp; Improve"/>
        <s v="136105 - Ele Dist Sub-Land Improve"/>
        <s v="136200 - Ele Dist Sub-Station Equip"/>
        <s v="136400 - Ele Dist-Pole/Tower/Fixtur"/>
        <s v="136500 - Ele Dist-OH Conductors"/>
        <s v="136600 - Ele Dist-UG Conduit"/>
        <s v="136700 - Ele Dist-UG Conductors"/>
        <s v="136801 - Ele Dist-Ln Trans-Oth Eqp"/>
        <s v="136802 - Ele Dist-Ln Trans-Conventn"/>
        <s v="136803 - Ele Dist-Ln Trans-Padmount"/>
        <s v="136901 - Ele Dist - OH Services"/>
        <s v="136902 - Ele Dist - UG Services"/>
        <s v="137001 - Ele Dist-Meters Other"/>
        <s v="137003 - Ele Dist-Meters ERT"/>
        <s v="137004 - Ele Dist-Meters AMI"/>
        <s v="137100 - Ele Dist-Instal Cst Prmise"/>
        <s v="137300 - Ele Dist-Street Lighting"/>
        <s v="138901 - Gen Plant-Land"/>
        <s v="139001 - Gen Plt-Str &amp; Improve-Own"/>
        <s v="139005 - Gen Plt-Land Improve-Own"/>
        <s v="139101 - Gen Plt-Office Furn &amp; Eqp"/>
        <s v="139201 - Gen Plt-Trans Eqp-Subunit"/>
        <s v="139202 - Gen Plt-Trans Eqp-Cars"/>
        <s v="139203 - Gen Plt-Trans Eqp-Lght Trk"/>
        <s v="139204 - Gen Plt-Trans Eqp-Med Trck"/>
        <s v="139205 - Gen Plt-Trans Eqp-Hvy Trck"/>
        <s v="139206 - Gen Plt-Trans Eqp-Trailers"/>
        <s v="139300 - Gen Plt-Stores Equipment"/>
        <s v="139400 - Gen Plt-Tool/Shop/Garage"/>
        <s v="139410 - Gen Plt-Veh-Tool/Shop"/>
        <s v="139500 - Gen Plt-Lab Equipment"/>
        <s v="139601 - Off Rd Pwr Eqp Short Life"/>
        <s v="139602 - Off Rd Pwr Eqp Long Life"/>
        <s v="139700 - Gen Plt-Communication Eqp"/>
        <s v="139710-Communication Equip-Specif"/>
        <s v="139800 - Gen Plt-Miscellaneous Eqp"/>
        <s v="236502 - Gas Trans-Ld Rt/ROW-NonD"/>
        <s v="236503 - Gas Trans-Ld Rt/ROW-Depre"/>
        <s v="236601 - Gas Trans-Struct &amp; Improve"/>
        <s v="236702 - Gas Trans - PE Mains"/>
        <s v="236703 - Gas Trans - Steel Mains"/>
        <s v="236705 - Gas Trans - Plastic Mains"/>
        <s v="236707 - Gas Trans - Oth Equip"/>
        <s v="236804 - Gas Trans-Compresr Sta-Eqp"/>
        <s v="236903 - Gas Tran-Mea &amp; Reg Sta Eqp"/>
        <s v="237401 - Gas Dist-Land"/>
        <s v="237402 - Gas Dist-Ld Rt/ROW-NonDep"/>
        <s v="237403 - Gas Dist-Ld Rt/ROW-Dep"/>
        <s v="237501 - Gas Dist-Struct &amp; Improve"/>
        <s v="237503 - Gas Dist-Str &amp; Improve-TBS"/>
        <s v="237505 - Gas Dist-Land Improve"/>
        <s v="237601 - Gas Dist - Iron Mains"/>
        <s v="237602 - Gas Dist - PE Mains"/>
        <s v="237603 - Gas Dist - Steel Mains"/>
        <s v="237605 - Gas Dist - Plastic Mains"/>
        <s v="237606 - Gas Dist - Mains - Other M"/>
        <s v="237607 - Gas Dist - Mains - Oth Equ"/>
        <s v="237800 - Gas Dist-Gen Mea/Reg Sta"/>
        <s v="237900 - Gas Dist-City Gate Mea/Reg"/>
        <s v="238002 - Gas Dist-Services - PE"/>
        <s v="238003 - Gas Dist-Services - Steel"/>
        <s v="238005 - Gas Dist-Services - Plasti"/>
        <s v="238100 - Gas Dist-Meters-Small Vol"/>
        <s v="238101 - Gas Dist-Meters-ERT"/>
        <s v="238103 - Gas AMI - Infrastructure"/>
        <s v="238201 - Gas Dist-Meter Installatn"/>
        <s v="238301 - Gas Dist-House Regulator"/>
        <s v="238501 - Gas Dist-Indstrial Mea/Reg"/>
        <s v="238700 - Gas Dist-Other Equipment"/>
        <s v="239001 - Gen Plt-Str &amp; Improve-Own"/>
        <s v="239101 - Gen Plt-Office Furn &amp; Eqp"/>
        <s v="239103 - Gen Plt-Computer Hardware"/>
        <s v="239104 - Gen Plt-Software"/>
        <s v="239107 - Gen Plt-iPad Hardware"/>
        <s v="239201 - Gen Plt-Trans Eqp-Subunit"/>
        <s v="239203 - Gen Plt-Trans Eqp-Lght Trk"/>
        <s v="239204 - Gen Plt-Trans Eqp-Med Trck"/>
        <s v="239205 - Gen Plt-Trans Eqp-Hvy Trck"/>
        <s v="239206 - Gen Plt-Trans Eqp-Trailers"/>
        <s v="239400 - Gen Plt-Tool/Shop/Garage"/>
        <s v="239410 - Gen Plt-Veh-Tool/Shop"/>
        <s v="239500 - Gen Plt-Lab Equipment"/>
        <s v="239601 - Gen Plt-Powr Operating Eqp"/>
        <s v="239602 - Gen Plt-Long Life Powr Eqp"/>
        <s v="239700 - Gen Plt-Communication Eqp"/>
        <s v="239800 - Gen Plt-Miscellaneous Eqp"/>
        <s v="339051 - Gen Plt-Str &amp; Imprve-Lease"/>
        <s v="339201 - Gen Plt-Trans Eqp-Subunit"/>
        <s v="339206 - Gen Plt-Trans Eqp-Trailers"/>
        <s v="135318 - Ele Tran Sub-Stn Eq KR2018"/>
        <s v="135359 - Ele Trans Sub-StnEqp Amort"/>
      </sharedItems>
    </cacheField>
    <cacheField name="description2" numFmtId="0">
      <sharedItems/>
    </cacheField>
    <cacheField name="set_of_books_id" numFmtId="0">
      <sharedItems containsSemiMixedTypes="0" containsString="0" containsNumber="1" containsInteger="1" minValue="1" maxValue="1"/>
    </cacheField>
    <cacheField name="beginning_balance" numFmtId="43">
      <sharedItems containsSemiMixedTypes="0" containsString="0" containsNumber="1" minValue="-6649.3600000000006" maxValue="105303402.84"/>
    </cacheField>
    <cacheField name="additions" numFmtId="43">
      <sharedItems containsSemiMixedTypes="0" containsString="0" containsNumber="1" minValue="-9225351.6699999999" maxValue="15487999.939999999"/>
    </cacheField>
    <cacheField name="retirements" numFmtId="43">
      <sharedItems containsSemiMixedTypes="0" containsString="0" containsNumber="1" minValue="-1847449.79" maxValue="178.4"/>
    </cacheField>
    <cacheField name="transfers_in" numFmtId="43">
      <sharedItems containsSemiMixedTypes="0" containsString="0" containsNumber="1" minValue="0" maxValue="708993.79"/>
    </cacheField>
    <cacheField name="transfers_out" numFmtId="43">
      <sharedItems containsSemiMixedTypes="0" containsString="0" containsNumber="1" minValue="-708993.79" maxValue="0"/>
    </cacheField>
    <cacheField name="adjustments" numFmtId="43">
      <sharedItems containsSemiMixedTypes="0" containsString="0" containsNumber="1" minValue="-80266.740000000005" maxValue="0"/>
    </cacheField>
    <cacheField name="ending_balance" numFmtId="43">
      <sharedItems containsSemiMixedTypes="0" containsString="0" containsNumber="1" minValue="-6649.3600000000006" maxValue="105303402.84"/>
    </cacheField>
    <cacheField name="state_id" numFmtId="0">
      <sharedItems/>
    </cacheField>
    <cacheField name="start_month" numFmtId="22">
      <sharedItems containsSemiMixedTypes="0" containsNonDate="0" containsDate="1" containsString="0" minDate="2023-12-01T00:00:00" maxDate="2023-12-02T00:00:00"/>
    </cacheField>
    <cacheField name="end_month" numFmtId="22">
      <sharedItems containsSemiMixedTypes="0" containsNonDate="0" containsDate="1" containsString="0" minDate="2024-12-01T00:00:00" maxDate="2024-12-02T00:00:00"/>
    </cacheField>
    <cacheField name="gl_posting_mo_yr" numFmtId="22">
      <sharedItems containsSemiMixedTypes="0" containsNonDate="0" containsDate="1" containsString="0" minDate="2023-12-01T00:00:00" maxDate="2024-12-02T00:00:00" count="13"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</sharedItems>
      <fieldGroup par="21"/>
    </cacheField>
    <cacheField name="description3" numFmtId="0">
      <sharedItems/>
    </cacheField>
    <cacheField name="description4" numFmtId="0">
      <sharedItems/>
    </cacheField>
    <cacheField name="Function Class" numFmtId="0">
      <sharedItems count="6">
        <s v="Transmission"/>
        <s v="General &amp; Intangible"/>
        <s v="General &amp; Intangible - C"/>
        <s v="Production"/>
        <s v="Distribution"/>
        <s v="GAS"/>
      </sharedItems>
    </cacheField>
    <cacheField name="Plant Account" numFmtId="0">
      <sharedItems count="53">
        <s v="350"/>
        <s v="391"/>
        <s v="301"/>
        <s v="389"/>
        <s v="390"/>
        <s v="392"/>
        <s v="393"/>
        <s v="394"/>
        <s v="395"/>
        <s v="396"/>
        <s v="397"/>
        <s v="398"/>
        <s v="303"/>
        <s v="311"/>
        <s v="312"/>
        <s v="314"/>
        <s v="315"/>
        <s v="316"/>
        <s v="340"/>
        <s v="341"/>
        <s v="342"/>
        <s v="344"/>
        <s v="345"/>
        <s v="346"/>
        <s v="352"/>
        <s v="353"/>
        <s v="354"/>
        <s v="355"/>
        <s v="356"/>
        <s v="358"/>
        <s v="360"/>
        <s v="361"/>
        <s v="362"/>
        <s v="364"/>
        <s v="365"/>
        <s v="366"/>
        <s v="367"/>
        <s v="368"/>
        <s v="369"/>
        <s v="370"/>
        <s v="371"/>
        <s v="373"/>
        <s v="374"/>
        <s v="375"/>
        <s v="376"/>
        <s v="378"/>
        <s v="379"/>
        <s v="380"/>
        <s v="381"/>
        <s v="382"/>
        <s v="383"/>
        <s v="385"/>
        <s v="387"/>
      </sharedItems>
    </cacheField>
    <cacheField name="Months (gl_posting_mo_yr)" numFmtId="0" databaseField="0">
      <fieldGroup base="15">
        <rangePr groupBy="months" startDate="2023-12-01T00:00:00" endDate="2024-12-02T00:00:00"/>
        <groupItems count="14">
          <s v="&lt;12/1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/2024"/>
        </groupItems>
      </fieldGroup>
    </cacheField>
    <cacheField name="Years (gl_posting_mo_yr)" numFmtId="0" databaseField="0">
      <fieldGroup base="15">
        <rangePr groupBy="years" startDate="2023-12-01T00:00:00" endDate="2024-12-02T00:00:00"/>
        <groupItems count="4">
          <s v="&lt;12/1/2023"/>
          <s v="2023"/>
          <s v="2024"/>
          <s v="&gt;12/2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5"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0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1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2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3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4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5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6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7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8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9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10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11"/>
    <s v="Regulated Electric (122)"/>
    <s v="Cheyenne Light Fuel &amp; Power Co"/>
    <x v="0"/>
    <x v="0"/>
  </r>
  <r>
    <n v="5"/>
    <n v="122"/>
    <x v="0"/>
    <s v="101000 Plant In Service"/>
    <n v="1"/>
    <n v="200231.77000000002"/>
    <n v="0"/>
    <n v="0"/>
    <n v="0"/>
    <n v="0"/>
    <n v="0"/>
    <n v="200231.77000000002"/>
    <s v="Nebraska"/>
    <d v="2023-12-01T00:00:00"/>
    <d v="2024-12-01T00:00:00"/>
    <x v="12"/>
    <s v="Regulated Electric (122)"/>
    <s v="Cheyenne Light Fuel &amp; Power Co"/>
    <x v="0"/>
    <x v="0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0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1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2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3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4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5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6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7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8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9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10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11"/>
    <s v="Regulated Electric (122)"/>
    <s v="Cheyenne Light Fuel &amp; Power Co"/>
    <x v="1"/>
    <x v="1"/>
  </r>
  <r>
    <n v="5"/>
    <n v="122"/>
    <x v="1"/>
    <s v="101000 Plant In Service"/>
    <n v="1"/>
    <n v="0"/>
    <n v="0"/>
    <n v="0"/>
    <n v="0"/>
    <n v="0"/>
    <n v="0"/>
    <n v="0"/>
    <s v="Nebraska"/>
    <d v="2023-12-01T00:00:00"/>
    <d v="2024-12-01T00:00:00"/>
    <x v="12"/>
    <s v="Regulated Electric (122)"/>
    <s v="Cheyenne Light Fuel &amp; Power Co"/>
    <x v="1"/>
    <x v="1"/>
  </r>
  <r>
    <n v="5"/>
    <n v="122"/>
    <x v="2"/>
    <s v="101000 Plant In Service"/>
    <n v="1"/>
    <n v="4377.92"/>
    <n v="0"/>
    <n v="-4377.92"/>
    <n v="0"/>
    <n v="0"/>
    <n v="0"/>
    <n v="0"/>
    <s v="Nebraska"/>
    <d v="2023-12-01T00:00:00"/>
    <d v="2024-12-01T00:00:00"/>
    <x v="0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1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2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3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4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5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6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7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8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9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10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11"/>
    <s v="Regulated Electric (122)"/>
    <s v="Cheyenne Light Fuel &amp; Power Co"/>
    <x v="1"/>
    <x v="1"/>
  </r>
  <r>
    <n v="5"/>
    <n v="122"/>
    <x v="2"/>
    <s v="101000 Plant In Service"/>
    <n v="1"/>
    <n v="0"/>
    <n v="0"/>
    <n v="0"/>
    <n v="0"/>
    <n v="0"/>
    <n v="0"/>
    <n v="0"/>
    <s v="Nebraska"/>
    <d v="2023-12-01T00:00:00"/>
    <d v="2024-12-01T00:00:00"/>
    <x v="12"/>
    <s v="Regulated Electric (122)"/>
    <s v="Cheyenne Light Fuel &amp; Power Co"/>
    <x v="1"/>
    <x v="1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0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1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2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3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4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5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6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7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8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9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10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11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Nebraska"/>
    <d v="2023-12-01T00:00:00"/>
    <d v="2024-12-01T00:00:00"/>
    <x v="12"/>
    <s v="Regulated Electric (122)"/>
    <s v="Cheyenne Light Fuel &amp; Power Co"/>
    <x v="0"/>
    <x v="0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0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1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2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3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4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5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6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7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8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9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10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11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Nebraska"/>
    <d v="2023-12-01T00:00:00"/>
    <d v="2024-12-01T00:00:00"/>
    <x v="12"/>
    <s v="Regulated Electric (122)"/>
    <s v="Cheyenne Light Fuel &amp; Power Co"/>
    <x v="1"/>
    <x v="1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2"/>
  </r>
  <r>
    <n v="5"/>
    <n v="999"/>
    <x v="3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2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0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1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2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3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4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5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6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7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8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9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10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0"/>
    <n v="0"/>
    <n v="0"/>
    <n v="0"/>
    <n v="515154.46"/>
    <s v="Wyoming"/>
    <d v="2023-12-01T00:00:00"/>
    <d v="2024-12-01T00:00:00"/>
    <x v="11"/>
    <s v="NonSpecific Product (999)"/>
    <s v="Cheyenne Light Fuel &amp; Power Co"/>
    <x v="2"/>
    <x v="3"/>
  </r>
  <r>
    <n v="5"/>
    <n v="999"/>
    <x v="4"/>
    <s v="101000 Plant In Service"/>
    <n v="1"/>
    <n v="515154.46"/>
    <n v="0"/>
    <n v="-11713"/>
    <n v="0"/>
    <n v="0"/>
    <n v="0"/>
    <n v="503441.46"/>
    <s v="Wyoming"/>
    <d v="2023-12-01T00:00:00"/>
    <d v="2024-12-01T00:00:00"/>
    <x v="12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0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1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2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3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4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5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6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7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8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9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10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11"/>
    <s v="NonSpecific Product (999)"/>
    <s v="Cheyenne Light Fuel &amp; Power Co"/>
    <x v="2"/>
    <x v="3"/>
  </r>
  <r>
    <n v="5"/>
    <n v="999"/>
    <x v="5"/>
    <s v="101000 Plant In Service"/>
    <n v="1"/>
    <n v="31961"/>
    <n v="0"/>
    <n v="0"/>
    <n v="0"/>
    <n v="0"/>
    <n v="0"/>
    <n v="31961"/>
    <s v="Wyoming"/>
    <d v="2023-12-01T00:00:00"/>
    <d v="2024-12-01T00:00:00"/>
    <x v="12"/>
    <s v="NonSpecific Product (999)"/>
    <s v="Cheyenne Light Fuel &amp; Power Co"/>
    <x v="2"/>
    <x v="3"/>
  </r>
  <r>
    <n v="5"/>
    <n v="999"/>
    <x v="6"/>
    <s v="101000 Plant In Service"/>
    <n v="1"/>
    <n v="5196496.08"/>
    <n v="0"/>
    <n v="0"/>
    <n v="0"/>
    <n v="0"/>
    <n v="0"/>
    <n v="5196496.08"/>
    <s v="Wyoming"/>
    <d v="2023-12-01T00:00:00"/>
    <d v="2024-12-01T00:00:00"/>
    <x v="0"/>
    <s v="NonSpecific Product (999)"/>
    <s v="Cheyenne Light Fuel &amp; Power Co"/>
    <x v="2"/>
    <x v="4"/>
  </r>
  <r>
    <n v="5"/>
    <n v="999"/>
    <x v="6"/>
    <s v="101000 Plant In Service"/>
    <n v="1"/>
    <n v="5196496.08"/>
    <n v="0"/>
    <n v="0"/>
    <n v="0"/>
    <n v="0"/>
    <n v="0"/>
    <n v="5196496.08"/>
    <s v="Wyoming"/>
    <d v="2023-12-01T00:00:00"/>
    <d v="2024-12-01T00:00:00"/>
    <x v="1"/>
    <s v="NonSpecific Product (999)"/>
    <s v="Cheyenne Light Fuel &amp; Power Co"/>
    <x v="2"/>
    <x v="4"/>
  </r>
  <r>
    <n v="5"/>
    <n v="999"/>
    <x v="6"/>
    <s v="101000 Plant In Service"/>
    <n v="1"/>
    <n v="5196496.08"/>
    <n v="0"/>
    <n v="0"/>
    <n v="0"/>
    <n v="0"/>
    <n v="0"/>
    <n v="5196496.08"/>
    <s v="Wyoming"/>
    <d v="2023-12-01T00:00:00"/>
    <d v="2024-12-01T00:00:00"/>
    <x v="2"/>
    <s v="NonSpecific Product (999)"/>
    <s v="Cheyenne Light Fuel &amp; Power Co"/>
    <x v="2"/>
    <x v="4"/>
  </r>
  <r>
    <n v="5"/>
    <n v="999"/>
    <x v="6"/>
    <s v="101000 Plant In Service"/>
    <n v="1"/>
    <n v="5196496.08"/>
    <n v="45306.65"/>
    <n v="0"/>
    <n v="0"/>
    <n v="0"/>
    <n v="0"/>
    <n v="5241802.7300000004"/>
    <s v="Wyoming"/>
    <d v="2023-12-01T00:00:00"/>
    <d v="2024-12-01T00:00:00"/>
    <x v="3"/>
    <s v="NonSpecific Product (999)"/>
    <s v="Cheyenne Light Fuel &amp; Power Co"/>
    <x v="2"/>
    <x v="4"/>
  </r>
  <r>
    <n v="5"/>
    <n v="999"/>
    <x v="6"/>
    <s v="101000 Plant In Service"/>
    <n v="1"/>
    <n v="5241802.7300000004"/>
    <n v="0"/>
    <n v="0"/>
    <n v="0"/>
    <n v="0"/>
    <n v="0"/>
    <n v="5241802.7300000004"/>
    <s v="Wyoming"/>
    <d v="2023-12-01T00:00:00"/>
    <d v="2024-12-01T00:00:00"/>
    <x v="4"/>
    <s v="NonSpecific Product (999)"/>
    <s v="Cheyenne Light Fuel &amp; Power Co"/>
    <x v="2"/>
    <x v="4"/>
  </r>
  <r>
    <n v="5"/>
    <n v="999"/>
    <x v="6"/>
    <s v="101000 Plant In Service"/>
    <n v="1"/>
    <n v="5241802.7300000004"/>
    <n v="0"/>
    <n v="0"/>
    <n v="0"/>
    <n v="0"/>
    <n v="0"/>
    <n v="5241802.7300000004"/>
    <s v="Wyoming"/>
    <d v="2023-12-01T00:00:00"/>
    <d v="2024-12-01T00:00:00"/>
    <x v="5"/>
    <s v="NonSpecific Product (999)"/>
    <s v="Cheyenne Light Fuel &amp; Power Co"/>
    <x v="2"/>
    <x v="4"/>
  </r>
  <r>
    <n v="5"/>
    <n v="999"/>
    <x v="6"/>
    <s v="101000 Plant In Service"/>
    <n v="1"/>
    <n v="5241802.7300000004"/>
    <n v="0"/>
    <n v="0"/>
    <n v="0"/>
    <n v="0"/>
    <n v="0"/>
    <n v="5241802.7300000004"/>
    <s v="Wyoming"/>
    <d v="2023-12-01T00:00:00"/>
    <d v="2024-12-01T00:00:00"/>
    <x v="6"/>
    <s v="NonSpecific Product (999)"/>
    <s v="Cheyenne Light Fuel &amp; Power Co"/>
    <x v="2"/>
    <x v="4"/>
  </r>
  <r>
    <n v="5"/>
    <n v="999"/>
    <x v="6"/>
    <s v="101000 Plant In Service"/>
    <n v="1"/>
    <n v="5241802.7300000004"/>
    <n v="0"/>
    <n v="0"/>
    <n v="0"/>
    <n v="0"/>
    <n v="0"/>
    <n v="5241802.7300000004"/>
    <s v="Wyoming"/>
    <d v="2023-12-01T00:00:00"/>
    <d v="2024-12-01T00:00:00"/>
    <x v="7"/>
    <s v="NonSpecific Product (999)"/>
    <s v="Cheyenne Light Fuel &amp; Power Co"/>
    <x v="2"/>
    <x v="4"/>
  </r>
  <r>
    <n v="5"/>
    <n v="999"/>
    <x v="6"/>
    <s v="101000 Plant In Service"/>
    <n v="1"/>
    <n v="5241802.7300000004"/>
    <n v="0"/>
    <n v="0"/>
    <n v="0"/>
    <n v="0"/>
    <n v="0"/>
    <n v="5241802.7300000004"/>
    <s v="Wyoming"/>
    <d v="2023-12-01T00:00:00"/>
    <d v="2024-12-01T00:00:00"/>
    <x v="8"/>
    <s v="NonSpecific Product (999)"/>
    <s v="Cheyenne Light Fuel &amp; Power Co"/>
    <x v="2"/>
    <x v="4"/>
  </r>
  <r>
    <n v="5"/>
    <n v="999"/>
    <x v="6"/>
    <s v="101000 Plant In Service"/>
    <n v="1"/>
    <n v="5241802.7300000004"/>
    <n v="0"/>
    <n v="0"/>
    <n v="0"/>
    <n v="0"/>
    <n v="0"/>
    <n v="5241802.7300000004"/>
    <s v="Wyoming"/>
    <d v="2023-12-01T00:00:00"/>
    <d v="2024-12-01T00:00:00"/>
    <x v="9"/>
    <s v="NonSpecific Product (999)"/>
    <s v="Cheyenne Light Fuel &amp; Power Co"/>
    <x v="2"/>
    <x v="4"/>
  </r>
  <r>
    <n v="5"/>
    <n v="999"/>
    <x v="6"/>
    <s v="101000 Plant In Service"/>
    <n v="1"/>
    <n v="5241802.7300000004"/>
    <n v="26024.2"/>
    <n v="-7271.58"/>
    <n v="0"/>
    <n v="0"/>
    <n v="0"/>
    <n v="5260555.3499999996"/>
    <s v="Wyoming"/>
    <d v="2023-12-01T00:00:00"/>
    <d v="2024-12-01T00:00:00"/>
    <x v="10"/>
    <s v="NonSpecific Product (999)"/>
    <s v="Cheyenne Light Fuel &amp; Power Co"/>
    <x v="2"/>
    <x v="4"/>
  </r>
  <r>
    <n v="5"/>
    <n v="999"/>
    <x v="6"/>
    <s v="101000 Plant In Service"/>
    <n v="1"/>
    <n v="5260555.3499999996"/>
    <n v="11329.93"/>
    <n v="-23400.79"/>
    <n v="0"/>
    <n v="0"/>
    <n v="0"/>
    <n v="5248484.49"/>
    <s v="Wyoming"/>
    <d v="2023-12-01T00:00:00"/>
    <d v="2024-12-01T00:00:00"/>
    <x v="11"/>
    <s v="NonSpecific Product (999)"/>
    <s v="Cheyenne Light Fuel &amp; Power Co"/>
    <x v="2"/>
    <x v="4"/>
  </r>
  <r>
    <n v="5"/>
    <n v="999"/>
    <x v="6"/>
    <s v="101000 Plant In Service"/>
    <n v="1"/>
    <n v="5248484.49"/>
    <n v="0"/>
    <n v="-12813"/>
    <n v="0"/>
    <n v="0"/>
    <n v="0"/>
    <n v="5235671.49"/>
    <s v="Wyoming"/>
    <d v="2023-12-01T00:00:00"/>
    <d v="2024-12-01T00:00:00"/>
    <x v="12"/>
    <s v="NonSpecific Product (999)"/>
    <s v="Cheyenne Light Fuel &amp; Power Co"/>
    <x v="2"/>
    <x v="4"/>
  </r>
  <r>
    <n v="5"/>
    <n v="999"/>
    <x v="7"/>
    <s v="101000 Plant In Service"/>
    <n v="1"/>
    <n v="103404.88"/>
    <n v="0"/>
    <n v="0"/>
    <n v="0"/>
    <n v="0"/>
    <n v="0"/>
    <n v="103404.88"/>
    <s v="Wyoming"/>
    <d v="2023-12-01T00:00:00"/>
    <d v="2024-12-01T00:00:00"/>
    <x v="0"/>
    <s v="NonSpecific Product (999)"/>
    <s v="Cheyenne Light Fuel &amp; Power Co"/>
    <x v="2"/>
    <x v="4"/>
  </r>
  <r>
    <n v="5"/>
    <n v="999"/>
    <x v="7"/>
    <s v="101000 Plant In Service"/>
    <n v="1"/>
    <n v="103404.88"/>
    <n v="0"/>
    <n v="0"/>
    <n v="0"/>
    <n v="0"/>
    <n v="0"/>
    <n v="103404.88"/>
    <s v="Wyoming"/>
    <d v="2023-12-01T00:00:00"/>
    <d v="2024-12-01T00:00:00"/>
    <x v="1"/>
    <s v="NonSpecific Product (999)"/>
    <s v="Cheyenne Light Fuel &amp; Power Co"/>
    <x v="2"/>
    <x v="4"/>
  </r>
  <r>
    <n v="5"/>
    <n v="999"/>
    <x v="7"/>
    <s v="101000 Plant In Service"/>
    <n v="1"/>
    <n v="103404.88"/>
    <n v="0"/>
    <n v="0"/>
    <n v="0"/>
    <n v="0"/>
    <n v="0"/>
    <n v="103404.88"/>
    <s v="Wyoming"/>
    <d v="2023-12-01T00:00:00"/>
    <d v="2024-12-01T00:00:00"/>
    <x v="2"/>
    <s v="NonSpecific Product (999)"/>
    <s v="Cheyenne Light Fuel &amp; Power Co"/>
    <x v="2"/>
    <x v="4"/>
  </r>
  <r>
    <n v="5"/>
    <n v="999"/>
    <x v="7"/>
    <s v="101000 Plant In Service"/>
    <n v="1"/>
    <n v="103404.88"/>
    <n v="44930.62"/>
    <n v="0"/>
    <n v="0"/>
    <n v="0"/>
    <n v="0"/>
    <n v="148335.5"/>
    <s v="Wyoming"/>
    <d v="2023-12-01T00:00:00"/>
    <d v="2024-12-01T00:00:00"/>
    <x v="3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4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5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6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7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8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9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10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11"/>
    <s v="NonSpecific Product (999)"/>
    <s v="Cheyenne Light Fuel &amp; Power Co"/>
    <x v="2"/>
    <x v="4"/>
  </r>
  <r>
    <n v="5"/>
    <n v="999"/>
    <x v="7"/>
    <s v="101000 Plant In Service"/>
    <n v="1"/>
    <n v="148335.5"/>
    <n v="0"/>
    <n v="0"/>
    <n v="0"/>
    <n v="0"/>
    <n v="0"/>
    <n v="148335.5"/>
    <s v="Wyoming"/>
    <d v="2023-12-01T00:00:00"/>
    <d v="2024-12-01T00:00:00"/>
    <x v="12"/>
    <s v="NonSpecific Product (999)"/>
    <s v="Cheyenne Light Fuel &amp; Power Co"/>
    <x v="2"/>
    <x v="4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0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1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2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3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4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5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6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7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8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9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10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11"/>
    <s v="NonSpecific Product (999)"/>
    <s v="Cheyenne Light Fuel &amp; Power Co"/>
    <x v="2"/>
    <x v="1"/>
  </r>
  <r>
    <n v="5"/>
    <n v="999"/>
    <x v="8"/>
    <s v="101000 Plant In Service"/>
    <n v="1"/>
    <n v="918101.22"/>
    <n v="0"/>
    <n v="0"/>
    <n v="0"/>
    <n v="0"/>
    <n v="0"/>
    <n v="918101.22"/>
    <s v="Wyoming"/>
    <d v="2023-12-01T00:00:00"/>
    <d v="2024-12-01T00:00:00"/>
    <x v="12"/>
    <s v="NonSpecific Product (999)"/>
    <s v="Cheyenne Light Fuel &amp; Power Co"/>
    <x v="2"/>
    <x v="1"/>
  </r>
  <r>
    <n v="5"/>
    <n v="999"/>
    <x v="9"/>
    <s v="101000 Plant In Service"/>
    <n v="1"/>
    <n v="297161.8"/>
    <n v="0"/>
    <n v="-87991.46"/>
    <n v="0"/>
    <n v="0"/>
    <n v="0"/>
    <n v="209170.34"/>
    <s v="Wyoming"/>
    <d v="2023-12-01T00:00:00"/>
    <d v="2024-12-01T00:00:00"/>
    <x v="0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1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2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3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4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5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6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7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8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9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10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0"/>
    <n v="0"/>
    <n v="0"/>
    <n v="0"/>
    <n v="209170.34"/>
    <s v="Wyoming"/>
    <d v="2023-12-01T00:00:00"/>
    <d v="2024-12-01T00:00:00"/>
    <x v="11"/>
    <s v="NonSpecific Product (999)"/>
    <s v="Cheyenne Light Fuel &amp; Power Co"/>
    <x v="2"/>
    <x v="1"/>
  </r>
  <r>
    <n v="5"/>
    <n v="999"/>
    <x v="9"/>
    <s v="101000 Plant In Service"/>
    <n v="1"/>
    <n v="209170.34"/>
    <n v="0"/>
    <n v="-209170.34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10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11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12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0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1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2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3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4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5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6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7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8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9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3"/>
    <s v="101000 Plant In Service"/>
    <n v="1"/>
    <n v="79957.100000000006"/>
    <n v="0"/>
    <n v="0"/>
    <n v="0"/>
    <n v="0"/>
    <n v="0"/>
    <n v="79957.100000000006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4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5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6"/>
    <s v="101000 Plant In Service"/>
    <n v="1"/>
    <n v="130102.44"/>
    <n v="0"/>
    <n v="0"/>
    <n v="0"/>
    <n v="0"/>
    <n v="0"/>
    <n v="130102.44"/>
    <s v="Wyoming"/>
    <d v="2023-12-01T00:00:00"/>
    <d v="2024-12-01T00:00:00"/>
    <x v="0"/>
    <s v="NonSpecific Product (999)"/>
    <s v="Cheyenne Light Fuel &amp; Power Co"/>
    <x v="2"/>
    <x v="6"/>
  </r>
  <r>
    <n v="5"/>
    <n v="999"/>
    <x v="16"/>
    <s v="101000 Plant In Service"/>
    <n v="1"/>
    <n v="130102.44"/>
    <n v="0"/>
    <n v="-4881.3"/>
    <n v="0"/>
    <n v="0"/>
    <n v="0"/>
    <n v="125221.14"/>
    <s v="Wyoming"/>
    <d v="2023-12-01T00:00:00"/>
    <d v="2024-12-01T00:00:00"/>
    <x v="1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2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3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4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5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6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7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8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9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10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11"/>
    <s v="NonSpecific Product (999)"/>
    <s v="Cheyenne Light Fuel &amp; Power Co"/>
    <x v="2"/>
    <x v="6"/>
  </r>
  <r>
    <n v="5"/>
    <n v="999"/>
    <x v="16"/>
    <s v="101000 Plant In Service"/>
    <n v="1"/>
    <n v="125221.14"/>
    <n v="0"/>
    <n v="0"/>
    <n v="0"/>
    <n v="0"/>
    <n v="0"/>
    <n v="125221.14"/>
    <s v="Wyoming"/>
    <d v="2023-12-01T00:00:00"/>
    <d v="2024-12-01T00:00:00"/>
    <x v="12"/>
    <s v="NonSpecific Product (999)"/>
    <s v="Cheyenne Light Fuel &amp; Power Co"/>
    <x v="2"/>
    <x v="6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0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1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2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3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4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5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6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7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8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9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10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11"/>
    <s v="NonSpecific Product (999)"/>
    <s v="Cheyenne Light Fuel &amp; Power Co"/>
    <x v="2"/>
    <x v="7"/>
  </r>
  <r>
    <n v="5"/>
    <n v="999"/>
    <x v="17"/>
    <s v="101000 Plant In Service"/>
    <n v="1"/>
    <n v="284515.77"/>
    <n v="0"/>
    <n v="0"/>
    <n v="0"/>
    <n v="0"/>
    <n v="0"/>
    <n v="284515.77"/>
    <s v="Wyoming"/>
    <d v="2023-12-01T00:00:00"/>
    <d v="2024-12-01T00:00:00"/>
    <x v="12"/>
    <s v="NonSpecific Product (999)"/>
    <s v="Cheyenne Light Fuel &amp; Power Co"/>
    <x v="2"/>
    <x v="7"/>
  </r>
  <r>
    <n v="5"/>
    <n v="999"/>
    <x v="18"/>
    <s v="101000 Plant In Service"/>
    <n v="1"/>
    <n v="831.35"/>
    <n v="0"/>
    <n v="0"/>
    <n v="0"/>
    <n v="0"/>
    <n v="0"/>
    <n v="831.35"/>
    <s v="Wyoming"/>
    <d v="2023-12-01T00:00:00"/>
    <d v="2024-12-01T00:00:00"/>
    <x v="0"/>
    <s v="NonSpecific Product (999)"/>
    <s v="Cheyenne Light Fuel &amp; Power Co"/>
    <x v="2"/>
    <x v="8"/>
  </r>
  <r>
    <n v="5"/>
    <n v="999"/>
    <x v="18"/>
    <s v="101000 Plant In Service"/>
    <n v="1"/>
    <n v="831.35"/>
    <n v="0"/>
    <n v="-831.35"/>
    <n v="0"/>
    <n v="0"/>
    <n v="0"/>
    <n v="0"/>
    <s v="Wyoming"/>
    <d v="2023-12-01T00:00:00"/>
    <d v="2024-12-01T00:00:00"/>
    <x v="1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8"/>
  </r>
  <r>
    <n v="5"/>
    <n v="999"/>
    <x v="18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8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9"/>
  </r>
  <r>
    <n v="5"/>
    <n v="999"/>
    <x v="19"/>
    <s v="101000 Plant In Service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0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1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2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3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4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5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6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7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8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9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10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11"/>
    <s v="NonSpecific Product (999)"/>
    <s v="Cheyenne Light Fuel &amp; Power Co"/>
    <x v="2"/>
    <x v="9"/>
  </r>
  <r>
    <n v="5"/>
    <n v="999"/>
    <x v="20"/>
    <s v="101000 Plant In Service"/>
    <n v="1"/>
    <n v="170511.43"/>
    <n v="0"/>
    <n v="0"/>
    <n v="0"/>
    <n v="0"/>
    <n v="0"/>
    <n v="170511.43"/>
    <s v="Wyoming"/>
    <d v="2023-12-01T00:00:00"/>
    <d v="2024-12-01T00:00:00"/>
    <x v="12"/>
    <s v="NonSpecific Product (999)"/>
    <s v="Cheyenne Light Fuel &amp; Power Co"/>
    <x v="2"/>
    <x v="9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0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1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2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3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4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5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6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7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8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9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10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11"/>
    <s v="NonSpecific Product (999)"/>
    <s v="Cheyenne Light Fuel &amp; Power Co"/>
    <x v="2"/>
    <x v="10"/>
  </r>
  <r>
    <n v="5"/>
    <n v="999"/>
    <x v="21"/>
    <s v="101000 Plant In Service"/>
    <n v="1"/>
    <n v="279772.62"/>
    <n v="0"/>
    <n v="0"/>
    <n v="0"/>
    <n v="0"/>
    <n v="0"/>
    <n v="279772.62"/>
    <s v="Wyoming"/>
    <d v="2023-12-01T00:00:00"/>
    <d v="2024-12-01T00:00:00"/>
    <x v="12"/>
    <s v="NonSpecific Product (999)"/>
    <s v="Cheyenne Light Fuel &amp; Power Co"/>
    <x v="2"/>
    <x v="10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0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1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2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3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4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5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6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7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8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9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10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11"/>
    <s v="NonSpecific Product (999)"/>
    <s v="Cheyenne Light Fuel &amp; Power Co"/>
    <x v="2"/>
    <x v="11"/>
  </r>
  <r>
    <n v="5"/>
    <n v="999"/>
    <x v="22"/>
    <s v="101000 Plant In Service"/>
    <n v="1"/>
    <n v="65930.86"/>
    <n v="0"/>
    <n v="0"/>
    <n v="0"/>
    <n v="0"/>
    <n v="0"/>
    <n v="65930.86"/>
    <s v="Wyoming"/>
    <d v="2023-12-01T00:00:00"/>
    <d v="2024-12-01T00:00:00"/>
    <x v="12"/>
    <s v="NonSpecific Product (999)"/>
    <s v="Cheyenne Light Fuel &amp; Power Co"/>
    <x v="2"/>
    <x v="11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0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1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2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3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4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5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6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7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8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9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10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11"/>
    <s v="Regulated Electric (122)"/>
    <s v="Cheyenne Light Fuel &amp; Power Co"/>
    <x v="1"/>
    <x v="2"/>
  </r>
  <r>
    <n v="5"/>
    <n v="122"/>
    <x v="23"/>
    <s v="101000 Plant In Service"/>
    <n v="1"/>
    <n v="1133410.1599999999"/>
    <n v="0"/>
    <n v="0"/>
    <n v="0"/>
    <n v="0"/>
    <n v="0"/>
    <n v="1133410.1599999999"/>
    <s v="Wyoming"/>
    <d v="2023-12-01T00:00:00"/>
    <d v="2024-12-01T00:00:00"/>
    <x v="12"/>
    <s v="Regulated Electric (122)"/>
    <s v="Cheyenne Light Fuel &amp; Power Co"/>
    <x v="1"/>
    <x v="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0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1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2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3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4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5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6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7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8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9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10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11"/>
    <s v="Regulated Electric (122)"/>
    <s v="Cheyenne Light Fuel &amp; Power Co"/>
    <x v="1"/>
    <x v="12"/>
  </r>
  <r>
    <n v="5"/>
    <n v="122"/>
    <x v="24"/>
    <s v="101000 Plant In Service"/>
    <n v="1"/>
    <n v="168500"/>
    <n v="0"/>
    <n v="0"/>
    <n v="0"/>
    <n v="0"/>
    <n v="0"/>
    <n v="168500"/>
    <s v="Wyoming"/>
    <d v="2023-12-01T00:00:00"/>
    <d v="2024-12-01T00:00:00"/>
    <x v="12"/>
    <s v="Regulated Electric (122)"/>
    <s v="Cheyenne Light Fuel &amp; Power Co"/>
    <x v="1"/>
    <x v="12"/>
  </r>
  <r>
    <n v="5"/>
    <n v="122"/>
    <x v="25"/>
    <s v="101000 Plant In Service"/>
    <n v="1"/>
    <n v="11657289.369999999"/>
    <n v="0"/>
    <n v="0"/>
    <n v="0"/>
    <n v="0"/>
    <n v="0"/>
    <n v="11657289.369999999"/>
    <s v="Wyoming"/>
    <d v="2023-12-01T00:00:00"/>
    <d v="2024-12-01T00:00:00"/>
    <x v="0"/>
    <s v="Regulated Electric (122)"/>
    <s v="Cheyenne Light Fuel &amp; Power Co"/>
    <x v="3"/>
    <x v="13"/>
  </r>
  <r>
    <n v="5"/>
    <n v="122"/>
    <x v="25"/>
    <s v="101000 Plant In Service"/>
    <n v="1"/>
    <n v="11657289.369999999"/>
    <n v="0"/>
    <n v="0"/>
    <n v="0"/>
    <n v="0"/>
    <n v="0"/>
    <n v="11657289.369999999"/>
    <s v="Wyoming"/>
    <d v="2023-12-01T00:00:00"/>
    <d v="2024-12-01T00:00:00"/>
    <x v="1"/>
    <s v="Regulated Electric (122)"/>
    <s v="Cheyenne Light Fuel &amp; Power Co"/>
    <x v="3"/>
    <x v="13"/>
  </r>
  <r>
    <n v="5"/>
    <n v="122"/>
    <x v="25"/>
    <s v="101000 Plant In Service"/>
    <n v="1"/>
    <n v="11657289.369999999"/>
    <n v="0"/>
    <n v="0"/>
    <n v="0"/>
    <n v="0"/>
    <n v="0"/>
    <n v="11657289.369999999"/>
    <s v="Wyoming"/>
    <d v="2023-12-01T00:00:00"/>
    <d v="2024-12-01T00:00:00"/>
    <x v="2"/>
    <s v="Regulated Electric (122)"/>
    <s v="Cheyenne Light Fuel &amp; Power Co"/>
    <x v="3"/>
    <x v="13"/>
  </r>
  <r>
    <n v="5"/>
    <n v="122"/>
    <x v="25"/>
    <s v="101000 Plant In Service"/>
    <n v="1"/>
    <n v="11657289.369999999"/>
    <n v="0"/>
    <n v="0"/>
    <n v="0"/>
    <n v="0"/>
    <n v="0"/>
    <n v="11657289.369999999"/>
    <s v="Wyoming"/>
    <d v="2023-12-01T00:00:00"/>
    <d v="2024-12-01T00:00:00"/>
    <x v="3"/>
    <s v="Regulated Electric (122)"/>
    <s v="Cheyenne Light Fuel &amp; Power Co"/>
    <x v="3"/>
    <x v="13"/>
  </r>
  <r>
    <n v="5"/>
    <n v="122"/>
    <x v="25"/>
    <s v="101000 Plant In Service"/>
    <n v="1"/>
    <n v="11657289.369999999"/>
    <n v="0"/>
    <n v="0"/>
    <n v="0"/>
    <n v="0"/>
    <n v="0"/>
    <n v="11657289.369999999"/>
    <s v="Wyoming"/>
    <d v="2023-12-01T00:00:00"/>
    <d v="2024-12-01T00:00:00"/>
    <x v="4"/>
    <s v="Regulated Electric (122)"/>
    <s v="Cheyenne Light Fuel &amp; Power Co"/>
    <x v="3"/>
    <x v="13"/>
  </r>
  <r>
    <n v="5"/>
    <n v="122"/>
    <x v="25"/>
    <s v="101000 Plant In Service"/>
    <n v="1"/>
    <n v="11657289.369999999"/>
    <n v="0"/>
    <n v="0"/>
    <n v="0"/>
    <n v="0"/>
    <n v="0"/>
    <n v="11657289.369999999"/>
    <s v="Wyoming"/>
    <d v="2023-12-01T00:00:00"/>
    <d v="2024-12-01T00:00:00"/>
    <x v="5"/>
    <s v="Regulated Electric (122)"/>
    <s v="Cheyenne Light Fuel &amp; Power Co"/>
    <x v="3"/>
    <x v="13"/>
  </r>
  <r>
    <n v="5"/>
    <n v="122"/>
    <x v="25"/>
    <s v="101000 Plant In Service"/>
    <n v="1"/>
    <n v="11657289.369999999"/>
    <n v="85527.400000000009"/>
    <n v="0"/>
    <n v="0"/>
    <n v="0"/>
    <n v="0"/>
    <n v="11742816.77"/>
    <s v="Wyoming"/>
    <d v="2023-12-01T00:00:00"/>
    <d v="2024-12-01T00:00:00"/>
    <x v="6"/>
    <s v="Regulated Electric (122)"/>
    <s v="Cheyenne Light Fuel &amp; Power Co"/>
    <x v="3"/>
    <x v="13"/>
  </r>
  <r>
    <n v="5"/>
    <n v="122"/>
    <x v="25"/>
    <s v="101000 Plant In Service"/>
    <n v="1"/>
    <n v="11742816.77"/>
    <n v="0"/>
    <n v="0"/>
    <n v="0"/>
    <n v="0"/>
    <n v="0"/>
    <n v="11742816.77"/>
    <s v="Wyoming"/>
    <d v="2023-12-01T00:00:00"/>
    <d v="2024-12-01T00:00:00"/>
    <x v="7"/>
    <s v="Regulated Electric (122)"/>
    <s v="Cheyenne Light Fuel &amp; Power Co"/>
    <x v="3"/>
    <x v="13"/>
  </r>
  <r>
    <n v="5"/>
    <n v="122"/>
    <x v="25"/>
    <s v="101000 Plant In Service"/>
    <n v="1"/>
    <n v="11742816.77"/>
    <n v="0"/>
    <n v="0"/>
    <n v="0"/>
    <n v="0"/>
    <n v="0"/>
    <n v="11742816.77"/>
    <s v="Wyoming"/>
    <d v="2023-12-01T00:00:00"/>
    <d v="2024-12-01T00:00:00"/>
    <x v="8"/>
    <s v="Regulated Electric (122)"/>
    <s v="Cheyenne Light Fuel &amp; Power Co"/>
    <x v="3"/>
    <x v="13"/>
  </r>
  <r>
    <n v="5"/>
    <n v="122"/>
    <x v="25"/>
    <s v="101000 Plant In Service"/>
    <n v="1"/>
    <n v="11742816.77"/>
    <n v="0"/>
    <n v="0"/>
    <n v="0"/>
    <n v="0"/>
    <n v="0"/>
    <n v="11742816.77"/>
    <s v="Wyoming"/>
    <d v="2023-12-01T00:00:00"/>
    <d v="2024-12-01T00:00:00"/>
    <x v="9"/>
    <s v="Regulated Electric (122)"/>
    <s v="Cheyenne Light Fuel &amp; Power Co"/>
    <x v="3"/>
    <x v="13"/>
  </r>
  <r>
    <n v="5"/>
    <n v="122"/>
    <x v="25"/>
    <s v="101000 Plant In Service"/>
    <n v="1"/>
    <n v="11742816.77"/>
    <n v="0"/>
    <n v="0"/>
    <n v="0"/>
    <n v="0"/>
    <n v="0"/>
    <n v="11742816.77"/>
    <s v="Wyoming"/>
    <d v="2023-12-01T00:00:00"/>
    <d v="2024-12-01T00:00:00"/>
    <x v="10"/>
    <s v="Regulated Electric (122)"/>
    <s v="Cheyenne Light Fuel &amp; Power Co"/>
    <x v="3"/>
    <x v="13"/>
  </r>
  <r>
    <n v="5"/>
    <n v="122"/>
    <x v="25"/>
    <s v="101000 Plant In Service"/>
    <n v="1"/>
    <n v="11742816.77"/>
    <n v="80188.850000000006"/>
    <n v="-173375.51"/>
    <n v="0"/>
    <n v="0"/>
    <n v="0"/>
    <n v="11649630.109999999"/>
    <s v="Wyoming"/>
    <d v="2023-12-01T00:00:00"/>
    <d v="2024-12-01T00:00:00"/>
    <x v="11"/>
    <s v="Regulated Electric (122)"/>
    <s v="Cheyenne Light Fuel &amp; Power Co"/>
    <x v="3"/>
    <x v="13"/>
  </r>
  <r>
    <n v="5"/>
    <n v="122"/>
    <x v="25"/>
    <s v="101000 Plant In Service"/>
    <n v="1"/>
    <n v="11649630.109999999"/>
    <n v="271135.2"/>
    <n v="0"/>
    <n v="0"/>
    <n v="0"/>
    <n v="0"/>
    <n v="11920765.310000001"/>
    <s v="Wyoming"/>
    <d v="2023-12-01T00:00:00"/>
    <d v="2024-12-01T00:00:00"/>
    <x v="12"/>
    <s v="Regulated Electric (122)"/>
    <s v="Cheyenne Light Fuel &amp; Power Co"/>
    <x v="3"/>
    <x v="13"/>
  </r>
  <r>
    <n v="5"/>
    <n v="122"/>
    <x v="26"/>
    <s v="101000 Plant In Service"/>
    <n v="1"/>
    <n v="104452801.59999999"/>
    <n v="0"/>
    <n v="0"/>
    <n v="0"/>
    <n v="0"/>
    <n v="0"/>
    <n v="104452801.59999999"/>
    <s v="Wyoming"/>
    <d v="2023-12-01T00:00:00"/>
    <d v="2024-12-01T00:00:00"/>
    <x v="0"/>
    <s v="Regulated Electric (122)"/>
    <s v="Cheyenne Light Fuel &amp; Power Co"/>
    <x v="3"/>
    <x v="14"/>
  </r>
  <r>
    <n v="5"/>
    <n v="122"/>
    <x v="26"/>
    <s v="101000 Plant In Service"/>
    <n v="1"/>
    <n v="104452801.59999999"/>
    <n v="0"/>
    <n v="0"/>
    <n v="0"/>
    <n v="0"/>
    <n v="0"/>
    <n v="104452801.59999999"/>
    <s v="Wyoming"/>
    <d v="2023-12-01T00:00:00"/>
    <d v="2024-12-01T00:00:00"/>
    <x v="1"/>
    <s v="Regulated Electric (122)"/>
    <s v="Cheyenne Light Fuel &amp; Power Co"/>
    <x v="3"/>
    <x v="14"/>
  </r>
  <r>
    <n v="5"/>
    <n v="122"/>
    <x v="26"/>
    <s v="101000 Plant In Service"/>
    <n v="1"/>
    <n v="104452801.59999999"/>
    <n v="0"/>
    <n v="0"/>
    <n v="0"/>
    <n v="0"/>
    <n v="0"/>
    <n v="104452801.59999999"/>
    <s v="Wyoming"/>
    <d v="2023-12-01T00:00:00"/>
    <d v="2024-12-01T00:00:00"/>
    <x v="2"/>
    <s v="Regulated Electric (122)"/>
    <s v="Cheyenne Light Fuel &amp; Power Co"/>
    <x v="3"/>
    <x v="14"/>
  </r>
  <r>
    <n v="5"/>
    <n v="122"/>
    <x v="26"/>
    <s v="101000 Plant In Service"/>
    <n v="1"/>
    <n v="104452801.59999999"/>
    <n v="0"/>
    <n v="-159956.24"/>
    <n v="0"/>
    <n v="0"/>
    <n v="0"/>
    <n v="104292845.36"/>
    <s v="Wyoming"/>
    <d v="2023-12-01T00:00:00"/>
    <d v="2024-12-01T00:00:00"/>
    <x v="3"/>
    <s v="Regulated Electric (122)"/>
    <s v="Cheyenne Light Fuel &amp; Power Co"/>
    <x v="3"/>
    <x v="14"/>
  </r>
  <r>
    <n v="5"/>
    <n v="122"/>
    <x v="26"/>
    <s v="101000 Plant In Service"/>
    <n v="1"/>
    <n v="104292845.36"/>
    <n v="0"/>
    <n v="0"/>
    <n v="0"/>
    <n v="0"/>
    <n v="0"/>
    <n v="104292845.36"/>
    <s v="Wyoming"/>
    <d v="2023-12-01T00:00:00"/>
    <d v="2024-12-01T00:00:00"/>
    <x v="4"/>
    <s v="Regulated Electric (122)"/>
    <s v="Cheyenne Light Fuel &amp; Power Co"/>
    <x v="3"/>
    <x v="14"/>
  </r>
  <r>
    <n v="5"/>
    <n v="122"/>
    <x v="26"/>
    <s v="101000 Plant In Service"/>
    <n v="1"/>
    <n v="104292845.36"/>
    <n v="49790.37"/>
    <n v="-130520.77"/>
    <n v="0"/>
    <n v="0"/>
    <n v="0"/>
    <n v="104212114.95999999"/>
    <s v="Wyoming"/>
    <d v="2023-12-01T00:00:00"/>
    <d v="2024-12-01T00:00:00"/>
    <x v="5"/>
    <s v="Regulated Electric (122)"/>
    <s v="Cheyenne Light Fuel &amp; Power Co"/>
    <x v="3"/>
    <x v="14"/>
  </r>
  <r>
    <n v="5"/>
    <n v="122"/>
    <x v="26"/>
    <s v="101000 Plant In Service"/>
    <n v="1"/>
    <n v="104212114.95999999"/>
    <n v="0"/>
    <n v="0"/>
    <n v="0"/>
    <n v="0"/>
    <n v="0"/>
    <n v="104212114.95999999"/>
    <s v="Wyoming"/>
    <d v="2023-12-01T00:00:00"/>
    <d v="2024-12-01T00:00:00"/>
    <x v="6"/>
    <s v="Regulated Electric (122)"/>
    <s v="Cheyenne Light Fuel &amp; Power Co"/>
    <x v="3"/>
    <x v="14"/>
  </r>
  <r>
    <n v="5"/>
    <n v="122"/>
    <x v="26"/>
    <s v="101000 Plant In Service"/>
    <n v="1"/>
    <n v="104212114.95999999"/>
    <n v="1460961.3"/>
    <n v="-503575"/>
    <n v="0"/>
    <n v="0"/>
    <n v="0"/>
    <n v="105169501.26000001"/>
    <s v="Wyoming"/>
    <d v="2023-12-01T00:00:00"/>
    <d v="2024-12-01T00:00:00"/>
    <x v="7"/>
    <s v="Regulated Electric (122)"/>
    <s v="Cheyenne Light Fuel &amp; Power Co"/>
    <x v="3"/>
    <x v="14"/>
  </r>
  <r>
    <n v="5"/>
    <n v="122"/>
    <x v="26"/>
    <s v="101000 Plant In Service"/>
    <n v="1"/>
    <n v="105169501.26000001"/>
    <n v="0"/>
    <n v="0"/>
    <n v="0"/>
    <n v="0"/>
    <n v="0"/>
    <n v="105169501.26000001"/>
    <s v="Wyoming"/>
    <d v="2023-12-01T00:00:00"/>
    <d v="2024-12-01T00:00:00"/>
    <x v="8"/>
    <s v="Regulated Electric (122)"/>
    <s v="Cheyenne Light Fuel &amp; Power Co"/>
    <x v="3"/>
    <x v="14"/>
  </r>
  <r>
    <n v="5"/>
    <n v="122"/>
    <x v="26"/>
    <s v="101000 Plant In Service"/>
    <n v="1"/>
    <n v="105169501.26000001"/>
    <n v="0"/>
    <n v="0"/>
    <n v="0"/>
    <n v="0"/>
    <n v="0"/>
    <n v="105169501.26000001"/>
    <s v="Wyoming"/>
    <d v="2023-12-01T00:00:00"/>
    <d v="2024-12-01T00:00:00"/>
    <x v="9"/>
    <s v="Regulated Electric (122)"/>
    <s v="Cheyenne Light Fuel &amp; Power Co"/>
    <x v="3"/>
    <x v="14"/>
  </r>
  <r>
    <n v="5"/>
    <n v="122"/>
    <x v="26"/>
    <s v="101000 Plant In Service"/>
    <n v="1"/>
    <n v="105169501.26000001"/>
    <n v="227755.62"/>
    <n v="-93854.040000000008"/>
    <n v="0"/>
    <n v="0"/>
    <n v="0"/>
    <n v="105303402.84"/>
    <s v="Wyoming"/>
    <d v="2023-12-01T00:00:00"/>
    <d v="2024-12-01T00:00:00"/>
    <x v="10"/>
    <s v="Regulated Electric (122)"/>
    <s v="Cheyenne Light Fuel &amp; Power Co"/>
    <x v="3"/>
    <x v="14"/>
  </r>
  <r>
    <n v="5"/>
    <n v="122"/>
    <x v="26"/>
    <s v="101000 Plant In Service"/>
    <n v="1"/>
    <n v="105303402.84"/>
    <n v="231793.47"/>
    <n v="-304385.01"/>
    <n v="0"/>
    <n v="0"/>
    <n v="0"/>
    <n v="105230811.3"/>
    <s v="Wyoming"/>
    <d v="2023-12-01T00:00:00"/>
    <d v="2024-12-01T00:00:00"/>
    <x v="11"/>
    <s v="Regulated Electric (122)"/>
    <s v="Cheyenne Light Fuel &amp; Power Co"/>
    <x v="3"/>
    <x v="14"/>
  </r>
  <r>
    <n v="5"/>
    <n v="122"/>
    <x v="26"/>
    <s v="101000 Plant In Service"/>
    <n v="1"/>
    <n v="105230811.3"/>
    <n v="20.400000000000002"/>
    <n v="0"/>
    <n v="0"/>
    <n v="0"/>
    <n v="0"/>
    <n v="105230831.7"/>
    <s v="Wyoming"/>
    <d v="2023-12-01T00:00:00"/>
    <d v="2024-12-01T00:00:00"/>
    <x v="12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0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1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2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3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4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5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6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7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8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9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10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11"/>
    <s v="Regulated Electric (122)"/>
    <s v="Cheyenne Light Fuel &amp; Power Co"/>
    <x v="3"/>
    <x v="14"/>
  </r>
  <r>
    <n v="5"/>
    <n v="122"/>
    <x v="27"/>
    <s v="101000 Plant In Service"/>
    <n v="1"/>
    <n v="15703.16"/>
    <n v="0"/>
    <n v="0"/>
    <n v="0"/>
    <n v="0"/>
    <n v="0"/>
    <n v="15703.16"/>
    <s v="Wyoming"/>
    <d v="2023-12-01T00:00:00"/>
    <d v="2024-12-01T00:00:00"/>
    <x v="12"/>
    <s v="Regulated Electric (122)"/>
    <s v="Cheyenne Light Fuel &amp; Power Co"/>
    <x v="3"/>
    <x v="14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0"/>
    <s v="Regulated Electric (122)"/>
    <s v="Cheyenne Light Fuel &amp; Power Co"/>
    <x v="3"/>
    <x v="15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1"/>
    <s v="Regulated Electric (122)"/>
    <s v="Cheyenne Light Fuel &amp; Power Co"/>
    <x v="3"/>
    <x v="15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2"/>
    <s v="Regulated Electric (122)"/>
    <s v="Cheyenne Light Fuel &amp; Power Co"/>
    <x v="3"/>
    <x v="15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3"/>
    <s v="Regulated Electric (122)"/>
    <s v="Cheyenne Light Fuel &amp; Power Co"/>
    <x v="3"/>
    <x v="15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4"/>
    <s v="Regulated Electric (122)"/>
    <s v="Cheyenne Light Fuel &amp; Power Co"/>
    <x v="3"/>
    <x v="15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5"/>
    <s v="Regulated Electric (122)"/>
    <s v="Cheyenne Light Fuel &amp; Power Co"/>
    <x v="3"/>
    <x v="15"/>
  </r>
  <r>
    <n v="5"/>
    <n v="122"/>
    <x v="28"/>
    <s v="101000 Plant In Service"/>
    <n v="1"/>
    <n v="75757745.290000007"/>
    <n v="0"/>
    <n v="0"/>
    <n v="0"/>
    <n v="0"/>
    <n v="0"/>
    <n v="75757745.290000007"/>
    <s v="Wyoming"/>
    <d v="2023-12-01T00:00:00"/>
    <d v="2024-12-01T00:00:00"/>
    <x v="6"/>
    <s v="Regulated Electric (122)"/>
    <s v="Cheyenne Light Fuel &amp; Power Co"/>
    <x v="3"/>
    <x v="15"/>
  </r>
  <r>
    <n v="5"/>
    <n v="122"/>
    <x v="28"/>
    <s v="101000 Plant In Service"/>
    <n v="1"/>
    <n v="75757745.290000007"/>
    <n v="1129059.96"/>
    <n v="-875292.25"/>
    <n v="0"/>
    <n v="0"/>
    <n v="0"/>
    <n v="76011513"/>
    <s v="Wyoming"/>
    <d v="2023-12-01T00:00:00"/>
    <d v="2024-12-01T00:00:00"/>
    <x v="7"/>
    <s v="Regulated Electric (122)"/>
    <s v="Cheyenne Light Fuel &amp; Power Co"/>
    <x v="3"/>
    <x v="15"/>
  </r>
  <r>
    <n v="5"/>
    <n v="122"/>
    <x v="28"/>
    <s v="101000 Plant In Service"/>
    <n v="1"/>
    <n v="76011513"/>
    <n v="0"/>
    <n v="0"/>
    <n v="0"/>
    <n v="0"/>
    <n v="0"/>
    <n v="76011513"/>
    <s v="Wyoming"/>
    <d v="2023-12-01T00:00:00"/>
    <d v="2024-12-01T00:00:00"/>
    <x v="8"/>
    <s v="Regulated Electric (122)"/>
    <s v="Cheyenne Light Fuel &amp; Power Co"/>
    <x v="3"/>
    <x v="15"/>
  </r>
  <r>
    <n v="5"/>
    <n v="122"/>
    <x v="28"/>
    <s v="101000 Plant In Service"/>
    <n v="1"/>
    <n v="76011513"/>
    <n v="-39772.36"/>
    <n v="-935.27"/>
    <n v="0"/>
    <n v="0"/>
    <n v="0"/>
    <n v="75970805.370000005"/>
    <s v="Wyoming"/>
    <d v="2023-12-01T00:00:00"/>
    <d v="2024-12-01T00:00:00"/>
    <x v="9"/>
    <s v="Regulated Electric (122)"/>
    <s v="Cheyenne Light Fuel &amp; Power Co"/>
    <x v="3"/>
    <x v="15"/>
  </r>
  <r>
    <n v="5"/>
    <n v="122"/>
    <x v="28"/>
    <s v="101000 Plant In Service"/>
    <n v="1"/>
    <n v="75970805.370000005"/>
    <n v="57939.71"/>
    <n v="-37001.08"/>
    <n v="0"/>
    <n v="0"/>
    <n v="0"/>
    <n v="75991744"/>
    <s v="Wyoming"/>
    <d v="2023-12-01T00:00:00"/>
    <d v="2024-12-01T00:00:00"/>
    <x v="10"/>
    <s v="Regulated Electric (122)"/>
    <s v="Cheyenne Light Fuel &amp; Power Co"/>
    <x v="3"/>
    <x v="15"/>
  </r>
  <r>
    <n v="5"/>
    <n v="122"/>
    <x v="28"/>
    <s v="101000 Plant In Service"/>
    <n v="1"/>
    <n v="75991744"/>
    <n v="157350.76999999999"/>
    <n v="0"/>
    <n v="0"/>
    <n v="0"/>
    <n v="0"/>
    <n v="76149094.769999996"/>
    <s v="Wyoming"/>
    <d v="2023-12-01T00:00:00"/>
    <d v="2024-12-01T00:00:00"/>
    <x v="11"/>
    <s v="Regulated Electric (122)"/>
    <s v="Cheyenne Light Fuel &amp; Power Co"/>
    <x v="3"/>
    <x v="15"/>
  </r>
  <r>
    <n v="5"/>
    <n v="122"/>
    <x v="28"/>
    <s v="101000 Plant In Service"/>
    <n v="1"/>
    <n v="76149094.769999996"/>
    <n v="0"/>
    <n v="0"/>
    <n v="0"/>
    <n v="0"/>
    <n v="0"/>
    <n v="76149094.769999996"/>
    <s v="Wyoming"/>
    <d v="2023-12-01T00:00:00"/>
    <d v="2024-12-01T00:00:00"/>
    <x v="12"/>
    <s v="Regulated Electric (122)"/>
    <s v="Cheyenne Light Fuel &amp; Power Co"/>
    <x v="3"/>
    <x v="15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0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1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2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3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4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5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6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7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8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9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10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11"/>
    <s v="Regulated Electric (122)"/>
    <s v="Cheyenne Light Fuel &amp; Power Co"/>
    <x v="3"/>
    <x v="16"/>
  </r>
  <r>
    <n v="5"/>
    <n v="122"/>
    <x v="29"/>
    <s v="101000 Plant In Service"/>
    <n v="1"/>
    <n v="8129868"/>
    <n v="0"/>
    <n v="0"/>
    <n v="0"/>
    <n v="0"/>
    <n v="0"/>
    <n v="8129868"/>
    <s v="Wyoming"/>
    <d v="2023-12-01T00:00:00"/>
    <d v="2024-12-01T00:00:00"/>
    <x v="12"/>
    <s v="Regulated Electric (122)"/>
    <s v="Cheyenne Light Fuel &amp; Power Co"/>
    <x v="3"/>
    <x v="16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0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1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2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3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4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5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6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7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8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9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10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11"/>
    <s v="Regulated Electric (122)"/>
    <s v="Cheyenne Light Fuel &amp; Power Co"/>
    <x v="3"/>
    <x v="17"/>
  </r>
  <r>
    <n v="5"/>
    <n v="122"/>
    <x v="30"/>
    <s v="101000 Plant In Service"/>
    <n v="1"/>
    <n v="102710.35"/>
    <n v="0"/>
    <n v="0"/>
    <n v="0"/>
    <n v="0"/>
    <n v="0"/>
    <n v="102710.35"/>
    <s v="Wyoming"/>
    <d v="2023-12-01T00:00:00"/>
    <d v="2024-12-01T00:00:00"/>
    <x v="12"/>
    <s v="Regulated Electric (122)"/>
    <s v="Cheyenne Light Fuel &amp; Power Co"/>
    <x v="3"/>
    <x v="17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0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1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2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3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4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5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6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7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8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9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10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11"/>
    <s v="Regulated Electric (122)"/>
    <s v="Cheyenne Light Fuel &amp; Power Co"/>
    <x v="3"/>
    <x v="18"/>
  </r>
  <r>
    <n v="5"/>
    <n v="122"/>
    <x v="31"/>
    <s v="101000 Plant In Service"/>
    <n v="1"/>
    <n v="2540828.11"/>
    <n v="0"/>
    <n v="0"/>
    <n v="0"/>
    <n v="0"/>
    <n v="0"/>
    <n v="2540828.11"/>
    <s v="Wyoming"/>
    <d v="2023-12-01T00:00:00"/>
    <d v="2024-12-01T00:00:00"/>
    <x v="12"/>
    <s v="Regulated Electric (122)"/>
    <s v="Cheyenne Light Fuel &amp; Power Co"/>
    <x v="3"/>
    <x v="18"/>
  </r>
  <r>
    <n v="5"/>
    <n v="122"/>
    <x v="32"/>
    <s v="101000 Plant In Service"/>
    <n v="1"/>
    <n v="9964955.1799999997"/>
    <n v="0"/>
    <n v="0"/>
    <n v="0"/>
    <n v="0"/>
    <n v="0"/>
    <n v="9964955.1799999997"/>
    <s v="Wyoming"/>
    <d v="2023-12-01T00:00:00"/>
    <d v="2024-12-01T00:00:00"/>
    <x v="0"/>
    <s v="Regulated Electric (122)"/>
    <s v="Cheyenne Light Fuel &amp; Power Co"/>
    <x v="3"/>
    <x v="19"/>
  </r>
  <r>
    <n v="5"/>
    <n v="122"/>
    <x v="32"/>
    <s v="101000 Plant In Service"/>
    <n v="1"/>
    <n v="9964955.1799999997"/>
    <n v="0"/>
    <n v="0"/>
    <n v="0"/>
    <n v="0"/>
    <n v="0"/>
    <n v="9964955.1799999997"/>
    <s v="Wyoming"/>
    <d v="2023-12-01T00:00:00"/>
    <d v="2024-12-01T00:00:00"/>
    <x v="1"/>
    <s v="Regulated Electric (122)"/>
    <s v="Cheyenne Light Fuel &amp; Power Co"/>
    <x v="3"/>
    <x v="19"/>
  </r>
  <r>
    <n v="5"/>
    <n v="122"/>
    <x v="32"/>
    <s v="101000 Plant In Service"/>
    <n v="1"/>
    <n v="9964955.1799999997"/>
    <n v="0"/>
    <n v="0"/>
    <n v="0"/>
    <n v="0"/>
    <n v="0"/>
    <n v="9964955.1799999997"/>
    <s v="Wyoming"/>
    <d v="2023-12-01T00:00:00"/>
    <d v="2024-12-01T00:00:00"/>
    <x v="2"/>
    <s v="Regulated Electric (122)"/>
    <s v="Cheyenne Light Fuel &amp; Power Co"/>
    <x v="3"/>
    <x v="19"/>
  </r>
  <r>
    <n v="5"/>
    <n v="122"/>
    <x v="32"/>
    <s v="101000 Plant In Service"/>
    <n v="1"/>
    <n v="9964955.1799999997"/>
    <n v="43206.37"/>
    <n v="0"/>
    <n v="0"/>
    <n v="0"/>
    <n v="0"/>
    <n v="10008161.550000001"/>
    <s v="Wyoming"/>
    <d v="2023-12-01T00:00:00"/>
    <d v="2024-12-01T00:00:00"/>
    <x v="3"/>
    <s v="Regulated Electric (122)"/>
    <s v="Cheyenne Light Fuel &amp; Power Co"/>
    <x v="3"/>
    <x v="19"/>
  </r>
  <r>
    <n v="5"/>
    <n v="122"/>
    <x v="32"/>
    <s v="101000 Plant In Service"/>
    <n v="1"/>
    <n v="10008161.550000001"/>
    <n v="0"/>
    <n v="0"/>
    <n v="0"/>
    <n v="0"/>
    <n v="0"/>
    <n v="10008161.550000001"/>
    <s v="Wyoming"/>
    <d v="2023-12-01T00:00:00"/>
    <d v="2024-12-01T00:00:00"/>
    <x v="4"/>
    <s v="Regulated Electric (122)"/>
    <s v="Cheyenne Light Fuel &amp; Power Co"/>
    <x v="3"/>
    <x v="19"/>
  </r>
  <r>
    <n v="5"/>
    <n v="122"/>
    <x v="32"/>
    <s v="101000 Plant In Service"/>
    <n v="1"/>
    <n v="10008161.550000001"/>
    <n v="0"/>
    <n v="0"/>
    <n v="0"/>
    <n v="0"/>
    <n v="0"/>
    <n v="10008161.550000001"/>
    <s v="Wyoming"/>
    <d v="2023-12-01T00:00:00"/>
    <d v="2024-12-01T00:00:00"/>
    <x v="5"/>
    <s v="Regulated Electric (122)"/>
    <s v="Cheyenne Light Fuel &amp; Power Co"/>
    <x v="3"/>
    <x v="19"/>
  </r>
  <r>
    <n v="5"/>
    <n v="122"/>
    <x v="32"/>
    <s v="101000 Plant In Service"/>
    <n v="1"/>
    <n v="10008161.550000001"/>
    <n v="0"/>
    <n v="0"/>
    <n v="0"/>
    <n v="0"/>
    <n v="0"/>
    <n v="10008161.550000001"/>
    <s v="Wyoming"/>
    <d v="2023-12-01T00:00:00"/>
    <d v="2024-12-01T00:00:00"/>
    <x v="6"/>
    <s v="Regulated Electric (122)"/>
    <s v="Cheyenne Light Fuel &amp; Power Co"/>
    <x v="3"/>
    <x v="19"/>
  </r>
  <r>
    <n v="5"/>
    <n v="122"/>
    <x v="32"/>
    <s v="101000 Plant In Service"/>
    <n v="1"/>
    <n v="10008161.550000001"/>
    <n v="0"/>
    <n v="0"/>
    <n v="0"/>
    <n v="0"/>
    <n v="0"/>
    <n v="10008161.550000001"/>
    <s v="Wyoming"/>
    <d v="2023-12-01T00:00:00"/>
    <d v="2024-12-01T00:00:00"/>
    <x v="7"/>
    <s v="Regulated Electric (122)"/>
    <s v="Cheyenne Light Fuel &amp; Power Co"/>
    <x v="3"/>
    <x v="19"/>
  </r>
  <r>
    <n v="5"/>
    <n v="122"/>
    <x v="32"/>
    <s v="101000 Plant In Service"/>
    <n v="1"/>
    <n v="10008161.550000001"/>
    <n v="0"/>
    <n v="0"/>
    <n v="0"/>
    <n v="0"/>
    <n v="0"/>
    <n v="10008161.550000001"/>
    <s v="Wyoming"/>
    <d v="2023-12-01T00:00:00"/>
    <d v="2024-12-01T00:00:00"/>
    <x v="8"/>
    <s v="Regulated Electric (122)"/>
    <s v="Cheyenne Light Fuel &amp; Power Co"/>
    <x v="3"/>
    <x v="19"/>
  </r>
  <r>
    <n v="5"/>
    <n v="122"/>
    <x v="32"/>
    <s v="101000 Plant In Service"/>
    <n v="1"/>
    <n v="10008161.550000001"/>
    <n v="9773.07"/>
    <n v="-5788.4000000000005"/>
    <n v="0"/>
    <n v="0"/>
    <n v="0"/>
    <n v="10012146.220000001"/>
    <s v="Wyoming"/>
    <d v="2023-12-01T00:00:00"/>
    <d v="2024-12-01T00:00:00"/>
    <x v="9"/>
    <s v="Regulated Electric (122)"/>
    <s v="Cheyenne Light Fuel &amp; Power Co"/>
    <x v="3"/>
    <x v="19"/>
  </r>
  <r>
    <n v="5"/>
    <n v="122"/>
    <x v="32"/>
    <s v="101000 Plant In Service"/>
    <n v="1"/>
    <n v="10012146.220000001"/>
    <n v="0"/>
    <n v="0"/>
    <n v="0"/>
    <n v="0"/>
    <n v="0"/>
    <n v="10012146.220000001"/>
    <s v="Wyoming"/>
    <d v="2023-12-01T00:00:00"/>
    <d v="2024-12-01T00:00:00"/>
    <x v="10"/>
    <s v="Regulated Electric (122)"/>
    <s v="Cheyenne Light Fuel &amp; Power Co"/>
    <x v="3"/>
    <x v="19"/>
  </r>
  <r>
    <n v="5"/>
    <n v="122"/>
    <x v="32"/>
    <s v="101000 Plant In Service"/>
    <n v="1"/>
    <n v="10012146.220000001"/>
    <n v="20658.78"/>
    <n v="-11311.050000000001"/>
    <n v="0"/>
    <n v="0"/>
    <n v="0"/>
    <n v="10021493.949999999"/>
    <s v="Wyoming"/>
    <d v="2023-12-01T00:00:00"/>
    <d v="2024-12-01T00:00:00"/>
    <x v="11"/>
    <s v="Regulated Electric (122)"/>
    <s v="Cheyenne Light Fuel &amp; Power Co"/>
    <x v="3"/>
    <x v="19"/>
  </r>
  <r>
    <n v="5"/>
    <n v="122"/>
    <x v="32"/>
    <s v="101000 Plant In Service"/>
    <n v="1"/>
    <n v="10021493.949999999"/>
    <n v="0"/>
    <n v="0"/>
    <n v="0"/>
    <n v="0"/>
    <n v="0"/>
    <n v="10021493.949999999"/>
    <s v="Wyoming"/>
    <d v="2023-12-01T00:00:00"/>
    <d v="2024-12-01T00:00:00"/>
    <x v="12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9"/>
  </r>
  <r>
    <n v="5"/>
    <n v="122"/>
    <x v="33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9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0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1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2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3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4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5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6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7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8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9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10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11"/>
    <s v="Regulated Electric (122)"/>
    <s v="Cheyenne Light Fuel &amp; Power Co"/>
    <x v="3"/>
    <x v="20"/>
  </r>
  <r>
    <n v="5"/>
    <n v="122"/>
    <x v="34"/>
    <s v="101000 Plant In Service"/>
    <n v="1"/>
    <n v="2203589.9700000002"/>
    <n v="0"/>
    <n v="0"/>
    <n v="0"/>
    <n v="0"/>
    <n v="0"/>
    <n v="2203589.9700000002"/>
    <s v="Wyoming"/>
    <d v="2023-12-01T00:00:00"/>
    <d v="2024-12-01T00:00:00"/>
    <x v="12"/>
    <s v="Regulated Electric (122)"/>
    <s v="Cheyenne Light Fuel &amp; Power Co"/>
    <x v="3"/>
    <x v="20"/>
  </r>
  <r>
    <n v="5"/>
    <n v="122"/>
    <x v="35"/>
    <s v="101000 Plant In Service"/>
    <n v="1"/>
    <n v="91047375.200000003"/>
    <n v="0"/>
    <n v="0"/>
    <n v="0"/>
    <n v="0"/>
    <n v="0"/>
    <n v="91047375.200000003"/>
    <s v="Wyoming"/>
    <d v="2023-12-01T00:00:00"/>
    <d v="2024-12-01T00:00:00"/>
    <x v="0"/>
    <s v="Regulated Electric (122)"/>
    <s v="Cheyenne Light Fuel &amp; Power Co"/>
    <x v="3"/>
    <x v="21"/>
  </r>
  <r>
    <n v="5"/>
    <n v="122"/>
    <x v="35"/>
    <s v="101000 Plant In Service"/>
    <n v="1"/>
    <n v="91047375.200000003"/>
    <n v="0"/>
    <n v="0"/>
    <n v="0"/>
    <n v="0"/>
    <n v="0"/>
    <n v="91047375.200000003"/>
    <s v="Wyoming"/>
    <d v="2023-12-01T00:00:00"/>
    <d v="2024-12-01T00:00:00"/>
    <x v="1"/>
    <s v="Regulated Electric (122)"/>
    <s v="Cheyenne Light Fuel &amp; Power Co"/>
    <x v="3"/>
    <x v="21"/>
  </r>
  <r>
    <n v="5"/>
    <n v="122"/>
    <x v="35"/>
    <s v="101000 Plant In Service"/>
    <n v="1"/>
    <n v="91047375.200000003"/>
    <n v="0"/>
    <n v="0"/>
    <n v="0"/>
    <n v="0"/>
    <n v="0"/>
    <n v="91047375.200000003"/>
    <s v="Wyoming"/>
    <d v="2023-12-01T00:00:00"/>
    <d v="2024-12-01T00:00:00"/>
    <x v="2"/>
    <s v="Regulated Electric (122)"/>
    <s v="Cheyenne Light Fuel &amp; Power Co"/>
    <x v="3"/>
    <x v="21"/>
  </r>
  <r>
    <n v="5"/>
    <n v="122"/>
    <x v="35"/>
    <s v="101000 Plant In Service"/>
    <n v="1"/>
    <n v="91047375.200000003"/>
    <n v="7713.06"/>
    <n v="0"/>
    <n v="0"/>
    <n v="0"/>
    <n v="0"/>
    <n v="91055088.260000005"/>
    <s v="Wyoming"/>
    <d v="2023-12-01T00:00:00"/>
    <d v="2024-12-01T00:00:00"/>
    <x v="3"/>
    <s v="Regulated Electric (122)"/>
    <s v="Cheyenne Light Fuel &amp; Power Co"/>
    <x v="3"/>
    <x v="21"/>
  </r>
  <r>
    <n v="5"/>
    <n v="122"/>
    <x v="35"/>
    <s v="101000 Plant In Service"/>
    <n v="1"/>
    <n v="91055088.260000005"/>
    <n v="0"/>
    <n v="0"/>
    <n v="0"/>
    <n v="0"/>
    <n v="0"/>
    <n v="91055088.260000005"/>
    <s v="Wyoming"/>
    <d v="2023-12-01T00:00:00"/>
    <d v="2024-12-01T00:00:00"/>
    <x v="4"/>
    <s v="Regulated Electric (122)"/>
    <s v="Cheyenne Light Fuel &amp; Power Co"/>
    <x v="3"/>
    <x v="21"/>
  </r>
  <r>
    <n v="5"/>
    <n v="122"/>
    <x v="35"/>
    <s v="101000 Plant In Service"/>
    <n v="1"/>
    <n v="91055088.260000005"/>
    <n v="0"/>
    <n v="0"/>
    <n v="0"/>
    <n v="0"/>
    <n v="0"/>
    <n v="91055088.260000005"/>
    <s v="Wyoming"/>
    <d v="2023-12-01T00:00:00"/>
    <d v="2024-12-01T00:00:00"/>
    <x v="5"/>
    <s v="Regulated Electric (122)"/>
    <s v="Cheyenne Light Fuel &amp; Power Co"/>
    <x v="3"/>
    <x v="21"/>
  </r>
  <r>
    <n v="5"/>
    <n v="122"/>
    <x v="35"/>
    <s v="101000 Plant In Service"/>
    <n v="1"/>
    <n v="91055088.260000005"/>
    <n v="0"/>
    <n v="0"/>
    <n v="0"/>
    <n v="0"/>
    <n v="0"/>
    <n v="91055088.260000005"/>
    <s v="Wyoming"/>
    <d v="2023-12-01T00:00:00"/>
    <d v="2024-12-01T00:00:00"/>
    <x v="6"/>
    <s v="Regulated Electric (122)"/>
    <s v="Cheyenne Light Fuel &amp; Power Co"/>
    <x v="3"/>
    <x v="21"/>
  </r>
  <r>
    <n v="5"/>
    <n v="122"/>
    <x v="35"/>
    <s v="101000 Plant In Service"/>
    <n v="1"/>
    <n v="91055088.260000005"/>
    <n v="0"/>
    <n v="0"/>
    <n v="0"/>
    <n v="0"/>
    <n v="0"/>
    <n v="91055088.260000005"/>
    <s v="Wyoming"/>
    <d v="2023-12-01T00:00:00"/>
    <d v="2024-12-01T00:00:00"/>
    <x v="7"/>
    <s v="Regulated Electric (122)"/>
    <s v="Cheyenne Light Fuel &amp; Power Co"/>
    <x v="3"/>
    <x v="21"/>
  </r>
  <r>
    <n v="5"/>
    <n v="122"/>
    <x v="35"/>
    <s v="101000 Plant In Service"/>
    <n v="1"/>
    <n v="91055088.260000005"/>
    <n v="26092.77"/>
    <n v="0"/>
    <n v="0"/>
    <n v="0"/>
    <n v="0"/>
    <n v="91081181.030000001"/>
    <s v="Wyoming"/>
    <d v="2023-12-01T00:00:00"/>
    <d v="2024-12-01T00:00:00"/>
    <x v="8"/>
    <s v="Regulated Electric (122)"/>
    <s v="Cheyenne Light Fuel &amp; Power Co"/>
    <x v="3"/>
    <x v="21"/>
  </r>
  <r>
    <n v="5"/>
    <n v="122"/>
    <x v="35"/>
    <s v="101000 Plant In Service"/>
    <n v="1"/>
    <n v="91081181.030000001"/>
    <n v="0"/>
    <n v="-8824.5500000000011"/>
    <n v="0"/>
    <n v="0"/>
    <n v="0"/>
    <n v="91072356.480000004"/>
    <s v="Wyoming"/>
    <d v="2023-12-01T00:00:00"/>
    <d v="2024-12-01T00:00:00"/>
    <x v="9"/>
    <s v="Regulated Electric (122)"/>
    <s v="Cheyenne Light Fuel &amp; Power Co"/>
    <x v="3"/>
    <x v="21"/>
  </r>
  <r>
    <n v="5"/>
    <n v="122"/>
    <x v="35"/>
    <s v="101000 Plant In Service"/>
    <n v="1"/>
    <n v="91072356.480000004"/>
    <n v="0"/>
    <n v="0"/>
    <n v="0"/>
    <n v="0"/>
    <n v="0"/>
    <n v="91072356.480000004"/>
    <s v="Wyoming"/>
    <d v="2023-12-01T00:00:00"/>
    <d v="2024-12-01T00:00:00"/>
    <x v="10"/>
    <s v="Regulated Electric (122)"/>
    <s v="Cheyenne Light Fuel &amp; Power Co"/>
    <x v="3"/>
    <x v="21"/>
  </r>
  <r>
    <n v="5"/>
    <n v="122"/>
    <x v="35"/>
    <s v="101000 Plant In Service"/>
    <n v="1"/>
    <n v="91072356.480000004"/>
    <n v="0"/>
    <n v="0"/>
    <n v="0"/>
    <n v="0"/>
    <n v="0"/>
    <n v="91072356.480000004"/>
    <s v="Wyoming"/>
    <d v="2023-12-01T00:00:00"/>
    <d v="2024-12-01T00:00:00"/>
    <x v="11"/>
    <s v="Regulated Electric (122)"/>
    <s v="Cheyenne Light Fuel &amp; Power Co"/>
    <x v="3"/>
    <x v="21"/>
  </r>
  <r>
    <n v="5"/>
    <n v="122"/>
    <x v="35"/>
    <s v="101000 Plant In Service"/>
    <n v="1"/>
    <n v="91072356.480000004"/>
    <n v="0"/>
    <n v="0"/>
    <n v="0"/>
    <n v="0"/>
    <n v="0"/>
    <n v="91072356.480000004"/>
    <s v="Wyoming"/>
    <d v="2023-12-01T00:00:00"/>
    <d v="2024-12-01T00:00:00"/>
    <x v="12"/>
    <s v="Regulated Electric (122)"/>
    <s v="Cheyenne Light Fuel &amp; Power Co"/>
    <x v="3"/>
    <x v="21"/>
  </r>
  <r>
    <n v="5"/>
    <n v="122"/>
    <x v="36"/>
    <s v="101000 Plant In Service"/>
    <n v="1"/>
    <n v="26265822.260000002"/>
    <n v="0"/>
    <n v="0"/>
    <n v="0"/>
    <n v="0"/>
    <n v="0"/>
    <n v="26265822.260000002"/>
    <s v="Wyoming"/>
    <d v="2023-12-01T00:00:00"/>
    <d v="2024-12-01T00:00:00"/>
    <x v="0"/>
    <s v="Regulated Electric (122)"/>
    <s v="Cheyenne Light Fuel &amp; Power Co"/>
    <x v="3"/>
    <x v="21"/>
  </r>
  <r>
    <n v="5"/>
    <n v="122"/>
    <x v="36"/>
    <s v="101000 Plant In Service"/>
    <n v="1"/>
    <n v="26265822.260000002"/>
    <n v="0"/>
    <n v="0"/>
    <n v="0"/>
    <n v="0"/>
    <n v="0"/>
    <n v="26265822.260000002"/>
    <s v="Wyoming"/>
    <d v="2023-12-01T00:00:00"/>
    <d v="2024-12-01T00:00:00"/>
    <x v="1"/>
    <s v="Regulated Electric (122)"/>
    <s v="Cheyenne Light Fuel &amp; Power Co"/>
    <x v="3"/>
    <x v="21"/>
  </r>
  <r>
    <n v="5"/>
    <n v="122"/>
    <x v="36"/>
    <s v="101000 Plant In Service"/>
    <n v="1"/>
    <n v="26265822.260000002"/>
    <n v="0"/>
    <n v="0"/>
    <n v="0"/>
    <n v="0"/>
    <n v="0"/>
    <n v="26265822.260000002"/>
    <s v="Wyoming"/>
    <d v="2023-12-01T00:00:00"/>
    <d v="2024-12-01T00:00:00"/>
    <x v="2"/>
    <s v="Regulated Electric (122)"/>
    <s v="Cheyenne Light Fuel &amp; Power Co"/>
    <x v="3"/>
    <x v="21"/>
  </r>
  <r>
    <n v="5"/>
    <n v="122"/>
    <x v="36"/>
    <s v="101000 Plant In Service"/>
    <n v="1"/>
    <n v="26265822.260000002"/>
    <n v="33053.96"/>
    <n v="-41673.11"/>
    <n v="0"/>
    <n v="0"/>
    <n v="0"/>
    <n v="26257203.109999999"/>
    <s v="Wyoming"/>
    <d v="2023-12-01T00:00:00"/>
    <d v="2024-12-01T00:00:00"/>
    <x v="3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4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5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6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7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8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9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10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11"/>
    <s v="Regulated Electric (122)"/>
    <s v="Cheyenne Light Fuel &amp; Power Co"/>
    <x v="3"/>
    <x v="21"/>
  </r>
  <r>
    <n v="5"/>
    <n v="122"/>
    <x v="36"/>
    <s v="101000 Plant In Service"/>
    <n v="1"/>
    <n v="26257203.109999999"/>
    <n v="0"/>
    <n v="0"/>
    <n v="0"/>
    <n v="0"/>
    <n v="0"/>
    <n v="26257203.109999999"/>
    <s v="Wyoming"/>
    <d v="2023-12-01T00:00:00"/>
    <d v="2024-12-01T00:00:00"/>
    <x v="12"/>
    <s v="Regulated Electric (122)"/>
    <s v="Cheyenne Light Fuel &amp; Power Co"/>
    <x v="3"/>
    <x v="21"/>
  </r>
  <r>
    <n v="5"/>
    <n v="122"/>
    <x v="37"/>
    <s v="101000 Plant In Service"/>
    <n v="1"/>
    <n v="17014756.390000001"/>
    <n v="0"/>
    <n v="0"/>
    <n v="0"/>
    <n v="0"/>
    <n v="0"/>
    <n v="17014756.390000001"/>
    <s v="Wyoming"/>
    <d v="2023-12-01T00:00:00"/>
    <d v="2024-12-01T00:00:00"/>
    <x v="0"/>
    <s v="Regulated Electric (122)"/>
    <s v="Cheyenne Light Fuel &amp; Power Co"/>
    <x v="3"/>
    <x v="22"/>
  </r>
  <r>
    <n v="5"/>
    <n v="122"/>
    <x v="37"/>
    <s v="101000 Plant In Service"/>
    <n v="1"/>
    <n v="17014756.390000001"/>
    <n v="0"/>
    <n v="0"/>
    <n v="0"/>
    <n v="0"/>
    <n v="0"/>
    <n v="17014756.390000001"/>
    <s v="Wyoming"/>
    <d v="2023-12-01T00:00:00"/>
    <d v="2024-12-01T00:00:00"/>
    <x v="1"/>
    <s v="Regulated Electric (122)"/>
    <s v="Cheyenne Light Fuel &amp; Power Co"/>
    <x v="3"/>
    <x v="22"/>
  </r>
  <r>
    <n v="5"/>
    <n v="122"/>
    <x v="37"/>
    <s v="101000 Plant In Service"/>
    <n v="1"/>
    <n v="17014756.390000001"/>
    <n v="0"/>
    <n v="0"/>
    <n v="0"/>
    <n v="0"/>
    <n v="0"/>
    <n v="17014756.390000001"/>
    <s v="Wyoming"/>
    <d v="2023-12-01T00:00:00"/>
    <d v="2024-12-01T00:00:00"/>
    <x v="2"/>
    <s v="Regulated Electric (122)"/>
    <s v="Cheyenne Light Fuel &amp; Power Co"/>
    <x v="3"/>
    <x v="22"/>
  </r>
  <r>
    <n v="5"/>
    <n v="122"/>
    <x v="37"/>
    <s v="101000 Plant In Service"/>
    <n v="1"/>
    <n v="17014756.390000001"/>
    <n v="0"/>
    <n v="0"/>
    <n v="0"/>
    <n v="0"/>
    <n v="0"/>
    <n v="17014756.390000001"/>
    <s v="Wyoming"/>
    <d v="2023-12-01T00:00:00"/>
    <d v="2024-12-01T00:00:00"/>
    <x v="3"/>
    <s v="Regulated Electric (122)"/>
    <s v="Cheyenne Light Fuel &amp; Power Co"/>
    <x v="3"/>
    <x v="22"/>
  </r>
  <r>
    <n v="5"/>
    <n v="122"/>
    <x v="37"/>
    <s v="101000 Plant In Service"/>
    <n v="1"/>
    <n v="17014756.390000001"/>
    <n v="0"/>
    <n v="0"/>
    <n v="0"/>
    <n v="0"/>
    <n v="0"/>
    <n v="17014756.390000001"/>
    <s v="Wyoming"/>
    <d v="2023-12-01T00:00:00"/>
    <d v="2024-12-01T00:00:00"/>
    <x v="4"/>
    <s v="Regulated Electric (122)"/>
    <s v="Cheyenne Light Fuel &amp; Power Co"/>
    <x v="3"/>
    <x v="22"/>
  </r>
  <r>
    <n v="5"/>
    <n v="122"/>
    <x v="37"/>
    <s v="101000 Plant In Service"/>
    <n v="1"/>
    <n v="17014756.390000001"/>
    <n v="30531.68"/>
    <n v="0"/>
    <n v="0"/>
    <n v="0"/>
    <n v="0"/>
    <n v="17045288.07"/>
    <s v="Wyoming"/>
    <d v="2023-12-01T00:00:00"/>
    <d v="2024-12-01T00:00:00"/>
    <x v="5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6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7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8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9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10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11"/>
    <s v="Regulated Electric (122)"/>
    <s v="Cheyenne Light Fuel &amp; Power Co"/>
    <x v="3"/>
    <x v="22"/>
  </r>
  <r>
    <n v="5"/>
    <n v="122"/>
    <x v="37"/>
    <s v="101000 Plant In Service"/>
    <n v="1"/>
    <n v="17045288.07"/>
    <n v="0"/>
    <n v="0"/>
    <n v="0"/>
    <n v="0"/>
    <n v="0"/>
    <n v="17045288.07"/>
    <s v="Wyoming"/>
    <d v="2023-12-01T00:00:00"/>
    <d v="2024-12-01T00:00:00"/>
    <x v="12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0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1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2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3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4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5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6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7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8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9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10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11"/>
    <s v="Regulated Electric (122)"/>
    <s v="Cheyenne Light Fuel &amp; Power Co"/>
    <x v="3"/>
    <x v="22"/>
  </r>
  <r>
    <n v="5"/>
    <n v="122"/>
    <x v="38"/>
    <s v="101000 Plant In Service"/>
    <n v="1"/>
    <n v="1981722.27"/>
    <n v="0"/>
    <n v="0"/>
    <n v="0"/>
    <n v="0"/>
    <n v="0"/>
    <n v="1981722.27"/>
    <s v="Wyoming"/>
    <d v="2023-12-01T00:00:00"/>
    <d v="2024-12-01T00:00:00"/>
    <x v="12"/>
    <s v="Regulated Electric (122)"/>
    <s v="Cheyenne Light Fuel &amp; Power Co"/>
    <x v="3"/>
    <x v="22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0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1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2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3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4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5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6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7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8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9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10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11"/>
    <s v="Regulated Electric (122)"/>
    <s v="Cheyenne Light Fuel &amp; Power Co"/>
    <x v="3"/>
    <x v="23"/>
  </r>
  <r>
    <n v="5"/>
    <n v="122"/>
    <x v="39"/>
    <s v="101000 Plant In Service"/>
    <n v="1"/>
    <n v="40782.15"/>
    <n v="0"/>
    <n v="0"/>
    <n v="0"/>
    <n v="0"/>
    <n v="0"/>
    <n v="40782.15"/>
    <s v="Wyoming"/>
    <d v="2023-12-01T00:00:00"/>
    <d v="2024-12-01T00:00:00"/>
    <x v="12"/>
    <s v="Regulated Electric (122)"/>
    <s v="Cheyenne Light Fuel &amp; Power Co"/>
    <x v="3"/>
    <x v="23"/>
  </r>
  <r>
    <n v="5"/>
    <n v="122"/>
    <x v="0"/>
    <s v="101000 Plant In Service"/>
    <n v="1"/>
    <n v="11125196.439999999"/>
    <n v="0"/>
    <n v="0"/>
    <n v="0"/>
    <n v="0"/>
    <n v="0"/>
    <n v="11125196.439999999"/>
    <s v="Wyoming"/>
    <d v="2023-12-01T00:00:00"/>
    <d v="2024-12-01T00:00:00"/>
    <x v="0"/>
    <s v="Regulated Electric (122)"/>
    <s v="Cheyenne Light Fuel &amp; Power Co"/>
    <x v="0"/>
    <x v="0"/>
  </r>
  <r>
    <n v="5"/>
    <n v="122"/>
    <x v="0"/>
    <s v="101000 Plant In Service"/>
    <n v="1"/>
    <n v="11125196.439999999"/>
    <n v="0"/>
    <n v="0"/>
    <n v="0"/>
    <n v="0"/>
    <n v="0"/>
    <n v="11125196.439999999"/>
    <s v="Wyoming"/>
    <d v="2023-12-01T00:00:00"/>
    <d v="2024-12-01T00:00:00"/>
    <x v="1"/>
    <s v="Regulated Electric (122)"/>
    <s v="Cheyenne Light Fuel &amp; Power Co"/>
    <x v="0"/>
    <x v="0"/>
  </r>
  <r>
    <n v="5"/>
    <n v="122"/>
    <x v="0"/>
    <s v="101000 Plant In Service"/>
    <n v="1"/>
    <n v="11125196.439999999"/>
    <n v="0"/>
    <n v="0"/>
    <n v="0"/>
    <n v="0"/>
    <n v="0"/>
    <n v="11125196.439999999"/>
    <s v="Wyoming"/>
    <d v="2023-12-01T00:00:00"/>
    <d v="2024-12-01T00:00:00"/>
    <x v="2"/>
    <s v="Regulated Electric (122)"/>
    <s v="Cheyenne Light Fuel &amp; Power Co"/>
    <x v="0"/>
    <x v="0"/>
  </r>
  <r>
    <n v="5"/>
    <n v="122"/>
    <x v="0"/>
    <s v="101000 Plant In Service"/>
    <n v="1"/>
    <n v="11125196.439999999"/>
    <n v="0"/>
    <n v="0"/>
    <n v="0"/>
    <n v="0"/>
    <n v="0"/>
    <n v="11125196.439999999"/>
    <s v="Wyoming"/>
    <d v="2023-12-01T00:00:00"/>
    <d v="2024-12-01T00:00:00"/>
    <x v="3"/>
    <s v="Regulated Electric (122)"/>
    <s v="Cheyenne Light Fuel &amp; Power Co"/>
    <x v="0"/>
    <x v="0"/>
  </r>
  <r>
    <n v="5"/>
    <n v="122"/>
    <x v="0"/>
    <s v="101000 Plant In Service"/>
    <n v="1"/>
    <n v="11125196.439999999"/>
    <n v="0"/>
    <n v="0"/>
    <n v="0"/>
    <n v="0"/>
    <n v="0"/>
    <n v="11125196.439999999"/>
    <s v="Wyoming"/>
    <d v="2023-12-01T00:00:00"/>
    <d v="2024-12-01T00:00:00"/>
    <x v="4"/>
    <s v="Regulated Electric (122)"/>
    <s v="Cheyenne Light Fuel &amp; Power Co"/>
    <x v="0"/>
    <x v="0"/>
  </r>
  <r>
    <n v="5"/>
    <n v="122"/>
    <x v="0"/>
    <s v="101000 Plant In Service"/>
    <n v="1"/>
    <n v="11125196.439999999"/>
    <n v="2924.53"/>
    <n v="0"/>
    <n v="0"/>
    <n v="0"/>
    <n v="0"/>
    <n v="11128120.970000001"/>
    <s v="Wyoming"/>
    <d v="2023-12-01T00:00:00"/>
    <d v="2024-12-01T00:00:00"/>
    <x v="5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6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7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8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9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10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11"/>
    <s v="Regulated Electric (122)"/>
    <s v="Cheyenne Light Fuel &amp; Power Co"/>
    <x v="0"/>
    <x v="0"/>
  </r>
  <r>
    <n v="5"/>
    <n v="122"/>
    <x v="0"/>
    <s v="101000 Plant In Service"/>
    <n v="1"/>
    <n v="11128120.970000001"/>
    <n v="0"/>
    <n v="0"/>
    <n v="0"/>
    <n v="0"/>
    <n v="0"/>
    <n v="11128120.970000001"/>
    <s v="Wyoming"/>
    <d v="2023-12-01T00:00:00"/>
    <d v="2024-12-01T00:00:00"/>
    <x v="12"/>
    <s v="Regulated Electric (122)"/>
    <s v="Cheyenne Light Fuel &amp; Power Co"/>
    <x v="0"/>
    <x v="0"/>
  </r>
  <r>
    <n v="5"/>
    <n v="122"/>
    <x v="40"/>
    <s v="101000 Plant In Service"/>
    <n v="1"/>
    <n v="932398.26"/>
    <n v="73154.5"/>
    <n v="0"/>
    <n v="0"/>
    <n v="0"/>
    <n v="0"/>
    <n v="1005552.76"/>
    <s v="Wyoming"/>
    <d v="2023-12-01T00:00:00"/>
    <d v="2024-12-01T00:00:00"/>
    <x v="0"/>
    <s v="Regulated Electric (122)"/>
    <s v="Cheyenne Light Fuel &amp; Power Co"/>
    <x v="0"/>
    <x v="0"/>
  </r>
  <r>
    <n v="5"/>
    <n v="122"/>
    <x v="40"/>
    <s v="101000 Plant In Service"/>
    <n v="1"/>
    <n v="1005552.76"/>
    <n v="350762.74"/>
    <n v="0"/>
    <n v="0"/>
    <n v="0"/>
    <n v="0"/>
    <n v="1356315.5"/>
    <s v="Wyoming"/>
    <d v="2023-12-01T00:00:00"/>
    <d v="2024-12-01T00:00:00"/>
    <x v="1"/>
    <s v="Regulated Electric (122)"/>
    <s v="Cheyenne Light Fuel &amp; Power Co"/>
    <x v="0"/>
    <x v="0"/>
  </r>
  <r>
    <n v="5"/>
    <n v="122"/>
    <x v="40"/>
    <s v="101000 Plant In Service"/>
    <n v="1"/>
    <n v="1356315.5"/>
    <n v="30.23"/>
    <n v="0"/>
    <n v="0"/>
    <n v="0"/>
    <n v="0"/>
    <n v="1356345.73"/>
    <s v="Wyoming"/>
    <d v="2023-12-01T00:00:00"/>
    <d v="2024-12-01T00:00:00"/>
    <x v="2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3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4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5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6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7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8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9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10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11"/>
    <s v="Regulated Electric (122)"/>
    <s v="Cheyenne Light Fuel &amp; Power Co"/>
    <x v="0"/>
    <x v="0"/>
  </r>
  <r>
    <n v="5"/>
    <n v="122"/>
    <x v="40"/>
    <s v="101000 Plant In Service"/>
    <n v="1"/>
    <n v="1356345.73"/>
    <n v="0"/>
    <n v="0"/>
    <n v="0"/>
    <n v="0"/>
    <n v="0"/>
    <n v="1356345.73"/>
    <s v="Wyoming"/>
    <d v="2023-12-01T00:00:00"/>
    <d v="2024-12-01T00:00:00"/>
    <x v="12"/>
    <s v="Regulated Electric (122)"/>
    <s v="Cheyenne Light Fuel &amp; Power Co"/>
    <x v="0"/>
    <x v="0"/>
  </r>
  <r>
    <n v="5"/>
    <n v="122"/>
    <x v="41"/>
    <s v="101000 Plant In Service"/>
    <n v="1"/>
    <n v="2078775.63"/>
    <n v="0"/>
    <n v="0"/>
    <n v="0"/>
    <n v="0"/>
    <n v="0"/>
    <n v="2078775.63"/>
    <s v="Wyoming"/>
    <d v="2023-12-01T00:00:00"/>
    <d v="2024-12-01T00:00:00"/>
    <x v="0"/>
    <s v="Regulated Electric (122)"/>
    <s v="Cheyenne Light Fuel &amp; Power Co"/>
    <x v="0"/>
    <x v="0"/>
  </r>
  <r>
    <n v="5"/>
    <n v="122"/>
    <x v="41"/>
    <s v="101000 Plant In Service"/>
    <n v="1"/>
    <n v="2078775.63"/>
    <n v="0"/>
    <n v="0"/>
    <n v="0"/>
    <n v="0"/>
    <n v="0"/>
    <n v="2078775.63"/>
    <s v="Wyoming"/>
    <d v="2023-12-01T00:00:00"/>
    <d v="2024-12-01T00:00:00"/>
    <x v="1"/>
    <s v="Regulated Electric (122)"/>
    <s v="Cheyenne Light Fuel &amp; Power Co"/>
    <x v="0"/>
    <x v="0"/>
  </r>
  <r>
    <n v="5"/>
    <n v="122"/>
    <x v="41"/>
    <s v="101000 Plant In Service"/>
    <n v="1"/>
    <n v="2078775.63"/>
    <n v="0"/>
    <n v="0"/>
    <n v="0"/>
    <n v="0"/>
    <n v="0"/>
    <n v="2078775.63"/>
    <s v="Wyoming"/>
    <d v="2023-12-01T00:00:00"/>
    <d v="2024-12-01T00:00:00"/>
    <x v="2"/>
    <s v="Regulated Electric (122)"/>
    <s v="Cheyenne Light Fuel &amp; Power Co"/>
    <x v="0"/>
    <x v="0"/>
  </r>
  <r>
    <n v="5"/>
    <n v="122"/>
    <x v="41"/>
    <s v="101000 Plant In Service"/>
    <n v="1"/>
    <n v="2078775.63"/>
    <n v="0"/>
    <n v="0"/>
    <n v="0"/>
    <n v="0"/>
    <n v="0"/>
    <n v="2078775.63"/>
    <s v="Wyoming"/>
    <d v="2023-12-01T00:00:00"/>
    <d v="2024-12-01T00:00:00"/>
    <x v="3"/>
    <s v="Regulated Electric (122)"/>
    <s v="Cheyenne Light Fuel &amp; Power Co"/>
    <x v="0"/>
    <x v="0"/>
  </r>
  <r>
    <n v="5"/>
    <n v="122"/>
    <x v="41"/>
    <s v="101000 Plant In Service"/>
    <n v="1"/>
    <n v="2078775.63"/>
    <n v="0"/>
    <n v="0"/>
    <n v="315679.66000000003"/>
    <n v="-315679.66000000003"/>
    <n v="0"/>
    <n v="2078775.63"/>
    <s v="Wyoming"/>
    <d v="2023-12-01T00:00:00"/>
    <d v="2024-12-01T00:00:00"/>
    <x v="4"/>
    <s v="Regulated Electric (122)"/>
    <s v="Cheyenne Light Fuel &amp; Power Co"/>
    <x v="0"/>
    <x v="0"/>
  </r>
  <r>
    <n v="5"/>
    <n v="122"/>
    <x v="41"/>
    <s v="101000 Plant In Service"/>
    <n v="1"/>
    <n v="2078775.63"/>
    <n v="15.82"/>
    <n v="0"/>
    <n v="0"/>
    <n v="0"/>
    <n v="0"/>
    <n v="2078791.45"/>
    <s v="Wyoming"/>
    <d v="2023-12-01T00:00:00"/>
    <d v="2024-12-01T00:00:00"/>
    <x v="5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6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7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8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9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10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11"/>
    <s v="Regulated Electric (122)"/>
    <s v="Cheyenne Light Fuel &amp; Power Co"/>
    <x v="0"/>
    <x v="0"/>
  </r>
  <r>
    <n v="5"/>
    <n v="122"/>
    <x v="41"/>
    <s v="101000 Plant In Service"/>
    <n v="1"/>
    <n v="2078791.45"/>
    <n v="0"/>
    <n v="0"/>
    <n v="0"/>
    <n v="0"/>
    <n v="0"/>
    <n v="2078791.45"/>
    <s v="Wyoming"/>
    <d v="2023-12-01T00:00:00"/>
    <d v="2024-12-01T00:00:00"/>
    <x v="12"/>
    <s v="Regulated Electric (122)"/>
    <s v="Cheyenne Light Fuel &amp; Power Co"/>
    <x v="0"/>
    <x v="0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0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1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2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3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4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5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6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7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8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9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10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11"/>
    <s v="Regulated Electric (122)"/>
    <s v="Cheyenne Light Fuel &amp; Power Co"/>
    <x v="0"/>
    <x v="24"/>
  </r>
  <r>
    <n v="5"/>
    <n v="122"/>
    <x v="42"/>
    <s v="101000 Plant In Service"/>
    <n v="1"/>
    <n v="1447648.73"/>
    <n v="0"/>
    <n v="0"/>
    <n v="0"/>
    <n v="0"/>
    <n v="0"/>
    <n v="1447648.73"/>
    <s v="Wyoming"/>
    <d v="2023-12-01T00:00:00"/>
    <d v="2024-12-01T00:00:00"/>
    <x v="12"/>
    <s v="Regulated Electric (122)"/>
    <s v="Cheyenne Light Fuel &amp; Power Co"/>
    <x v="0"/>
    <x v="24"/>
  </r>
  <r>
    <n v="5"/>
    <n v="122"/>
    <x v="43"/>
    <s v="101000 Plant In Service"/>
    <n v="1"/>
    <n v="2080583.97"/>
    <n v="0"/>
    <n v="0"/>
    <n v="0"/>
    <n v="0"/>
    <n v="0"/>
    <n v="2080583.97"/>
    <s v="Wyoming"/>
    <d v="2023-12-01T00:00:00"/>
    <d v="2024-12-01T00:00:00"/>
    <x v="0"/>
    <s v="Regulated Electric (122)"/>
    <s v="Cheyenne Light Fuel &amp; Power Co"/>
    <x v="0"/>
    <x v="24"/>
  </r>
  <r>
    <n v="5"/>
    <n v="122"/>
    <x v="43"/>
    <s v="101000 Plant In Service"/>
    <n v="1"/>
    <n v="2080583.97"/>
    <n v="2438525.48"/>
    <n v="0"/>
    <n v="0"/>
    <n v="0"/>
    <n v="0"/>
    <n v="4519109.45"/>
    <s v="Wyoming"/>
    <d v="2023-12-01T00:00:00"/>
    <d v="2024-12-01T00:00:00"/>
    <x v="1"/>
    <s v="Regulated Electric (122)"/>
    <s v="Cheyenne Light Fuel &amp; Power Co"/>
    <x v="0"/>
    <x v="24"/>
  </r>
  <r>
    <n v="5"/>
    <n v="122"/>
    <x v="43"/>
    <s v="101000 Plant In Service"/>
    <n v="1"/>
    <n v="4519109.45"/>
    <n v="2257.4"/>
    <n v="0"/>
    <n v="0"/>
    <n v="0"/>
    <n v="0"/>
    <n v="4521366.8499999996"/>
    <s v="Wyoming"/>
    <d v="2023-12-01T00:00:00"/>
    <d v="2024-12-01T00:00:00"/>
    <x v="2"/>
    <s v="Regulated Electric (122)"/>
    <s v="Cheyenne Light Fuel &amp; Power Co"/>
    <x v="0"/>
    <x v="24"/>
  </r>
  <r>
    <n v="5"/>
    <n v="122"/>
    <x v="43"/>
    <s v="101000 Plant In Service"/>
    <n v="1"/>
    <n v="4521366.8499999996"/>
    <n v="-40622.31"/>
    <n v="0"/>
    <n v="0"/>
    <n v="0"/>
    <n v="0"/>
    <n v="4480744.54"/>
    <s v="Wyoming"/>
    <d v="2023-12-01T00:00:00"/>
    <d v="2024-12-01T00:00:00"/>
    <x v="3"/>
    <s v="Regulated Electric (122)"/>
    <s v="Cheyenne Light Fuel &amp; Power Co"/>
    <x v="0"/>
    <x v="24"/>
  </r>
  <r>
    <n v="5"/>
    <n v="122"/>
    <x v="43"/>
    <s v="101000 Plant In Service"/>
    <n v="1"/>
    <n v="4480744.54"/>
    <n v="0.5"/>
    <n v="0"/>
    <n v="0"/>
    <n v="0"/>
    <n v="0"/>
    <n v="4480745.04"/>
    <s v="Wyoming"/>
    <d v="2023-12-01T00:00:00"/>
    <d v="2024-12-01T00:00:00"/>
    <x v="4"/>
    <s v="Regulated Electric (122)"/>
    <s v="Cheyenne Light Fuel &amp; Power Co"/>
    <x v="0"/>
    <x v="24"/>
  </r>
  <r>
    <n v="5"/>
    <n v="122"/>
    <x v="43"/>
    <s v="101000 Plant In Service"/>
    <n v="1"/>
    <n v="4480745.04"/>
    <n v="-20.11"/>
    <n v="0"/>
    <n v="0"/>
    <n v="0"/>
    <n v="0"/>
    <n v="4480724.93"/>
    <s v="Wyoming"/>
    <d v="2023-12-01T00:00:00"/>
    <d v="2024-12-01T00:00:00"/>
    <x v="5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6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7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8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9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10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11"/>
    <s v="Regulated Electric (122)"/>
    <s v="Cheyenne Light Fuel &amp; Power Co"/>
    <x v="0"/>
    <x v="24"/>
  </r>
  <r>
    <n v="5"/>
    <n v="122"/>
    <x v="43"/>
    <s v="101000 Plant In Service"/>
    <n v="1"/>
    <n v="4480724.93"/>
    <n v="0"/>
    <n v="0"/>
    <n v="0"/>
    <n v="0"/>
    <n v="0"/>
    <n v="4480724.93"/>
    <s v="Wyoming"/>
    <d v="2023-12-01T00:00:00"/>
    <d v="2024-12-01T00:00:00"/>
    <x v="12"/>
    <s v="Regulated Electric (122)"/>
    <s v="Cheyenne Light Fuel &amp; Power Co"/>
    <x v="0"/>
    <x v="24"/>
  </r>
  <r>
    <n v="5"/>
    <n v="122"/>
    <x v="44"/>
    <s v="101000 Plant In Service"/>
    <n v="1"/>
    <n v="53642458.990000002"/>
    <n v="0"/>
    <n v="0"/>
    <n v="0"/>
    <n v="0"/>
    <n v="0"/>
    <n v="53642458.990000002"/>
    <s v="Wyoming"/>
    <d v="2023-12-01T00:00:00"/>
    <d v="2024-12-01T00:00:00"/>
    <x v="0"/>
    <s v="Regulated Electric (122)"/>
    <s v="Cheyenne Light Fuel &amp; Power Co"/>
    <x v="0"/>
    <x v="25"/>
  </r>
  <r>
    <n v="5"/>
    <n v="122"/>
    <x v="44"/>
    <s v="101000 Plant In Service"/>
    <n v="1"/>
    <n v="53642458.990000002"/>
    <n v="9319708.8599999994"/>
    <n v="0"/>
    <n v="0"/>
    <n v="0"/>
    <n v="0"/>
    <n v="62962167.850000001"/>
    <s v="Wyoming"/>
    <d v="2023-12-01T00:00:00"/>
    <d v="2024-12-01T00:00:00"/>
    <x v="1"/>
    <s v="Regulated Electric (122)"/>
    <s v="Cheyenne Light Fuel &amp; Power Co"/>
    <x v="0"/>
    <x v="25"/>
  </r>
  <r>
    <n v="5"/>
    <n v="122"/>
    <x v="44"/>
    <s v="101000 Plant In Service"/>
    <n v="1"/>
    <n v="62962167.850000001"/>
    <n v="6003.57"/>
    <n v="0"/>
    <n v="0"/>
    <n v="0"/>
    <n v="0"/>
    <n v="62968171.420000002"/>
    <s v="Wyoming"/>
    <d v="2023-12-01T00:00:00"/>
    <d v="2024-12-01T00:00:00"/>
    <x v="2"/>
    <s v="Regulated Electric (122)"/>
    <s v="Cheyenne Light Fuel &amp; Power Co"/>
    <x v="0"/>
    <x v="25"/>
  </r>
  <r>
    <n v="5"/>
    <n v="122"/>
    <x v="44"/>
    <s v="101000 Plant In Service"/>
    <n v="1"/>
    <n v="62968171.420000002"/>
    <n v="-112953.13"/>
    <n v="0"/>
    <n v="0"/>
    <n v="0"/>
    <n v="0"/>
    <n v="62855218.289999999"/>
    <s v="Wyoming"/>
    <d v="2023-12-01T00:00:00"/>
    <d v="2024-12-01T00:00:00"/>
    <x v="3"/>
    <s v="Regulated Electric (122)"/>
    <s v="Cheyenne Light Fuel &amp; Power Co"/>
    <x v="0"/>
    <x v="25"/>
  </r>
  <r>
    <n v="5"/>
    <n v="122"/>
    <x v="44"/>
    <s v="101000 Plant In Service"/>
    <n v="1"/>
    <n v="62855218.289999999"/>
    <n v="62.910000000000004"/>
    <n v="0"/>
    <n v="0"/>
    <n v="0"/>
    <n v="0"/>
    <n v="62855281.200000003"/>
    <s v="Wyoming"/>
    <d v="2023-12-01T00:00:00"/>
    <d v="2024-12-01T00:00:00"/>
    <x v="4"/>
    <s v="Regulated Electric (122)"/>
    <s v="Cheyenne Light Fuel &amp; Power Co"/>
    <x v="0"/>
    <x v="25"/>
  </r>
  <r>
    <n v="5"/>
    <n v="122"/>
    <x v="44"/>
    <s v="101000 Plant In Service"/>
    <n v="1"/>
    <n v="62855281.200000003"/>
    <n v="122880"/>
    <n v="0"/>
    <n v="0"/>
    <n v="0"/>
    <n v="0"/>
    <n v="62978161.200000003"/>
    <s v="Wyoming"/>
    <d v="2023-12-01T00:00:00"/>
    <d v="2024-12-01T00:00:00"/>
    <x v="5"/>
    <s v="Regulated Electric (122)"/>
    <s v="Cheyenne Light Fuel &amp; Power Co"/>
    <x v="0"/>
    <x v="25"/>
  </r>
  <r>
    <n v="5"/>
    <n v="122"/>
    <x v="44"/>
    <s v="101000 Plant In Service"/>
    <n v="1"/>
    <n v="62978161.200000003"/>
    <n v="984441.08000000007"/>
    <n v="-18263.59"/>
    <n v="0"/>
    <n v="0"/>
    <n v="0"/>
    <n v="63944338.689999998"/>
    <s v="Wyoming"/>
    <d v="2023-12-01T00:00:00"/>
    <d v="2024-12-01T00:00:00"/>
    <x v="6"/>
    <s v="Regulated Electric (122)"/>
    <s v="Cheyenne Light Fuel &amp; Power Co"/>
    <x v="0"/>
    <x v="25"/>
  </r>
  <r>
    <n v="5"/>
    <n v="122"/>
    <x v="44"/>
    <s v="101000 Plant In Service"/>
    <n v="1"/>
    <n v="63944338.689999998"/>
    <n v="-211.79"/>
    <n v="0"/>
    <n v="0"/>
    <n v="0"/>
    <n v="0"/>
    <n v="63944126.899999999"/>
    <s v="Wyoming"/>
    <d v="2023-12-01T00:00:00"/>
    <d v="2024-12-01T00:00:00"/>
    <x v="7"/>
    <s v="Regulated Electric (122)"/>
    <s v="Cheyenne Light Fuel &amp; Power Co"/>
    <x v="0"/>
    <x v="25"/>
  </r>
  <r>
    <n v="5"/>
    <n v="122"/>
    <x v="44"/>
    <s v="101000 Plant In Service"/>
    <n v="1"/>
    <n v="63944126.899999999"/>
    <n v="0"/>
    <n v="0"/>
    <n v="0"/>
    <n v="0"/>
    <n v="0"/>
    <n v="63944126.899999999"/>
    <s v="Wyoming"/>
    <d v="2023-12-01T00:00:00"/>
    <d v="2024-12-01T00:00:00"/>
    <x v="8"/>
    <s v="Regulated Electric (122)"/>
    <s v="Cheyenne Light Fuel &amp; Power Co"/>
    <x v="0"/>
    <x v="25"/>
  </r>
  <r>
    <n v="5"/>
    <n v="122"/>
    <x v="44"/>
    <s v="101000 Plant In Service"/>
    <n v="1"/>
    <n v="63944126.899999999"/>
    <n v="593379.77"/>
    <n v="0"/>
    <n v="0"/>
    <n v="0"/>
    <n v="0"/>
    <n v="64537506.670000002"/>
    <s v="Wyoming"/>
    <d v="2023-12-01T00:00:00"/>
    <d v="2024-12-01T00:00:00"/>
    <x v="9"/>
    <s v="Regulated Electric (122)"/>
    <s v="Cheyenne Light Fuel &amp; Power Co"/>
    <x v="0"/>
    <x v="25"/>
  </r>
  <r>
    <n v="5"/>
    <n v="122"/>
    <x v="44"/>
    <s v="101000 Plant In Service"/>
    <n v="1"/>
    <n v="64537506.670000002"/>
    <n v="0"/>
    <n v="0"/>
    <n v="0"/>
    <n v="0"/>
    <n v="0"/>
    <n v="64537506.670000002"/>
    <s v="Wyoming"/>
    <d v="2023-12-01T00:00:00"/>
    <d v="2024-12-01T00:00:00"/>
    <x v="10"/>
    <s v="Regulated Electric (122)"/>
    <s v="Cheyenne Light Fuel &amp; Power Co"/>
    <x v="0"/>
    <x v="25"/>
  </r>
  <r>
    <n v="5"/>
    <n v="122"/>
    <x v="44"/>
    <s v="101000 Plant In Service"/>
    <n v="1"/>
    <n v="64537506.670000002"/>
    <n v="0"/>
    <n v="0"/>
    <n v="0"/>
    <n v="0"/>
    <n v="0"/>
    <n v="64537506.670000002"/>
    <s v="Wyoming"/>
    <d v="2023-12-01T00:00:00"/>
    <d v="2024-12-01T00:00:00"/>
    <x v="11"/>
    <s v="Regulated Electric (122)"/>
    <s v="Cheyenne Light Fuel &amp; Power Co"/>
    <x v="0"/>
    <x v="25"/>
  </r>
  <r>
    <n v="5"/>
    <n v="122"/>
    <x v="44"/>
    <s v="101000 Plant In Service"/>
    <n v="1"/>
    <n v="64537506.670000002"/>
    <n v="2899.84"/>
    <n v="0"/>
    <n v="0"/>
    <n v="0"/>
    <n v="0"/>
    <n v="64540406.509999998"/>
    <s v="Wyoming"/>
    <d v="2023-12-01T00:00:00"/>
    <d v="2024-12-01T00:00:00"/>
    <x v="12"/>
    <s v="Regulated Electric (122)"/>
    <s v="Cheyenne Light Fuel &amp; Power Co"/>
    <x v="0"/>
    <x v="25"/>
  </r>
  <r>
    <n v="5"/>
    <n v="122"/>
    <x v="45"/>
    <s v="101000 Plant In Service"/>
    <n v="1"/>
    <n v="3226394.86"/>
    <n v="0"/>
    <n v="0"/>
    <n v="0"/>
    <n v="0"/>
    <n v="0"/>
    <n v="3226394.86"/>
    <s v="Wyoming"/>
    <d v="2023-12-01T00:00:00"/>
    <d v="2024-12-01T00:00:00"/>
    <x v="0"/>
    <s v="Regulated Electric (122)"/>
    <s v="Cheyenne Light Fuel &amp; Power Co"/>
    <x v="0"/>
    <x v="25"/>
  </r>
  <r>
    <n v="5"/>
    <n v="122"/>
    <x v="45"/>
    <s v="101000 Plant In Service"/>
    <n v="1"/>
    <n v="3226394.86"/>
    <n v="0"/>
    <n v="0"/>
    <n v="0"/>
    <n v="0"/>
    <n v="0"/>
    <n v="3226394.86"/>
    <s v="Wyoming"/>
    <d v="2023-12-01T00:00:00"/>
    <d v="2024-12-01T00:00:00"/>
    <x v="1"/>
    <s v="Regulated Electric (122)"/>
    <s v="Cheyenne Light Fuel &amp; Power Co"/>
    <x v="0"/>
    <x v="25"/>
  </r>
  <r>
    <n v="5"/>
    <n v="122"/>
    <x v="45"/>
    <s v="101000 Plant In Service"/>
    <n v="1"/>
    <n v="3226394.86"/>
    <n v="0"/>
    <n v="0"/>
    <n v="0"/>
    <n v="0"/>
    <n v="0"/>
    <n v="3226394.86"/>
    <s v="Wyoming"/>
    <d v="2023-12-01T00:00:00"/>
    <d v="2024-12-01T00:00:00"/>
    <x v="2"/>
    <s v="Regulated Electric (122)"/>
    <s v="Cheyenne Light Fuel &amp; Power Co"/>
    <x v="0"/>
    <x v="25"/>
  </r>
  <r>
    <n v="5"/>
    <n v="122"/>
    <x v="45"/>
    <s v="101000 Plant In Service"/>
    <n v="1"/>
    <n v="3226394.86"/>
    <n v="0"/>
    <n v="0"/>
    <n v="0"/>
    <n v="0"/>
    <n v="0"/>
    <n v="3226394.86"/>
    <s v="Wyoming"/>
    <d v="2023-12-01T00:00:00"/>
    <d v="2024-12-01T00:00:00"/>
    <x v="3"/>
    <s v="Regulated Electric (122)"/>
    <s v="Cheyenne Light Fuel &amp; Power Co"/>
    <x v="0"/>
    <x v="25"/>
  </r>
  <r>
    <n v="5"/>
    <n v="122"/>
    <x v="45"/>
    <s v="101000 Plant In Service"/>
    <n v="1"/>
    <n v="3226394.86"/>
    <n v="10712.130000000001"/>
    <n v="-5885.88"/>
    <n v="0"/>
    <n v="0"/>
    <n v="0"/>
    <n v="3231221.11"/>
    <s v="Wyoming"/>
    <d v="2023-12-01T00:00:00"/>
    <d v="2024-12-01T00:00:00"/>
    <x v="4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5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6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7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8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9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10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11"/>
    <s v="Regulated Electric (122)"/>
    <s v="Cheyenne Light Fuel &amp; Power Co"/>
    <x v="0"/>
    <x v="25"/>
  </r>
  <r>
    <n v="5"/>
    <n v="122"/>
    <x v="45"/>
    <s v="101000 Plant In Service"/>
    <n v="1"/>
    <n v="3231221.11"/>
    <n v="0"/>
    <n v="0"/>
    <n v="0"/>
    <n v="0"/>
    <n v="0"/>
    <n v="3231221.11"/>
    <s v="Wyoming"/>
    <d v="2023-12-01T00:00:00"/>
    <d v="2024-12-01T00:00:00"/>
    <x v="12"/>
    <s v="Regulated Electric (122)"/>
    <s v="Cheyenne Light Fuel &amp; Power Co"/>
    <x v="0"/>
    <x v="25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0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1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2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3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4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5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6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7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8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9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10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11"/>
    <s v="Regulated Electric (122)"/>
    <s v="Cheyenne Light Fuel &amp; Power Co"/>
    <x v="0"/>
    <x v="26"/>
  </r>
  <r>
    <n v="5"/>
    <n v="122"/>
    <x v="46"/>
    <s v="101000 Plant In Service"/>
    <n v="1"/>
    <n v="309330"/>
    <n v="0"/>
    <n v="0"/>
    <n v="0"/>
    <n v="0"/>
    <n v="0"/>
    <n v="309330"/>
    <s v="Wyoming"/>
    <d v="2023-12-01T00:00:00"/>
    <d v="2024-12-01T00:00:00"/>
    <x v="12"/>
    <s v="Regulated Electric (122)"/>
    <s v="Cheyenne Light Fuel &amp; Power Co"/>
    <x v="0"/>
    <x v="26"/>
  </r>
  <r>
    <n v="5"/>
    <n v="122"/>
    <x v="47"/>
    <s v="101000 Plant In Service"/>
    <n v="1"/>
    <n v="24694291.710000001"/>
    <n v="3487002.61"/>
    <n v="0"/>
    <n v="0"/>
    <n v="0"/>
    <n v="0"/>
    <n v="28181294.32"/>
    <s v="Wyoming"/>
    <d v="2023-12-01T00:00:00"/>
    <d v="2024-12-01T00:00:00"/>
    <x v="0"/>
    <s v="Regulated Electric (122)"/>
    <s v="Cheyenne Light Fuel &amp; Power Co"/>
    <x v="0"/>
    <x v="27"/>
  </r>
  <r>
    <n v="5"/>
    <n v="122"/>
    <x v="47"/>
    <s v="101000 Plant In Service"/>
    <n v="1"/>
    <n v="28181294.32"/>
    <n v="3504636.17"/>
    <n v="-144784.25"/>
    <n v="0"/>
    <n v="0"/>
    <n v="0"/>
    <n v="31541146.239999998"/>
    <s v="Wyoming"/>
    <d v="2023-12-01T00:00:00"/>
    <d v="2024-12-01T00:00:00"/>
    <x v="1"/>
    <s v="Regulated Electric (122)"/>
    <s v="Cheyenne Light Fuel &amp; Power Co"/>
    <x v="0"/>
    <x v="27"/>
  </r>
  <r>
    <n v="5"/>
    <n v="122"/>
    <x v="47"/>
    <s v="101000 Plant In Service"/>
    <n v="1"/>
    <n v="31541146.239999998"/>
    <n v="382.27"/>
    <n v="0"/>
    <n v="0"/>
    <n v="0"/>
    <n v="0"/>
    <n v="31541528.510000002"/>
    <s v="Wyoming"/>
    <d v="2023-12-01T00:00:00"/>
    <d v="2024-12-01T00:00:00"/>
    <x v="2"/>
    <s v="Regulated Electric (122)"/>
    <s v="Cheyenne Light Fuel &amp; Power Co"/>
    <x v="0"/>
    <x v="27"/>
  </r>
  <r>
    <n v="5"/>
    <n v="122"/>
    <x v="47"/>
    <s v="101000 Plant In Service"/>
    <n v="1"/>
    <n v="31541528.510000002"/>
    <n v="-331.06"/>
    <n v="0"/>
    <n v="0"/>
    <n v="0"/>
    <n v="0"/>
    <n v="31541197.449999999"/>
    <s v="Wyoming"/>
    <d v="2023-12-01T00:00:00"/>
    <d v="2024-12-01T00:00:00"/>
    <x v="3"/>
    <s v="Regulated Electric (122)"/>
    <s v="Cheyenne Light Fuel &amp; Power Co"/>
    <x v="0"/>
    <x v="27"/>
  </r>
  <r>
    <n v="5"/>
    <n v="122"/>
    <x v="47"/>
    <s v="101000 Plant In Service"/>
    <n v="1"/>
    <n v="31541197.449999999"/>
    <n v="0"/>
    <n v="0"/>
    <n v="0"/>
    <n v="0"/>
    <n v="0"/>
    <n v="31541197.449999999"/>
    <s v="Wyoming"/>
    <d v="2023-12-01T00:00:00"/>
    <d v="2024-12-01T00:00:00"/>
    <x v="4"/>
    <s v="Regulated Electric (122)"/>
    <s v="Cheyenne Light Fuel &amp; Power Co"/>
    <x v="0"/>
    <x v="27"/>
  </r>
  <r>
    <n v="5"/>
    <n v="122"/>
    <x v="47"/>
    <s v="101000 Plant In Service"/>
    <n v="1"/>
    <n v="31541197.449999999"/>
    <n v="10151.120000000001"/>
    <n v="0"/>
    <n v="0"/>
    <n v="0"/>
    <n v="0"/>
    <n v="31551348.57"/>
    <s v="Wyoming"/>
    <d v="2023-12-01T00:00:00"/>
    <d v="2024-12-01T00:00:00"/>
    <x v="5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6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7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8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9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10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11"/>
    <s v="Regulated Electric (122)"/>
    <s v="Cheyenne Light Fuel &amp; Power Co"/>
    <x v="0"/>
    <x v="27"/>
  </r>
  <r>
    <n v="5"/>
    <n v="122"/>
    <x v="47"/>
    <s v="101000 Plant In Service"/>
    <n v="1"/>
    <n v="31551348.57"/>
    <n v="0"/>
    <n v="0"/>
    <n v="0"/>
    <n v="0"/>
    <n v="0"/>
    <n v="31551348.57"/>
    <s v="Wyoming"/>
    <d v="2023-12-01T00:00:00"/>
    <d v="2024-12-01T00:00:00"/>
    <x v="12"/>
    <s v="Regulated Electric (122)"/>
    <s v="Cheyenne Light Fuel &amp; Power Co"/>
    <x v="0"/>
    <x v="27"/>
  </r>
  <r>
    <n v="5"/>
    <n v="122"/>
    <x v="48"/>
    <s v="101000 Plant In Service"/>
    <n v="1"/>
    <n v="14682532.300000001"/>
    <n v="1048675.08"/>
    <n v="0"/>
    <n v="0"/>
    <n v="0"/>
    <n v="0"/>
    <n v="15731207.380000001"/>
    <s v="Wyoming"/>
    <d v="2023-12-01T00:00:00"/>
    <d v="2024-12-01T00:00:00"/>
    <x v="0"/>
    <s v="Regulated Electric (122)"/>
    <s v="Cheyenne Light Fuel &amp; Power Co"/>
    <x v="0"/>
    <x v="28"/>
  </r>
  <r>
    <n v="5"/>
    <n v="122"/>
    <x v="48"/>
    <s v="101000 Plant In Service"/>
    <n v="1"/>
    <n v="15731207.380000001"/>
    <n v="1083115.06"/>
    <n v="-109305.17"/>
    <n v="0"/>
    <n v="0"/>
    <n v="0"/>
    <n v="16705017.27"/>
    <s v="Wyoming"/>
    <d v="2023-12-01T00:00:00"/>
    <d v="2024-12-01T00:00:00"/>
    <x v="1"/>
    <s v="Regulated Electric (122)"/>
    <s v="Cheyenne Light Fuel &amp; Power Co"/>
    <x v="0"/>
    <x v="28"/>
  </r>
  <r>
    <n v="5"/>
    <n v="122"/>
    <x v="48"/>
    <s v="101000 Plant In Service"/>
    <n v="1"/>
    <n v="16705017.27"/>
    <n v="2059469.66"/>
    <n v="-370113.75"/>
    <n v="0"/>
    <n v="0"/>
    <n v="0"/>
    <n v="18394373.18"/>
    <s v="Wyoming"/>
    <d v="2023-12-01T00:00:00"/>
    <d v="2024-12-01T00:00:00"/>
    <x v="2"/>
    <s v="Regulated Electric (122)"/>
    <s v="Cheyenne Light Fuel &amp; Power Co"/>
    <x v="0"/>
    <x v="28"/>
  </r>
  <r>
    <n v="5"/>
    <n v="122"/>
    <x v="48"/>
    <s v="101000 Plant In Service"/>
    <n v="1"/>
    <n v="18394373.18"/>
    <n v="1110.07"/>
    <n v="-1530.8600000000001"/>
    <n v="0"/>
    <n v="0"/>
    <n v="0"/>
    <n v="18393952.390000001"/>
    <s v="Wyoming"/>
    <d v="2023-12-01T00:00:00"/>
    <d v="2024-12-01T00:00:00"/>
    <x v="3"/>
    <s v="Regulated Electric (122)"/>
    <s v="Cheyenne Light Fuel &amp; Power Co"/>
    <x v="0"/>
    <x v="28"/>
  </r>
  <r>
    <n v="5"/>
    <n v="122"/>
    <x v="48"/>
    <s v="101000 Plant In Service"/>
    <n v="1"/>
    <n v="18393952.390000001"/>
    <n v="0"/>
    <n v="0"/>
    <n v="0"/>
    <n v="0"/>
    <n v="0"/>
    <n v="18393952.390000001"/>
    <s v="Wyoming"/>
    <d v="2023-12-01T00:00:00"/>
    <d v="2024-12-01T00:00:00"/>
    <x v="4"/>
    <s v="Regulated Electric (122)"/>
    <s v="Cheyenne Light Fuel &amp; Power Co"/>
    <x v="0"/>
    <x v="28"/>
  </r>
  <r>
    <n v="5"/>
    <n v="122"/>
    <x v="48"/>
    <s v="101000 Plant In Service"/>
    <n v="1"/>
    <n v="18393952.390000001"/>
    <n v="-74378.27"/>
    <n v="0"/>
    <n v="0"/>
    <n v="0"/>
    <n v="0"/>
    <n v="18319574.120000001"/>
    <s v="Wyoming"/>
    <d v="2023-12-01T00:00:00"/>
    <d v="2024-12-01T00:00:00"/>
    <x v="5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708993.79"/>
    <n v="-708993.79"/>
    <n v="0"/>
    <n v="18319574.120000001"/>
    <s v="Wyoming"/>
    <d v="2023-12-01T00:00:00"/>
    <d v="2024-12-01T00:00:00"/>
    <x v="6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0"/>
    <n v="0"/>
    <n v="0"/>
    <n v="18319574.120000001"/>
    <s v="Wyoming"/>
    <d v="2023-12-01T00:00:00"/>
    <d v="2024-12-01T00:00:00"/>
    <x v="7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0"/>
    <n v="0"/>
    <n v="0"/>
    <n v="18319574.120000001"/>
    <s v="Wyoming"/>
    <d v="2023-12-01T00:00:00"/>
    <d v="2024-12-01T00:00:00"/>
    <x v="8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0"/>
    <n v="0"/>
    <n v="0"/>
    <n v="18319574.120000001"/>
    <s v="Wyoming"/>
    <d v="2023-12-01T00:00:00"/>
    <d v="2024-12-01T00:00:00"/>
    <x v="9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0"/>
    <n v="0"/>
    <n v="0"/>
    <n v="18319574.120000001"/>
    <s v="Wyoming"/>
    <d v="2023-12-01T00:00:00"/>
    <d v="2024-12-01T00:00:00"/>
    <x v="10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0"/>
    <n v="0"/>
    <n v="0"/>
    <n v="18319574.120000001"/>
    <s v="Wyoming"/>
    <d v="2023-12-01T00:00:00"/>
    <d v="2024-12-01T00:00:00"/>
    <x v="11"/>
    <s v="Regulated Electric (122)"/>
    <s v="Cheyenne Light Fuel &amp; Power Co"/>
    <x v="0"/>
    <x v="28"/>
  </r>
  <r>
    <n v="5"/>
    <n v="122"/>
    <x v="48"/>
    <s v="101000 Plant In Service"/>
    <n v="1"/>
    <n v="18319574.120000001"/>
    <n v="0"/>
    <n v="0"/>
    <n v="0"/>
    <n v="0"/>
    <n v="0"/>
    <n v="18319574.120000001"/>
    <s v="Wyoming"/>
    <d v="2023-12-01T00:00:00"/>
    <d v="2024-12-01T00:00:00"/>
    <x v="12"/>
    <s v="Regulated Electric (122)"/>
    <s v="Cheyenne Light Fuel &amp; Power Co"/>
    <x v="0"/>
    <x v="28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9"/>
  </r>
  <r>
    <n v="5"/>
    <n v="122"/>
    <x v="49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9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0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1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2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3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4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5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6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7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8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9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10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11"/>
    <s v="Regulated Electric (122)"/>
    <s v="Cheyenne Light Fuel &amp; Power Co"/>
    <x v="4"/>
    <x v="30"/>
  </r>
  <r>
    <n v="5"/>
    <n v="122"/>
    <x v="50"/>
    <s v="101000 Plant In Service"/>
    <n v="1"/>
    <n v="1810288.85"/>
    <n v="0"/>
    <n v="0"/>
    <n v="0"/>
    <n v="0"/>
    <n v="0"/>
    <n v="1810288.85"/>
    <s v="Wyoming"/>
    <d v="2023-12-01T00:00:00"/>
    <d v="2024-12-01T00:00:00"/>
    <x v="12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0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1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2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3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4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5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6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7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8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9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10"/>
    <s v="Regulated Electric (122)"/>
    <s v="Cheyenne Light Fuel &amp; Power Co"/>
    <x v="4"/>
    <x v="30"/>
  </r>
  <r>
    <n v="5"/>
    <n v="122"/>
    <x v="51"/>
    <s v="101000 Plant In Service"/>
    <n v="1"/>
    <n v="73967.930000000008"/>
    <n v="0"/>
    <n v="0"/>
    <n v="0"/>
    <n v="0"/>
    <n v="0"/>
    <n v="73967.930000000008"/>
    <s v="Wyoming"/>
    <d v="2023-12-01T00:00:00"/>
    <d v="2024-12-01T00:00:00"/>
    <x v="11"/>
    <s v="Regulated Electric (122)"/>
    <s v="Cheyenne Light Fuel &amp; Power Co"/>
    <x v="4"/>
    <x v="30"/>
  </r>
  <r>
    <n v="5"/>
    <n v="122"/>
    <x v="51"/>
    <s v="101000 Plant In Service"/>
    <n v="1"/>
    <n v="73967.930000000008"/>
    <n v="-768.67000000000007"/>
    <n v="0"/>
    <n v="0"/>
    <n v="0"/>
    <n v="0"/>
    <n v="73199.259999999995"/>
    <s v="Wyoming"/>
    <d v="2023-12-01T00:00:00"/>
    <d v="2024-12-01T00:00:00"/>
    <x v="12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0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1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2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3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4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5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6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7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8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9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10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11"/>
    <s v="Regulated Electric (122)"/>
    <s v="Cheyenne Light Fuel &amp; Power Co"/>
    <x v="4"/>
    <x v="30"/>
  </r>
  <r>
    <n v="5"/>
    <n v="122"/>
    <x v="52"/>
    <s v="101000 Plant In Service"/>
    <n v="1"/>
    <n v="29035.91"/>
    <n v="0"/>
    <n v="0"/>
    <n v="0"/>
    <n v="0"/>
    <n v="0"/>
    <n v="29035.91"/>
    <s v="Wyoming"/>
    <d v="2023-12-01T00:00:00"/>
    <d v="2024-12-01T00:00:00"/>
    <x v="12"/>
    <s v="Regulated Electric (122)"/>
    <s v="Cheyenne Light Fuel &amp; Power Co"/>
    <x v="4"/>
    <x v="30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0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1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2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3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4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5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6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7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8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9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10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11"/>
    <s v="Regulated Electric (122)"/>
    <s v="Cheyenne Light Fuel &amp; Power Co"/>
    <x v="4"/>
    <x v="31"/>
  </r>
  <r>
    <n v="5"/>
    <n v="122"/>
    <x v="53"/>
    <s v="101000 Plant In Service"/>
    <n v="1"/>
    <n v="705224.74"/>
    <n v="0"/>
    <n v="0"/>
    <n v="0"/>
    <n v="0"/>
    <n v="0"/>
    <n v="705224.74"/>
    <s v="Wyoming"/>
    <d v="2023-12-01T00:00:00"/>
    <d v="2024-12-01T00:00:00"/>
    <x v="12"/>
    <s v="Regulated Electric (122)"/>
    <s v="Cheyenne Light Fuel &amp; Power Co"/>
    <x v="4"/>
    <x v="31"/>
  </r>
  <r>
    <n v="5"/>
    <n v="122"/>
    <x v="54"/>
    <s v="101000 Plant In Service"/>
    <n v="1"/>
    <n v="476343.9"/>
    <n v="0"/>
    <n v="0"/>
    <n v="0"/>
    <n v="0"/>
    <n v="0"/>
    <n v="476343.9"/>
    <s v="Wyoming"/>
    <d v="2023-12-01T00:00:00"/>
    <d v="2024-12-01T00:00:00"/>
    <x v="0"/>
    <s v="Regulated Electric (122)"/>
    <s v="Cheyenne Light Fuel &amp; Power Co"/>
    <x v="4"/>
    <x v="31"/>
  </r>
  <r>
    <n v="5"/>
    <n v="122"/>
    <x v="54"/>
    <s v="101000 Plant In Service"/>
    <n v="1"/>
    <n v="476343.9"/>
    <n v="0"/>
    <n v="0"/>
    <n v="0"/>
    <n v="0"/>
    <n v="0"/>
    <n v="476343.9"/>
    <s v="Wyoming"/>
    <d v="2023-12-01T00:00:00"/>
    <d v="2024-12-01T00:00:00"/>
    <x v="1"/>
    <s v="Regulated Electric (122)"/>
    <s v="Cheyenne Light Fuel &amp; Power Co"/>
    <x v="4"/>
    <x v="31"/>
  </r>
  <r>
    <n v="5"/>
    <n v="122"/>
    <x v="54"/>
    <s v="101000 Plant In Service"/>
    <n v="1"/>
    <n v="476343.9"/>
    <n v="0"/>
    <n v="0"/>
    <n v="0"/>
    <n v="0"/>
    <n v="0"/>
    <n v="476343.9"/>
    <s v="Wyoming"/>
    <d v="2023-12-01T00:00:00"/>
    <d v="2024-12-01T00:00:00"/>
    <x v="2"/>
    <s v="Regulated Electric (122)"/>
    <s v="Cheyenne Light Fuel &amp; Power Co"/>
    <x v="4"/>
    <x v="31"/>
  </r>
  <r>
    <n v="5"/>
    <n v="122"/>
    <x v="54"/>
    <s v="101000 Plant In Service"/>
    <n v="1"/>
    <n v="476343.9"/>
    <n v="0"/>
    <n v="0"/>
    <n v="0"/>
    <n v="0"/>
    <n v="0"/>
    <n v="476343.9"/>
    <s v="Wyoming"/>
    <d v="2023-12-01T00:00:00"/>
    <d v="2024-12-01T00:00:00"/>
    <x v="3"/>
    <s v="Regulated Electric (122)"/>
    <s v="Cheyenne Light Fuel &amp; Power Co"/>
    <x v="4"/>
    <x v="31"/>
  </r>
  <r>
    <n v="5"/>
    <n v="122"/>
    <x v="54"/>
    <s v="101000 Plant In Service"/>
    <n v="1"/>
    <n v="476343.9"/>
    <n v="0"/>
    <n v="0"/>
    <n v="0"/>
    <n v="0"/>
    <n v="0"/>
    <n v="476343.9"/>
    <s v="Wyoming"/>
    <d v="2023-12-01T00:00:00"/>
    <d v="2024-12-01T00:00:00"/>
    <x v="4"/>
    <s v="Regulated Electric (122)"/>
    <s v="Cheyenne Light Fuel &amp; Power Co"/>
    <x v="4"/>
    <x v="31"/>
  </r>
  <r>
    <n v="5"/>
    <n v="122"/>
    <x v="54"/>
    <s v="101000 Plant In Service"/>
    <n v="1"/>
    <n v="476343.9"/>
    <n v="-14.96"/>
    <n v="0"/>
    <n v="0"/>
    <n v="0"/>
    <n v="0"/>
    <n v="476328.94"/>
    <s v="Wyoming"/>
    <d v="2023-12-01T00:00:00"/>
    <d v="2024-12-01T00:00:00"/>
    <x v="5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6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7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8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9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10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11"/>
    <s v="Regulated Electric (122)"/>
    <s v="Cheyenne Light Fuel &amp; Power Co"/>
    <x v="4"/>
    <x v="31"/>
  </r>
  <r>
    <n v="5"/>
    <n v="122"/>
    <x v="54"/>
    <s v="101000 Plant In Service"/>
    <n v="1"/>
    <n v="476328.94"/>
    <n v="0"/>
    <n v="0"/>
    <n v="0"/>
    <n v="0"/>
    <n v="0"/>
    <n v="476328.94"/>
    <s v="Wyoming"/>
    <d v="2023-12-01T00:00:00"/>
    <d v="2024-12-01T00:00:00"/>
    <x v="12"/>
    <s v="Regulated Electric (122)"/>
    <s v="Cheyenne Light Fuel &amp; Power Co"/>
    <x v="4"/>
    <x v="31"/>
  </r>
  <r>
    <n v="5"/>
    <n v="122"/>
    <x v="55"/>
    <s v="101000 Plant In Service"/>
    <n v="1"/>
    <n v="48018814.630000003"/>
    <n v="0"/>
    <n v="0"/>
    <n v="0"/>
    <n v="0"/>
    <n v="0"/>
    <n v="48018814.630000003"/>
    <s v="Wyoming"/>
    <d v="2023-12-01T00:00:00"/>
    <d v="2024-12-01T00:00:00"/>
    <x v="0"/>
    <s v="Regulated Electric (122)"/>
    <s v="Cheyenne Light Fuel &amp; Power Co"/>
    <x v="4"/>
    <x v="32"/>
  </r>
  <r>
    <n v="5"/>
    <n v="122"/>
    <x v="55"/>
    <s v="101000 Plant In Service"/>
    <n v="1"/>
    <n v="48018814.630000003"/>
    <n v="0"/>
    <n v="0"/>
    <n v="0"/>
    <n v="0"/>
    <n v="0"/>
    <n v="48018814.630000003"/>
    <s v="Wyoming"/>
    <d v="2023-12-01T00:00:00"/>
    <d v="2024-12-01T00:00:00"/>
    <x v="1"/>
    <s v="Regulated Electric (122)"/>
    <s v="Cheyenne Light Fuel &amp; Power Co"/>
    <x v="4"/>
    <x v="32"/>
  </r>
  <r>
    <n v="5"/>
    <n v="122"/>
    <x v="55"/>
    <s v="101000 Plant In Service"/>
    <n v="1"/>
    <n v="48018814.630000003"/>
    <n v="0"/>
    <n v="0"/>
    <n v="0"/>
    <n v="0"/>
    <n v="0"/>
    <n v="48018814.630000003"/>
    <s v="Wyoming"/>
    <d v="2023-12-01T00:00:00"/>
    <d v="2024-12-01T00:00:00"/>
    <x v="2"/>
    <s v="Regulated Electric (122)"/>
    <s v="Cheyenne Light Fuel &amp; Power Co"/>
    <x v="4"/>
    <x v="32"/>
  </r>
  <r>
    <n v="5"/>
    <n v="122"/>
    <x v="55"/>
    <s v="101000 Plant In Service"/>
    <n v="1"/>
    <n v="48018814.630000003"/>
    <n v="0"/>
    <n v="0"/>
    <n v="0"/>
    <n v="0"/>
    <n v="0"/>
    <n v="48018814.630000003"/>
    <s v="Wyoming"/>
    <d v="2023-12-01T00:00:00"/>
    <d v="2024-12-01T00:00:00"/>
    <x v="3"/>
    <s v="Regulated Electric (122)"/>
    <s v="Cheyenne Light Fuel &amp; Power Co"/>
    <x v="4"/>
    <x v="32"/>
  </r>
  <r>
    <n v="5"/>
    <n v="122"/>
    <x v="55"/>
    <s v="101000 Plant In Service"/>
    <n v="1"/>
    <n v="48018814.630000003"/>
    <n v="0"/>
    <n v="0"/>
    <n v="0"/>
    <n v="0"/>
    <n v="0"/>
    <n v="48018814.630000003"/>
    <s v="Wyoming"/>
    <d v="2023-12-01T00:00:00"/>
    <d v="2024-12-01T00:00:00"/>
    <x v="4"/>
    <s v="Regulated Electric (122)"/>
    <s v="Cheyenne Light Fuel &amp; Power Co"/>
    <x v="4"/>
    <x v="32"/>
  </r>
  <r>
    <n v="5"/>
    <n v="122"/>
    <x v="55"/>
    <s v="101000 Plant In Service"/>
    <n v="1"/>
    <n v="48018814.630000003"/>
    <n v="-1018.86"/>
    <n v="0"/>
    <n v="0"/>
    <n v="0"/>
    <n v="0"/>
    <n v="48017795.770000003"/>
    <s v="Wyoming"/>
    <d v="2023-12-01T00:00:00"/>
    <d v="2024-12-01T00:00:00"/>
    <x v="5"/>
    <s v="Regulated Electric (122)"/>
    <s v="Cheyenne Light Fuel &amp; Power Co"/>
    <x v="4"/>
    <x v="32"/>
  </r>
  <r>
    <n v="5"/>
    <n v="122"/>
    <x v="55"/>
    <s v="101000 Plant In Service"/>
    <n v="1"/>
    <n v="48017795.770000003"/>
    <n v="25361.89"/>
    <n v="0"/>
    <n v="0"/>
    <n v="0"/>
    <n v="0"/>
    <n v="48043157.659999996"/>
    <s v="Wyoming"/>
    <d v="2023-12-01T00:00:00"/>
    <d v="2024-12-01T00:00:00"/>
    <x v="6"/>
    <s v="Regulated Electric (122)"/>
    <s v="Cheyenne Light Fuel &amp; Power Co"/>
    <x v="4"/>
    <x v="32"/>
  </r>
  <r>
    <n v="5"/>
    <n v="122"/>
    <x v="55"/>
    <s v="101000 Plant In Service"/>
    <n v="1"/>
    <n v="48043157.659999996"/>
    <n v="10949.89"/>
    <n v="-2241.4299999999998"/>
    <n v="0"/>
    <n v="0"/>
    <n v="0"/>
    <n v="48051866.119999997"/>
    <s v="Wyoming"/>
    <d v="2023-12-01T00:00:00"/>
    <d v="2024-12-01T00:00:00"/>
    <x v="7"/>
    <s v="Regulated Electric (122)"/>
    <s v="Cheyenne Light Fuel &amp; Power Co"/>
    <x v="4"/>
    <x v="32"/>
  </r>
  <r>
    <n v="5"/>
    <n v="122"/>
    <x v="55"/>
    <s v="101000 Plant In Service"/>
    <n v="1"/>
    <n v="48051866.119999997"/>
    <n v="0"/>
    <n v="0"/>
    <n v="0"/>
    <n v="0"/>
    <n v="0"/>
    <n v="48051866.119999997"/>
    <s v="Wyoming"/>
    <d v="2023-12-01T00:00:00"/>
    <d v="2024-12-01T00:00:00"/>
    <x v="8"/>
    <s v="Regulated Electric (122)"/>
    <s v="Cheyenne Light Fuel &amp; Power Co"/>
    <x v="4"/>
    <x v="32"/>
  </r>
  <r>
    <n v="5"/>
    <n v="122"/>
    <x v="55"/>
    <s v="101000 Plant In Service"/>
    <n v="1"/>
    <n v="48051866.119999997"/>
    <n v="0"/>
    <n v="0"/>
    <n v="0"/>
    <n v="0"/>
    <n v="0"/>
    <n v="48051866.119999997"/>
    <s v="Wyoming"/>
    <d v="2023-12-01T00:00:00"/>
    <d v="2024-12-01T00:00:00"/>
    <x v="9"/>
    <s v="Regulated Electric (122)"/>
    <s v="Cheyenne Light Fuel &amp; Power Co"/>
    <x v="4"/>
    <x v="32"/>
  </r>
  <r>
    <n v="5"/>
    <n v="122"/>
    <x v="55"/>
    <s v="101000 Plant In Service"/>
    <n v="1"/>
    <n v="48051866.119999997"/>
    <n v="0"/>
    <n v="0"/>
    <n v="0"/>
    <n v="0"/>
    <n v="0"/>
    <n v="48051866.119999997"/>
    <s v="Wyoming"/>
    <d v="2023-12-01T00:00:00"/>
    <d v="2024-12-01T00:00:00"/>
    <x v="10"/>
    <s v="Regulated Electric (122)"/>
    <s v="Cheyenne Light Fuel &amp; Power Co"/>
    <x v="4"/>
    <x v="32"/>
  </r>
  <r>
    <n v="5"/>
    <n v="122"/>
    <x v="55"/>
    <s v="101000 Plant In Service"/>
    <n v="1"/>
    <n v="48051866.119999997"/>
    <n v="14087.380000000001"/>
    <n v="-3130.78"/>
    <n v="0"/>
    <n v="0"/>
    <n v="0"/>
    <n v="48062822.719999999"/>
    <s v="Wyoming"/>
    <d v="2023-12-01T00:00:00"/>
    <d v="2024-12-01T00:00:00"/>
    <x v="11"/>
    <s v="Regulated Electric (122)"/>
    <s v="Cheyenne Light Fuel &amp; Power Co"/>
    <x v="4"/>
    <x v="32"/>
  </r>
  <r>
    <n v="5"/>
    <n v="122"/>
    <x v="55"/>
    <s v="101000 Plant In Service"/>
    <n v="1"/>
    <n v="48062822.719999999"/>
    <n v="0"/>
    <n v="0"/>
    <n v="0"/>
    <n v="0"/>
    <n v="0"/>
    <n v="48062822.719999999"/>
    <s v="Wyoming"/>
    <d v="2023-12-01T00:00:00"/>
    <d v="2024-12-01T00:00:00"/>
    <x v="12"/>
    <s v="Regulated Electric (122)"/>
    <s v="Cheyenne Light Fuel &amp; Power Co"/>
    <x v="4"/>
    <x v="32"/>
  </r>
  <r>
    <n v="5"/>
    <n v="122"/>
    <x v="56"/>
    <s v="101000 Plant In Service"/>
    <n v="1"/>
    <n v="34528832.719999999"/>
    <n v="229458.75"/>
    <n v="-4212.8599999999997"/>
    <n v="0"/>
    <n v="0"/>
    <n v="0"/>
    <n v="34754078.609999999"/>
    <s v="Wyoming"/>
    <d v="2023-12-01T00:00:00"/>
    <d v="2024-12-01T00:00:00"/>
    <x v="0"/>
    <s v="Regulated Electric (122)"/>
    <s v="Cheyenne Light Fuel &amp; Power Co"/>
    <x v="4"/>
    <x v="33"/>
  </r>
  <r>
    <n v="5"/>
    <n v="122"/>
    <x v="56"/>
    <s v="101000 Plant In Service"/>
    <n v="1"/>
    <n v="34754078.609999999"/>
    <n v="0"/>
    <n v="-4166.03"/>
    <n v="0"/>
    <n v="0"/>
    <n v="0"/>
    <n v="34749912.579999998"/>
    <s v="Wyoming"/>
    <d v="2023-12-01T00:00:00"/>
    <d v="2024-12-01T00:00:00"/>
    <x v="1"/>
    <s v="Regulated Electric (122)"/>
    <s v="Cheyenne Light Fuel &amp; Power Co"/>
    <x v="4"/>
    <x v="33"/>
  </r>
  <r>
    <n v="5"/>
    <n v="122"/>
    <x v="56"/>
    <s v="101000 Plant In Service"/>
    <n v="1"/>
    <n v="34749912.579999998"/>
    <n v="75074.790000000008"/>
    <n v="-1958.4"/>
    <n v="0"/>
    <n v="0"/>
    <n v="0"/>
    <n v="34823028.969999999"/>
    <s v="Wyoming"/>
    <d v="2023-12-01T00:00:00"/>
    <d v="2024-12-01T00:00:00"/>
    <x v="2"/>
    <s v="Regulated Electric (122)"/>
    <s v="Cheyenne Light Fuel &amp; Power Co"/>
    <x v="4"/>
    <x v="33"/>
  </r>
  <r>
    <n v="5"/>
    <n v="122"/>
    <x v="56"/>
    <s v="101000 Plant In Service"/>
    <n v="1"/>
    <n v="34823028.969999999"/>
    <n v="96756.23"/>
    <n v="-738.99"/>
    <n v="0"/>
    <n v="0"/>
    <n v="0"/>
    <n v="34919046.210000001"/>
    <s v="Wyoming"/>
    <d v="2023-12-01T00:00:00"/>
    <d v="2024-12-01T00:00:00"/>
    <x v="3"/>
    <s v="Regulated Electric (122)"/>
    <s v="Cheyenne Light Fuel &amp; Power Co"/>
    <x v="4"/>
    <x v="33"/>
  </r>
  <r>
    <n v="5"/>
    <n v="122"/>
    <x v="56"/>
    <s v="101000 Plant In Service"/>
    <n v="1"/>
    <n v="34919046.210000001"/>
    <n v="2896.94"/>
    <n v="-1535.95"/>
    <n v="0"/>
    <n v="0"/>
    <n v="0"/>
    <n v="34920407.200000003"/>
    <s v="Wyoming"/>
    <d v="2023-12-01T00:00:00"/>
    <d v="2024-12-01T00:00:00"/>
    <x v="4"/>
    <s v="Regulated Electric (122)"/>
    <s v="Cheyenne Light Fuel &amp; Power Co"/>
    <x v="4"/>
    <x v="33"/>
  </r>
  <r>
    <n v="5"/>
    <n v="122"/>
    <x v="56"/>
    <s v="101000 Plant In Service"/>
    <n v="1"/>
    <n v="34920407.200000003"/>
    <n v="25568.77"/>
    <n v="-2757.51"/>
    <n v="0"/>
    <n v="0"/>
    <n v="0"/>
    <n v="34943218.460000001"/>
    <s v="Wyoming"/>
    <d v="2023-12-01T00:00:00"/>
    <d v="2024-12-01T00:00:00"/>
    <x v="5"/>
    <s v="Regulated Electric (122)"/>
    <s v="Cheyenne Light Fuel &amp; Power Co"/>
    <x v="4"/>
    <x v="33"/>
  </r>
  <r>
    <n v="5"/>
    <n v="122"/>
    <x v="56"/>
    <s v="101000 Plant In Service"/>
    <n v="1"/>
    <n v="34943218.460000001"/>
    <n v="16646.490000000002"/>
    <n v="-8803.2900000000009"/>
    <n v="0"/>
    <n v="0"/>
    <n v="0"/>
    <n v="34951061.659999996"/>
    <s v="Wyoming"/>
    <d v="2023-12-01T00:00:00"/>
    <d v="2024-12-01T00:00:00"/>
    <x v="6"/>
    <s v="Regulated Electric (122)"/>
    <s v="Cheyenne Light Fuel &amp; Power Co"/>
    <x v="4"/>
    <x v="33"/>
  </r>
  <r>
    <n v="5"/>
    <n v="122"/>
    <x v="56"/>
    <s v="101000 Plant In Service"/>
    <n v="1"/>
    <n v="34951061.659999996"/>
    <n v="35130.99"/>
    <n v="-5683.4400000000005"/>
    <n v="0"/>
    <n v="0"/>
    <n v="0"/>
    <n v="34980509.210000001"/>
    <s v="Wyoming"/>
    <d v="2023-12-01T00:00:00"/>
    <d v="2024-12-01T00:00:00"/>
    <x v="7"/>
    <s v="Regulated Electric (122)"/>
    <s v="Cheyenne Light Fuel &amp; Power Co"/>
    <x v="4"/>
    <x v="33"/>
  </r>
  <r>
    <n v="5"/>
    <n v="122"/>
    <x v="56"/>
    <s v="101000 Plant In Service"/>
    <n v="1"/>
    <n v="34980509.210000001"/>
    <n v="-70472.61"/>
    <n v="-196.95000000000002"/>
    <n v="0"/>
    <n v="0"/>
    <n v="0"/>
    <n v="34909839.649999999"/>
    <s v="Wyoming"/>
    <d v="2023-12-01T00:00:00"/>
    <d v="2024-12-01T00:00:00"/>
    <x v="8"/>
    <s v="Regulated Electric (122)"/>
    <s v="Cheyenne Light Fuel &amp; Power Co"/>
    <x v="4"/>
    <x v="33"/>
  </r>
  <r>
    <n v="5"/>
    <n v="122"/>
    <x v="56"/>
    <s v="101000 Plant In Service"/>
    <n v="1"/>
    <n v="34909839.649999999"/>
    <n v="3021.29"/>
    <n v="-7296.4000000000005"/>
    <n v="0"/>
    <n v="0"/>
    <n v="0"/>
    <n v="34905564.539999999"/>
    <s v="Wyoming"/>
    <d v="2023-12-01T00:00:00"/>
    <d v="2024-12-01T00:00:00"/>
    <x v="9"/>
    <s v="Regulated Electric (122)"/>
    <s v="Cheyenne Light Fuel &amp; Power Co"/>
    <x v="4"/>
    <x v="33"/>
  </r>
  <r>
    <n v="5"/>
    <n v="122"/>
    <x v="56"/>
    <s v="101000 Plant In Service"/>
    <n v="1"/>
    <n v="34905564.539999999"/>
    <n v="604017.17000000004"/>
    <n v="-47500.26"/>
    <n v="0"/>
    <n v="0"/>
    <n v="0"/>
    <n v="35462081.450000003"/>
    <s v="Wyoming"/>
    <d v="2023-12-01T00:00:00"/>
    <d v="2024-12-01T00:00:00"/>
    <x v="10"/>
    <s v="Regulated Electric (122)"/>
    <s v="Cheyenne Light Fuel &amp; Power Co"/>
    <x v="4"/>
    <x v="33"/>
  </r>
  <r>
    <n v="5"/>
    <n v="122"/>
    <x v="56"/>
    <s v="101000 Plant In Service"/>
    <n v="1"/>
    <n v="35462081.450000003"/>
    <n v="-95858.77"/>
    <n v="-19052.29"/>
    <n v="0"/>
    <n v="0"/>
    <n v="0"/>
    <n v="35347170.390000001"/>
    <s v="Wyoming"/>
    <d v="2023-12-01T00:00:00"/>
    <d v="2024-12-01T00:00:00"/>
    <x v="11"/>
    <s v="Regulated Electric (122)"/>
    <s v="Cheyenne Light Fuel &amp; Power Co"/>
    <x v="4"/>
    <x v="33"/>
  </r>
  <r>
    <n v="5"/>
    <n v="122"/>
    <x v="56"/>
    <s v="101000 Plant In Service"/>
    <n v="1"/>
    <n v="35347170.390000001"/>
    <n v="198993.38"/>
    <n v="-10020.92"/>
    <n v="0"/>
    <n v="0"/>
    <n v="0"/>
    <n v="35536142.850000001"/>
    <s v="Wyoming"/>
    <d v="2023-12-01T00:00:00"/>
    <d v="2024-12-01T00:00:00"/>
    <x v="12"/>
    <s v="Regulated Electric (122)"/>
    <s v="Cheyenne Light Fuel &amp; Power Co"/>
    <x v="4"/>
    <x v="33"/>
  </r>
  <r>
    <n v="5"/>
    <n v="122"/>
    <x v="57"/>
    <s v="101000 Plant In Service"/>
    <n v="1"/>
    <n v="26248874.489999998"/>
    <n v="54596.51"/>
    <n v="-13774.68"/>
    <n v="0"/>
    <n v="0"/>
    <n v="0"/>
    <n v="26289696.32"/>
    <s v="Wyoming"/>
    <d v="2023-12-01T00:00:00"/>
    <d v="2024-12-01T00:00:00"/>
    <x v="0"/>
    <s v="Regulated Electric (122)"/>
    <s v="Cheyenne Light Fuel &amp; Power Co"/>
    <x v="4"/>
    <x v="34"/>
  </r>
  <r>
    <n v="5"/>
    <n v="122"/>
    <x v="57"/>
    <s v="101000 Plant In Service"/>
    <n v="1"/>
    <n v="26289696.32"/>
    <n v="0"/>
    <n v="0"/>
    <n v="0"/>
    <n v="0"/>
    <n v="0"/>
    <n v="26289696.32"/>
    <s v="Wyoming"/>
    <d v="2023-12-01T00:00:00"/>
    <d v="2024-12-01T00:00:00"/>
    <x v="1"/>
    <s v="Regulated Electric (122)"/>
    <s v="Cheyenne Light Fuel &amp; Power Co"/>
    <x v="4"/>
    <x v="34"/>
  </r>
  <r>
    <n v="5"/>
    <n v="122"/>
    <x v="57"/>
    <s v="101000 Plant In Service"/>
    <n v="1"/>
    <n v="26289696.32"/>
    <n v="34396.230000000003"/>
    <n v="-16250.49"/>
    <n v="0"/>
    <n v="0"/>
    <n v="0"/>
    <n v="26307842.059999999"/>
    <s v="Wyoming"/>
    <d v="2023-12-01T00:00:00"/>
    <d v="2024-12-01T00:00:00"/>
    <x v="2"/>
    <s v="Regulated Electric (122)"/>
    <s v="Cheyenne Light Fuel &amp; Power Co"/>
    <x v="4"/>
    <x v="34"/>
  </r>
  <r>
    <n v="5"/>
    <n v="122"/>
    <x v="57"/>
    <s v="101000 Plant In Service"/>
    <n v="1"/>
    <n v="26307842.059999999"/>
    <n v="912.18000000000006"/>
    <n v="-1002.64"/>
    <n v="0"/>
    <n v="0"/>
    <n v="0"/>
    <n v="26307751.600000001"/>
    <s v="Wyoming"/>
    <d v="2023-12-01T00:00:00"/>
    <d v="2024-12-01T00:00:00"/>
    <x v="3"/>
    <s v="Regulated Electric (122)"/>
    <s v="Cheyenne Light Fuel &amp; Power Co"/>
    <x v="4"/>
    <x v="34"/>
  </r>
  <r>
    <n v="5"/>
    <n v="122"/>
    <x v="57"/>
    <s v="101000 Plant In Service"/>
    <n v="1"/>
    <n v="26307751.600000001"/>
    <n v="0"/>
    <n v="0"/>
    <n v="0"/>
    <n v="0"/>
    <n v="0"/>
    <n v="26307751.600000001"/>
    <s v="Wyoming"/>
    <d v="2023-12-01T00:00:00"/>
    <d v="2024-12-01T00:00:00"/>
    <x v="4"/>
    <s v="Regulated Electric (122)"/>
    <s v="Cheyenne Light Fuel &amp; Power Co"/>
    <x v="4"/>
    <x v="34"/>
  </r>
  <r>
    <n v="5"/>
    <n v="122"/>
    <x v="57"/>
    <s v="101000 Plant In Service"/>
    <n v="1"/>
    <n v="26307751.600000001"/>
    <n v="47873.35"/>
    <n v="-1407.92"/>
    <n v="0"/>
    <n v="0"/>
    <n v="0"/>
    <n v="26354217.030000001"/>
    <s v="Wyoming"/>
    <d v="2023-12-01T00:00:00"/>
    <d v="2024-12-01T00:00:00"/>
    <x v="5"/>
    <s v="Regulated Electric (122)"/>
    <s v="Cheyenne Light Fuel &amp; Power Co"/>
    <x v="4"/>
    <x v="34"/>
  </r>
  <r>
    <n v="5"/>
    <n v="122"/>
    <x v="57"/>
    <s v="101000 Plant In Service"/>
    <n v="1"/>
    <n v="26354217.030000001"/>
    <n v="0"/>
    <n v="-10467"/>
    <n v="0"/>
    <n v="0"/>
    <n v="0"/>
    <n v="26343750.030000001"/>
    <s v="Wyoming"/>
    <d v="2023-12-01T00:00:00"/>
    <d v="2024-12-01T00:00:00"/>
    <x v="6"/>
    <s v="Regulated Electric (122)"/>
    <s v="Cheyenne Light Fuel &amp; Power Co"/>
    <x v="4"/>
    <x v="34"/>
  </r>
  <r>
    <n v="5"/>
    <n v="122"/>
    <x v="57"/>
    <s v="101000 Plant In Service"/>
    <n v="1"/>
    <n v="26343750.030000001"/>
    <n v="4547.95"/>
    <n v="-1917.91"/>
    <n v="0"/>
    <n v="0"/>
    <n v="0"/>
    <n v="26346380.07"/>
    <s v="Wyoming"/>
    <d v="2023-12-01T00:00:00"/>
    <d v="2024-12-01T00:00:00"/>
    <x v="7"/>
    <s v="Regulated Electric (122)"/>
    <s v="Cheyenne Light Fuel &amp; Power Co"/>
    <x v="4"/>
    <x v="34"/>
  </r>
  <r>
    <n v="5"/>
    <n v="122"/>
    <x v="57"/>
    <s v="101000 Plant In Service"/>
    <n v="1"/>
    <n v="26346380.07"/>
    <n v="-2196.2800000000002"/>
    <n v="0"/>
    <n v="0"/>
    <n v="0"/>
    <n v="0"/>
    <n v="26344183.789999999"/>
    <s v="Wyoming"/>
    <d v="2023-12-01T00:00:00"/>
    <d v="2024-12-01T00:00:00"/>
    <x v="8"/>
    <s v="Regulated Electric (122)"/>
    <s v="Cheyenne Light Fuel &amp; Power Co"/>
    <x v="4"/>
    <x v="34"/>
  </r>
  <r>
    <n v="5"/>
    <n v="122"/>
    <x v="57"/>
    <s v="101000 Plant In Service"/>
    <n v="1"/>
    <n v="26344183.789999999"/>
    <n v="20264.760000000002"/>
    <n v="0"/>
    <n v="0"/>
    <n v="0"/>
    <n v="0"/>
    <n v="26364448.550000001"/>
    <s v="Wyoming"/>
    <d v="2023-12-01T00:00:00"/>
    <d v="2024-12-01T00:00:00"/>
    <x v="9"/>
    <s v="Regulated Electric (122)"/>
    <s v="Cheyenne Light Fuel &amp; Power Co"/>
    <x v="4"/>
    <x v="34"/>
  </r>
  <r>
    <n v="5"/>
    <n v="122"/>
    <x v="57"/>
    <s v="101000 Plant In Service"/>
    <n v="1"/>
    <n v="26364448.550000001"/>
    <n v="235211.64"/>
    <n v="-13023.01"/>
    <n v="0"/>
    <n v="0"/>
    <n v="0"/>
    <n v="26586637.18"/>
    <s v="Wyoming"/>
    <d v="2023-12-01T00:00:00"/>
    <d v="2024-12-01T00:00:00"/>
    <x v="10"/>
    <s v="Regulated Electric (122)"/>
    <s v="Cheyenne Light Fuel &amp; Power Co"/>
    <x v="4"/>
    <x v="34"/>
  </r>
  <r>
    <n v="5"/>
    <n v="122"/>
    <x v="57"/>
    <s v="101000 Plant In Service"/>
    <n v="1"/>
    <n v="26586637.18"/>
    <n v="-444.39"/>
    <n v="-8689.4600000000009"/>
    <n v="0"/>
    <n v="0"/>
    <n v="0"/>
    <n v="26577503.329999998"/>
    <s v="Wyoming"/>
    <d v="2023-12-01T00:00:00"/>
    <d v="2024-12-01T00:00:00"/>
    <x v="11"/>
    <s v="Regulated Electric (122)"/>
    <s v="Cheyenne Light Fuel &amp; Power Co"/>
    <x v="4"/>
    <x v="34"/>
  </r>
  <r>
    <n v="5"/>
    <n v="122"/>
    <x v="57"/>
    <s v="101000 Plant In Service"/>
    <n v="1"/>
    <n v="26577503.329999998"/>
    <n v="27079.260000000002"/>
    <n v="-16819.04"/>
    <n v="0"/>
    <n v="0"/>
    <n v="0"/>
    <n v="26587763.550000001"/>
    <s v="Wyoming"/>
    <d v="2023-12-01T00:00:00"/>
    <d v="2024-12-01T00:00:00"/>
    <x v="12"/>
    <s v="Regulated Electric (122)"/>
    <s v="Cheyenne Light Fuel &amp; Power Co"/>
    <x v="4"/>
    <x v="34"/>
  </r>
  <r>
    <n v="5"/>
    <n v="122"/>
    <x v="58"/>
    <s v="101000 Plant In Service"/>
    <n v="1"/>
    <n v="16161562.4"/>
    <n v="341344.84"/>
    <n v="0"/>
    <n v="0"/>
    <n v="0"/>
    <n v="0"/>
    <n v="16502907.24"/>
    <s v="Wyoming"/>
    <d v="2023-12-01T00:00:00"/>
    <d v="2024-12-01T00:00:00"/>
    <x v="0"/>
    <s v="Regulated Electric (122)"/>
    <s v="Cheyenne Light Fuel &amp; Power Co"/>
    <x v="4"/>
    <x v="35"/>
  </r>
  <r>
    <n v="5"/>
    <n v="122"/>
    <x v="58"/>
    <s v="101000 Plant In Service"/>
    <n v="1"/>
    <n v="16502907.24"/>
    <n v="0"/>
    <n v="0"/>
    <n v="0"/>
    <n v="0"/>
    <n v="0"/>
    <n v="16502907.24"/>
    <s v="Wyoming"/>
    <d v="2023-12-01T00:00:00"/>
    <d v="2024-12-01T00:00:00"/>
    <x v="1"/>
    <s v="Regulated Electric (122)"/>
    <s v="Cheyenne Light Fuel &amp; Power Co"/>
    <x v="4"/>
    <x v="35"/>
  </r>
  <r>
    <n v="5"/>
    <n v="122"/>
    <x v="58"/>
    <s v="101000 Plant In Service"/>
    <n v="1"/>
    <n v="16502907.24"/>
    <n v="76888.05"/>
    <n v="0"/>
    <n v="0"/>
    <n v="0"/>
    <n v="0"/>
    <n v="16579795.289999999"/>
    <s v="Wyoming"/>
    <d v="2023-12-01T00:00:00"/>
    <d v="2024-12-01T00:00:00"/>
    <x v="2"/>
    <s v="Regulated Electric (122)"/>
    <s v="Cheyenne Light Fuel &amp; Power Co"/>
    <x v="4"/>
    <x v="35"/>
  </r>
  <r>
    <n v="5"/>
    <n v="122"/>
    <x v="58"/>
    <s v="101000 Plant In Service"/>
    <n v="1"/>
    <n v="16579795.289999999"/>
    <n v="90806.790000000008"/>
    <n v="-210.4"/>
    <n v="10.200000000000001"/>
    <n v="-10.200000000000001"/>
    <n v="0"/>
    <n v="16670391.68"/>
    <s v="Wyoming"/>
    <d v="2023-12-01T00:00:00"/>
    <d v="2024-12-01T00:00:00"/>
    <x v="3"/>
    <s v="Regulated Electric (122)"/>
    <s v="Cheyenne Light Fuel &amp; Power Co"/>
    <x v="4"/>
    <x v="35"/>
  </r>
  <r>
    <n v="5"/>
    <n v="122"/>
    <x v="58"/>
    <s v="101000 Plant In Service"/>
    <n v="1"/>
    <n v="16670391.68"/>
    <n v="149820.66"/>
    <n v="0"/>
    <n v="0"/>
    <n v="0"/>
    <n v="0"/>
    <n v="16820212.34"/>
    <s v="Wyoming"/>
    <d v="2023-12-01T00:00:00"/>
    <d v="2024-12-01T00:00:00"/>
    <x v="4"/>
    <s v="Regulated Electric (122)"/>
    <s v="Cheyenne Light Fuel &amp; Power Co"/>
    <x v="4"/>
    <x v="35"/>
  </r>
  <r>
    <n v="5"/>
    <n v="122"/>
    <x v="58"/>
    <s v="101000 Plant In Service"/>
    <n v="1"/>
    <n v="16820212.34"/>
    <n v="20106.77"/>
    <n v="-12462.07"/>
    <n v="0"/>
    <n v="0"/>
    <n v="0"/>
    <n v="16827857.039999999"/>
    <s v="Wyoming"/>
    <d v="2023-12-01T00:00:00"/>
    <d v="2024-12-01T00:00:00"/>
    <x v="5"/>
    <s v="Regulated Electric (122)"/>
    <s v="Cheyenne Light Fuel &amp; Power Co"/>
    <x v="4"/>
    <x v="35"/>
  </r>
  <r>
    <n v="5"/>
    <n v="122"/>
    <x v="58"/>
    <s v="101000 Plant In Service"/>
    <n v="1"/>
    <n v="16827857.039999999"/>
    <n v="114720.6"/>
    <n v="0"/>
    <n v="0"/>
    <n v="0"/>
    <n v="0"/>
    <n v="16942577.640000001"/>
    <s v="Wyoming"/>
    <d v="2023-12-01T00:00:00"/>
    <d v="2024-12-01T00:00:00"/>
    <x v="6"/>
    <s v="Regulated Electric (122)"/>
    <s v="Cheyenne Light Fuel &amp; Power Co"/>
    <x v="4"/>
    <x v="35"/>
  </r>
  <r>
    <n v="5"/>
    <n v="122"/>
    <x v="58"/>
    <s v="101000 Plant In Service"/>
    <n v="1"/>
    <n v="16942577.640000001"/>
    <n v="316273.62"/>
    <n v="-1857.82"/>
    <n v="0"/>
    <n v="0"/>
    <n v="0"/>
    <n v="17256993.440000001"/>
    <s v="Wyoming"/>
    <d v="2023-12-01T00:00:00"/>
    <d v="2024-12-01T00:00:00"/>
    <x v="7"/>
    <s v="Regulated Electric (122)"/>
    <s v="Cheyenne Light Fuel &amp; Power Co"/>
    <x v="4"/>
    <x v="35"/>
  </r>
  <r>
    <n v="5"/>
    <n v="122"/>
    <x v="58"/>
    <s v="101000 Plant In Service"/>
    <n v="1"/>
    <n v="17256993.440000001"/>
    <n v="1625.97"/>
    <n v="0"/>
    <n v="0"/>
    <n v="0"/>
    <n v="0"/>
    <n v="17258619.41"/>
    <s v="Wyoming"/>
    <d v="2023-12-01T00:00:00"/>
    <d v="2024-12-01T00:00:00"/>
    <x v="8"/>
    <s v="Regulated Electric (122)"/>
    <s v="Cheyenne Light Fuel &amp; Power Co"/>
    <x v="4"/>
    <x v="35"/>
  </r>
  <r>
    <n v="5"/>
    <n v="122"/>
    <x v="58"/>
    <s v="101000 Plant In Service"/>
    <n v="1"/>
    <n v="17258619.41"/>
    <n v="133376.92000000001"/>
    <n v="-1952.98"/>
    <n v="0"/>
    <n v="0"/>
    <n v="0"/>
    <n v="17390043.350000001"/>
    <s v="Wyoming"/>
    <d v="2023-12-01T00:00:00"/>
    <d v="2024-12-01T00:00:00"/>
    <x v="9"/>
    <s v="Regulated Electric (122)"/>
    <s v="Cheyenne Light Fuel &amp; Power Co"/>
    <x v="4"/>
    <x v="35"/>
  </r>
  <r>
    <n v="5"/>
    <n v="122"/>
    <x v="58"/>
    <s v="101000 Plant In Service"/>
    <n v="1"/>
    <n v="17390043.350000001"/>
    <n v="182360.2"/>
    <n v="-85529.62"/>
    <n v="0"/>
    <n v="0"/>
    <n v="0"/>
    <n v="17486873.93"/>
    <s v="Wyoming"/>
    <d v="2023-12-01T00:00:00"/>
    <d v="2024-12-01T00:00:00"/>
    <x v="10"/>
    <s v="Regulated Electric (122)"/>
    <s v="Cheyenne Light Fuel &amp; Power Co"/>
    <x v="4"/>
    <x v="35"/>
  </r>
  <r>
    <n v="5"/>
    <n v="122"/>
    <x v="58"/>
    <s v="101000 Plant In Service"/>
    <n v="1"/>
    <n v="17486873.93"/>
    <n v="166232.24"/>
    <n v="0"/>
    <n v="0"/>
    <n v="0"/>
    <n v="0"/>
    <n v="17653106.170000002"/>
    <s v="Wyoming"/>
    <d v="2023-12-01T00:00:00"/>
    <d v="2024-12-01T00:00:00"/>
    <x v="11"/>
    <s v="Regulated Electric (122)"/>
    <s v="Cheyenne Light Fuel &amp; Power Co"/>
    <x v="4"/>
    <x v="35"/>
  </r>
  <r>
    <n v="5"/>
    <n v="122"/>
    <x v="58"/>
    <s v="101000 Plant In Service"/>
    <n v="1"/>
    <n v="17653106.170000002"/>
    <n v="61677.33"/>
    <n v="0"/>
    <n v="0"/>
    <n v="0"/>
    <n v="0"/>
    <n v="17714783.5"/>
    <s v="Wyoming"/>
    <d v="2023-12-01T00:00:00"/>
    <d v="2024-12-01T00:00:00"/>
    <x v="12"/>
    <s v="Regulated Electric (122)"/>
    <s v="Cheyenne Light Fuel &amp; Power Co"/>
    <x v="4"/>
    <x v="35"/>
  </r>
  <r>
    <n v="5"/>
    <n v="122"/>
    <x v="59"/>
    <s v="101000 Plant In Service"/>
    <n v="1"/>
    <n v="57830878.770000003"/>
    <n v="762345.75"/>
    <n v="-4202.18"/>
    <n v="0"/>
    <n v="0"/>
    <n v="0"/>
    <n v="58589022.340000004"/>
    <s v="Wyoming"/>
    <d v="2023-12-01T00:00:00"/>
    <d v="2024-12-01T00:00:00"/>
    <x v="0"/>
    <s v="Regulated Electric (122)"/>
    <s v="Cheyenne Light Fuel &amp; Power Co"/>
    <x v="4"/>
    <x v="36"/>
  </r>
  <r>
    <n v="5"/>
    <n v="122"/>
    <x v="59"/>
    <s v="101000 Plant In Service"/>
    <n v="1"/>
    <n v="58589022.340000004"/>
    <n v="0"/>
    <n v="-16707"/>
    <n v="0"/>
    <n v="0"/>
    <n v="0"/>
    <n v="58572315.340000004"/>
    <s v="Wyoming"/>
    <d v="2023-12-01T00:00:00"/>
    <d v="2024-12-01T00:00:00"/>
    <x v="1"/>
    <s v="Regulated Electric (122)"/>
    <s v="Cheyenne Light Fuel &amp; Power Co"/>
    <x v="4"/>
    <x v="36"/>
  </r>
  <r>
    <n v="5"/>
    <n v="122"/>
    <x v="59"/>
    <s v="101000 Plant In Service"/>
    <n v="1"/>
    <n v="58572315.340000004"/>
    <n v="647388.32000000007"/>
    <n v="-125965.73"/>
    <n v="0"/>
    <n v="0"/>
    <n v="0"/>
    <n v="59093737.93"/>
    <s v="Wyoming"/>
    <d v="2023-12-01T00:00:00"/>
    <d v="2024-12-01T00:00:00"/>
    <x v="2"/>
    <s v="Regulated Electric (122)"/>
    <s v="Cheyenne Light Fuel &amp; Power Co"/>
    <x v="4"/>
    <x v="36"/>
  </r>
  <r>
    <n v="5"/>
    <n v="122"/>
    <x v="59"/>
    <s v="101000 Plant In Service"/>
    <n v="1"/>
    <n v="59093737.93"/>
    <n v="236563.30000000002"/>
    <n v="-36743.96"/>
    <n v="147.97999999999999"/>
    <n v="-147.97999999999999"/>
    <n v="0"/>
    <n v="59293557.270000003"/>
    <s v="Wyoming"/>
    <d v="2023-12-01T00:00:00"/>
    <d v="2024-12-01T00:00:00"/>
    <x v="3"/>
    <s v="Regulated Electric (122)"/>
    <s v="Cheyenne Light Fuel &amp; Power Co"/>
    <x v="4"/>
    <x v="36"/>
  </r>
  <r>
    <n v="5"/>
    <n v="122"/>
    <x v="59"/>
    <s v="101000 Plant In Service"/>
    <n v="1"/>
    <n v="59293557.270000003"/>
    <n v="248058.98"/>
    <n v="-22413.87"/>
    <n v="0"/>
    <n v="0"/>
    <n v="0"/>
    <n v="59519202.380000003"/>
    <s v="Wyoming"/>
    <d v="2023-12-01T00:00:00"/>
    <d v="2024-12-01T00:00:00"/>
    <x v="4"/>
    <s v="Regulated Electric (122)"/>
    <s v="Cheyenne Light Fuel &amp; Power Co"/>
    <x v="4"/>
    <x v="36"/>
  </r>
  <r>
    <n v="5"/>
    <n v="122"/>
    <x v="59"/>
    <s v="101000 Plant In Service"/>
    <n v="1"/>
    <n v="59519202.380000003"/>
    <n v="88186.11"/>
    <n v="-45749.78"/>
    <n v="0"/>
    <n v="0"/>
    <n v="0"/>
    <n v="59561638.710000001"/>
    <s v="Wyoming"/>
    <d v="2023-12-01T00:00:00"/>
    <d v="2024-12-01T00:00:00"/>
    <x v="5"/>
    <s v="Regulated Electric (122)"/>
    <s v="Cheyenne Light Fuel &amp; Power Co"/>
    <x v="4"/>
    <x v="36"/>
  </r>
  <r>
    <n v="5"/>
    <n v="122"/>
    <x v="59"/>
    <s v="101000 Plant In Service"/>
    <n v="1"/>
    <n v="59561638.710000001"/>
    <n v="160454.66"/>
    <n v="0"/>
    <n v="0"/>
    <n v="0"/>
    <n v="0"/>
    <n v="59722093.369999997"/>
    <s v="Wyoming"/>
    <d v="2023-12-01T00:00:00"/>
    <d v="2024-12-01T00:00:00"/>
    <x v="6"/>
    <s v="Regulated Electric (122)"/>
    <s v="Cheyenne Light Fuel &amp; Power Co"/>
    <x v="4"/>
    <x v="36"/>
  </r>
  <r>
    <n v="5"/>
    <n v="122"/>
    <x v="59"/>
    <s v="101000 Plant In Service"/>
    <n v="1"/>
    <n v="59722093.369999997"/>
    <n v="366382.34"/>
    <n v="-114917.87"/>
    <n v="0"/>
    <n v="0"/>
    <n v="0"/>
    <n v="59973557.840000004"/>
    <s v="Wyoming"/>
    <d v="2023-12-01T00:00:00"/>
    <d v="2024-12-01T00:00:00"/>
    <x v="7"/>
    <s v="Regulated Electric (122)"/>
    <s v="Cheyenne Light Fuel &amp; Power Co"/>
    <x v="4"/>
    <x v="36"/>
  </r>
  <r>
    <n v="5"/>
    <n v="122"/>
    <x v="59"/>
    <s v="101000 Plant In Service"/>
    <n v="1"/>
    <n v="59973557.840000004"/>
    <n v="741.78"/>
    <n v="0"/>
    <n v="0"/>
    <n v="0"/>
    <n v="0"/>
    <n v="59974299.619999997"/>
    <s v="Wyoming"/>
    <d v="2023-12-01T00:00:00"/>
    <d v="2024-12-01T00:00:00"/>
    <x v="8"/>
    <s v="Regulated Electric (122)"/>
    <s v="Cheyenne Light Fuel &amp; Power Co"/>
    <x v="4"/>
    <x v="36"/>
  </r>
  <r>
    <n v="5"/>
    <n v="122"/>
    <x v="59"/>
    <s v="101000 Plant In Service"/>
    <n v="1"/>
    <n v="59974299.619999997"/>
    <n v="187135.39"/>
    <n v="-468.09000000000003"/>
    <n v="0"/>
    <n v="0"/>
    <n v="0"/>
    <n v="60160966.920000002"/>
    <s v="Wyoming"/>
    <d v="2023-12-01T00:00:00"/>
    <d v="2024-12-01T00:00:00"/>
    <x v="9"/>
    <s v="Regulated Electric (122)"/>
    <s v="Cheyenne Light Fuel &amp; Power Co"/>
    <x v="4"/>
    <x v="36"/>
  </r>
  <r>
    <n v="5"/>
    <n v="122"/>
    <x v="59"/>
    <s v="101000 Plant In Service"/>
    <n v="1"/>
    <n v="60160966.920000002"/>
    <n v="332878.64"/>
    <n v="-31817.41"/>
    <n v="0"/>
    <n v="0"/>
    <n v="0"/>
    <n v="60462028.149999999"/>
    <s v="Wyoming"/>
    <d v="2023-12-01T00:00:00"/>
    <d v="2024-12-01T00:00:00"/>
    <x v="10"/>
    <s v="Regulated Electric (122)"/>
    <s v="Cheyenne Light Fuel &amp; Power Co"/>
    <x v="4"/>
    <x v="36"/>
  </r>
  <r>
    <n v="5"/>
    <n v="122"/>
    <x v="59"/>
    <s v="101000 Plant In Service"/>
    <n v="1"/>
    <n v="60462028.149999999"/>
    <n v="283867.72000000003"/>
    <n v="0"/>
    <n v="0"/>
    <n v="0"/>
    <n v="0"/>
    <n v="60745895.869999997"/>
    <s v="Wyoming"/>
    <d v="2023-12-01T00:00:00"/>
    <d v="2024-12-01T00:00:00"/>
    <x v="11"/>
    <s v="Regulated Electric (122)"/>
    <s v="Cheyenne Light Fuel &amp; Power Co"/>
    <x v="4"/>
    <x v="36"/>
  </r>
  <r>
    <n v="5"/>
    <n v="122"/>
    <x v="59"/>
    <s v="101000 Plant In Service"/>
    <n v="1"/>
    <n v="60745895.869999997"/>
    <n v="22474.720000000001"/>
    <n v="-32623.24"/>
    <n v="0"/>
    <n v="0"/>
    <n v="0"/>
    <n v="60735747.350000001"/>
    <s v="Wyoming"/>
    <d v="2023-12-01T00:00:00"/>
    <d v="2024-12-01T00:00:00"/>
    <x v="12"/>
    <s v="Regulated Electric (122)"/>
    <s v="Cheyenne Light Fuel &amp; Power Co"/>
    <x v="4"/>
    <x v="36"/>
  </r>
  <r>
    <n v="5"/>
    <n v="122"/>
    <x v="60"/>
    <s v="101000 Plant In Service"/>
    <n v="1"/>
    <n v="5535771.1299999999"/>
    <n v="90087.22"/>
    <n v="-2151.59"/>
    <n v="0"/>
    <n v="0"/>
    <n v="0"/>
    <n v="5623706.7599999998"/>
    <s v="Wyoming"/>
    <d v="2023-12-01T00:00:00"/>
    <d v="2024-12-01T00:00:00"/>
    <x v="0"/>
    <s v="Regulated Electric (122)"/>
    <s v="Cheyenne Light Fuel &amp; Power Co"/>
    <x v="4"/>
    <x v="37"/>
  </r>
  <r>
    <n v="5"/>
    <n v="122"/>
    <x v="60"/>
    <s v="101000 Plant In Service"/>
    <n v="1"/>
    <n v="5623706.7599999998"/>
    <n v="0"/>
    <n v="-931.41"/>
    <n v="0"/>
    <n v="0"/>
    <n v="0"/>
    <n v="5622775.3499999996"/>
    <s v="Wyoming"/>
    <d v="2023-12-01T00:00:00"/>
    <d v="2024-12-01T00:00:00"/>
    <x v="1"/>
    <s v="Regulated Electric (122)"/>
    <s v="Cheyenne Light Fuel &amp; Power Co"/>
    <x v="4"/>
    <x v="37"/>
  </r>
  <r>
    <n v="5"/>
    <n v="122"/>
    <x v="60"/>
    <s v="101000 Plant In Service"/>
    <n v="1"/>
    <n v="5622775.3499999996"/>
    <n v="25605.63"/>
    <n v="-1919.6000000000001"/>
    <n v="0"/>
    <n v="0"/>
    <n v="0"/>
    <n v="5646461.3799999999"/>
    <s v="Wyoming"/>
    <d v="2023-12-01T00:00:00"/>
    <d v="2024-12-01T00:00:00"/>
    <x v="2"/>
    <s v="Regulated Electric (122)"/>
    <s v="Cheyenne Light Fuel &amp; Power Co"/>
    <x v="4"/>
    <x v="37"/>
  </r>
  <r>
    <n v="5"/>
    <n v="122"/>
    <x v="60"/>
    <s v="101000 Plant In Service"/>
    <n v="1"/>
    <n v="5646461.3799999999"/>
    <n v="19063.920000000002"/>
    <n v="-2468.4"/>
    <n v="0"/>
    <n v="0"/>
    <n v="0"/>
    <n v="5663056.9000000004"/>
    <s v="Wyoming"/>
    <d v="2023-12-01T00:00:00"/>
    <d v="2024-12-01T00:00:00"/>
    <x v="3"/>
    <s v="Regulated Electric (122)"/>
    <s v="Cheyenne Light Fuel &amp; Power Co"/>
    <x v="4"/>
    <x v="37"/>
  </r>
  <r>
    <n v="5"/>
    <n v="122"/>
    <x v="60"/>
    <s v="101000 Plant In Service"/>
    <n v="1"/>
    <n v="5663056.9000000004"/>
    <n v="8669.08"/>
    <n v="0"/>
    <n v="0"/>
    <n v="0"/>
    <n v="0"/>
    <n v="5671725.9800000004"/>
    <s v="Wyoming"/>
    <d v="2023-12-01T00:00:00"/>
    <d v="2024-12-01T00:00:00"/>
    <x v="4"/>
    <s v="Regulated Electric (122)"/>
    <s v="Cheyenne Light Fuel &amp; Power Co"/>
    <x v="4"/>
    <x v="37"/>
  </r>
  <r>
    <n v="5"/>
    <n v="122"/>
    <x v="60"/>
    <s v="101000 Plant In Service"/>
    <n v="1"/>
    <n v="5671725.9800000004"/>
    <n v="7357.24"/>
    <n v="-6889.99"/>
    <n v="0"/>
    <n v="0"/>
    <n v="0"/>
    <n v="5672193.2300000004"/>
    <s v="Wyoming"/>
    <d v="2023-12-01T00:00:00"/>
    <d v="2024-12-01T00:00:00"/>
    <x v="5"/>
    <s v="Regulated Electric (122)"/>
    <s v="Cheyenne Light Fuel &amp; Power Co"/>
    <x v="4"/>
    <x v="37"/>
  </r>
  <r>
    <n v="5"/>
    <n v="122"/>
    <x v="60"/>
    <s v="101000 Plant In Service"/>
    <n v="1"/>
    <n v="5672193.2300000004"/>
    <n v="15427.43"/>
    <n v="0"/>
    <n v="0"/>
    <n v="0"/>
    <n v="0"/>
    <n v="5687620.6600000001"/>
    <s v="Wyoming"/>
    <d v="2023-12-01T00:00:00"/>
    <d v="2024-12-01T00:00:00"/>
    <x v="6"/>
    <s v="Regulated Electric (122)"/>
    <s v="Cheyenne Light Fuel &amp; Power Co"/>
    <x v="4"/>
    <x v="37"/>
  </r>
  <r>
    <n v="5"/>
    <n v="122"/>
    <x v="60"/>
    <s v="101000 Plant In Service"/>
    <n v="1"/>
    <n v="5687620.6600000001"/>
    <n v="42609.35"/>
    <n v="-8193.23"/>
    <n v="0"/>
    <n v="0"/>
    <n v="0"/>
    <n v="5722036.7800000003"/>
    <s v="Wyoming"/>
    <d v="2023-12-01T00:00:00"/>
    <d v="2024-12-01T00:00:00"/>
    <x v="7"/>
    <s v="Regulated Electric (122)"/>
    <s v="Cheyenne Light Fuel &amp; Power Co"/>
    <x v="4"/>
    <x v="37"/>
  </r>
  <r>
    <n v="5"/>
    <n v="122"/>
    <x v="60"/>
    <s v="101000 Plant In Service"/>
    <n v="1"/>
    <n v="5722036.7800000003"/>
    <n v="-4396.97"/>
    <n v="0"/>
    <n v="0"/>
    <n v="0"/>
    <n v="0"/>
    <n v="5717639.8100000005"/>
    <s v="Wyoming"/>
    <d v="2023-12-01T00:00:00"/>
    <d v="2024-12-01T00:00:00"/>
    <x v="8"/>
    <s v="Regulated Electric (122)"/>
    <s v="Cheyenne Light Fuel &amp; Power Co"/>
    <x v="4"/>
    <x v="37"/>
  </r>
  <r>
    <n v="5"/>
    <n v="122"/>
    <x v="60"/>
    <s v="101000 Plant In Service"/>
    <n v="1"/>
    <n v="5717639.8100000005"/>
    <n v="6628.9400000000005"/>
    <n v="-9327.880000000001"/>
    <n v="0"/>
    <n v="0"/>
    <n v="0"/>
    <n v="5714940.8700000001"/>
    <s v="Wyoming"/>
    <d v="2023-12-01T00:00:00"/>
    <d v="2024-12-01T00:00:00"/>
    <x v="9"/>
    <s v="Regulated Electric (122)"/>
    <s v="Cheyenne Light Fuel &amp; Power Co"/>
    <x v="4"/>
    <x v="37"/>
  </r>
  <r>
    <n v="5"/>
    <n v="122"/>
    <x v="60"/>
    <s v="101000 Plant In Service"/>
    <n v="1"/>
    <n v="5714940.8700000001"/>
    <n v="301217.83"/>
    <n v="-92709.24"/>
    <n v="0"/>
    <n v="0"/>
    <n v="0"/>
    <n v="5923449.46"/>
    <s v="Wyoming"/>
    <d v="2023-12-01T00:00:00"/>
    <d v="2024-12-01T00:00:00"/>
    <x v="10"/>
    <s v="Regulated Electric (122)"/>
    <s v="Cheyenne Light Fuel &amp; Power Co"/>
    <x v="4"/>
    <x v="37"/>
  </r>
  <r>
    <n v="5"/>
    <n v="122"/>
    <x v="60"/>
    <s v="101000 Plant In Service"/>
    <n v="1"/>
    <n v="5923449.46"/>
    <n v="-11646.18"/>
    <n v="0"/>
    <n v="0"/>
    <n v="0"/>
    <n v="0"/>
    <n v="5911803.2800000003"/>
    <s v="Wyoming"/>
    <d v="2023-12-01T00:00:00"/>
    <d v="2024-12-01T00:00:00"/>
    <x v="11"/>
    <s v="Regulated Electric (122)"/>
    <s v="Cheyenne Light Fuel &amp; Power Co"/>
    <x v="4"/>
    <x v="37"/>
  </r>
  <r>
    <n v="5"/>
    <n v="122"/>
    <x v="60"/>
    <s v="101000 Plant In Service"/>
    <n v="1"/>
    <n v="5911803.2800000003"/>
    <n v="5439.9400000000005"/>
    <n v="-18953.75"/>
    <n v="0"/>
    <n v="0"/>
    <n v="0"/>
    <n v="5898289.4699999997"/>
    <s v="Wyoming"/>
    <d v="2023-12-01T00:00:00"/>
    <d v="2024-12-01T00:00:00"/>
    <x v="12"/>
    <s v="Regulated Electric (122)"/>
    <s v="Cheyenne Light Fuel &amp; Power Co"/>
    <x v="4"/>
    <x v="37"/>
  </r>
  <r>
    <n v="5"/>
    <n v="122"/>
    <x v="61"/>
    <s v="101000 Plant In Service"/>
    <n v="1"/>
    <n v="9242548.5999999996"/>
    <n v="44829.37"/>
    <n v="-18091.920000000002"/>
    <n v="0"/>
    <n v="0"/>
    <n v="0"/>
    <n v="9269286.0500000007"/>
    <s v="Wyoming"/>
    <d v="2023-12-01T00:00:00"/>
    <d v="2024-12-01T00:00:00"/>
    <x v="0"/>
    <s v="Regulated Electric (122)"/>
    <s v="Cheyenne Light Fuel &amp; Power Co"/>
    <x v="4"/>
    <x v="37"/>
  </r>
  <r>
    <n v="5"/>
    <n v="122"/>
    <x v="61"/>
    <s v="101000 Plant In Service"/>
    <n v="1"/>
    <n v="9269286.0500000007"/>
    <n v="19129.71"/>
    <n v="0"/>
    <n v="0"/>
    <n v="0"/>
    <n v="0"/>
    <n v="9288415.7599999998"/>
    <s v="Wyoming"/>
    <d v="2023-12-01T00:00:00"/>
    <d v="2024-12-01T00:00:00"/>
    <x v="1"/>
    <s v="Regulated Electric (122)"/>
    <s v="Cheyenne Light Fuel &amp; Power Co"/>
    <x v="4"/>
    <x v="37"/>
  </r>
  <r>
    <n v="5"/>
    <n v="122"/>
    <x v="61"/>
    <s v="101000 Plant In Service"/>
    <n v="1"/>
    <n v="9288415.7599999998"/>
    <n v="2547.92"/>
    <n v="-5671.26"/>
    <n v="0"/>
    <n v="0"/>
    <n v="0"/>
    <n v="9285292.4199999999"/>
    <s v="Wyoming"/>
    <d v="2023-12-01T00:00:00"/>
    <d v="2024-12-01T00:00:00"/>
    <x v="2"/>
    <s v="Regulated Electric (122)"/>
    <s v="Cheyenne Light Fuel &amp; Power Co"/>
    <x v="4"/>
    <x v="37"/>
  </r>
  <r>
    <n v="5"/>
    <n v="122"/>
    <x v="61"/>
    <s v="101000 Plant In Service"/>
    <n v="1"/>
    <n v="9285292.4199999999"/>
    <n v="299636.75"/>
    <n v="0"/>
    <n v="0"/>
    <n v="0"/>
    <n v="0"/>
    <n v="9584929.1699999999"/>
    <s v="Wyoming"/>
    <d v="2023-12-01T00:00:00"/>
    <d v="2024-12-01T00:00:00"/>
    <x v="3"/>
    <s v="Regulated Electric (122)"/>
    <s v="Cheyenne Light Fuel &amp; Power Co"/>
    <x v="4"/>
    <x v="37"/>
  </r>
  <r>
    <n v="5"/>
    <n v="122"/>
    <x v="61"/>
    <s v="101000 Plant In Service"/>
    <n v="1"/>
    <n v="9584929.1699999999"/>
    <n v="20647.57"/>
    <n v="0"/>
    <n v="0"/>
    <n v="0"/>
    <n v="0"/>
    <n v="9605576.7400000002"/>
    <s v="Wyoming"/>
    <d v="2023-12-01T00:00:00"/>
    <d v="2024-12-01T00:00:00"/>
    <x v="4"/>
    <s v="Regulated Electric (122)"/>
    <s v="Cheyenne Light Fuel &amp; Power Co"/>
    <x v="4"/>
    <x v="37"/>
  </r>
  <r>
    <n v="5"/>
    <n v="122"/>
    <x v="61"/>
    <s v="101000 Plant In Service"/>
    <n v="1"/>
    <n v="9605576.7400000002"/>
    <n v="13309.34"/>
    <n v="0"/>
    <n v="0"/>
    <n v="0"/>
    <n v="0"/>
    <n v="9618886.0800000001"/>
    <s v="Wyoming"/>
    <d v="2023-12-01T00:00:00"/>
    <d v="2024-12-01T00:00:00"/>
    <x v="5"/>
    <s v="Regulated Electric (122)"/>
    <s v="Cheyenne Light Fuel &amp; Power Co"/>
    <x v="4"/>
    <x v="37"/>
  </r>
  <r>
    <n v="5"/>
    <n v="122"/>
    <x v="61"/>
    <s v="101000 Plant In Service"/>
    <n v="1"/>
    <n v="9618886.0800000001"/>
    <n v="86949.08"/>
    <n v="0"/>
    <n v="0"/>
    <n v="0"/>
    <n v="0"/>
    <n v="9705835.1600000001"/>
    <s v="Wyoming"/>
    <d v="2023-12-01T00:00:00"/>
    <d v="2024-12-01T00:00:00"/>
    <x v="6"/>
    <s v="Regulated Electric (122)"/>
    <s v="Cheyenne Light Fuel &amp; Power Co"/>
    <x v="4"/>
    <x v="37"/>
  </r>
  <r>
    <n v="5"/>
    <n v="122"/>
    <x v="61"/>
    <s v="101000 Plant In Service"/>
    <n v="1"/>
    <n v="9705835.1600000001"/>
    <n v="46493.11"/>
    <n v="-13163.74"/>
    <n v="0"/>
    <n v="0"/>
    <n v="0"/>
    <n v="9739164.5299999993"/>
    <s v="Wyoming"/>
    <d v="2023-12-01T00:00:00"/>
    <d v="2024-12-01T00:00:00"/>
    <x v="7"/>
    <s v="Regulated Electric (122)"/>
    <s v="Cheyenne Light Fuel &amp; Power Co"/>
    <x v="4"/>
    <x v="37"/>
  </r>
  <r>
    <n v="5"/>
    <n v="122"/>
    <x v="61"/>
    <s v="101000 Plant In Service"/>
    <n v="1"/>
    <n v="9739164.5299999993"/>
    <n v="52583.97"/>
    <n v="0"/>
    <n v="0"/>
    <n v="0"/>
    <n v="0"/>
    <n v="9791748.5"/>
    <s v="Wyoming"/>
    <d v="2023-12-01T00:00:00"/>
    <d v="2024-12-01T00:00:00"/>
    <x v="8"/>
    <s v="Regulated Electric (122)"/>
    <s v="Cheyenne Light Fuel &amp; Power Co"/>
    <x v="4"/>
    <x v="37"/>
  </r>
  <r>
    <n v="5"/>
    <n v="122"/>
    <x v="61"/>
    <s v="101000 Plant In Service"/>
    <n v="1"/>
    <n v="9791748.5"/>
    <n v="25207.22"/>
    <n v="-12065.75"/>
    <n v="0"/>
    <n v="0"/>
    <n v="0"/>
    <n v="9804889.9700000007"/>
    <s v="Wyoming"/>
    <d v="2023-12-01T00:00:00"/>
    <d v="2024-12-01T00:00:00"/>
    <x v="9"/>
    <s v="Regulated Electric (122)"/>
    <s v="Cheyenne Light Fuel &amp; Power Co"/>
    <x v="4"/>
    <x v="37"/>
  </r>
  <r>
    <n v="5"/>
    <n v="122"/>
    <x v="61"/>
    <s v="101000 Plant In Service"/>
    <n v="1"/>
    <n v="9804889.9700000007"/>
    <n v="125251.23"/>
    <n v="-101405.38"/>
    <n v="0"/>
    <n v="0"/>
    <n v="0"/>
    <n v="9828735.8200000003"/>
    <s v="Wyoming"/>
    <d v="2023-12-01T00:00:00"/>
    <d v="2024-12-01T00:00:00"/>
    <x v="10"/>
    <s v="Regulated Electric (122)"/>
    <s v="Cheyenne Light Fuel &amp; Power Co"/>
    <x v="4"/>
    <x v="37"/>
  </r>
  <r>
    <n v="5"/>
    <n v="122"/>
    <x v="61"/>
    <s v="101000 Plant In Service"/>
    <n v="1"/>
    <n v="9828735.8200000003"/>
    <n v="46346.36"/>
    <n v="-52978.700000000004"/>
    <n v="0"/>
    <n v="0"/>
    <n v="0"/>
    <n v="9822103.4800000004"/>
    <s v="Wyoming"/>
    <d v="2023-12-01T00:00:00"/>
    <d v="2024-12-01T00:00:00"/>
    <x v="11"/>
    <s v="Regulated Electric (122)"/>
    <s v="Cheyenne Light Fuel &amp; Power Co"/>
    <x v="4"/>
    <x v="37"/>
  </r>
  <r>
    <n v="5"/>
    <n v="122"/>
    <x v="61"/>
    <s v="101000 Plant In Service"/>
    <n v="1"/>
    <n v="9822103.4800000004"/>
    <n v="119522.8"/>
    <n v="-138396.6"/>
    <n v="0"/>
    <n v="0"/>
    <n v="0"/>
    <n v="9803229.6799999997"/>
    <s v="Wyoming"/>
    <d v="2023-12-01T00:00:00"/>
    <d v="2024-12-01T00:00:00"/>
    <x v="12"/>
    <s v="Regulated Electric (122)"/>
    <s v="Cheyenne Light Fuel &amp; Power Co"/>
    <x v="4"/>
    <x v="37"/>
  </r>
  <r>
    <n v="5"/>
    <n v="122"/>
    <x v="62"/>
    <s v="101000 Plant In Service"/>
    <n v="1"/>
    <n v="23856371.420000002"/>
    <n v="463634.55"/>
    <n v="-5472.79"/>
    <n v="0"/>
    <n v="0"/>
    <n v="0"/>
    <n v="24314533.18"/>
    <s v="Wyoming"/>
    <d v="2023-12-01T00:00:00"/>
    <d v="2024-12-01T00:00:00"/>
    <x v="0"/>
    <s v="Regulated Electric (122)"/>
    <s v="Cheyenne Light Fuel &amp; Power Co"/>
    <x v="4"/>
    <x v="37"/>
  </r>
  <r>
    <n v="5"/>
    <n v="122"/>
    <x v="62"/>
    <s v="101000 Plant In Service"/>
    <n v="1"/>
    <n v="24314533.18"/>
    <n v="95270.5"/>
    <n v="0"/>
    <n v="0"/>
    <n v="0"/>
    <n v="0"/>
    <n v="24409803.68"/>
    <s v="Wyoming"/>
    <d v="2023-12-01T00:00:00"/>
    <d v="2024-12-01T00:00:00"/>
    <x v="1"/>
    <s v="Regulated Electric (122)"/>
    <s v="Cheyenne Light Fuel &amp; Power Co"/>
    <x v="4"/>
    <x v="37"/>
  </r>
  <r>
    <n v="5"/>
    <n v="122"/>
    <x v="62"/>
    <s v="101000 Plant In Service"/>
    <n v="1"/>
    <n v="24409803.68"/>
    <n v="391557.31"/>
    <n v="0"/>
    <n v="0"/>
    <n v="0"/>
    <n v="0"/>
    <n v="24801360.989999998"/>
    <s v="Wyoming"/>
    <d v="2023-12-01T00:00:00"/>
    <d v="2024-12-01T00:00:00"/>
    <x v="2"/>
    <s v="Regulated Electric (122)"/>
    <s v="Cheyenne Light Fuel &amp; Power Co"/>
    <x v="4"/>
    <x v="37"/>
  </r>
  <r>
    <n v="5"/>
    <n v="122"/>
    <x v="62"/>
    <s v="101000 Plant In Service"/>
    <n v="1"/>
    <n v="24801360.989999998"/>
    <n v="261778.36000000002"/>
    <n v="0"/>
    <n v="0"/>
    <n v="0"/>
    <n v="0"/>
    <n v="25063139.350000001"/>
    <s v="Wyoming"/>
    <d v="2023-12-01T00:00:00"/>
    <d v="2024-12-01T00:00:00"/>
    <x v="3"/>
    <s v="Regulated Electric (122)"/>
    <s v="Cheyenne Light Fuel &amp; Power Co"/>
    <x v="4"/>
    <x v="37"/>
  </r>
  <r>
    <n v="5"/>
    <n v="122"/>
    <x v="62"/>
    <s v="101000 Plant In Service"/>
    <n v="1"/>
    <n v="25063139.350000001"/>
    <n v="5217.24"/>
    <n v="0"/>
    <n v="0"/>
    <n v="0"/>
    <n v="0"/>
    <n v="25068356.59"/>
    <s v="Wyoming"/>
    <d v="2023-12-01T00:00:00"/>
    <d v="2024-12-01T00:00:00"/>
    <x v="4"/>
    <s v="Regulated Electric (122)"/>
    <s v="Cheyenne Light Fuel &amp; Power Co"/>
    <x v="4"/>
    <x v="37"/>
  </r>
  <r>
    <n v="5"/>
    <n v="122"/>
    <x v="62"/>
    <s v="101000 Plant In Service"/>
    <n v="1"/>
    <n v="25068356.59"/>
    <n v="395816.18"/>
    <n v="-16418.439999999999"/>
    <n v="0"/>
    <n v="0"/>
    <n v="0"/>
    <n v="25447754.329999998"/>
    <s v="Wyoming"/>
    <d v="2023-12-01T00:00:00"/>
    <d v="2024-12-01T00:00:00"/>
    <x v="5"/>
    <s v="Regulated Electric (122)"/>
    <s v="Cheyenne Light Fuel &amp; Power Co"/>
    <x v="4"/>
    <x v="37"/>
  </r>
  <r>
    <n v="5"/>
    <n v="122"/>
    <x v="62"/>
    <s v="101000 Plant In Service"/>
    <n v="1"/>
    <n v="25447754.329999998"/>
    <n v="215037.56"/>
    <n v="0"/>
    <n v="0"/>
    <n v="0"/>
    <n v="0"/>
    <n v="25662791.890000001"/>
    <s v="Wyoming"/>
    <d v="2023-12-01T00:00:00"/>
    <d v="2024-12-01T00:00:00"/>
    <x v="6"/>
    <s v="Regulated Electric (122)"/>
    <s v="Cheyenne Light Fuel &amp; Power Co"/>
    <x v="4"/>
    <x v="37"/>
  </r>
  <r>
    <n v="5"/>
    <n v="122"/>
    <x v="62"/>
    <s v="101000 Plant In Service"/>
    <n v="1"/>
    <n v="25662791.890000001"/>
    <n v="558842.69000000006"/>
    <n v="0"/>
    <n v="0"/>
    <n v="0"/>
    <n v="0"/>
    <n v="26221634.579999998"/>
    <s v="Wyoming"/>
    <d v="2023-12-01T00:00:00"/>
    <d v="2024-12-01T00:00:00"/>
    <x v="7"/>
    <s v="Regulated Electric (122)"/>
    <s v="Cheyenne Light Fuel &amp; Power Co"/>
    <x v="4"/>
    <x v="37"/>
  </r>
  <r>
    <n v="5"/>
    <n v="122"/>
    <x v="62"/>
    <s v="101000 Plant In Service"/>
    <n v="1"/>
    <n v="26221634.579999998"/>
    <n v="387949.29"/>
    <n v="-5472.81"/>
    <n v="0"/>
    <n v="0"/>
    <n v="0"/>
    <n v="26604111.059999999"/>
    <s v="Wyoming"/>
    <d v="2023-12-01T00:00:00"/>
    <d v="2024-12-01T00:00:00"/>
    <x v="8"/>
    <s v="Regulated Electric (122)"/>
    <s v="Cheyenne Light Fuel &amp; Power Co"/>
    <x v="4"/>
    <x v="37"/>
  </r>
  <r>
    <n v="5"/>
    <n v="122"/>
    <x v="62"/>
    <s v="101000 Plant In Service"/>
    <n v="1"/>
    <n v="26604111.059999999"/>
    <n v="340355.8"/>
    <n v="-5472.8"/>
    <n v="0"/>
    <n v="0"/>
    <n v="0"/>
    <n v="26938994.059999999"/>
    <s v="Wyoming"/>
    <d v="2023-12-01T00:00:00"/>
    <d v="2024-12-01T00:00:00"/>
    <x v="9"/>
    <s v="Regulated Electric (122)"/>
    <s v="Cheyenne Light Fuel &amp; Power Co"/>
    <x v="4"/>
    <x v="37"/>
  </r>
  <r>
    <n v="5"/>
    <n v="122"/>
    <x v="62"/>
    <s v="101000 Plant In Service"/>
    <n v="1"/>
    <n v="26938994.059999999"/>
    <n v="128063.08"/>
    <n v="-2475.17"/>
    <n v="0"/>
    <n v="0"/>
    <n v="0"/>
    <n v="27064581.969999999"/>
    <s v="Wyoming"/>
    <d v="2023-12-01T00:00:00"/>
    <d v="2024-12-01T00:00:00"/>
    <x v="10"/>
    <s v="Regulated Electric (122)"/>
    <s v="Cheyenne Light Fuel &amp; Power Co"/>
    <x v="4"/>
    <x v="37"/>
  </r>
  <r>
    <n v="5"/>
    <n v="122"/>
    <x v="62"/>
    <s v="101000 Plant In Service"/>
    <n v="1"/>
    <n v="27064581.969999999"/>
    <n v="113043.71"/>
    <n v="-15681.720000000001"/>
    <n v="0"/>
    <n v="0"/>
    <n v="0"/>
    <n v="27161943.960000001"/>
    <s v="Wyoming"/>
    <d v="2023-12-01T00:00:00"/>
    <d v="2024-12-01T00:00:00"/>
    <x v="11"/>
    <s v="Regulated Electric (122)"/>
    <s v="Cheyenne Light Fuel &amp; Power Co"/>
    <x v="4"/>
    <x v="37"/>
  </r>
  <r>
    <n v="5"/>
    <n v="122"/>
    <x v="62"/>
    <s v="101000 Plant In Service"/>
    <n v="1"/>
    <n v="27161943.960000001"/>
    <n v="96054.13"/>
    <n v="0"/>
    <n v="0"/>
    <n v="0"/>
    <n v="0"/>
    <n v="27257998.09"/>
    <s v="Wyoming"/>
    <d v="2023-12-01T00:00:00"/>
    <d v="2024-12-01T00:00:00"/>
    <x v="12"/>
    <s v="Regulated Electric (122)"/>
    <s v="Cheyenne Light Fuel &amp; Power Co"/>
    <x v="4"/>
    <x v="37"/>
  </r>
  <r>
    <n v="5"/>
    <n v="122"/>
    <x v="63"/>
    <s v="101000 Plant In Service"/>
    <n v="1"/>
    <n v="4505994.88"/>
    <n v="0"/>
    <n v="0"/>
    <n v="0"/>
    <n v="0"/>
    <n v="0"/>
    <n v="4505994.88"/>
    <s v="Wyoming"/>
    <d v="2023-12-01T00:00:00"/>
    <d v="2024-12-01T00:00:00"/>
    <x v="0"/>
    <s v="Regulated Electric (122)"/>
    <s v="Cheyenne Light Fuel &amp; Power Co"/>
    <x v="4"/>
    <x v="38"/>
  </r>
  <r>
    <n v="5"/>
    <n v="122"/>
    <x v="63"/>
    <s v="101000 Plant In Service"/>
    <n v="1"/>
    <n v="4505994.88"/>
    <n v="0"/>
    <n v="0"/>
    <n v="0"/>
    <n v="0"/>
    <n v="0"/>
    <n v="4505994.88"/>
    <s v="Wyoming"/>
    <d v="2023-12-01T00:00:00"/>
    <d v="2024-12-01T00:00:00"/>
    <x v="1"/>
    <s v="Regulated Electric (122)"/>
    <s v="Cheyenne Light Fuel &amp; Power Co"/>
    <x v="4"/>
    <x v="38"/>
  </r>
  <r>
    <n v="5"/>
    <n v="122"/>
    <x v="63"/>
    <s v="101000 Plant In Service"/>
    <n v="1"/>
    <n v="4505994.88"/>
    <n v="0"/>
    <n v="0"/>
    <n v="0"/>
    <n v="0"/>
    <n v="0"/>
    <n v="4505994.88"/>
    <s v="Wyoming"/>
    <d v="2023-12-01T00:00:00"/>
    <d v="2024-12-01T00:00:00"/>
    <x v="2"/>
    <s v="Regulated Electric (122)"/>
    <s v="Cheyenne Light Fuel &amp; Power Co"/>
    <x v="4"/>
    <x v="38"/>
  </r>
  <r>
    <n v="5"/>
    <n v="122"/>
    <x v="63"/>
    <s v="101000 Plant In Service"/>
    <n v="1"/>
    <n v="4505994.88"/>
    <n v="0"/>
    <n v="0"/>
    <n v="0"/>
    <n v="0"/>
    <n v="0"/>
    <n v="4505994.88"/>
    <s v="Wyoming"/>
    <d v="2023-12-01T00:00:00"/>
    <d v="2024-12-01T00:00:00"/>
    <x v="3"/>
    <s v="Regulated Electric (122)"/>
    <s v="Cheyenne Light Fuel &amp; Power Co"/>
    <x v="4"/>
    <x v="38"/>
  </r>
  <r>
    <n v="5"/>
    <n v="122"/>
    <x v="63"/>
    <s v="101000 Plant In Service"/>
    <n v="1"/>
    <n v="4505994.88"/>
    <n v="-480.36"/>
    <n v="0"/>
    <n v="0"/>
    <n v="0"/>
    <n v="0"/>
    <n v="4505514.5199999996"/>
    <s v="Wyoming"/>
    <d v="2023-12-01T00:00:00"/>
    <d v="2024-12-01T00:00:00"/>
    <x v="4"/>
    <s v="Regulated Electric (122)"/>
    <s v="Cheyenne Light Fuel &amp; Power Co"/>
    <x v="4"/>
    <x v="38"/>
  </r>
  <r>
    <n v="5"/>
    <n v="122"/>
    <x v="63"/>
    <s v="101000 Plant In Service"/>
    <n v="1"/>
    <n v="4505514.5199999996"/>
    <n v="0"/>
    <n v="0"/>
    <n v="0"/>
    <n v="0"/>
    <n v="0"/>
    <n v="4505514.5199999996"/>
    <s v="Wyoming"/>
    <d v="2023-12-01T00:00:00"/>
    <d v="2024-12-01T00:00:00"/>
    <x v="5"/>
    <s v="Regulated Electric (122)"/>
    <s v="Cheyenne Light Fuel &amp; Power Co"/>
    <x v="4"/>
    <x v="38"/>
  </r>
  <r>
    <n v="5"/>
    <n v="122"/>
    <x v="63"/>
    <s v="101000 Plant In Service"/>
    <n v="1"/>
    <n v="4505514.5199999996"/>
    <n v="0"/>
    <n v="0"/>
    <n v="0"/>
    <n v="0"/>
    <n v="0"/>
    <n v="4505514.5199999996"/>
    <s v="Wyoming"/>
    <d v="2023-12-01T00:00:00"/>
    <d v="2024-12-01T00:00:00"/>
    <x v="6"/>
    <s v="Regulated Electric (122)"/>
    <s v="Cheyenne Light Fuel &amp; Power Co"/>
    <x v="4"/>
    <x v="38"/>
  </r>
  <r>
    <n v="5"/>
    <n v="122"/>
    <x v="63"/>
    <s v="101000 Plant In Service"/>
    <n v="1"/>
    <n v="4505514.5199999996"/>
    <n v="0"/>
    <n v="0"/>
    <n v="0"/>
    <n v="0"/>
    <n v="0"/>
    <n v="4505514.5199999996"/>
    <s v="Wyoming"/>
    <d v="2023-12-01T00:00:00"/>
    <d v="2024-12-01T00:00:00"/>
    <x v="7"/>
    <s v="Regulated Electric (122)"/>
    <s v="Cheyenne Light Fuel &amp; Power Co"/>
    <x v="4"/>
    <x v="38"/>
  </r>
  <r>
    <n v="5"/>
    <n v="122"/>
    <x v="63"/>
    <s v="101000 Plant In Service"/>
    <n v="1"/>
    <n v="4505514.5199999996"/>
    <n v="0"/>
    <n v="0"/>
    <n v="0"/>
    <n v="0"/>
    <n v="0"/>
    <n v="4505514.5199999996"/>
    <s v="Wyoming"/>
    <d v="2023-12-01T00:00:00"/>
    <d v="2024-12-01T00:00:00"/>
    <x v="8"/>
    <s v="Regulated Electric (122)"/>
    <s v="Cheyenne Light Fuel &amp; Power Co"/>
    <x v="4"/>
    <x v="38"/>
  </r>
  <r>
    <n v="5"/>
    <n v="122"/>
    <x v="63"/>
    <s v="101000 Plant In Service"/>
    <n v="1"/>
    <n v="4505514.5199999996"/>
    <n v="0"/>
    <n v="0"/>
    <n v="0"/>
    <n v="0"/>
    <n v="0"/>
    <n v="4505514.5199999996"/>
    <s v="Wyoming"/>
    <d v="2023-12-01T00:00:00"/>
    <d v="2024-12-01T00:00:00"/>
    <x v="9"/>
    <s v="Regulated Electric (122)"/>
    <s v="Cheyenne Light Fuel &amp; Power Co"/>
    <x v="4"/>
    <x v="38"/>
  </r>
  <r>
    <n v="5"/>
    <n v="122"/>
    <x v="63"/>
    <s v="101000 Plant In Service"/>
    <n v="1"/>
    <n v="4505514.5199999996"/>
    <n v="52731.200000000004"/>
    <n v="-161433.51"/>
    <n v="0"/>
    <n v="0"/>
    <n v="0"/>
    <n v="4396812.21"/>
    <s v="Wyoming"/>
    <d v="2023-12-01T00:00:00"/>
    <d v="2024-12-01T00:00:00"/>
    <x v="10"/>
    <s v="Regulated Electric (122)"/>
    <s v="Cheyenne Light Fuel &amp; Power Co"/>
    <x v="4"/>
    <x v="38"/>
  </r>
  <r>
    <n v="5"/>
    <n v="122"/>
    <x v="63"/>
    <s v="101000 Plant In Service"/>
    <n v="1"/>
    <n v="4396812.21"/>
    <n v="65929.66"/>
    <n v="0"/>
    <n v="0"/>
    <n v="0"/>
    <n v="0"/>
    <n v="4462741.87"/>
    <s v="Wyoming"/>
    <d v="2023-12-01T00:00:00"/>
    <d v="2024-12-01T00:00:00"/>
    <x v="11"/>
    <s v="Regulated Electric (122)"/>
    <s v="Cheyenne Light Fuel &amp; Power Co"/>
    <x v="4"/>
    <x v="38"/>
  </r>
  <r>
    <n v="5"/>
    <n v="122"/>
    <x v="63"/>
    <s v="101000 Plant In Service"/>
    <n v="1"/>
    <n v="4462741.87"/>
    <n v="0"/>
    <n v="0"/>
    <n v="0"/>
    <n v="0"/>
    <n v="0"/>
    <n v="4462741.87"/>
    <s v="Wyoming"/>
    <d v="2023-12-01T00:00:00"/>
    <d v="2024-12-01T00:00:00"/>
    <x v="12"/>
    <s v="Regulated Electric (122)"/>
    <s v="Cheyenne Light Fuel &amp; Power Co"/>
    <x v="4"/>
    <x v="38"/>
  </r>
  <r>
    <n v="5"/>
    <n v="122"/>
    <x v="64"/>
    <s v="101000 Plant In Service"/>
    <n v="1"/>
    <n v="19039949.280000001"/>
    <n v="16002.99"/>
    <n v="0"/>
    <n v="0"/>
    <n v="0"/>
    <n v="0"/>
    <n v="19055952.27"/>
    <s v="Wyoming"/>
    <d v="2023-12-01T00:00:00"/>
    <d v="2024-12-01T00:00:00"/>
    <x v="0"/>
    <s v="Regulated Electric (122)"/>
    <s v="Cheyenne Light Fuel &amp; Power Co"/>
    <x v="4"/>
    <x v="38"/>
  </r>
  <r>
    <n v="5"/>
    <n v="122"/>
    <x v="64"/>
    <s v="101000 Plant In Service"/>
    <n v="1"/>
    <n v="19055952.27"/>
    <n v="0"/>
    <n v="0"/>
    <n v="0"/>
    <n v="0"/>
    <n v="0"/>
    <n v="19055952.27"/>
    <s v="Wyoming"/>
    <d v="2023-12-01T00:00:00"/>
    <d v="2024-12-01T00:00:00"/>
    <x v="1"/>
    <s v="Regulated Electric (122)"/>
    <s v="Cheyenne Light Fuel &amp; Power Co"/>
    <x v="4"/>
    <x v="38"/>
  </r>
  <r>
    <n v="5"/>
    <n v="122"/>
    <x v="64"/>
    <s v="101000 Plant In Service"/>
    <n v="1"/>
    <n v="19055952.27"/>
    <n v="-4316"/>
    <n v="0"/>
    <n v="0"/>
    <n v="0"/>
    <n v="0"/>
    <n v="19051636.27"/>
    <s v="Wyoming"/>
    <d v="2023-12-01T00:00:00"/>
    <d v="2024-12-01T00:00:00"/>
    <x v="2"/>
    <s v="Regulated Electric (122)"/>
    <s v="Cheyenne Light Fuel &amp; Power Co"/>
    <x v="4"/>
    <x v="38"/>
  </r>
  <r>
    <n v="5"/>
    <n v="122"/>
    <x v="64"/>
    <s v="101000 Plant In Service"/>
    <n v="1"/>
    <n v="19051636.27"/>
    <n v="2137.77"/>
    <n v="0"/>
    <n v="0"/>
    <n v="0"/>
    <n v="-36562.46"/>
    <n v="19017211.579999998"/>
    <s v="Wyoming"/>
    <d v="2023-12-01T00:00:00"/>
    <d v="2024-12-01T00:00:00"/>
    <x v="3"/>
    <s v="Regulated Electric (122)"/>
    <s v="Cheyenne Light Fuel &amp; Power Co"/>
    <x v="4"/>
    <x v="38"/>
  </r>
  <r>
    <n v="5"/>
    <n v="122"/>
    <x v="64"/>
    <s v="101000 Plant In Service"/>
    <n v="1"/>
    <n v="19017211.579999998"/>
    <n v="28861.82"/>
    <n v="0"/>
    <n v="0"/>
    <n v="0"/>
    <n v="0"/>
    <n v="19046073.399999999"/>
    <s v="Wyoming"/>
    <d v="2023-12-01T00:00:00"/>
    <d v="2024-12-01T00:00:00"/>
    <x v="4"/>
    <s v="Regulated Electric (122)"/>
    <s v="Cheyenne Light Fuel &amp; Power Co"/>
    <x v="4"/>
    <x v="38"/>
  </r>
  <r>
    <n v="5"/>
    <n v="122"/>
    <x v="64"/>
    <s v="101000 Plant In Service"/>
    <n v="1"/>
    <n v="19046073.399999999"/>
    <n v="1329.3700000000001"/>
    <n v="0"/>
    <n v="0"/>
    <n v="0"/>
    <n v="0"/>
    <n v="19047402.77"/>
    <s v="Wyoming"/>
    <d v="2023-12-01T00:00:00"/>
    <d v="2024-12-01T00:00:00"/>
    <x v="5"/>
    <s v="Regulated Electric (122)"/>
    <s v="Cheyenne Light Fuel &amp; Power Co"/>
    <x v="4"/>
    <x v="38"/>
  </r>
  <r>
    <n v="5"/>
    <n v="122"/>
    <x v="64"/>
    <s v="101000 Plant In Service"/>
    <n v="1"/>
    <n v="19047402.77"/>
    <n v="0"/>
    <n v="0"/>
    <n v="0"/>
    <n v="0"/>
    <n v="0"/>
    <n v="19047402.77"/>
    <s v="Wyoming"/>
    <d v="2023-12-01T00:00:00"/>
    <d v="2024-12-01T00:00:00"/>
    <x v="6"/>
    <s v="Regulated Electric (122)"/>
    <s v="Cheyenne Light Fuel &amp; Power Co"/>
    <x v="4"/>
    <x v="38"/>
  </r>
  <r>
    <n v="5"/>
    <n v="122"/>
    <x v="64"/>
    <s v="101000 Plant In Service"/>
    <n v="1"/>
    <n v="19047402.77"/>
    <n v="0"/>
    <n v="-142600.63"/>
    <n v="0"/>
    <n v="0"/>
    <n v="0"/>
    <n v="18904802.140000001"/>
    <s v="Wyoming"/>
    <d v="2023-12-01T00:00:00"/>
    <d v="2024-12-01T00:00:00"/>
    <x v="7"/>
    <s v="Regulated Electric (122)"/>
    <s v="Cheyenne Light Fuel &amp; Power Co"/>
    <x v="4"/>
    <x v="38"/>
  </r>
  <r>
    <n v="5"/>
    <n v="122"/>
    <x v="64"/>
    <s v="101000 Plant In Service"/>
    <n v="1"/>
    <n v="18904802.140000001"/>
    <n v="488.90000000000003"/>
    <n v="0"/>
    <n v="0"/>
    <n v="0"/>
    <n v="0"/>
    <n v="18905291.039999999"/>
    <s v="Wyoming"/>
    <d v="2023-12-01T00:00:00"/>
    <d v="2024-12-01T00:00:00"/>
    <x v="8"/>
    <s v="Regulated Electric (122)"/>
    <s v="Cheyenne Light Fuel &amp; Power Co"/>
    <x v="4"/>
    <x v="38"/>
  </r>
  <r>
    <n v="5"/>
    <n v="122"/>
    <x v="64"/>
    <s v="101000 Plant In Service"/>
    <n v="1"/>
    <n v="18905291.039999999"/>
    <n v="0"/>
    <n v="0"/>
    <n v="0"/>
    <n v="0"/>
    <n v="0"/>
    <n v="18905291.039999999"/>
    <s v="Wyoming"/>
    <d v="2023-12-01T00:00:00"/>
    <d v="2024-12-01T00:00:00"/>
    <x v="9"/>
    <s v="Regulated Electric (122)"/>
    <s v="Cheyenne Light Fuel &amp; Power Co"/>
    <x v="4"/>
    <x v="38"/>
  </r>
  <r>
    <n v="5"/>
    <n v="122"/>
    <x v="64"/>
    <s v="101000 Plant In Service"/>
    <n v="1"/>
    <n v="18905291.039999999"/>
    <n v="89099.82"/>
    <n v="-410112.44"/>
    <n v="0"/>
    <n v="0"/>
    <n v="0"/>
    <n v="18584278.420000002"/>
    <s v="Wyoming"/>
    <d v="2023-12-01T00:00:00"/>
    <d v="2024-12-01T00:00:00"/>
    <x v="10"/>
    <s v="Regulated Electric (122)"/>
    <s v="Cheyenne Light Fuel &amp; Power Co"/>
    <x v="4"/>
    <x v="38"/>
  </r>
  <r>
    <n v="5"/>
    <n v="122"/>
    <x v="64"/>
    <s v="101000 Plant In Service"/>
    <n v="1"/>
    <n v="18584278.420000002"/>
    <n v="1137559.5900000001"/>
    <n v="0"/>
    <n v="0"/>
    <n v="0"/>
    <n v="0"/>
    <n v="19721838.010000002"/>
    <s v="Wyoming"/>
    <d v="2023-12-01T00:00:00"/>
    <d v="2024-12-01T00:00:00"/>
    <x v="11"/>
    <s v="Regulated Electric (122)"/>
    <s v="Cheyenne Light Fuel &amp; Power Co"/>
    <x v="4"/>
    <x v="38"/>
  </r>
  <r>
    <n v="5"/>
    <n v="122"/>
    <x v="64"/>
    <s v="101000 Plant In Service"/>
    <n v="1"/>
    <n v="19721838.010000002"/>
    <n v="4389.09"/>
    <n v="0"/>
    <n v="0"/>
    <n v="0"/>
    <n v="-80266.740000000005"/>
    <n v="19645960.359999999"/>
    <s v="Wyoming"/>
    <d v="2023-12-01T00:00:00"/>
    <d v="2024-12-01T00:00:00"/>
    <x v="12"/>
    <s v="Regulated Electric (122)"/>
    <s v="Cheyenne Light Fuel &amp; Power Co"/>
    <x v="4"/>
    <x v="38"/>
  </r>
  <r>
    <n v="5"/>
    <n v="122"/>
    <x v="65"/>
    <s v="101000 Plant In Service"/>
    <n v="1"/>
    <n v="1200492.43"/>
    <n v="0"/>
    <n v="0"/>
    <n v="0"/>
    <n v="0"/>
    <n v="0"/>
    <n v="1200492.43"/>
    <s v="Wyoming"/>
    <d v="2023-12-01T00:00:00"/>
    <d v="2024-12-01T00:00:00"/>
    <x v="0"/>
    <s v="Regulated Electric (122)"/>
    <s v="Cheyenne Light Fuel &amp; Power Co"/>
    <x v="4"/>
    <x v="39"/>
  </r>
  <r>
    <n v="5"/>
    <n v="122"/>
    <x v="65"/>
    <s v="101000 Plant In Service"/>
    <n v="1"/>
    <n v="1200492.43"/>
    <n v="142611.29"/>
    <n v="0"/>
    <n v="4090.54"/>
    <n v="-4090.54"/>
    <n v="0"/>
    <n v="1343103.72"/>
    <s v="Wyoming"/>
    <d v="2023-12-01T00:00:00"/>
    <d v="2024-12-01T00:00:00"/>
    <x v="1"/>
    <s v="Regulated Electric (122)"/>
    <s v="Cheyenne Light Fuel &amp; Power Co"/>
    <x v="4"/>
    <x v="39"/>
  </r>
  <r>
    <n v="5"/>
    <n v="122"/>
    <x v="65"/>
    <s v="101000 Plant In Service"/>
    <n v="1"/>
    <n v="1343103.72"/>
    <n v="0"/>
    <n v="0"/>
    <n v="0"/>
    <n v="0"/>
    <n v="0"/>
    <n v="1343103.72"/>
    <s v="Wyoming"/>
    <d v="2023-12-01T00:00:00"/>
    <d v="2024-12-01T00:00:00"/>
    <x v="2"/>
    <s v="Regulated Electric (122)"/>
    <s v="Cheyenne Light Fuel &amp; Power Co"/>
    <x v="4"/>
    <x v="39"/>
  </r>
  <r>
    <n v="5"/>
    <n v="122"/>
    <x v="65"/>
    <s v="101000 Plant In Service"/>
    <n v="1"/>
    <n v="1343103.72"/>
    <n v="0"/>
    <n v="0"/>
    <n v="0"/>
    <n v="0"/>
    <n v="0"/>
    <n v="1343103.72"/>
    <s v="Wyoming"/>
    <d v="2023-12-01T00:00:00"/>
    <d v="2024-12-01T00:00:00"/>
    <x v="3"/>
    <s v="Regulated Electric (122)"/>
    <s v="Cheyenne Light Fuel &amp; Power Co"/>
    <x v="4"/>
    <x v="39"/>
  </r>
  <r>
    <n v="5"/>
    <n v="122"/>
    <x v="65"/>
    <s v="101000 Plant In Service"/>
    <n v="1"/>
    <n v="1343103.72"/>
    <n v="0"/>
    <n v="-58.44"/>
    <n v="0"/>
    <n v="0"/>
    <n v="0"/>
    <n v="1343045.28"/>
    <s v="Wyoming"/>
    <d v="2023-12-01T00:00:00"/>
    <d v="2024-12-01T00:00:00"/>
    <x v="4"/>
    <s v="Regulated Electric (122)"/>
    <s v="Cheyenne Light Fuel &amp; Power Co"/>
    <x v="4"/>
    <x v="39"/>
  </r>
  <r>
    <n v="5"/>
    <n v="122"/>
    <x v="65"/>
    <s v="101000 Plant In Service"/>
    <n v="1"/>
    <n v="1343045.28"/>
    <n v="0"/>
    <n v="0"/>
    <n v="0"/>
    <n v="0"/>
    <n v="0"/>
    <n v="1343045.28"/>
    <s v="Wyoming"/>
    <d v="2023-12-01T00:00:00"/>
    <d v="2024-12-01T00:00:00"/>
    <x v="5"/>
    <s v="Regulated Electric (122)"/>
    <s v="Cheyenne Light Fuel &amp; Power Co"/>
    <x v="4"/>
    <x v="39"/>
  </r>
  <r>
    <n v="5"/>
    <n v="122"/>
    <x v="65"/>
    <s v="101000 Plant In Service"/>
    <n v="1"/>
    <n v="1343045.28"/>
    <n v="20795.2"/>
    <n v="0"/>
    <n v="0"/>
    <n v="0"/>
    <n v="0"/>
    <n v="1363840.48"/>
    <s v="Wyoming"/>
    <d v="2023-12-01T00:00:00"/>
    <d v="2024-12-01T00:00:00"/>
    <x v="6"/>
    <s v="Regulated Electric (122)"/>
    <s v="Cheyenne Light Fuel &amp; Power Co"/>
    <x v="4"/>
    <x v="39"/>
  </r>
  <r>
    <n v="5"/>
    <n v="122"/>
    <x v="65"/>
    <s v="101000 Plant In Service"/>
    <n v="1"/>
    <n v="1363840.48"/>
    <n v="0"/>
    <n v="0"/>
    <n v="0"/>
    <n v="-27345.15"/>
    <n v="0"/>
    <n v="1336495.33"/>
    <s v="Wyoming"/>
    <d v="2023-12-01T00:00:00"/>
    <d v="2024-12-01T00:00:00"/>
    <x v="7"/>
    <s v="Regulated Electric (122)"/>
    <s v="Cheyenne Light Fuel &amp; Power Co"/>
    <x v="4"/>
    <x v="39"/>
  </r>
  <r>
    <n v="5"/>
    <n v="122"/>
    <x v="65"/>
    <s v="101000 Plant In Service"/>
    <n v="1"/>
    <n v="1336495.33"/>
    <n v="0"/>
    <n v="0"/>
    <n v="0"/>
    <n v="0"/>
    <n v="0"/>
    <n v="1336495.33"/>
    <s v="Wyoming"/>
    <d v="2023-12-01T00:00:00"/>
    <d v="2024-12-01T00:00:00"/>
    <x v="8"/>
    <s v="Regulated Electric (122)"/>
    <s v="Cheyenne Light Fuel &amp; Power Co"/>
    <x v="4"/>
    <x v="39"/>
  </r>
  <r>
    <n v="5"/>
    <n v="122"/>
    <x v="65"/>
    <s v="101000 Plant In Service"/>
    <n v="1"/>
    <n v="1336495.33"/>
    <n v="16052.890000000001"/>
    <n v="0"/>
    <n v="0"/>
    <n v="0"/>
    <n v="0"/>
    <n v="1352548.22"/>
    <s v="Wyoming"/>
    <d v="2023-12-01T00:00:00"/>
    <d v="2024-12-01T00:00:00"/>
    <x v="9"/>
    <s v="Regulated Electric (122)"/>
    <s v="Cheyenne Light Fuel &amp; Power Co"/>
    <x v="4"/>
    <x v="39"/>
  </r>
  <r>
    <n v="5"/>
    <n v="122"/>
    <x v="65"/>
    <s v="101000 Plant In Service"/>
    <n v="1"/>
    <n v="1352548.22"/>
    <n v="0"/>
    <n v="0"/>
    <n v="0"/>
    <n v="0"/>
    <n v="0"/>
    <n v="1352548.22"/>
    <s v="Wyoming"/>
    <d v="2023-12-01T00:00:00"/>
    <d v="2024-12-01T00:00:00"/>
    <x v="10"/>
    <s v="Regulated Electric (122)"/>
    <s v="Cheyenne Light Fuel &amp; Power Co"/>
    <x v="4"/>
    <x v="39"/>
  </r>
  <r>
    <n v="5"/>
    <n v="122"/>
    <x v="65"/>
    <s v="101000 Plant In Service"/>
    <n v="1"/>
    <n v="1352548.22"/>
    <n v="85389.56"/>
    <n v="0"/>
    <n v="0"/>
    <n v="0"/>
    <n v="0"/>
    <n v="1437937.78"/>
    <s v="Wyoming"/>
    <d v="2023-12-01T00:00:00"/>
    <d v="2024-12-01T00:00:00"/>
    <x v="11"/>
    <s v="Regulated Electric (122)"/>
    <s v="Cheyenne Light Fuel &amp; Power Co"/>
    <x v="4"/>
    <x v="39"/>
  </r>
  <r>
    <n v="5"/>
    <n v="122"/>
    <x v="65"/>
    <s v="101000 Plant In Service"/>
    <n v="1"/>
    <n v="1437937.78"/>
    <n v="-2248.09"/>
    <n v="0"/>
    <n v="0"/>
    <n v="0"/>
    <n v="0"/>
    <n v="1435689.69"/>
    <s v="Wyoming"/>
    <d v="2023-12-01T00:00:00"/>
    <d v="2024-12-01T00:00:00"/>
    <x v="12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9"/>
  </r>
  <r>
    <n v="5"/>
    <n v="122"/>
    <x v="66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9"/>
  </r>
  <r>
    <n v="5"/>
    <n v="122"/>
    <x v="67"/>
    <s v="101000 Plant In Service"/>
    <n v="1"/>
    <n v="6944532.21"/>
    <n v="25473.81"/>
    <n v="-9412.75"/>
    <n v="0"/>
    <n v="0"/>
    <n v="0"/>
    <n v="6960593.2699999996"/>
    <s v="Wyoming"/>
    <d v="2023-12-01T00:00:00"/>
    <d v="2024-12-01T00:00:00"/>
    <x v="0"/>
    <s v="Regulated Electric (122)"/>
    <s v="Cheyenne Light Fuel &amp; Power Co"/>
    <x v="4"/>
    <x v="39"/>
  </r>
  <r>
    <n v="5"/>
    <n v="122"/>
    <x v="67"/>
    <s v="101000 Plant In Service"/>
    <n v="1"/>
    <n v="6960593.2699999996"/>
    <n v="0"/>
    <n v="-418.40000000000003"/>
    <n v="0"/>
    <n v="0"/>
    <n v="0"/>
    <n v="6960174.8700000001"/>
    <s v="Wyoming"/>
    <d v="2023-12-01T00:00:00"/>
    <d v="2024-12-01T00:00:00"/>
    <x v="1"/>
    <s v="Regulated Electric (122)"/>
    <s v="Cheyenne Light Fuel &amp; Power Co"/>
    <x v="4"/>
    <x v="39"/>
  </r>
  <r>
    <n v="5"/>
    <n v="122"/>
    <x v="67"/>
    <s v="101000 Plant In Service"/>
    <n v="1"/>
    <n v="6960174.8700000001"/>
    <n v="0"/>
    <n v="-4417.63"/>
    <n v="39167.01"/>
    <n v="0"/>
    <n v="0"/>
    <n v="6994924.25"/>
    <s v="Wyoming"/>
    <d v="2023-12-01T00:00:00"/>
    <d v="2024-12-01T00:00:00"/>
    <x v="2"/>
    <s v="Regulated Electric (122)"/>
    <s v="Cheyenne Light Fuel &amp; Power Co"/>
    <x v="4"/>
    <x v="39"/>
  </r>
  <r>
    <n v="5"/>
    <n v="122"/>
    <x v="67"/>
    <s v="101000 Plant In Service"/>
    <n v="1"/>
    <n v="6994924.25"/>
    <n v="0"/>
    <n v="-2569.89"/>
    <n v="0"/>
    <n v="0"/>
    <n v="0"/>
    <n v="6992354.3600000003"/>
    <s v="Wyoming"/>
    <d v="2023-12-01T00:00:00"/>
    <d v="2024-12-01T00:00:00"/>
    <x v="3"/>
    <s v="Regulated Electric (122)"/>
    <s v="Cheyenne Light Fuel &amp; Power Co"/>
    <x v="4"/>
    <x v="39"/>
  </r>
  <r>
    <n v="5"/>
    <n v="122"/>
    <x v="67"/>
    <s v="101000 Plant In Service"/>
    <n v="1"/>
    <n v="6992354.3600000003"/>
    <n v="0"/>
    <n v="0"/>
    <n v="13787.49"/>
    <n v="-4377.12"/>
    <n v="0"/>
    <n v="7001764.7300000004"/>
    <s v="Wyoming"/>
    <d v="2023-12-01T00:00:00"/>
    <d v="2024-12-01T00:00:00"/>
    <x v="4"/>
    <s v="Regulated Electric (122)"/>
    <s v="Cheyenne Light Fuel &amp; Power Co"/>
    <x v="4"/>
    <x v="39"/>
  </r>
  <r>
    <n v="5"/>
    <n v="122"/>
    <x v="67"/>
    <s v="101000 Plant In Service"/>
    <n v="1"/>
    <n v="7001764.7300000004"/>
    <n v="0"/>
    <n v="-542.04999999999995"/>
    <n v="0"/>
    <n v="-20304.78"/>
    <n v="0"/>
    <n v="6980917.9000000004"/>
    <s v="Wyoming"/>
    <d v="2023-12-01T00:00:00"/>
    <d v="2024-12-01T00:00:00"/>
    <x v="5"/>
    <s v="Regulated Electric (122)"/>
    <s v="Cheyenne Light Fuel &amp; Power Co"/>
    <x v="4"/>
    <x v="39"/>
  </r>
  <r>
    <n v="5"/>
    <n v="122"/>
    <x v="67"/>
    <s v="101000 Plant In Service"/>
    <n v="1"/>
    <n v="6980917.9000000004"/>
    <n v="12794.54"/>
    <n v="0"/>
    <n v="0"/>
    <n v="-415.78000000000003"/>
    <n v="0"/>
    <n v="6993296.6600000001"/>
    <s v="Wyoming"/>
    <d v="2023-12-01T00:00:00"/>
    <d v="2024-12-01T00:00:00"/>
    <x v="6"/>
    <s v="Regulated Electric (122)"/>
    <s v="Cheyenne Light Fuel &amp; Power Co"/>
    <x v="4"/>
    <x v="39"/>
  </r>
  <r>
    <n v="5"/>
    <n v="122"/>
    <x v="67"/>
    <s v="101000 Plant In Service"/>
    <n v="1"/>
    <n v="6993296.6600000001"/>
    <n v="271087.40000000002"/>
    <n v="-162954.89000000001"/>
    <n v="54295.53"/>
    <n v="0"/>
    <n v="0"/>
    <n v="7155724.7000000002"/>
    <s v="Wyoming"/>
    <d v="2023-12-01T00:00:00"/>
    <d v="2024-12-01T00:00:00"/>
    <x v="7"/>
    <s v="Regulated Electric (122)"/>
    <s v="Cheyenne Light Fuel &amp; Power Co"/>
    <x v="4"/>
    <x v="39"/>
  </r>
  <r>
    <n v="5"/>
    <n v="122"/>
    <x v="67"/>
    <s v="101000 Plant In Service"/>
    <n v="1"/>
    <n v="7155724.7000000002"/>
    <n v="0"/>
    <n v="-5518.1500000000005"/>
    <n v="622.66"/>
    <n v="0"/>
    <n v="0"/>
    <n v="7150829.21"/>
    <s v="Wyoming"/>
    <d v="2023-12-01T00:00:00"/>
    <d v="2024-12-01T00:00:00"/>
    <x v="8"/>
    <s v="Regulated Electric (122)"/>
    <s v="Cheyenne Light Fuel &amp; Power Co"/>
    <x v="4"/>
    <x v="39"/>
  </r>
  <r>
    <n v="5"/>
    <n v="122"/>
    <x v="67"/>
    <s v="101000 Plant In Service"/>
    <n v="1"/>
    <n v="7150829.21"/>
    <n v="58453.82"/>
    <n v="-1319.98"/>
    <n v="3671"/>
    <n v="0"/>
    <n v="0"/>
    <n v="7211634.0499999998"/>
    <s v="Wyoming"/>
    <d v="2023-12-01T00:00:00"/>
    <d v="2024-12-01T00:00:00"/>
    <x v="9"/>
    <s v="Regulated Electric (122)"/>
    <s v="Cheyenne Light Fuel &amp; Power Co"/>
    <x v="4"/>
    <x v="39"/>
  </r>
  <r>
    <n v="5"/>
    <n v="122"/>
    <x v="67"/>
    <s v="101000 Plant In Service"/>
    <n v="1"/>
    <n v="7211634.0499999998"/>
    <n v="0"/>
    <n v="-1855.19"/>
    <n v="12079.61"/>
    <n v="0"/>
    <n v="0"/>
    <n v="7221858.4699999997"/>
    <s v="Wyoming"/>
    <d v="2023-12-01T00:00:00"/>
    <d v="2024-12-01T00:00:00"/>
    <x v="10"/>
    <s v="Regulated Electric (122)"/>
    <s v="Cheyenne Light Fuel &amp; Power Co"/>
    <x v="4"/>
    <x v="39"/>
  </r>
  <r>
    <n v="5"/>
    <n v="122"/>
    <x v="67"/>
    <s v="101000 Plant In Service"/>
    <n v="1"/>
    <n v="7221858.4699999997"/>
    <n v="0"/>
    <n v="119.95"/>
    <n v="438.29"/>
    <n v="0"/>
    <n v="0"/>
    <n v="7222416.71"/>
    <s v="Wyoming"/>
    <d v="2023-12-01T00:00:00"/>
    <d v="2024-12-01T00:00:00"/>
    <x v="11"/>
    <s v="Regulated Electric (122)"/>
    <s v="Cheyenne Light Fuel &amp; Power Co"/>
    <x v="4"/>
    <x v="39"/>
  </r>
  <r>
    <n v="5"/>
    <n v="122"/>
    <x v="67"/>
    <s v="101000 Plant In Service"/>
    <n v="1"/>
    <n v="7222416.71"/>
    <n v="33297.68"/>
    <n v="178.4"/>
    <n v="0"/>
    <n v="-22435.64"/>
    <n v="0"/>
    <n v="7233457.1500000004"/>
    <s v="Wyoming"/>
    <d v="2023-12-01T00:00:00"/>
    <d v="2024-12-01T00:00:00"/>
    <x v="12"/>
    <s v="Regulated Electric (122)"/>
    <s v="Cheyenne Light Fuel &amp; Power Co"/>
    <x v="4"/>
    <x v="39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0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1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2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3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4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5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6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7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8"/>
    <s v="Regulated Electric (122)"/>
    <s v="Cheyenne Light Fuel &amp; Power Co"/>
    <x v="4"/>
    <x v="40"/>
  </r>
  <r>
    <n v="5"/>
    <n v="122"/>
    <x v="68"/>
    <s v="101000 Plant In Service"/>
    <n v="1"/>
    <n v="1960722.81"/>
    <n v="0"/>
    <n v="0"/>
    <n v="0"/>
    <n v="0"/>
    <n v="0"/>
    <n v="1960722.81"/>
    <s v="Wyoming"/>
    <d v="2023-12-01T00:00:00"/>
    <d v="2024-12-01T00:00:00"/>
    <x v="9"/>
    <s v="Regulated Electric (122)"/>
    <s v="Cheyenne Light Fuel &amp; Power Co"/>
    <x v="4"/>
    <x v="40"/>
  </r>
  <r>
    <n v="5"/>
    <n v="122"/>
    <x v="68"/>
    <s v="101000 Plant In Service"/>
    <n v="1"/>
    <n v="1960722.81"/>
    <n v="141772.95000000001"/>
    <n v="-240194.5"/>
    <n v="0"/>
    <n v="0"/>
    <n v="0"/>
    <n v="1862301.26"/>
    <s v="Wyoming"/>
    <d v="2023-12-01T00:00:00"/>
    <d v="2024-12-01T00:00:00"/>
    <x v="10"/>
    <s v="Regulated Electric (122)"/>
    <s v="Cheyenne Light Fuel &amp; Power Co"/>
    <x v="4"/>
    <x v="40"/>
  </r>
  <r>
    <n v="5"/>
    <n v="122"/>
    <x v="68"/>
    <s v="101000 Plant In Service"/>
    <n v="1"/>
    <n v="1862301.26"/>
    <n v="90770.99"/>
    <n v="0"/>
    <n v="0"/>
    <n v="0"/>
    <n v="0"/>
    <n v="1953072.25"/>
    <s v="Wyoming"/>
    <d v="2023-12-01T00:00:00"/>
    <d v="2024-12-01T00:00:00"/>
    <x v="11"/>
    <s v="Regulated Electric (122)"/>
    <s v="Cheyenne Light Fuel &amp; Power Co"/>
    <x v="4"/>
    <x v="40"/>
  </r>
  <r>
    <n v="5"/>
    <n v="122"/>
    <x v="68"/>
    <s v="101000 Plant In Service"/>
    <n v="1"/>
    <n v="1953072.25"/>
    <n v="0"/>
    <n v="0"/>
    <n v="0"/>
    <n v="0"/>
    <n v="0"/>
    <n v="1953072.25"/>
    <s v="Wyoming"/>
    <d v="2023-12-01T00:00:00"/>
    <d v="2024-12-01T00:00:00"/>
    <x v="12"/>
    <s v="Regulated Electric (122)"/>
    <s v="Cheyenne Light Fuel &amp; Power Co"/>
    <x v="4"/>
    <x v="40"/>
  </r>
  <r>
    <n v="5"/>
    <n v="122"/>
    <x v="69"/>
    <s v="101000 Plant In Service"/>
    <n v="1"/>
    <n v="8593499.7200000007"/>
    <n v="7013.81"/>
    <n v="-560.13"/>
    <n v="0"/>
    <n v="0"/>
    <n v="0"/>
    <n v="8599953.4000000004"/>
    <s v="Wyoming"/>
    <d v="2023-12-01T00:00:00"/>
    <d v="2024-12-01T00:00:00"/>
    <x v="0"/>
    <s v="Regulated Electric (122)"/>
    <s v="Cheyenne Light Fuel &amp; Power Co"/>
    <x v="4"/>
    <x v="41"/>
  </r>
  <r>
    <n v="5"/>
    <n v="122"/>
    <x v="69"/>
    <s v="101000 Plant In Service"/>
    <n v="1"/>
    <n v="8599953.4000000004"/>
    <n v="0"/>
    <n v="0"/>
    <n v="0"/>
    <n v="0"/>
    <n v="0"/>
    <n v="8599953.4000000004"/>
    <s v="Wyoming"/>
    <d v="2023-12-01T00:00:00"/>
    <d v="2024-12-01T00:00:00"/>
    <x v="1"/>
    <s v="Regulated Electric (122)"/>
    <s v="Cheyenne Light Fuel &amp; Power Co"/>
    <x v="4"/>
    <x v="41"/>
  </r>
  <r>
    <n v="5"/>
    <n v="122"/>
    <x v="69"/>
    <s v="101000 Plant In Service"/>
    <n v="1"/>
    <n v="8599953.4000000004"/>
    <n v="0"/>
    <n v="0"/>
    <n v="0"/>
    <n v="0"/>
    <n v="0"/>
    <n v="8599953.4000000004"/>
    <s v="Wyoming"/>
    <d v="2023-12-01T00:00:00"/>
    <d v="2024-12-01T00:00:00"/>
    <x v="2"/>
    <s v="Regulated Electric (122)"/>
    <s v="Cheyenne Light Fuel &amp; Power Co"/>
    <x v="4"/>
    <x v="41"/>
  </r>
  <r>
    <n v="5"/>
    <n v="122"/>
    <x v="69"/>
    <s v="101000 Plant In Service"/>
    <n v="1"/>
    <n v="8599953.4000000004"/>
    <n v="0"/>
    <n v="0"/>
    <n v="0"/>
    <n v="0"/>
    <n v="0"/>
    <n v="8599953.4000000004"/>
    <s v="Wyoming"/>
    <d v="2023-12-01T00:00:00"/>
    <d v="2024-12-01T00:00:00"/>
    <x v="3"/>
    <s v="Regulated Electric (122)"/>
    <s v="Cheyenne Light Fuel &amp; Power Co"/>
    <x v="4"/>
    <x v="41"/>
  </r>
  <r>
    <n v="5"/>
    <n v="122"/>
    <x v="69"/>
    <s v="101000 Plant In Service"/>
    <n v="1"/>
    <n v="8599953.4000000004"/>
    <n v="38789.410000000003"/>
    <n v="0"/>
    <n v="0"/>
    <n v="0"/>
    <n v="0"/>
    <n v="8638742.8100000005"/>
    <s v="Wyoming"/>
    <d v="2023-12-01T00:00:00"/>
    <d v="2024-12-01T00:00:00"/>
    <x v="4"/>
    <s v="Regulated Electric (122)"/>
    <s v="Cheyenne Light Fuel &amp; Power Co"/>
    <x v="4"/>
    <x v="41"/>
  </r>
  <r>
    <n v="5"/>
    <n v="122"/>
    <x v="69"/>
    <s v="101000 Plant In Service"/>
    <n v="1"/>
    <n v="8638742.8100000005"/>
    <n v="0"/>
    <n v="0"/>
    <n v="0"/>
    <n v="0"/>
    <n v="0"/>
    <n v="8638742.8100000005"/>
    <s v="Wyoming"/>
    <d v="2023-12-01T00:00:00"/>
    <d v="2024-12-01T00:00:00"/>
    <x v="5"/>
    <s v="Regulated Electric (122)"/>
    <s v="Cheyenne Light Fuel &amp; Power Co"/>
    <x v="4"/>
    <x v="41"/>
  </r>
  <r>
    <n v="5"/>
    <n v="122"/>
    <x v="69"/>
    <s v="101000 Plant In Service"/>
    <n v="1"/>
    <n v="8638742.8100000005"/>
    <n v="3523007.71"/>
    <n v="-1847449.79"/>
    <n v="0"/>
    <n v="0"/>
    <n v="0"/>
    <n v="10314300.73"/>
    <s v="Wyoming"/>
    <d v="2023-12-01T00:00:00"/>
    <d v="2024-12-01T00:00:00"/>
    <x v="6"/>
    <s v="Regulated Electric (122)"/>
    <s v="Cheyenne Light Fuel &amp; Power Co"/>
    <x v="4"/>
    <x v="41"/>
  </r>
  <r>
    <n v="5"/>
    <n v="122"/>
    <x v="69"/>
    <s v="101000 Plant In Service"/>
    <n v="1"/>
    <n v="10314300.73"/>
    <n v="20523.400000000001"/>
    <n v="0"/>
    <n v="0"/>
    <n v="0"/>
    <n v="0"/>
    <n v="10334824.130000001"/>
    <s v="Wyoming"/>
    <d v="2023-12-01T00:00:00"/>
    <d v="2024-12-01T00:00:00"/>
    <x v="7"/>
    <s v="Regulated Electric (122)"/>
    <s v="Cheyenne Light Fuel &amp; Power Co"/>
    <x v="4"/>
    <x v="41"/>
  </r>
  <r>
    <n v="5"/>
    <n v="122"/>
    <x v="69"/>
    <s v="101000 Plant In Service"/>
    <n v="1"/>
    <n v="10334824.130000001"/>
    <n v="0"/>
    <n v="0"/>
    <n v="0"/>
    <n v="0"/>
    <n v="0"/>
    <n v="10334824.130000001"/>
    <s v="Wyoming"/>
    <d v="2023-12-01T00:00:00"/>
    <d v="2024-12-01T00:00:00"/>
    <x v="8"/>
    <s v="Regulated Electric (122)"/>
    <s v="Cheyenne Light Fuel &amp; Power Co"/>
    <x v="4"/>
    <x v="41"/>
  </r>
  <r>
    <n v="5"/>
    <n v="122"/>
    <x v="69"/>
    <s v="101000 Plant In Service"/>
    <n v="1"/>
    <n v="10334824.130000001"/>
    <n v="0"/>
    <n v="-1812.42"/>
    <n v="0"/>
    <n v="0"/>
    <n v="0"/>
    <n v="10333011.710000001"/>
    <s v="Wyoming"/>
    <d v="2023-12-01T00:00:00"/>
    <d v="2024-12-01T00:00:00"/>
    <x v="9"/>
    <s v="Regulated Electric (122)"/>
    <s v="Cheyenne Light Fuel &amp; Power Co"/>
    <x v="4"/>
    <x v="41"/>
  </r>
  <r>
    <n v="5"/>
    <n v="122"/>
    <x v="69"/>
    <s v="101000 Plant In Service"/>
    <n v="1"/>
    <n v="10333011.710000001"/>
    <n v="523463.87"/>
    <n v="-101215.65000000001"/>
    <n v="0"/>
    <n v="0"/>
    <n v="0"/>
    <n v="10755259.93"/>
    <s v="Wyoming"/>
    <d v="2023-12-01T00:00:00"/>
    <d v="2024-12-01T00:00:00"/>
    <x v="10"/>
    <s v="Regulated Electric (122)"/>
    <s v="Cheyenne Light Fuel &amp; Power Co"/>
    <x v="4"/>
    <x v="41"/>
  </r>
  <r>
    <n v="5"/>
    <n v="122"/>
    <x v="69"/>
    <s v="101000 Plant In Service"/>
    <n v="1"/>
    <n v="10755259.93"/>
    <n v="49644.32"/>
    <n v="-1451.08"/>
    <n v="0"/>
    <n v="0"/>
    <n v="0"/>
    <n v="10803453.17"/>
    <s v="Wyoming"/>
    <d v="2023-12-01T00:00:00"/>
    <d v="2024-12-01T00:00:00"/>
    <x v="11"/>
    <s v="Regulated Electric (122)"/>
    <s v="Cheyenne Light Fuel &amp; Power Co"/>
    <x v="4"/>
    <x v="41"/>
  </r>
  <r>
    <n v="5"/>
    <n v="122"/>
    <x v="69"/>
    <s v="101000 Plant In Service"/>
    <n v="1"/>
    <n v="10803453.17"/>
    <n v="0"/>
    <n v="-5524.2"/>
    <n v="0"/>
    <n v="0"/>
    <n v="0"/>
    <n v="10797928.970000001"/>
    <s v="Wyoming"/>
    <d v="2023-12-01T00:00:00"/>
    <d v="2024-12-01T00:00:00"/>
    <x v="12"/>
    <s v="Regulated Electric (122)"/>
    <s v="Cheyenne Light Fuel &amp; Power Co"/>
    <x v="4"/>
    <x v="41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0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1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2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3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4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5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6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7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8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9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10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11"/>
    <s v="Regulated Electric (122)"/>
    <s v="Cheyenne Light Fuel &amp; Power Co"/>
    <x v="1"/>
    <x v="3"/>
  </r>
  <r>
    <n v="5"/>
    <n v="122"/>
    <x v="70"/>
    <s v="101000 Plant In Service"/>
    <n v="1"/>
    <n v="113520.19"/>
    <n v="0"/>
    <n v="0"/>
    <n v="0"/>
    <n v="0"/>
    <n v="0"/>
    <n v="113520.19"/>
    <s v="Wyoming"/>
    <d v="2023-12-01T00:00:00"/>
    <d v="2024-12-01T00:00:00"/>
    <x v="12"/>
    <s v="Regulated Electric (122)"/>
    <s v="Cheyenne Light Fuel &amp; Power Co"/>
    <x v="1"/>
    <x v="3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0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1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2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3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4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5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6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7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8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9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10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11"/>
    <s v="Regulated Electric (122)"/>
    <s v="Cheyenne Light Fuel &amp; Power Co"/>
    <x v="1"/>
    <x v="4"/>
  </r>
  <r>
    <n v="5"/>
    <n v="122"/>
    <x v="71"/>
    <s v="101000 Plant In Service"/>
    <n v="1"/>
    <n v="553793.6"/>
    <n v="0"/>
    <n v="0"/>
    <n v="0"/>
    <n v="0"/>
    <n v="0"/>
    <n v="553793.6"/>
    <s v="Wyoming"/>
    <d v="2023-12-01T00:00:00"/>
    <d v="2024-12-01T00:00:00"/>
    <x v="12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0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1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2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3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4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5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6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7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8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9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10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11"/>
    <s v="Regulated Electric (122)"/>
    <s v="Cheyenne Light Fuel &amp; Power Co"/>
    <x v="1"/>
    <x v="4"/>
  </r>
  <r>
    <n v="5"/>
    <n v="122"/>
    <x v="72"/>
    <s v="101000 Plant In Service"/>
    <n v="1"/>
    <n v="611652.49"/>
    <n v="0"/>
    <n v="0"/>
    <n v="0"/>
    <n v="0"/>
    <n v="0"/>
    <n v="611652.49"/>
    <s v="Wyoming"/>
    <d v="2023-12-01T00:00:00"/>
    <d v="2024-12-01T00:00:00"/>
    <x v="12"/>
    <s v="Regulated Electric (122)"/>
    <s v="Cheyenne Light Fuel &amp; Power Co"/>
    <x v="1"/>
    <x v="4"/>
  </r>
  <r>
    <n v="5"/>
    <n v="122"/>
    <x v="73"/>
    <s v="101000 Plant In Service"/>
    <n v="1"/>
    <n v="165060.75"/>
    <n v="0"/>
    <n v="0"/>
    <n v="0"/>
    <n v="0"/>
    <n v="0"/>
    <n v="165060.75"/>
    <s v="Wyoming"/>
    <d v="2023-12-01T00:00:00"/>
    <d v="2024-12-01T00:00:00"/>
    <x v="0"/>
    <s v="Regulated Electric (122)"/>
    <s v="Cheyenne Light Fuel &amp; Power Co"/>
    <x v="1"/>
    <x v="1"/>
  </r>
  <r>
    <n v="5"/>
    <n v="122"/>
    <x v="73"/>
    <s v="101000 Plant In Service"/>
    <n v="1"/>
    <n v="165060.75"/>
    <n v="0"/>
    <n v="0"/>
    <n v="0"/>
    <n v="0"/>
    <n v="0"/>
    <n v="165060.75"/>
    <s v="Wyoming"/>
    <d v="2023-12-01T00:00:00"/>
    <d v="2024-12-01T00:00:00"/>
    <x v="1"/>
    <s v="Regulated Electric (122)"/>
    <s v="Cheyenne Light Fuel &amp; Power Co"/>
    <x v="1"/>
    <x v="1"/>
  </r>
  <r>
    <n v="5"/>
    <n v="122"/>
    <x v="73"/>
    <s v="101000 Plant In Service"/>
    <n v="1"/>
    <n v="165060.75"/>
    <n v="0"/>
    <n v="0"/>
    <n v="0"/>
    <n v="0"/>
    <n v="0"/>
    <n v="165060.75"/>
    <s v="Wyoming"/>
    <d v="2023-12-01T00:00:00"/>
    <d v="2024-12-01T00:00:00"/>
    <x v="2"/>
    <s v="Regulated Electric (122)"/>
    <s v="Cheyenne Light Fuel &amp; Power Co"/>
    <x v="1"/>
    <x v="1"/>
  </r>
  <r>
    <n v="5"/>
    <n v="122"/>
    <x v="73"/>
    <s v="101000 Plant In Service"/>
    <n v="1"/>
    <n v="165060.75"/>
    <n v="0"/>
    <n v="0"/>
    <n v="0"/>
    <n v="0"/>
    <n v="0"/>
    <n v="165060.75"/>
    <s v="Wyoming"/>
    <d v="2023-12-01T00:00:00"/>
    <d v="2024-12-01T00:00:00"/>
    <x v="3"/>
    <s v="Regulated Electric (122)"/>
    <s v="Cheyenne Light Fuel &amp; Power Co"/>
    <x v="1"/>
    <x v="1"/>
  </r>
  <r>
    <n v="5"/>
    <n v="122"/>
    <x v="73"/>
    <s v="101000 Plant In Service"/>
    <n v="1"/>
    <n v="165060.75"/>
    <n v="0"/>
    <n v="0"/>
    <n v="0"/>
    <n v="0"/>
    <n v="0"/>
    <n v="165060.75"/>
    <s v="Wyoming"/>
    <d v="2023-12-01T00:00:00"/>
    <d v="2024-12-01T00:00:00"/>
    <x v="4"/>
    <s v="Regulated Electric (122)"/>
    <s v="Cheyenne Light Fuel &amp; Power Co"/>
    <x v="1"/>
    <x v="1"/>
  </r>
  <r>
    <n v="5"/>
    <n v="122"/>
    <x v="73"/>
    <s v="101000 Plant In Service"/>
    <n v="1"/>
    <n v="165060.75"/>
    <n v="38747.599999999999"/>
    <n v="0"/>
    <n v="0"/>
    <n v="0"/>
    <n v="0"/>
    <n v="203808.35"/>
    <s v="Wyoming"/>
    <d v="2023-12-01T00:00:00"/>
    <d v="2024-12-01T00:00:00"/>
    <x v="5"/>
    <s v="Regulated Electric (122)"/>
    <s v="Cheyenne Light Fuel &amp; Power Co"/>
    <x v="1"/>
    <x v="1"/>
  </r>
  <r>
    <n v="5"/>
    <n v="122"/>
    <x v="73"/>
    <s v="101000 Plant In Service"/>
    <n v="1"/>
    <n v="203808.35"/>
    <n v="4447.93"/>
    <n v="0"/>
    <n v="0"/>
    <n v="0"/>
    <n v="0"/>
    <n v="208256.28"/>
    <s v="Wyoming"/>
    <d v="2023-12-01T00:00:00"/>
    <d v="2024-12-01T00:00:00"/>
    <x v="6"/>
    <s v="Regulated Electric (122)"/>
    <s v="Cheyenne Light Fuel &amp; Power Co"/>
    <x v="1"/>
    <x v="1"/>
  </r>
  <r>
    <n v="5"/>
    <n v="122"/>
    <x v="73"/>
    <s v="101000 Plant In Service"/>
    <n v="1"/>
    <n v="208256.28"/>
    <n v="0"/>
    <n v="0"/>
    <n v="0"/>
    <n v="0"/>
    <n v="0"/>
    <n v="208256.28"/>
    <s v="Wyoming"/>
    <d v="2023-12-01T00:00:00"/>
    <d v="2024-12-01T00:00:00"/>
    <x v="7"/>
    <s v="Regulated Electric (122)"/>
    <s v="Cheyenne Light Fuel &amp; Power Co"/>
    <x v="1"/>
    <x v="1"/>
  </r>
  <r>
    <n v="5"/>
    <n v="122"/>
    <x v="73"/>
    <s v="101000 Plant In Service"/>
    <n v="1"/>
    <n v="208256.28"/>
    <n v="0"/>
    <n v="0"/>
    <n v="0"/>
    <n v="0"/>
    <n v="0"/>
    <n v="208256.28"/>
    <s v="Wyoming"/>
    <d v="2023-12-01T00:00:00"/>
    <d v="2024-12-01T00:00:00"/>
    <x v="8"/>
    <s v="Regulated Electric (122)"/>
    <s v="Cheyenne Light Fuel &amp; Power Co"/>
    <x v="1"/>
    <x v="1"/>
  </r>
  <r>
    <n v="5"/>
    <n v="122"/>
    <x v="73"/>
    <s v="101000 Plant In Service"/>
    <n v="1"/>
    <n v="208256.28"/>
    <n v="0"/>
    <n v="0"/>
    <n v="0"/>
    <n v="0"/>
    <n v="0"/>
    <n v="208256.28"/>
    <s v="Wyoming"/>
    <d v="2023-12-01T00:00:00"/>
    <d v="2024-12-01T00:00:00"/>
    <x v="9"/>
    <s v="Regulated Electric (122)"/>
    <s v="Cheyenne Light Fuel &amp; Power Co"/>
    <x v="1"/>
    <x v="1"/>
  </r>
  <r>
    <n v="5"/>
    <n v="122"/>
    <x v="73"/>
    <s v="101000 Plant In Service"/>
    <n v="1"/>
    <n v="208256.28"/>
    <n v="0"/>
    <n v="0"/>
    <n v="0"/>
    <n v="0"/>
    <n v="0"/>
    <n v="208256.28"/>
    <s v="Wyoming"/>
    <d v="2023-12-01T00:00:00"/>
    <d v="2024-12-01T00:00:00"/>
    <x v="10"/>
    <s v="Regulated Electric (122)"/>
    <s v="Cheyenne Light Fuel &amp; Power Co"/>
    <x v="1"/>
    <x v="1"/>
  </r>
  <r>
    <n v="5"/>
    <n v="122"/>
    <x v="73"/>
    <s v="101000 Plant In Service"/>
    <n v="1"/>
    <n v="208256.28"/>
    <n v="0"/>
    <n v="0"/>
    <n v="0"/>
    <n v="0"/>
    <n v="0"/>
    <n v="208256.28"/>
    <s v="Wyoming"/>
    <d v="2023-12-01T00:00:00"/>
    <d v="2024-12-01T00:00:00"/>
    <x v="11"/>
    <s v="Regulated Electric (122)"/>
    <s v="Cheyenne Light Fuel &amp; Power Co"/>
    <x v="1"/>
    <x v="1"/>
  </r>
  <r>
    <n v="5"/>
    <n v="122"/>
    <x v="73"/>
    <s v="101000 Plant In Service"/>
    <n v="1"/>
    <n v="208256.28"/>
    <n v="0"/>
    <n v="0"/>
    <n v="0"/>
    <n v="0"/>
    <n v="0"/>
    <n v="208256.28"/>
    <s v="Wyoming"/>
    <d v="2023-12-01T00:00:00"/>
    <d v="2024-12-01T00:00:00"/>
    <x v="12"/>
    <s v="Regulated Electric (122)"/>
    <s v="Cheyenne Light Fuel &amp; Power Co"/>
    <x v="1"/>
    <x v="1"/>
  </r>
  <r>
    <n v="5"/>
    <n v="122"/>
    <x v="1"/>
    <s v="101000 Plant In Service"/>
    <n v="1"/>
    <n v="1043001.31"/>
    <n v="0"/>
    <n v="-44364.38"/>
    <n v="0"/>
    <n v="0"/>
    <n v="0"/>
    <n v="998636.93"/>
    <s v="Wyoming"/>
    <d v="2023-12-01T00:00:00"/>
    <d v="2024-12-01T00:00:00"/>
    <x v="0"/>
    <s v="Regulated Electric (122)"/>
    <s v="Cheyenne Light Fuel &amp; Power Co"/>
    <x v="1"/>
    <x v="1"/>
  </r>
  <r>
    <n v="5"/>
    <n v="122"/>
    <x v="1"/>
    <s v="101000 Plant In Service"/>
    <n v="1"/>
    <n v="998636.93"/>
    <n v="0"/>
    <n v="0"/>
    <n v="0"/>
    <n v="0"/>
    <n v="0"/>
    <n v="998636.93"/>
    <s v="Wyoming"/>
    <d v="2023-12-01T00:00:00"/>
    <d v="2024-12-01T00:00:00"/>
    <x v="1"/>
    <s v="Regulated Electric (122)"/>
    <s v="Cheyenne Light Fuel &amp; Power Co"/>
    <x v="1"/>
    <x v="1"/>
  </r>
  <r>
    <n v="5"/>
    <n v="122"/>
    <x v="1"/>
    <s v="101000 Plant In Service"/>
    <n v="1"/>
    <n v="998636.93"/>
    <n v="0"/>
    <n v="0"/>
    <n v="0"/>
    <n v="0"/>
    <n v="0"/>
    <n v="998636.93"/>
    <s v="Wyoming"/>
    <d v="2023-12-01T00:00:00"/>
    <d v="2024-12-01T00:00:00"/>
    <x v="2"/>
    <s v="Regulated Electric (122)"/>
    <s v="Cheyenne Light Fuel &amp; Power Co"/>
    <x v="1"/>
    <x v="1"/>
  </r>
  <r>
    <n v="5"/>
    <n v="122"/>
    <x v="1"/>
    <s v="101000 Plant In Service"/>
    <n v="1"/>
    <n v="998636.93"/>
    <n v="0"/>
    <n v="0"/>
    <n v="0"/>
    <n v="0"/>
    <n v="0"/>
    <n v="998636.93"/>
    <s v="Wyoming"/>
    <d v="2023-12-01T00:00:00"/>
    <d v="2024-12-01T00:00:00"/>
    <x v="3"/>
    <s v="Regulated Electric (122)"/>
    <s v="Cheyenne Light Fuel &amp; Power Co"/>
    <x v="1"/>
    <x v="1"/>
  </r>
  <r>
    <n v="5"/>
    <n v="122"/>
    <x v="1"/>
    <s v="101000 Plant In Service"/>
    <n v="1"/>
    <n v="998636.93"/>
    <n v="0"/>
    <n v="0"/>
    <n v="0"/>
    <n v="0"/>
    <n v="0"/>
    <n v="998636.93"/>
    <s v="Wyoming"/>
    <d v="2023-12-01T00:00:00"/>
    <d v="2024-12-01T00:00:00"/>
    <x v="4"/>
    <s v="Regulated Electric (122)"/>
    <s v="Cheyenne Light Fuel &amp; Power Co"/>
    <x v="1"/>
    <x v="1"/>
  </r>
  <r>
    <n v="5"/>
    <n v="122"/>
    <x v="1"/>
    <s v="101000 Plant In Service"/>
    <n v="1"/>
    <n v="998636.93"/>
    <n v="9882.74"/>
    <n v="0"/>
    <n v="0"/>
    <n v="0"/>
    <n v="0"/>
    <n v="1008519.67"/>
    <s v="Wyoming"/>
    <d v="2023-12-01T00:00:00"/>
    <d v="2024-12-01T00:00:00"/>
    <x v="5"/>
    <s v="Regulated Electric (122)"/>
    <s v="Cheyenne Light Fuel &amp; Power Co"/>
    <x v="1"/>
    <x v="1"/>
  </r>
  <r>
    <n v="5"/>
    <n v="122"/>
    <x v="1"/>
    <s v="101000 Plant In Service"/>
    <n v="1"/>
    <n v="1008519.67"/>
    <n v="2497.88"/>
    <n v="0"/>
    <n v="0"/>
    <n v="0"/>
    <n v="0"/>
    <n v="1011017.55"/>
    <s v="Wyoming"/>
    <d v="2023-12-01T00:00:00"/>
    <d v="2024-12-01T00:00:00"/>
    <x v="6"/>
    <s v="Regulated Electric (122)"/>
    <s v="Cheyenne Light Fuel &amp; Power Co"/>
    <x v="1"/>
    <x v="1"/>
  </r>
  <r>
    <n v="5"/>
    <n v="122"/>
    <x v="1"/>
    <s v="101000 Plant In Service"/>
    <n v="1"/>
    <n v="1011017.55"/>
    <n v="0"/>
    <n v="0"/>
    <n v="0"/>
    <n v="0"/>
    <n v="0"/>
    <n v="1011017.55"/>
    <s v="Wyoming"/>
    <d v="2023-12-01T00:00:00"/>
    <d v="2024-12-01T00:00:00"/>
    <x v="7"/>
    <s v="Regulated Electric (122)"/>
    <s v="Cheyenne Light Fuel &amp; Power Co"/>
    <x v="1"/>
    <x v="1"/>
  </r>
  <r>
    <n v="5"/>
    <n v="122"/>
    <x v="1"/>
    <s v="101000 Plant In Service"/>
    <n v="1"/>
    <n v="1011017.55"/>
    <n v="0"/>
    <n v="0"/>
    <n v="0"/>
    <n v="0"/>
    <n v="0"/>
    <n v="1011017.55"/>
    <s v="Wyoming"/>
    <d v="2023-12-01T00:00:00"/>
    <d v="2024-12-01T00:00:00"/>
    <x v="8"/>
    <s v="Regulated Electric (122)"/>
    <s v="Cheyenne Light Fuel &amp; Power Co"/>
    <x v="1"/>
    <x v="1"/>
  </r>
  <r>
    <n v="5"/>
    <n v="122"/>
    <x v="1"/>
    <s v="101000 Plant In Service"/>
    <n v="1"/>
    <n v="1011017.55"/>
    <n v="11632.2"/>
    <n v="0"/>
    <n v="0"/>
    <n v="0"/>
    <n v="0"/>
    <n v="1022649.75"/>
    <s v="Wyoming"/>
    <d v="2023-12-01T00:00:00"/>
    <d v="2024-12-01T00:00:00"/>
    <x v="9"/>
    <s v="Regulated Electric (122)"/>
    <s v="Cheyenne Light Fuel &amp; Power Co"/>
    <x v="1"/>
    <x v="1"/>
  </r>
  <r>
    <n v="5"/>
    <n v="122"/>
    <x v="1"/>
    <s v="101000 Plant In Service"/>
    <n v="1"/>
    <n v="1022649.75"/>
    <n v="0"/>
    <n v="0"/>
    <n v="0"/>
    <n v="0"/>
    <n v="0"/>
    <n v="1022649.75"/>
    <s v="Wyoming"/>
    <d v="2023-12-01T00:00:00"/>
    <d v="2024-12-01T00:00:00"/>
    <x v="10"/>
    <s v="Regulated Electric (122)"/>
    <s v="Cheyenne Light Fuel &amp; Power Co"/>
    <x v="1"/>
    <x v="1"/>
  </r>
  <r>
    <n v="5"/>
    <n v="122"/>
    <x v="1"/>
    <s v="101000 Plant In Service"/>
    <n v="1"/>
    <n v="1022649.75"/>
    <n v="0"/>
    <n v="0"/>
    <n v="0"/>
    <n v="0"/>
    <n v="0"/>
    <n v="1022649.75"/>
    <s v="Wyoming"/>
    <d v="2023-12-01T00:00:00"/>
    <d v="2024-12-01T00:00:00"/>
    <x v="11"/>
    <s v="Regulated Electric (122)"/>
    <s v="Cheyenne Light Fuel &amp; Power Co"/>
    <x v="1"/>
    <x v="1"/>
  </r>
  <r>
    <n v="5"/>
    <n v="122"/>
    <x v="1"/>
    <s v="101000 Plant In Service"/>
    <n v="1"/>
    <n v="1022649.75"/>
    <n v="0"/>
    <n v="0"/>
    <n v="0"/>
    <n v="0"/>
    <n v="0"/>
    <n v="1022649.75"/>
    <s v="Wyoming"/>
    <d v="2023-12-01T00:00:00"/>
    <d v="2024-12-01T00:00:00"/>
    <x v="12"/>
    <s v="Regulated Electric (122)"/>
    <s v="Cheyenne Light Fuel &amp; Power Co"/>
    <x v="1"/>
    <x v="1"/>
  </r>
  <r>
    <n v="5"/>
    <n v="122"/>
    <x v="2"/>
    <s v="101000 Plant In Service"/>
    <n v="1"/>
    <n v="365307.82"/>
    <n v="0"/>
    <n v="-4377.91"/>
    <n v="0"/>
    <n v="0"/>
    <n v="0"/>
    <n v="360929.91000000003"/>
    <s v="Wyoming"/>
    <d v="2023-12-01T00:00:00"/>
    <d v="2024-12-01T00:00:00"/>
    <x v="0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1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2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3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4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5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6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7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8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9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10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11"/>
    <s v="Regulated Electric (122)"/>
    <s v="Cheyenne Light Fuel &amp; Power Co"/>
    <x v="1"/>
    <x v="1"/>
  </r>
  <r>
    <n v="5"/>
    <n v="122"/>
    <x v="2"/>
    <s v="101000 Plant In Service"/>
    <n v="1"/>
    <n v="360929.91000000003"/>
    <n v="0"/>
    <n v="0"/>
    <n v="0"/>
    <n v="0"/>
    <n v="0"/>
    <n v="360929.91000000003"/>
    <s v="Wyoming"/>
    <d v="2023-12-01T00:00:00"/>
    <d v="2024-12-01T00:00:00"/>
    <x v="12"/>
    <s v="Regulated Electric (122)"/>
    <s v="Cheyenne Light Fuel &amp; Power Co"/>
    <x v="1"/>
    <x v="1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0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1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2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3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4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5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6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7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8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9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10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11"/>
    <s v="Regulated Electric (122)"/>
    <s v="Cheyenne Light Fuel &amp; Power Co"/>
    <x v="1"/>
    <x v="5"/>
  </r>
  <r>
    <n v="5"/>
    <n v="122"/>
    <x v="74"/>
    <s v="101000 Plant In Service"/>
    <n v="1"/>
    <n v="80734.180000000008"/>
    <n v="0"/>
    <n v="0"/>
    <n v="0"/>
    <n v="0"/>
    <n v="0"/>
    <n v="80734.180000000008"/>
    <s v="Wyoming"/>
    <d v="2023-12-01T00:00:00"/>
    <d v="2024-12-01T00:00:00"/>
    <x v="12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5"/>
  </r>
  <r>
    <n v="5"/>
    <n v="122"/>
    <x v="75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5"/>
  </r>
  <r>
    <n v="5"/>
    <n v="122"/>
    <x v="76"/>
    <s v="101000 Plant In Service"/>
    <n v="1"/>
    <n v="2054683.33"/>
    <n v="56419.33"/>
    <n v="0"/>
    <n v="0"/>
    <n v="0"/>
    <n v="0"/>
    <n v="2111102.66"/>
    <s v="Wyoming"/>
    <d v="2023-12-01T00:00:00"/>
    <d v="2024-12-01T00:00:00"/>
    <x v="0"/>
    <s v="Regulated Electric (122)"/>
    <s v="Cheyenne Light Fuel &amp; Power Co"/>
    <x v="1"/>
    <x v="5"/>
  </r>
  <r>
    <n v="5"/>
    <n v="122"/>
    <x v="76"/>
    <s v="101000 Plant In Service"/>
    <n v="1"/>
    <n v="2111102.66"/>
    <n v="0"/>
    <n v="0"/>
    <n v="0"/>
    <n v="0"/>
    <n v="0"/>
    <n v="2111102.66"/>
    <s v="Wyoming"/>
    <d v="2023-12-01T00:00:00"/>
    <d v="2024-12-01T00:00:00"/>
    <x v="1"/>
    <s v="Regulated Electric (122)"/>
    <s v="Cheyenne Light Fuel &amp; Power Co"/>
    <x v="1"/>
    <x v="5"/>
  </r>
  <r>
    <n v="5"/>
    <n v="122"/>
    <x v="76"/>
    <s v="101000 Plant In Service"/>
    <n v="1"/>
    <n v="2111102.66"/>
    <n v="79490.69"/>
    <n v="0"/>
    <n v="0"/>
    <n v="0"/>
    <n v="0"/>
    <n v="2190593.35"/>
    <s v="Wyoming"/>
    <d v="2023-12-01T00:00:00"/>
    <d v="2024-12-01T00:00:00"/>
    <x v="2"/>
    <s v="Regulated Electric (122)"/>
    <s v="Cheyenne Light Fuel &amp; Power Co"/>
    <x v="1"/>
    <x v="5"/>
  </r>
  <r>
    <n v="5"/>
    <n v="122"/>
    <x v="76"/>
    <s v="101000 Plant In Service"/>
    <n v="1"/>
    <n v="2190593.35"/>
    <n v="0"/>
    <n v="-22372.57"/>
    <n v="0"/>
    <n v="0"/>
    <n v="0"/>
    <n v="2168220.7799999998"/>
    <s v="Wyoming"/>
    <d v="2023-12-01T00:00:00"/>
    <d v="2024-12-01T00:00:00"/>
    <x v="3"/>
    <s v="Regulated Electric (122)"/>
    <s v="Cheyenne Light Fuel &amp; Power Co"/>
    <x v="1"/>
    <x v="5"/>
  </r>
  <r>
    <n v="5"/>
    <n v="122"/>
    <x v="76"/>
    <s v="101000 Plant In Service"/>
    <n v="1"/>
    <n v="2168220.7799999998"/>
    <n v="0"/>
    <n v="0"/>
    <n v="0"/>
    <n v="0"/>
    <n v="0"/>
    <n v="2168220.7799999998"/>
    <s v="Wyoming"/>
    <d v="2023-12-01T00:00:00"/>
    <d v="2024-12-01T00:00:00"/>
    <x v="4"/>
    <s v="Regulated Electric (122)"/>
    <s v="Cheyenne Light Fuel &amp; Power Co"/>
    <x v="1"/>
    <x v="5"/>
  </r>
  <r>
    <n v="5"/>
    <n v="122"/>
    <x v="76"/>
    <s v="101000 Plant In Service"/>
    <n v="1"/>
    <n v="2168220.7799999998"/>
    <n v="0"/>
    <n v="0"/>
    <n v="0"/>
    <n v="0"/>
    <n v="0"/>
    <n v="2168220.7799999998"/>
    <s v="Wyoming"/>
    <d v="2023-12-01T00:00:00"/>
    <d v="2024-12-01T00:00:00"/>
    <x v="5"/>
    <s v="Regulated Electric (122)"/>
    <s v="Cheyenne Light Fuel &amp; Power Co"/>
    <x v="1"/>
    <x v="5"/>
  </r>
  <r>
    <n v="5"/>
    <n v="122"/>
    <x v="76"/>
    <s v="101000 Plant In Service"/>
    <n v="1"/>
    <n v="2168220.7799999998"/>
    <n v="0"/>
    <n v="0"/>
    <n v="0"/>
    <n v="0"/>
    <n v="0"/>
    <n v="2168220.7799999998"/>
    <s v="Wyoming"/>
    <d v="2023-12-01T00:00:00"/>
    <d v="2024-12-01T00:00:00"/>
    <x v="6"/>
    <s v="Regulated Electric (122)"/>
    <s v="Cheyenne Light Fuel &amp; Power Co"/>
    <x v="1"/>
    <x v="5"/>
  </r>
  <r>
    <n v="5"/>
    <n v="122"/>
    <x v="76"/>
    <s v="101000 Plant In Service"/>
    <n v="1"/>
    <n v="2168220.7799999998"/>
    <n v="0"/>
    <n v="-165815"/>
    <n v="0"/>
    <n v="0"/>
    <n v="0"/>
    <n v="2002405.78"/>
    <s v="Wyoming"/>
    <d v="2023-12-01T00:00:00"/>
    <d v="2024-12-01T00:00:00"/>
    <x v="7"/>
    <s v="Regulated Electric (122)"/>
    <s v="Cheyenne Light Fuel &amp; Power Co"/>
    <x v="1"/>
    <x v="5"/>
  </r>
  <r>
    <n v="5"/>
    <n v="122"/>
    <x v="76"/>
    <s v="101000 Plant In Service"/>
    <n v="1"/>
    <n v="2002405.78"/>
    <n v="0"/>
    <n v="0"/>
    <n v="0"/>
    <n v="0"/>
    <n v="0"/>
    <n v="2002405.78"/>
    <s v="Wyoming"/>
    <d v="2023-12-01T00:00:00"/>
    <d v="2024-12-01T00:00:00"/>
    <x v="8"/>
    <s v="Regulated Electric (122)"/>
    <s v="Cheyenne Light Fuel &amp; Power Co"/>
    <x v="1"/>
    <x v="5"/>
  </r>
  <r>
    <n v="5"/>
    <n v="122"/>
    <x v="76"/>
    <s v="101000 Plant In Service"/>
    <n v="1"/>
    <n v="2002405.78"/>
    <n v="0"/>
    <n v="0"/>
    <n v="0"/>
    <n v="0"/>
    <n v="0"/>
    <n v="2002405.78"/>
    <s v="Wyoming"/>
    <d v="2023-12-01T00:00:00"/>
    <d v="2024-12-01T00:00:00"/>
    <x v="9"/>
    <s v="Regulated Electric (122)"/>
    <s v="Cheyenne Light Fuel &amp; Power Co"/>
    <x v="1"/>
    <x v="5"/>
  </r>
  <r>
    <n v="5"/>
    <n v="122"/>
    <x v="76"/>
    <s v="101000 Plant In Service"/>
    <n v="1"/>
    <n v="2002405.78"/>
    <n v="0"/>
    <n v="0"/>
    <n v="0"/>
    <n v="0"/>
    <n v="0"/>
    <n v="2002405.78"/>
    <s v="Wyoming"/>
    <d v="2023-12-01T00:00:00"/>
    <d v="2024-12-01T00:00:00"/>
    <x v="10"/>
    <s v="Regulated Electric (122)"/>
    <s v="Cheyenne Light Fuel &amp; Power Co"/>
    <x v="1"/>
    <x v="5"/>
  </r>
  <r>
    <n v="5"/>
    <n v="122"/>
    <x v="76"/>
    <s v="101000 Plant In Service"/>
    <n v="1"/>
    <n v="2002405.78"/>
    <n v="0"/>
    <n v="0"/>
    <n v="0"/>
    <n v="0"/>
    <n v="0"/>
    <n v="2002405.78"/>
    <s v="Wyoming"/>
    <d v="2023-12-01T00:00:00"/>
    <d v="2024-12-01T00:00:00"/>
    <x v="11"/>
    <s v="Regulated Electric (122)"/>
    <s v="Cheyenne Light Fuel &amp; Power Co"/>
    <x v="1"/>
    <x v="5"/>
  </r>
  <r>
    <n v="5"/>
    <n v="122"/>
    <x v="76"/>
    <s v="101000 Plant In Service"/>
    <n v="1"/>
    <n v="2002405.78"/>
    <n v="0"/>
    <n v="0"/>
    <n v="0"/>
    <n v="0"/>
    <n v="0"/>
    <n v="2002405.78"/>
    <s v="Wyoming"/>
    <d v="2023-12-01T00:00:00"/>
    <d v="2024-12-01T00:00:00"/>
    <x v="12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0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1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2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3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4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5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6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7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8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9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10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11"/>
    <s v="Regulated Electric (122)"/>
    <s v="Cheyenne Light Fuel &amp; Power Co"/>
    <x v="1"/>
    <x v="5"/>
  </r>
  <r>
    <n v="5"/>
    <n v="122"/>
    <x v="77"/>
    <s v="101000 Plant In Service"/>
    <n v="1"/>
    <n v="76995.48"/>
    <n v="0"/>
    <n v="0"/>
    <n v="0"/>
    <n v="0"/>
    <n v="0"/>
    <n v="76995.48"/>
    <s v="Wyoming"/>
    <d v="2023-12-01T00:00:00"/>
    <d v="2024-12-01T00:00:00"/>
    <x v="12"/>
    <s v="Regulated Electric (122)"/>
    <s v="Cheyenne Light Fuel &amp; Power Co"/>
    <x v="1"/>
    <x v="5"/>
  </r>
  <r>
    <n v="5"/>
    <n v="122"/>
    <x v="78"/>
    <s v="101000 Plant In Service"/>
    <n v="1"/>
    <n v="3627419.51"/>
    <n v="283467.51"/>
    <n v="0"/>
    <n v="0"/>
    <n v="0"/>
    <n v="0"/>
    <n v="3910887.02"/>
    <s v="Wyoming"/>
    <d v="2023-12-01T00:00:00"/>
    <d v="2024-12-01T00:00:00"/>
    <x v="0"/>
    <s v="Regulated Electric (122)"/>
    <s v="Cheyenne Light Fuel &amp; Power Co"/>
    <x v="1"/>
    <x v="5"/>
  </r>
  <r>
    <n v="5"/>
    <n v="122"/>
    <x v="78"/>
    <s v="101000 Plant In Service"/>
    <n v="1"/>
    <n v="3910887.02"/>
    <n v="20.490000000000002"/>
    <n v="0"/>
    <n v="0"/>
    <n v="0"/>
    <n v="0"/>
    <n v="3910907.51"/>
    <s v="Wyoming"/>
    <d v="2023-12-01T00:00:00"/>
    <d v="2024-12-01T00:00:00"/>
    <x v="1"/>
    <s v="Regulated Electric (122)"/>
    <s v="Cheyenne Light Fuel &amp; Power Co"/>
    <x v="1"/>
    <x v="5"/>
  </r>
  <r>
    <n v="5"/>
    <n v="122"/>
    <x v="78"/>
    <s v="101000 Plant In Service"/>
    <n v="1"/>
    <n v="3910907.51"/>
    <n v="0"/>
    <n v="0"/>
    <n v="0"/>
    <n v="0"/>
    <n v="0"/>
    <n v="3910907.51"/>
    <s v="Wyoming"/>
    <d v="2023-12-01T00:00:00"/>
    <d v="2024-12-01T00:00:00"/>
    <x v="2"/>
    <s v="Regulated Electric (122)"/>
    <s v="Cheyenne Light Fuel &amp; Power Co"/>
    <x v="1"/>
    <x v="5"/>
  </r>
  <r>
    <n v="5"/>
    <n v="122"/>
    <x v="78"/>
    <s v="101000 Plant In Service"/>
    <n v="1"/>
    <n v="3910907.51"/>
    <n v="0"/>
    <n v="-121880.7"/>
    <n v="0"/>
    <n v="0"/>
    <n v="0"/>
    <n v="3789026.81"/>
    <s v="Wyoming"/>
    <d v="2023-12-01T00:00:00"/>
    <d v="2024-12-01T00:00:00"/>
    <x v="3"/>
    <s v="Regulated Electric (122)"/>
    <s v="Cheyenne Light Fuel &amp; Power Co"/>
    <x v="1"/>
    <x v="5"/>
  </r>
  <r>
    <n v="5"/>
    <n v="122"/>
    <x v="78"/>
    <s v="101000 Plant In Service"/>
    <n v="1"/>
    <n v="3789026.81"/>
    <n v="0"/>
    <n v="0"/>
    <n v="0"/>
    <n v="0"/>
    <n v="0"/>
    <n v="3789026.81"/>
    <s v="Wyoming"/>
    <d v="2023-12-01T00:00:00"/>
    <d v="2024-12-01T00:00:00"/>
    <x v="4"/>
    <s v="Regulated Electric (122)"/>
    <s v="Cheyenne Light Fuel &amp; Power Co"/>
    <x v="1"/>
    <x v="5"/>
  </r>
  <r>
    <n v="5"/>
    <n v="122"/>
    <x v="78"/>
    <s v="101000 Plant In Service"/>
    <n v="1"/>
    <n v="3789026.81"/>
    <n v="0"/>
    <n v="-123041.60000000001"/>
    <n v="0"/>
    <n v="0"/>
    <n v="0"/>
    <n v="3665985.21"/>
    <s v="Wyoming"/>
    <d v="2023-12-01T00:00:00"/>
    <d v="2024-12-01T00:00:00"/>
    <x v="5"/>
    <s v="Regulated Electric (122)"/>
    <s v="Cheyenne Light Fuel &amp; Power Co"/>
    <x v="1"/>
    <x v="5"/>
  </r>
  <r>
    <n v="5"/>
    <n v="122"/>
    <x v="78"/>
    <s v="101000 Plant In Service"/>
    <n v="1"/>
    <n v="3665985.21"/>
    <n v="0"/>
    <n v="0"/>
    <n v="0"/>
    <n v="0"/>
    <n v="0"/>
    <n v="3665985.21"/>
    <s v="Wyoming"/>
    <d v="2023-12-01T00:00:00"/>
    <d v="2024-12-01T00:00:00"/>
    <x v="6"/>
    <s v="Regulated Electric (122)"/>
    <s v="Cheyenne Light Fuel &amp; Power Co"/>
    <x v="1"/>
    <x v="5"/>
  </r>
  <r>
    <n v="5"/>
    <n v="122"/>
    <x v="78"/>
    <s v="101000 Plant In Service"/>
    <n v="1"/>
    <n v="3665985.21"/>
    <n v="0"/>
    <n v="0"/>
    <n v="0"/>
    <n v="0"/>
    <n v="0"/>
    <n v="3665985.21"/>
    <s v="Wyoming"/>
    <d v="2023-12-01T00:00:00"/>
    <d v="2024-12-01T00:00:00"/>
    <x v="7"/>
    <s v="Regulated Electric (122)"/>
    <s v="Cheyenne Light Fuel &amp; Power Co"/>
    <x v="1"/>
    <x v="5"/>
  </r>
  <r>
    <n v="5"/>
    <n v="122"/>
    <x v="78"/>
    <s v="101000 Plant In Service"/>
    <n v="1"/>
    <n v="3665985.21"/>
    <n v="287649.27"/>
    <n v="0"/>
    <n v="0"/>
    <n v="0"/>
    <n v="0"/>
    <n v="3953634.48"/>
    <s v="Wyoming"/>
    <d v="2023-12-01T00:00:00"/>
    <d v="2024-12-01T00:00:00"/>
    <x v="8"/>
    <s v="Regulated Electric (122)"/>
    <s v="Cheyenne Light Fuel &amp; Power Co"/>
    <x v="1"/>
    <x v="5"/>
  </r>
  <r>
    <n v="5"/>
    <n v="122"/>
    <x v="78"/>
    <s v="101000 Plant In Service"/>
    <n v="1"/>
    <n v="3953634.48"/>
    <n v="278088.76"/>
    <n v="0"/>
    <n v="0"/>
    <n v="0"/>
    <n v="0"/>
    <n v="4231723.24"/>
    <s v="Wyoming"/>
    <d v="2023-12-01T00:00:00"/>
    <d v="2024-12-01T00:00:00"/>
    <x v="9"/>
    <s v="Regulated Electric (122)"/>
    <s v="Cheyenne Light Fuel &amp; Power Co"/>
    <x v="1"/>
    <x v="5"/>
  </r>
  <r>
    <n v="5"/>
    <n v="122"/>
    <x v="78"/>
    <s v="101000 Plant In Service"/>
    <n v="1"/>
    <n v="4231723.24"/>
    <n v="0"/>
    <n v="0"/>
    <n v="0"/>
    <n v="0"/>
    <n v="0"/>
    <n v="4231723.24"/>
    <s v="Wyoming"/>
    <d v="2023-12-01T00:00:00"/>
    <d v="2024-12-01T00:00:00"/>
    <x v="10"/>
    <s v="Regulated Electric (122)"/>
    <s v="Cheyenne Light Fuel &amp; Power Co"/>
    <x v="1"/>
    <x v="5"/>
  </r>
  <r>
    <n v="5"/>
    <n v="122"/>
    <x v="78"/>
    <s v="101000 Plant In Service"/>
    <n v="1"/>
    <n v="4231723.24"/>
    <n v="194685.32"/>
    <n v="0"/>
    <n v="0"/>
    <n v="0"/>
    <n v="0"/>
    <n v="4426408.5599999996"/>
    <s v="Wyoming"/>
    <d v="2023-12-01T00:00:00"/>
    <d v="2024-12-01T00:00:00"/>
    <x v="11"/>
    <s v="Regulated Electric (122)"/>
    <s v="Cheyenne Light Fuel &amp; Power Co"/>
    <x v="1"/>
    <x v="5"/>
  </r>
  <r>
    <n v="5"/>
    <n v="122"/>
    <x v="78"/>
    <s v="101000 Plant In Service"/>
    <n v="1"/>
    <n v="4426408.5599999996"/>
    <n v="0"/>
    <n v="0"/>
    <n v="0"/>
    <n v="0"/>
    <n v="0"/>
    <n v="4426408.5599999996"/>
    <s v="Wyoming"/>
    <d v="2023-12-01T00:00:00"/>
    <d v="2024-12-01T00:00:00"/>
    <x v="12"/>
    <s v="Regulated Electric (122)"/>
    <s v="Cheyenne Light Fuel &amp; Power Co"/>
    <x v="1"/>
    <x v="5"/>
  </r>
  <r>
    <n v="5"/>
    <n v="122"/>
    <x v="79"/>
    <s v="101000 Plant In Service"/>
    <n v="1"/>
    <n v="436246.52"/>
    <n v="0"/>
    <n v="0"/>
    <n v="0"/>
    <n v="0"/>
    <n v="0"/>
    <n v="436246.52"/>
    <s v="Wyoming"/>
    <d v="2023-12-01T00:00:00"/>
    <d v="2024-12-01T00:00:00"/>
    <x v="0"/>
    <s v="Regulated Electric (122)"/>
    <s v="Cheyenne Light Fuel &amp; Power Co"/>
    <x v="1"/>
    <x v="5"/>
  </r>
  <r>
    <n v="5"/>
    <n v="122"/>
    <x v="79"/>
    <s v="101000 Plant In Service"/>
    <n v="1"/>
    <n v="436246.52"/>
    <n v="0"/>
    <n v="0"/>
    <n v="0"/>
    <n v="0"/>
    <n v="0"/>
    <n v="436246.52"/>
    <s v="Wyoming"/>
    <d v="2023-12-01T00:00:00"/>
    <d v="2024-12-01T00:00:00"/>
    <x v="1"/>
    <s v="Regulated Electric (122)"/>
    <s v="Cheyenne Light Fuel &amp; Power Co"/>
    <x v="1"/>
    <x v="5"/>
  </r>
  <r>
    <n v="5"/>
    <n v="122"/>
    <x v="79"/>
    <s v="101000 Plant In Service"/>
    <n v="1"/>
    <n v="436246.52"/>
    <n v="1535.4"/>
    <n v="0"/>
    <n v="0"/>
    <n v="0"/>
    <n v="0"/>
    <n v="437781.92"/>
    <s v="Wyoming"/>
    <d v="2023-12-01T00:00:00"/>
    <d v="2024-12-01T00:00:00"/>
    <x v="2"/>
    <s v="Regulated Electric (122)"/>
    <s v="Cheyenne Light Fuel &amp; Power Co"/>
    <x v="1"/>
    <x v="5"/>
  </r>
  <r>
    <n v="5"/>
    <n v="122"/>
    <x v="79"/>
    <s v="101000 Plant In Service"/>
    <n v="1"/>
    <n v="437781.92"/>
    <n v="33094.65"/>
    <n v="-52129.43"/>
    <n v="0"/>
    <n v="0"/>
    <n v="0"/>
    <n v="418747.14"/>
    <s v="Wyoming"/>
    <d v="2023-12-01T00:00:00"/>
    <d v="2024-12-01T00:00:00"/>
    <x v="3"/>
    <s v="Regulated Electric (122)"/>
    <s v="Cheyenne Light Fuel &amp; Power Co"/>
    <x v="1"/>
    <x v="5"/>
  </r>
  <r>
    <n v="5"/>
    <n v="122"/>
    <x v="79"/>
    <s v="101000 Plant In Service"/>
    <n v="1"/>
    <n v="418747.14"/>
    <n v="0"/>
    <n v="0"/>
    <n v="0"/>
    <n v="0"/>
    <n v="0"/>
    <n v="418747.14"/>
    <s v="Wyoming"/>
    <d v="2023-12-01T00:00:00"/>
    <d v="2024-12-01T00:00:00"/>
    <x v="4"/>
    <s v="Regulated Electric (122)"/>
    <s v="Cheyenne Light Fuel &amp; Power Co"/>
    <x v="1"/>
    <x v="5"/>
  </r>
  <r>
    <n v="5"/>
    <n v="122"/>
    <x v="79"/>
    <s v="101000 Plant In Service"/>
    <n v="1"/>
    <n v="418747.14"/>
    <n v="0"/>
    <n v="-9285.56"/>
    <n v="0"/>
    <n v="0"/>
    <n v="0"/>
    <n v="409461.58"/>
    <s v="Wyoming"/>
    <d v="2023-12-01T00:00:00"/>
    <d v="2024-12-01T00:00:00"/>
    <x v="5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6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7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8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9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10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11"/>
    <s v="Regulated Electric (122)"/>
    <s v="Cheyenne Light Fuel &amp; Power Co"/>
    <x v="1"/>
    <x v="5"/>
  </r>
  <r>
    <n v="5"/>
    <n v="122"/>
    <x v="79"/>
    <s v="101000 Plant In Service"/>
    <n v="1"/>
    <n v="409461.58"/>
    <n v="0"/>
    <n v="0"/>
    <n v="0"/>
    <n v="0"/>
    <n v="0"/>
    <n v="409461.58"/>
    <s v="Wyoming"/>
    <d v="2023-12-01T00:00:00"/>
    <d v="2024-12-01T00:00:00"/>
    <x v="12"/>
    <s v="Regulated Electric (122)"/>
    <s v="Cheyenne Light Fuel &amp; Power Co"/>
    <x v="1"/>
    <x v="5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0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1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2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3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4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5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6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7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8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9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10"/>
    <s v="Regulated Electric (122)"/>
    <s v="Cheyenne Light Fuel &amp; Power Co"/>
    <x v="1"/>
    <x v="6"/>
  </r>
  <r>
    <n v="5"/>
    <n v="122"/>
    <x v="80"/>
    <s v="101000 Plant In Service"/>
    <n v="1"/>
    <n v="9705.9500000000007"/>
    <n v="0"/>
    <n v="0"/>
    <n v="0"/>
    <n v="0"/>
    <n v="0"/>
    <n v="9705.9500000000007"/>
    <s v="Wyoming"/>
    <d v="2023-12-01T00:00:00"/>
    <d v="2024-12-01T00:00:00"/>
    <x v="11"/>
    <s v="Regulated Electric (122)"/>
    <s v="Cheyenne Light Fuel &amp; Power Co"/>
    <x v="1"/>
    <x v="6"/>
  </r>
  <r>
    <n v="5"/>
    <n v="122"/>
    <x v="80"/>
    <s v="101000 Plant In Service"/>
    <n v="1"/>
    <n v="9705.9500000000007"/>
    <n v="8722.31"/>
    <n v="0"/>
    <n v="0"/>
    <n v="0"/>
    <n v="0"/>
    <n v="18428.260000000002"/>
    <s v="Wyoming"/>
    <d v="2023-12-01T00:00:00"/>
    <d v="2024-12-01T00:00:00"/>
    <x v="12"/>
    <s v="Regulated Electric (122)"/>
    <s v="Cheyenne Light Fuel &amp; Power Co"/>
    <x v="1"/>
    <x v="6"/>
  </r>
  <r>
    <n v="5"/>
    <n v="122"/>
    <x v="81"/>
    <s v="101000 Plant In Service"/>
    <n v="1"/>
    <n v="1032890.72"/>
    <n v="8008.6900000000005"/>
    <n v="0"/>
    <n v="0"/>
    <n v="0"/>
    <n v="0"/>
    <n v="1040899.41"/>
    <s v="Wyoming"/>
    <d v="2023-12-01T00:00:00"/>
    <d v="2024-12-01T00:00:00"/>
    <x v="0"/>
    <s v="Regulated Electric (122)"/>
    <s v="Cheyenne Light Fuel &amp; Power Co"/>
    <x v="1"/>
    <x v="7"/>
  </r>
  <r>
    <n v="5"/>
    <n v="122"/>
    <x v="81"/>
    <s v="101000 Plant In Service"/>
    <n v="1"/>
    <n v="1040899.41"/>
    <n v="0"/>
    <n v="0"/>
    <n v="0"/>
    <n v="0"/>
    <n v="0"/>
    <n v="1040899.41"/>
    <s v="Wyoming"/>
    <d v="2023-12-01T00:00:00"/>
    <d v="2024-12-01T00:00:00"/>
    <x v="1"/>
    <s v="Regulated Electric (122)"/>
    <s v="Cheyenne Light Fuel &amp; Power Co"/>
    <x v="1"/>
    <x v="7"/>
  </r>
  <r>
    <n v="5"/>
    <n v="122"/>
    <x v="81"/>
    <s v="101000 Plant In Service"/>
    <n v="1"/>
    <n v="1040899.41"/>
    <n v="0"/>
    <n v="0"/>
    <n v="0"/>
    <n v="0"/>
    <n v="0"/>
    <n v="1040899.41"/>
    <s v="Wyoming"/>
    <d v="2023-12-01T00:00:00"/>
    <d v="2024-12-01T00:00:00"/>
    <x v="2"/>
    <s v="Regulated Electric (122)"/>
    <s v="Cheyenne Light Fuel &amp; Power Co"/>
    <x v="1"/>
    <x v="7"/>
  </r>
  <r>
    <n v="5"/>
    <n v="122"/>
    <x v="81"/>
    <s v="101000 Plant In Service"/>
    <n v="1"/>
    <n v="1040899.41"/>
    <n v="0"/>
    <n v="0"/>
    <n v="0"/>
    <n v="0"/>
    <n v="0"/>
    <n v="1040899.41"/>
    <s v="Wyoming"/>
    <d v="2023-12-01T00:00:00"/>
    <d v="2024-12-01T00:00:00"/>
    <x v="3"/>
    <s v="Regulated Electric (122)"/>
    <s v="Cheyenne Light Fuel &amp; Power Co"/>
    <x v="1"/>
    <x v="7"/>
  </r>
  <r>
    <n v="5"/>
    <n v="122"/>
    <x v="81"/>
    <s v="101000 Plant In Service"/>
    <n v="1"/>
    <n v="1040899.41"/>
    <n v="58025.91"/>
    <n v="0"/>
    <n v="0"/>
    <n v="0"/>
    <n v="0"/>
    <n v="1098925.32"/>
    <s v="Wyoming"/>
    <d v="2023-12-01T00:00:00"/>
    <d v="2024-12-01T00:00:00"/>
    <x v="4"/>
    <s v="Regulated Electric (122)"/>
    <s v="Cheyenne Light Fuel &amp; Power Co"/>
    <x v="1"/>
    <x v="7"/>
  </r>
  <r>
    <n v="5"/>
    <n v="122"/>
    <x v="81"/>
    <s v="101000 Plant In Service"/>
    <n v="1"/>
    <n v="1098925.32"/>
    <n v="0"/>
    <n v="0"/>
    <n v="0"/>
    <n v="0"/>
    <n v="0"/>
    <n v="1098925.32"/>
    <s v="Wyoming"/>
    <d v="2023-12-01T00:00:00"/>
    <d v="2024-12-01T00:00:00"/>
    <x v="5"/>
    <s v="Regulated Electric (122)"/>
    <s v="Cheyenne Light Fuel &amp; Power Co"/>
    <x v="1"/>
    <x v="7"/>
  </r>
  <r>
    <n v="5"/>
    <n v="122"/>
    <x v="81"/>
    <s v="101000 Plant In Service"/>
    <n v="1"/>
    <n v="1098925.32"/>
    <n v="0"/>
    <n v="0"/>
    <n v="0"/>
    <n v="0"/>
    <n v="0"/>
    <n v="1098925.32"/>
    <s v="Wyoming"/>
    <d v="2023-12-01T00:00:00"/>
    <d v="2024-12-01T00:00:00"/>
    <x v="6"/>
    <s v="Regulated Electric (122)"/>
    <s v="Cheyenne Light Fuel &amp; Power Co"/>
    <x v="1"/>
    <x v="7"/>
  </r>
  <r>
    <n v="5"/>
    <n v="122"/>
    <x v="81"/>
    <s v="101000 Plant In Service"/>
    <n v="1"/>
    <n v="1098925.32"/>
    <n v="0"/>
    <n v="0"/>
    <n v="0"/>
    <n v="0"/>
    <n v="0"/>
    <n v="1098925.32"/>
    <s v="Wyoming"/>
    <d v="2023-12-01T00:00:00"/>
    <d v="2024-12-01T00:00:00"/>
    <x v="7"/>
    <s v="Regulated Electric (122)"/>
    <s v="Cheyenne Light Fuel &amp; Power Co"/>
    <x v="1"/>
    <x v="7"/>
  </r>
  <r>
    <n v="5"/>
    <n v="122"/>
    <x v="81"/>
    <s v="101000 Plant In Service"/>
    <n v="1"/>
    <n v="1098925.32"/>
    <n v="0"/>
    <n v="0"/>
    <n v="0"/>
    <n v="0"/>
    <n v="0"/>
    <n v="1098925.32"/>
    <s v="Wyoming"/>
    <d v="2023-12-01T00:00:00"/>
    <d v="2024-12-01T00:00:00"/>
    <x v="8"/>
    <s v="Regulated Electric (122)"/>
    <s v="Cheyenne Light Fuel &amp; Power Co"/>
    <x v="1"/>
    <x v="7"/>
  </r>
  <r>
    <n v="5"/>
    <n v="122"/>
    <x v="81"/>
    <s v="101000 Plant In Service"/>
    <n v="1"/>
    <n v="1098925.32"/>
    <n v="0"/>
    <n v="0"/>
    <n v="0"/>
    <n v="0"/>
    <n v="0"/>
    <n v="1098925.32"/>
    <s v="Wyoming"/>
    <d v="2023-12-01T00:00:00"/>
    <d v="2024-12-01T00:00:00"/>
    <x v="9"/>
    <s v="Regulated Electric (122)"/>
    <s v="Cheyenne Light Fuel &amp; Power Co"/>
    <x v="1"/>
    <x v="7"/>
  </r>
  <r>
    <n v="5"/>
    <n v="122"/>
    <x v="81"/>
    <s v="101000 Plant In Service"/>
    <n v="1"/>
    <n v="1098925.32"/>
    <n v="0"/>
    <n v="0"/>
    <n v="0"/>
    <n v="0"/>
    <n v="0"/>
    <n v="1098925.32"/>
    <s v="Wyoming"/>
    <d v="2023-12-01T00:00:00"/>
    <d v="2024-12-01T00:00:00"/>
    <x v="10"/>
    <s v="Regulated Electric (122)"/>
    <s v="Cheyenne Light Fuel &amp; Power Co"/>
    <x v="1"/>
    <x v="7"/>
  </r>
  <r>
    <n v="5"/>
    <n v="122"/>
    <x v="81"/>
    <s v="101000 Plant In Service"/>
    <n v="1"/>
    <n v="1098925.32"/>
    <n v="5995.74"/>
    <n v="0"/>
    <n v="0"/>
    <n v="0"/>
    <n v="0"/>
    <n v="1104921.06"/>
    <s v="Wyoming"/>
    <d v="2023-12-01T00:00:00"/>
    <d v="2024-12-01T00:00:00"/>
    <x v="11"/>
    <s v="Regulated Electric (122)"/>
    <s v="Cheyenne Light Fuel &amp; Power Co"/>
    <x v="1"/>
    <x v="7"/>
  </r>
  <r>
    <n v="5"/>
    <n v="122"/>
    <x v="81"/>
    <s v="101000 Plant In Service"/>
    <n v="1"/>
    <n v="1104921.06"/>
    <n v="75274.559999999998"/>
    <n v="0"/>
    <n v="0"/>
    <n v="0"/>
    <n v="0"/>
    <n v="1180195.6200000001"/>
    <s v="Wyoming"/>
    <d v="2023-12-01T00:00:00"/>
    <d v="2024-12-01T00:00:00"/>
    <x v="12"/>
    <s v="Regulated Electric (122)"/>
    <s v="Cheyenne Light Fuel &amp; Power Co"/>
    <x v="1"/>
    <x v="7"/>
  </r>
  <r>
    <n v="5"/>
    <n v="122"/>
    <x v="82"/>
    <s v="101000 Plant In Service"/>
    <n v="1"/>
    <n v="0"/>
    <n v="3698.6800000000003"/>
    <n v="0"/>
    <n v="0"/>
    <n v="0"/>
    <n v="0"/>
    <n v="3698.6800000000003"/>
    <s v="Wyoming"/>
    <d v="2023-12-01T00:00:00"/>
    <d v="2024-12-01T00:00:00"/>
    <x v="0"/>
    <s v="Regulated Electric (122)"/>
    <s v="Cheyenne Light Fuel &amp; Power Co"/>
    <x v="1"/>
    <x v="7"/>
  </r>
  <r>
    <n v="5"/>
    <n v="122"/>
    <x v="82"/>
    <s v="101000 Plant In Service"/>
    <n v="1"/>
    <n v="3698.6800000000003"/>
    <n v="1.96"/>
    <n v="0"/>
    <n v="0"/>
    <n v="0"/>
    <n v="0"/>
    <n v="3700.64"/>
    <s v="Wyoming"/>
    <d v="2023-12-01T00:00:00"/>
    <d v="2024-12-01T00:00:00"/>
    <x v="1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2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3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4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5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6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7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8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9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10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11"/>
    <s v="Regulated Electric (122)"/>
    <s v="Cheyenne Light Fuel &amp; Power Co"/>
    <x v="1"/>
    <x v="7"/>
  </r>
  <r>
    <n v="5"/>
    <n v="122"/>
    <x v="82"/>
    <s v="101000 Plant In Service"/>
    <n v="1"/>
    <n v="3700.64"/>
    <n v="0"/>
    <n v="0"/>
    <n v="0"/>
    <n v="0"/>
    <n v="0"/>
    <n v="3700.64"/>
    <s v="Wyoming"/>
    <d v="2023-12-01T00:00:00"/>
    <d v="2024-12-01T00:00:00"/>
    <x v="12"/>
    <s v="Regulated Electric (122)"/>
    <s v="Cheyenne Light Fuel &amp; Power Co"/>
    <x v="1"/>
    <x v="7"/>
  </r>
  <r>
    <n v="5"/>
    <n v="122"/>
    <x v="83"/>
    <s v="101000 Plant In Service"/>
    <n v="1"/>
    <n v="296211.85000000003"/>
    <n v="0"/>
    <n v="0"/>
    <n v="0"/>
    <n v="0"/>
    <n v="0"/>
    <n v="296211.85000000003"/>
    <s v="Wyoming"/>
    <d v="2023-12-01T00:00:00"/>
    <d v="2024-12-01T00:00:00"/>
    <x v="0"/>
    <s v="Regulated Electric (122)"/>
    <s v="Cheyenne Light Fuel &amp; Power Co"/>
    <x v="1"/>
    <x v="8"/>
  </r>
  <r>
    <n v="5"/>
    <n v="122"/>
    <x v="83"/>
    <s v="101000 Plant In Service"/>
    <n v="1"/>
    <n v="296211.85000000003"/>
    <n v="0"/>
    <n v="0"/>
    <n v="0"/>
    <n v="0"/>
    <n v="0"/>
    <n v="296211.85000000003"/>
    <s v="Wyoming"/>
    <d v="2023-12-01T00:00:00"/>
    <d v="2024-12-01T00:00:00"/>
    <x v="1"/>
    <s v="Regulated Electric (122)"/>
    <s v="Cheyenne Light Fuel &amp; Power Co"/>
    <x v="1"/>
    <x v="8"/>
  </r>
  <r>
    <n v="5"/>
    <n v="122"/>
    <x v="83"/>
    <s v="101000 Plant In Service"/>
    <n v="1"/>
    <n v="296211.85000000003"/>
    <n v="0"/>
    <n v="0"/>
    <n v="0"/>
    <n v="0"/>
    <n v="0"/>
    <n v="296211.85000000003"/>
    <s v="Wyoming"/>
    <d v="2023-12-01T00:00:00"/>
    <d v="2024-12-01T00:00:00"/>
    <x v="2"/>
    <s v="Regulated Electric (122)"/>
    <s v="Cheyenne Light Fuel &amp; Power Co"/>
    <x v="1"/>
    <x v="8"/>
  </r>
  <r>
    <n v="5"/>
    <n v="122"/>
    <x v="83"/>
    <s v="101000 Plant In Service"/>
    <n v="1"/>
    <n v="296211.85000000003"/>
    <n v="0"/>
    <n v="0"/>
    <n v="0"/>
    <n v="0"/>
    <n v="0"/>
    <n v="296211.85000000003"/>
    <s v="Wyoming"/>
    <d v="2023-12-01T00:00:00"/>
    <d v="2024-12-01T00:00:00"/>
    <x v="3"/>
    <s v="Regulated Electric (122)"/>
    <s v="Cheyenne Light Fuel &amp; Power Co"/>
    <x v="1"/>
    <x v="8"/>
  </r>
  <r>
    <n v="5"/>
    <n v="122"/>
    <x v="83"/>
    <s v="101000 Plant In Service"/>
    <n v="1"/>
    <n v="296211.85000000003"/>
    <n v="2342.41"/>
    <n v="0"/>
    <n v="0"/>
    <n v="0"/>
    <n v="0"/>
    <n v="298554.26"/>
    <s v="Wyoming"/>
    <d v="2023-12-01T00:00:00"/>
    <d v="2024-12-01T00:00:00"/>
    <x v="4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5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6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7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8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9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10"/>
    <s v="Regulated Electric (122)"/>
    <s v="Cheyenne Light Fuel &amp; Power Co"/>
    <x v="1"/>
    <x v="8"/>
  </r>
  <r>
    <n v="5"/>
    <n v="122"/>
    <x v="83"/>
    <s v="101000 Plant In Service"/>
    <n v="1"/>
    <n v="298554.26"/>
    <n v="0"/>
    <n v="0"/>
    <n v="0"/>
    <n v="0"/>
    <n v="0"/>
    <n v="298554.26"/>
    <s v="Wyoming"/>
    <d v="2023-12-01T00:00:00"/>
    <d v="2024-12-01T00:00:00"/>
    <x v="11"/>
    <s v="Regulated Electric (122)"/>
    <s v="Cheyenne Light Fuel &amp; Power Co"/>
    <x v="1"/>
    <x v="8"/>
  </r>
  <r>
    <n v="5"/>
    <n v="122"/>
    <x v="83"/>
    <s v="101000 Plant In Service"/>
    <n v="1"/>
    <n v="298554.26"/>
    <n v="8494.43"/>
    <n v="0"/>
    <n v="0"/>
    <n v="0"/>
    <n v="0"/>
    <n v="307048.69"/>
    <s v="Wyoming"/>
    <d v="2023-12-01T00:00:00"/>
    <d v="2024-12-01T00:00:00"/>
    <x v="12"/>
    <s v="Regulated Electric (122)"/>
    <s v="Cheyenne Light Fuel &amp; Power Co"/>
    <x v="1"/>
    <x v="8"/>
  </r>
  <r>
    <n v="5"/>
    <n v="122"/>
    <x v="84"/>
    <s v="101000 Plant In Service"/>
    <n v="1"/>
    <n v="420248.61"/>
    <n v="0"/>
    <n v="0"/>
    <n v="0"/>
    <n v="0"/>
    <n v="0"/>
    <n v="420248.61"/>
    <s v="Wyoming"/>
    <d v="2023-12-01T00:00:00"/>
    <d v="2024-12-01T00:00:00"/>
    <x v="0"/>
    <s v="Regulated Electric (122)"/>
    <s v="Cheyenne Light Fuel &amp; Power Co"/>
    <x v="1"/>
    <x v="9"/>
  </r>
  <r>
    <n v="5"/>
    <n v="122"/>
    <x v="84"/>
    <s v="101000 Plant In Service"/>
    <n v="1"/>
    <n v="420248.61"/>
    <n v="220308.29"/>
    <n v="0"/>
    <n v="0"/>
    <n v="0"/>
    <n v="0"/>
    <n v="640556.9"/>
    <s v="Wyoming"/>
    <d v="2023-12-01T00:00:00"/>
    <d v="2024-12-01T00:00:00"/>
    <x v="1"/>
    <s v="Regulated Electric (122)"/>
    <s v="Cheyenne Light Fuel &amp; Power Co"/>
    <x v="1"/>
    <x v="9"/>
  </r>
  <r>
    <n v="5"/>
    <n v="122"/>
    <x v="84"/>
    <s v="101000 Plant In Service"/>
    <n v="1"/>
    <n v="640556.9"/>
    <n v="0"/>
    <n v="0"/>
    <n v="0"/>
    <n v="0"/>
    <n v="0"/>
    <n v="640556.9"/>
    <s v="Wyoming"/>
    <d v="2023-12-01T00:00:00"/>
    <d v="2024-12-01T00:00:00"/>
    <x v="2"/>
    <s v="Regulated Electric (122)"/>
    <s v="Cheyenne Light Fuel &amp; Power Co"/>
    <x v="1"/>
    <x v="9"/>
  </r>
  <r>
    <n v="5"/>
    <n v="122"/>
    <x v="84"/>
    <s v="101000 Plant In Service"/>
    <n v="1"/>
    <n v="640556.9"/>
    <n v="0"/>
    <n v="-83974.58"/>
    <n v="0"/>
    <n v="0"/>
    <n v="0"/>
    <n v="556582.32000000007"/>
    <s v="Wyoming"/>
    <d v="2023-12-01T00:00:00"/>
    <d v="2024-12-01T00:00:00"/>
    <x v="3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4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5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6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7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8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9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10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11"/>
    <s v="Regulated Electric (122)"/>
    <s v="Cheyenne Light Fuel &amp; Power Co"/>
    <x v="1"/>
    <x v="9"/>
  </r>
  <r>
    <n v="5"/>
    <n v="122"/>
    <x v="84"/>
    <s v="101000 Plant In Service"/>
    <n v="1"/>
    <n v="556582.32000000007"/>
    <n v="0"/>
    <n v="0"/>
    <n v="0"/>
    <n v="0"/>
    <n v="0"/>
    <n v="556582.32000000007"/>
    <s v="Wyoming"/>
    <d v="2023-12-01T00:00:00"/>
    <d v="2024-12-01T00:00:00"/>
    <x v="12"/>
    <s v="Regulated Electric (122)"/>
    <s v="Cheyenne Light Fuel &amp; Power Co"/>
    <x v="1"/>
    <x v="9"/>
  </r>
  <r>
    <n v="5"/>
    <n v="122"/>
    <x v="85"/>
    <s v="101000 Plant In Service"/>
    <n v="1"/>
    <n v="470701.10000000003"/>
    <n v="0"/>
    <n v="0"/>
    <n v="0"/>
    <n v="0"/>
    <n v="0"/>
    <n v="470701.10000000003"/>
    <s v="Wyoming"/>
    <d v="2023-12-01T00:00:00"/>
    <d v="2024-12-01T00:00:00"/>
    <x v="0"/>
    <s v="Regulated Electric (122)"/>
    <s v="Cheyenne Light Fuel &amp; Power Co"/>
    <x v="1"/>
    <x v="9"/>
  </r>
  <r>
    <n v="5"/>
    <n v="122"/>
    <x v="85"/>
    <s v="101000 Plant In Service"/>
    <n v="1"/>
    <n v="470701.10000000003"/>
    <n v="0"/>
    <n v="0"/>
    <n v="0"/>
    <n v="0"/>
    <n v="0"/>
    <n v="470701.10000000003"/>
    <s v="Wyoming"/>
    <d v="2023-12-01T00:00:00"/>
    <d v="2024-12-01T00:00:00"/>
    <x v="1"/>
    <s v="Regulated Electric (122)"/>
    <s v="Cheyenne Light Fuel &amp; Power Co"/>
    <x v="1"/>
    <x v="9"/>
  </r>
  <r>
    <n v="5"/>
    <n v="122"/>
    <x v="85"/>
    <s v="101000 Plant In Service"/>
    <n v="1"/>
    <n v="470701.10000000003"/>
    <n v="0"/>
    <n v="0"/>
    <n v="0"/>
    <n v="0"/>
    <n v="0"/>
    <n v="470701.10000000003"/>
    <s v="Wyoming"/>
    <d v="2023-12-01T00:00:00"/>
    <d v="2024-12-01T00:00:00"/>
    <x v="2"/>
    <s v="Regulated Electric (122)"/>
    <s v="Cheyenne Light Fuel &amp; Power Co"/>
    <x v="1"/>
    <x v="9"/>
  </r>
  <r>
    <n v="5"/>
    <n v="122"/>
    <x v="85"/>
    <s v="101000 Plant In Service"/>
    <n v="1"/>
    <n v="470701.10000000003"/>
    <n v="0"/>
    <n v="0"/>
    <n v="0"/>
    <n v="0"/>
    <n v="0"/>
    <n v="470701.10000000003"/>
    <s v="Wyoming"/>
    <d v="2023-12-01T00:00:00"/>
    <d v="2024-12-01T00:00:00"/>
    <x v="3"/>
    <s v="Regulated Electric (122)"/>
    <s v="Cheyenne Light Fuel &amp; Power Co"/>
    <x v="1"/>
    <x v="9"/>
  </r>
  <r>
    <n v="5"/>
    <n v="122"/>
    <x v="85"/>
    <s v="101000 Plant In Service"/>
    <n v="1"/>
    <n v="470701.10000000003"/>
    <n v="0"/>
    <n v="-54407.020000000004"/>
    <n v="0"/>
    <n v="0"/>
    <n v="0"/>
    <n v="416294.08"/>
    <s v="Wyoming"/>
    <d v="2023-12-01T00:00:00"/>
    <d v="2024-12-01T00:00:00"/>
    <x v="4"/>
    <s v="Regulated Electric (122)"/>
    <s v="Cheyenne Light Fuel &amp; Power Co"/>
    <x v="1"/>
    <x v="9"/>
  </r>
  <r>
    <n v="5"/>
    <n v="122"/>
    <x v="85"/>
    <s v="101000 Plant In Service"/>
    <n v="1"/>
    <n v="416294.08"/>
    <n v="0"/>
    <n v="0"/>
    <n v="0"/>
    <n v="0"/>
    <n v="0"/>
    <n v="416294.08"/>
    <s v="Wyoming"/>
    <d v="2023-12-01T00:00:00"/>
    <d v="2024-12-01T00:00:00"/>
    <x v="5"/>
    <s v="Regulated Electric (122)"/>
    <s v="Cheyenne Light Fuel &amp; Power Co"/>
    <x v="1"/>
    <x v="9"/>
  </r>
  <r>
    <n v="5"/>
    <n v="122"/>
    <x v="85"/>
    <s v="101000 Plant In Service"/>
    <n v="1"/>
    <n v="416294.08"/>
    <n v="0"/>
    <n v="0"/>
    <n v="0"/>
    <n v="0"/>
    <n v="0"/>
    <n v="416294.08"/>
    <s v="Wyoming"/>
    <d v="2023-12-01T00:00:00"/>
    <d v="2024-12-01T00:00:00"/>
    <x v="6"/>
    <s v="Regulated Electric (122)"/>
    <s v="Cheyenne Light Fuel &amp; Power Co"/>
    <x v="1"/>
    <x v="9"/>
  </r>
  <r>
    <n v="5"/>
    <n v="122"/>
    <x v="85"/>
    <s v="101000 Plant In Service"/>
    <n v="1"/>
    <n v="416294.08"/>
    <n v="0"/>
    <n v="-18352.23"/>
    <n v="0"/>
    <n v="0"/>
    <n v="0"/>
    <n v="397941.85000000003"/>
    <s v="Wyoming"/>
    <d v="2023-12-01T00:00:00"/>
    <d v="2024-12-01T00:00:00"/>
    <x v="7"/>
    <s v="Regulated Electric (122)"/>
    <s v="Cheyenne Light Fuel &amp; Power Co"/>
    <x v="1"/>
    <x v="9"/>
  </r>
  <r>
    <n v="5"/>
    <n v="122"/>
    <x v="85"/>
    <s v="101000 Plant In Service"/>
    <n v="1"/>
    <n v="397941.85000000003"/>
    <n v="0"/>
    <n v="0"/>
    <n v="0"/>
    <n v="0"/>
    <n v="0"/>
    <n v="397941.85000000003"/>
    <s v="Wyoming"/>
    <d v="2023-12-01T00:00:00"/>
    <d v="2024-12-01T00:00:00"/>
    <x v="8"/>
    <s v="Regulated Electric (122)"/>
    <s v="Cheyenne Light Fuel &amp; Power Co"/>
    <x v="1"/>
    <x v="9"/>
  </r>
  <r>
    <n v="5"/>
    <n v="122"/>
    <x v="85"/>
    <s v="101000 Plant In Service"/>
    <n v="1"/>
    <n v="397941.85000000003"/>
    <n v="0"/>
    <n v="0"/>
    <n v="0"/>
    <n v="0"/>
    <n v="0"/>
    <n v="397941.85000000003"/>
    <s v="Wyoming"/>
    <d v="2023-12-01T00:00:00"/>
    <d v="2024-12-01T00:00:00"/>
    <x v="9"/>
    <s v="Regulated Electric (122)"/>
    <s v="Cheyenne Light Fuel &amp; Power Co"/>
    <x v="1"/>
    <x v="9"/>
  </r>
  <r>
    <n v="5"/>
    <n v="122"/>
    <x v="85"/>
    <s v="101000 Plant In Service"/>
    <n v="1"/>
    <n v="397941.85000000003"/>
    <n v="0"/>
    <n v="0"/>
    <n v="0"/>
    <n v="0"/>
    <n v="0"/>
    <n v="397941.85000000003"/>
    <s v="Wyoming"/>
    <d v="2023-12-01T00:00:00"/>
    <d v="2024-12-01T00:00:00"/>
    <x v="10"/>
    <s v="Regulated Electric (122)"/>
    <s v="Cheyenne Light Fuel &amp; Power Co"/>
    <x v="1"/>
    <x v="9"/>
  </r>
  <r>
    <n v="5"/>
    <n v="122"/>
    <x v="85"/>
    <s v="101000 Plant In Service"/>
    <n v="1"/>
    <n v="397941.85000000003"/>
    <n v="0"/>
    <n v="0"/>
    <n v="0"/>
    <n v="0"/>
    <n v="0"/>
    <n v="397941.85000000003"/>
    <s v="Wyoming"/>
    <d v="2023-12-01T00:00:00"/>
    <d v="2024-12-01T00:00:00"/>
    <x v="11"/>
    <s v="Regulated Electric (122)"/>
    <s v="Cheyenne Light Fuel &amp; Power Co"/>
    <x v="1"/>
    <x v="9"/>
  </r>
  <r>
    <n v="5"/>
    <n v="122"/>
    <x v="85"/>
    <s v="101000 Plant In Service"/>
    <n v="1"/>
    <n v="397941.85000000003"/>
    <n v="0"/>
    <n v="0"/>
    <n v="0"/>
    <n v="0"/>
    <n v="0"/>
    <n v="397941.85000000003"/>
    <s v="Wyoming"/>
    <d v="2023-12-01T00:00:00"/>
    <d v="2024-12-01T00:00:00"/>
    <x v="12"/>
    <s v="Regulated Electric (122)"/>
    <s v="Cheyenne Light Fuel &amp; Power Co"/>
    <x v="1"/>
    <x v="9"/>
  </r>
  <r>
    <n v="5"/>
    <n v="122"/>
    <x v="86"/>
    <s v="101000 Plant In Service"/>
    <n v="1"/>
    <n v="880530.37"/>
    <n v="20089.650000000001"/>
    <n v="0"/>
    <n v="0"/>
    <n v="0"/>
    <n v="0"/>
    <n v="900620.02"/>
    <s v="Wyoming"/>
    <d v="2023-12-01T00:00:00"/>
    <d v="2024-12-01T00:00:00"/>
    <x v="0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1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2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3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4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5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6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7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8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9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10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11"/>
    <s v="Regulated Electric (122)"/>
    <s v="Cheyenne Light Fuel &amp; Power Co"/>
    <x v="1"/>
    <x v="10"/>
  </r>
  <r>
    <n v="5"/>
    <n v="122"/>
    <x v="86"/>
    <s v="101000 Plant In Service"/>
    <n v="1"/>
    <n v="900620.02"/>
    <n v="0"/>
    <n v="0"/>
    <n v="0"/>
    <n v="0"/>
    <n v="0"/>
    <n v="900620.02"/>
    <s v="Wyoming"/>
    <d v="2023-12-01T00:00:00"/>
    <d v="2024-12-01T00:00:00"/>
    <x v="12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0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1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2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3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4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5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6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7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8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9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10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11"/>
    <s v="Regulated Electric (122)"/>
    <s v="Cheyenne Light Fuel &amp; Power Co"/>
    <x v="1"/>
    <x v="10"/>
  </r>
  <r>
    <n v="5"/>
    <n v="122"/>
    <x v="87"/>
    <s v="101000 Plant In Service"/>
    <n v="1"/>
    <n v="74345.53"/>
    <n v="0"/>
    <n v="0"/>
    <n v="0"/>
    <n v="0"/>
    <n v="0"/>
    <n v="74345.53"/>
    <s v="Wyoming"/>
    <d v="2023-12-01T00:00:00"/>
    <d v="2024-12-01T00:00:00"/>
    <x v="12"/>
    <s v="Regulated Electric (122)"/>
    <s v="Cheyenne Light Fuel &amp; Power Co"/>
    <x v="1"/>
    <x v="10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11"/>
  </r>
  <r>
    <n v="5"/>
    <n v="122"/>
    <x v="88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11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4"/>
  </r>
  <r>
    <n v="5"/>
    <n v="103"/>
    <x v="89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4"/>
  </r>
  <r>
    <n v="5"/>
    <n v="103"/>
    <x v="90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4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5"/>
  </r>
  <r>
    <n v="5"/>
    <n v="103"/>
    <x v="91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5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2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3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4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5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7"/>
  </r>
  <r>
    <n v="5"/>
    <n v="103"/>
    <x v="96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7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8"/>
  </r>
  <r>
    <n v="5"/>
    <n v="103"/>
    <x v="97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8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2"/>
  </r>
  <r>
    <n v="5"/>
    <n v="103"/>
    <x v="98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2"/>
  </r>
  <r>
    <n v="5"/>
    <n v="103"/>
    <x v="99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2"/>
  </r>
  <r>
    <n v="5"/>
    <n v="103"/>
    <x v="100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2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3"/>
  </r>
  <r>
    <n v="5"/>
    <n v="103"/>
    <x v="101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3"/>
  </r>
  <r>
    <n v="5"/>
    <n v="103"/>
    <x v="102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3"/>
  </r>
  <r>
    <n v="5"/>
    <n v="103"/>
    <x v="103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3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4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5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6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7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8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9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5"/>
  </r>
  <r>
    <n v="5"/>
    <n v="103"/>
    <x v="110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5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6"/>
  </r>
  <r>
    <n v="5"/>
    <n v="103"/>
    <x v="111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6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7"/>
  </r>
  <r>
    <n v="5"/>
    <n v="103"/>
    <x v="112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7"/>
  </r>
  <r>
    <n v="5"/>
    <n v="103"/>
    <x v="113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7"/>
  </r>
  <r>
    <n v="5"/>
    <n v="103"/>
    <x v="114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7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8"/>
  </r>
  <r>
    <n v="5"/>
    <n v="103"/>
    <x v="115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8"/>
  </r>
  <r>
    <n v="5"/>
    <n v="103"/>
    <x v="116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8"/>
  </r>
  <r>
    <n v="5"/>
    <n v="103"/>
    <x v="117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8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9"/>
  </r>
  <r>
    <n v="5"/>
    <n v="103"/>
    <x v="118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9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0"/>
  </r>
  <r>
    <n v="5"/>
    <n v="103"/>
    <x v="119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0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1"/>
  </r>
  <r>
    <n v="5"/>
    <n v="103"/>
    <x v="120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1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2"/>
  </r>
  <r>
    <n v="5"/>
    <n v="103"/>
    <x v="121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2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"/>
  </r>
  <r>
    <n v="5"/>
    <n v="103"/>
    <x v="122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3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4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5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6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27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28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29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30"/>
    <s v="101000 Plant In Service"/>
    <n v="1"/>
    <n v="0"/>
    <n v="924.67000000000007"/>
    <n v="0"/>
    <n v="0"/>
    <n v="0"/>
    <n v="0"/>
    <n v="924.67000000000007"/>
    <s v="Wyoming"/>
    <d v="2023-12-01T00:00:00"/>
    <d v="2024-12-01T00:00:00"/>
    <x v="0"/>
    <s v="Regulated Gas (103)"/>
    <s v="Cheyenne Light Fuel &amp; Power Co"/>
    <x v="5"/>
    <x v="5"/>
  </r>
  <r>
    <n v="5"/>
    <n v="103"/>
    <x v="130"/>
    <s v="101000 Plant In Service"/>
    <n v="1"/>
    <n v="924.67000000000007"/>
    <n v="0.49"/>
    <n v="0"/>
    <n v="0"/>
    <n v="0"/>
    <n v="0"/>
    <n v="925.16"/>
    <s v="Wyoming"/>
    <d v="2023-12-01T00:00:00"/>
    <d v="2024-12-01T00:00:00"/>
    <x v="1"/>
    <s v="Regulated Gas (103)"/>
    <s v="Cheyenne Light Fuel &amp; Power Co"/>
    <x v="5"/>
    <x v="5"/>
  </r>
  <r>
    <n v="5"/>
    <n v="103"/>
    <x v="130"/>
    <s v="101000 Plant In Service"/>
    <n v="1"/>
    <n v="925.16"/>
    <n v="0"/>
    <n v="0"/>
    <n v="0"/>
    <n v="0"/>
    <n v="0"/>
    <n v="925.16"/>
    <s v="Wyoming"/>
    <d v="2023-12-01T00:00:00"/>
    <d v="2024-12-01T00:00:00"/>
    <x v="2"/>
    <s v="Regulated Gas (103)"/>
    <s v="Cheyenne Light Fuel &amp; Power Co"/>
    <x v="5"/>
    <x v="5"/>
  </r>
  <r>
    <n v="5"/>
    <n v="103"/>
    <x v="130"/>
    <s v="101000 Plant In Service"/>
    <n v="1"/>
    <n v="925.16"/>
    <n v="0"/>
    <n v="0"/>
    <n v="0"/>
    <n v="-925.16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30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31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7"/>
  </r>
  <r>
    <n v="5"/>
    <n v="103"/>
    <x v="132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7"/>
  </r>
  <r>
    <n v="5"/>
    <n v="103"/>
    <x v="133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7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8"/>
  </r>
  <r>
    <n v="5"/>
    <n v="103"/>
    <x v="134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8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9"/>
  </r>
  <r>
    <n v="5"/>
    <n v="103"/>
    <x v="135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9"/>
  </r>
  <r>
    <n v="5"/>
    <n v="103"/>
    <x v="136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9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0"/>
  </r>
  <r>
    <n v="5"/>
    <n v="103"/>
    <x v="137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0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1"/>
  </r>
  <r>
    <n v="5"/>
    <n v="103"/>
    <x v="138"/>
    <s v="101000 Plant In Service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1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3"/>
  </r>
  <r>
    <n v="5"/>
    <n v="999"/>
    <x v="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3"/>
  </r>
  <r>
    <n v="5"/>
    <n v="999"/>
    <x v="6"/>
    <s v="106000 Completed Constr not Classfd"/>
    <n v="1"/>
    <n v="46336.81"/>
    <n v="43145.94"/>
    <n v="0"/>
    <n v="0"/>
    <n v="0"/>
    <n v="0"/>
    <n v="89482.75"/>
    <s v="Wyoming"/>
    <d v="2023-12-01T00:00:00"/>
    <d v="2024-12-01T00:00:00"/>
    <x v="0"/>
    <s v="NonSpecific Product (999)"/>
    <s v="Cheyenne Light Fuel &amp; Power Co"/>
    <x v="2"/>
    <x v="4"/>
  </r>
  <r>
    <n v="5"/>
    <n v="999"/>
    <x v="6"/>
    <s v="106000 Completed Constr not Classfd"/>
    <n v="1"/>
    <n v="89482.75"/>
    <n v="-42822.879999999997"/>
    <n v="0"/>
    <n v="0"/>
    <n v="0"/>
    <n v="0"/>
    <n v="46659.87"/>
    <s v="Wyoming"/>
    <d v="2023-12-01T00:00:00"/>
    <d v="2024-12-01T00:00:00"/>
    <x v="1"/>
    <s v="NonSpecific Product (999)"/>
    <s v="Cheyenne Light Fuel &amp; Power Co"/>
    <x v="2"/>
    <x v="4"/>
  </r>
  <r>
    <n v="5"/>
    <n v="999"/>
    <x v="6"/>
    <s v="106000 Completed Constr not Classfd"/>
    <n v="1"/>
    <n v="46659.87"/>
    <n v="0"/>
    <n v="0"/>
    <n v="0"/>
    <n v="0"/>
    <n v="0"/>
    <n v="46659.87"/>
    <s v="Wyoming"/>
    <d v="2023-12-01T00:00:00"/>
    <d v="2024-12-01T00:00:00"/>
    <x v="2"/>
    <s v="NonSpecific Product (999)"/>
    <s v="Cheyenne Light Fuel &amp; Power Co"/>
    <x v="2"/>
    <x v="4"/>
  </r>
  <r>
    <n v="5"/>
    <n v="999"/>
    <x v="6"/>
    <s v="106000 Completed Constr not Classfd"/>
    <n v="1"/>
    <n v="46659.87"/>
    <n v="-46659.87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4"/>
  </r>
  <r>
    <n v="5"/>
    <n v="999"/>
    <x v="6"/>
    <s v="106000 Completed Constr not Classfd"/>
    <n v="1"/>
    <n v="0"/>
    <n v="7477.8"/>
    <n v="0"/>
    <n v="0"/>
    <n v="0"/>
    <n v="0"/>
    <n v="7477.8"/>
    <s v="Wyoming"/>
    <d v="2023-12-01T00:00:00"/>
    <d v="2024-12-01T00:00:00"/>
    <x v="4"/>
    <s v="NonSpecific Product (999)"/>
    <s v="Cheyenne Light Fuel &amp; Power Co"/>
    <x v="2"/>
    <x v="4"/>
  </r>
  <r>
    <n v="5"/>
    <n v="999"/>
    <x v="6"/>
    <s v="106000 Completed Constr not Classfd"/>
    <n v="1"/>
    <n v="7477.8"/>
    <n v="0"/>
    <n v="0"/>
    <n v="0"/>
    <n v="0"/>
    <n v="0"/>
    <n v="7477.8"/>
    <s v="Wyoming"/>
    <d v="2023-12-01T00:00:00"/>
    <d v="2024-12-01T00:00:00"/>
    <x v="5"/>
    <s v="NonSpecific Product (999)"/>
    <s v="Cheyenne Light Fuel &amp; Power Co"/>
    <x v="2"/>
    <x v="4"/>
  </r>
  <r>
    <n v="5"/>
    <n v="999"/>
    <x v="6"/>
    <s v="106000 Completed Constr not Classfd"/>
    <n v="1"/>
    <n v="7477.8"/>
    <n v="0"/>
    <n v="0"/>
    <n v="0"/>
    <n v="0"/>
    <n v="0"/>
    <n v="7477.8"/>
    <s v="Wyoming"/>
    <d v="2023-12-01T00:00:00"/>
    <d v="2024-12-01T00:00:00"/>
    <x v="6"/>
    <s v="NonSpecific Product (999)"/>
    <s v="Cheyenne Light Fuel &amp; Power Co"/>
    <x v="2"/>
    <x v="4"/>
  </r>
  <r>
    <n v="5"/>
    <n v="999"/>
    <x v="6"/>
    <s v="106000 Completed Constr not Classfd"/>
    <n v="1"/>
    <n v="7477.8"/>
    <n v="0"/>
    <n v="0"/>
    <n v="0"/>
    <n v="0"/>
    <n v="0"/>
    <n v="7477.8"/>
    <s v="Wyoming"/>
    <d v="2023-12-01T00:00:00"/>
    <d v="2024-12-01T00:00:00"/>
    <x v="7"/>
    <s v="NonSpecific Product (999)"/>
    <s v="Cheyenne Light Fuel &amp; Power Co"/>
    <x v="2"/>
    <x v="4"/>
  </r>
  <r>
    <n v="5"/>
    <n v="999"/>
    <x v="6"/>
    <s v="106000 Completed Constr not Classfd"/>
    <n v="1"/>
    <n v="7477.8"/>
    <n v="0"/>
    <n v="0"/>
    <n v="0"/>
    <n v="0"/>
    <n v="0"/>
    <n v="7477.8"/>
    <s v="Wyoming"/>
    <d v="2023-12-01T00:00:00"/>
    <d v="2024-12-01T00:00:00"/>
    <x v="8"/>
    <s v="NonSpecific Product (999)"/>
    <s v="Cheyenne Light Fuel &amp; Power Co"/>
    <x v="2"/>
    <x v="4"/>
  </r>
  <r>
    <n v="5"/>
    <n v="999"/>
    <x v="6"/>
    <s v="106000 Completed Constr not Classfd"/>
    <n v="1"/>
    <n v="7477.8"/>
    <n v="0"/>
    <n v="0"/>
    <n v="0"/>
    <n v="0"/>
    <n v="0"/>
    <n v="7477.8"/>
    <s v="Wyoming"/>
    <d v="2023-12-01T00:00:00"/>
    <d v="2024-12-01T00:00:00"/>
    <x v="9"/>
    <s v="NonSpecific Product (999)"/>
    <s v="Cheyenne Light Fuel &amp; Power Co"/>
    <x v="2"/>
    <x v="4"/>
  </r>
  <r>
    <n v="5"/>
    <n v="999"/>
    <x v="6"/>
    <s v="106000 Completed Constr not Classfd"/>
    <n v="1"/>
    <n v="7477.8"/>
    <n v="-7477.8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4"/>
  </r>
  <r>
    <n v="5"/>
    <n v="999"/>
    <x v="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4"/>
  </r>
  <r>
    <n v="5"/>
    <n v="999"/>
    <x v="6"/>
    <s v="106000 Completed Constr not Classfd"/>
    <n v="1"/>
    <n v="0"/>
    <n v="28890.850000000002"/>
    <n v="0"/>
    <n v="0"/>
    <n v="0"/>
    <n v="0"/>
    <n v="28890.850000000002"/>
    <s v="Wyoming"/>
    <d v="2023-12-01T00:00:00"/>
    <d v="2024-12-01T00:00:00"/>
    <x v="12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4"/>
  </r>
  <r>
    <n v="5"/>
    <n v="999"/>
    <x v="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4"/>
  </r>
  <r>
    <n v="5"/>
    <n v="999"/>
    <x v="13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4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8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1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"/>
  </r>
  <r>
    <n v="5"/>
    <n v="999"/>
    <x v="1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4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5"/>
  </r>
  <r>
    <n v="5"/>
    <n v="999"/>
    <x v="14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5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6"/>
  </r>
  <r>
    <n v="5"/>
    <n v="999"/>
    <x v="1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6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7"/>
  </r>
  <r>
    <n v="5"/>
    <n v="999"/>
    <x v="1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7"/>
  </r>
  <r>
    <n v="5"/>
    <n v="999"/>
    <x v="17"/>
    <s v="106000 Completed Constr not Classfd"/>
    <n v="1"/>
    <n v="0"/>
    <n v="42488.63"/>
    <n v="0"/>
    <n v="0"/>
    <n v="0"/>
    <n v="0"/>
    <n v="42488.63"/>
    <s v="Wyoming"/>
    <d v="2023-12-01T00:00:00"/>
    <d v="2024-12-01T00:00:00"/>
    <x v="12"/>
    <s v="NonSpecific Product (999)"/>
    <s v="Cheyenne Light Fuel &amp; Power Co"/>
    <x v="2"/>
    <x v="7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9"/>
  </r>
  <r>
    <n v="5"/>
    <n v="999"/>
    <x v="2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9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0"/>
  </r>
  <r>
    <n v="5"/>
    <n v="999"/>
    <x v="2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0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NonSpecific Product (999)"/>
    <s v="Cheyenne Light Fuel &amp; Power Co"/>
    <x v="2"/>
    <x v="11"/>
  </r>
  <r>
    <n v="5"/>
    <n v="999"/>
    <x v="2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NonSpecific Product (999)"/>
    <s v="Cheyenne Light Fuel &amp; Power Co"/>
    <x v="2"/>
    <x v="11"/>
  </r>
  <r>
    <n v="5"/>
    <n v="122"/>
    <x v="2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3"/>
  </r>
  <r>
    <n v="5"/>
    <n v="122"/>
    <x v="2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3"/>
  </r>
  <r>
    <n v="5"/>
    <n v="122"/>
    <x v="2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3"/>
  </r>
  <r>
    <n v="5"/>
    <n v="122"/>
    <x v="25"/>
    <s v="106000 Completed Constr not Classfd"/>
    <n v="1"/>
    <n v="0"/>
    <n v="96262.74"/>
    <n v="0"/>
    <n v="0"/>
    <n v="0"/>
    <n v="0"/>
    <n v="96262.74"/>
    <s v="Wyoming"/>
    <d v="2023-12-01T00:00:00"/>
    <d v="2024-12-01T00:00:00"/>
    <x v="3"/>
    <s v="Regulated Electric (122)"/>
    <s v="Cheyenne Light Fuel &amp; Power Co"/>
    <x v="3"/>
    <x v="13"/>
  </r>
  <r>
    <n v="5"/>
    <n v="122"/>
    <x v="25"/>
    <s v="106000 Completed Constr not Classfd"/>
    <n v="1"/>
    <n v="96262.74"/>
    <n v="32510.25"/>
    <n v="0"/>
    <n v="0"/>
    <n v="0"/>
    <n v="0"/>
    <n v="128772.99"/>
    <s v="Wyoming"/>
    <d v="2023-12-01T00:00:00"/>
    <d v="2024-12-01T00:00:00"/>
    <x v="4"/>
    <s v="Regulated Electric (122)"/>
    <s v="Cheyenne Light Fuel &amp; Power Co"/>
    <x v="3"/>
    <x v="13"/>
  </r>
  <r>
    <n v="5"/>
    <n v="122"/>
    <x v="25"/>
    <s v="106000 Completed Constr not Classfd"/>
    <n v="1"/>
    <n v="128772.99"/>
    <n v="1399.97"/>
    <n v="0"/>
    <n v="0"/>
    <n v="0"/>
    <n v="0"/>
    <n v="130172.96"/>
    <s v="Wyoming"/>
    <d v="2023-12-01T00:00:00"/>
    <d v="2024-12-01T00:00:00"/>
    <x v="5"/>
    <s v="Regulated Electric (122)"/>
    <s v="Cheyenne Light Fuel &amp; Power Co"/>
    <x v="3"/>
    <x v="13"/>
  </r>
  <r>
    <n v="5"/>
    <n v="122"/>
    <x v="25"/>
    <s v="106000 Completed Constr not Classfd"/>
    <n v="1"/>
    <n v="130172.96"/>
    <n v="-85527.400000000009"/>
    <n v="0"/>
    <n v="0"/>
    <n v="0"/>
    <n v="0"/>
    <n v="44645.56"/>
    <s v="Wyoming"/>
    <d v="2023-12-01T00:00:00"/>
    <d v="2024-12-01T00:00:00"/>
    <x v="6"/>
    <s v="Regulated Electric (122)"/>
    <s v="Cheyenne Light Fuel &amp; Power Co"/>
    <x v="3"/>
    <x v="13"/>
  </r>
  <r>
    <n v="5"/>
    <n v="122"/>
    <x v="25"/>
    <s v="106000 Completed Constr not Classfd"/>
    <n v="1"/>
    <n v="44645.56"/>
    <n v="0"/>
    <n v="0"/>
    <n v="0"/>
    <n v="0"/>
    <n v="0"/>
    <n v="44645.56"/>
    <s v="Wyoming"/>
    <d v="2023-12-01T00:00:00"/>
    <d v="2024-12-01T00:00:00"/>
    <x v="7"/>
    <s v="Regulated Electric (122)"/>
    <s v="Cheyenne Light Fuel &amp; Power Co"/>
    <x v="3"/>
    <x v="13"/>
  </r>
  <r>
    <n v="5"/>
    <n v="122"/>
    <x v="25"/>
    <s v="106000 Completed Constr not Classfd"/>
    <n v="1"/>
    <n v="44645.56"/>
    <n v="0"/>
    <n v="0"/>
    <n v="0"/>
    <n v="0"/>
    <n v="0"/>
    <n v="44645.56"/>
    <s v="Wyoming"/>
    <d v="2023-12-01T00:00:00"/>
    <d v="2024-12-01T00:00:00"/>
    <x v="8"/>
    <s v="Regulated Electric (122)"/>
    <s v="Cheyenne Light Fuel &amp; Power Co"/>
    <x v="3"/>
    <x v="13"/>
  </r>
  <r>
    <n v="5"/>
    <n v="122"/>
    <x v="25"/>
    <s v="106000 Completed Constr not Classfd"/>
    <n v="1"/>
    <n v="44645.56"/>
    <n v="0"/>
    <n v="0"/>
    <n v="0"/>
    <n v="0"/>
    <n v="0"/>
    <n v="44645.56"/>
    <s v="Wyoming"/>
    <d v="2023-12-01T00:00:00"/>
    <d v="2024-12-01T00:00:00"/>
    <x v="9"/>
    <s v="Regulated Electric (122)"/>
    <s v="Cheyenne Light Fuel &amp; Power Co"/>
    <x v="3"/>
    <x v="13"/>
  </r>
  <r>
    <n v="5"/>
    <n v="122"/>
    <x v="25"/>
    <s v="106000 Completed Constr not Classfd"/>
    <n v="1"/>
    <n v="44645.56"/>
    <n v="-44645.56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3"/>
  </r>
  <r>
    <n v="5"/>
    <n v="122"/>
    <x v="2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3"/>
  </r>
  <r>
    <n v="5"/>
    <n v="122"/>
    <x v="2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3"/>
  </r>
  <r>
    <n v="5"/>
    <n v="122"/>
    <x v="26"/>
    <s v="106000 Completed Constr not Classfd"/>
    <n v="1"/>
    <n v="780"/>
    <n v="50843.44"/>
    <n v="0"/>
    <n v="0"/>
    <n v="0"/>
    <n v="0"/>
    <n v="51623.44"/>
    <s v="Wyoming"/>
    <d v="2023-12-01T00:00:00"/>
    <d v="2024-12-01T00:00:00"/>
    <x v="0"/>
    <s v="Regulated Electric (122)"/>
    <s v="Cheyenne Light Fuel &amp; Power Co"/>
    <x v="3"/>
    <x v="14"/>
  </r>
  <r>
    <n v="5"/>
    <n v="122"/>
    <x v="26"/>
    <s v="106000 Completed Constr not Classfd"/>
    <n v="1"/>
    <n v="51623.44"/>
    <n v="-1053.07"/>
    <n v="0"/>
    <n v="0"/>
    <n v="0"/>
    <n v="0"/>
    <n v="50570.37"/>
    <s v="Wyoming"/>
    <d v="2023-12-01T00:00:00"/>
    <d v="2024-12-01T00:00:00"/>
    <x v="1"/>
    <s v="Regulated Electric (122)"/>
    <s v="Cheyenne Light Fuel &amp; Power Co"/>
    <x v="3"/>
    <x v="14"/>
  </r>
  <r>
    <n v="5"/>
    <n v="122"/>
    <x v="26"/>
    <s v="106000 Completed Constr not Classfd"/>
    <n v="1"/>
    <n v="50570.37"/>
    <n v="0"/>
    <n v="0"/>
    <n v="0"/>
    <n v="0"/>
    <n v="0"/>
    <n v="50570.37"/>
    <s v="Wyoming"/>
    <d v="2023-12-01T00:00:00"/>
    <d v="2024-12-01T00:00:00"/>
    <x v="2"/>
    <s v="Regulated Electric (122)"/>
    <s v="Cheyenne Light Fuel &amp; Power Co"/>
    <x v="3"/>
    <x v="14"/>
  </r>
  <r>
    <n v="5"/>
    <n v="122"/>
    <x v="26"/>
    <s v="106000 Completed Constr not Classfd"/>
    <n v="1"/>
    <n v="50570.37"/>
    <n v="-780"/>
    <n v="0"/>
    <n v="0"/>
    <n v="0"/>
    <n v="0"/>
    <n v="49790.37"/>
    <s v="Wyoming"/>
    <d v="2023-12-01T00:00:00"/>
    <d v="2024-12-01T00:00:00"/>
    <x v="3"/>
    <s v="Regulated Electric (122)"/>
    <s v="Cheyenne Light Fuel &amp; Power Co"/>
    <x v="3"/>
    <x v="14"/>
  </r>
  <r>
    <n v="5"/>
    <n v="122"/>
    <x v="26"/>
    <s v="106000 Completed Constr not Classfd"/>
    <n v="1"/>
    <n v="49790.37"/>
    <n v="0"/>
    <n v="0"/>
    <n v="0"/>
    <n v="0"/>
    <n v="0"/>
    <n v="49790.37"/>
    <s v="Wyoming"/>
    <d v="2023-12-01T00:00:00"/>
    <d v="2024-12-01T00:00:00"/>
    <x v="4"/>
    <s v="Regulated Electric (122)"/>
    <s v="Cheyenne Light Fuel &amp; Power Co"/>
    <x v="3"/>
    <x v="14"/>
  </r>
  <r>
    <n v="5"/>
    <n v="122"/>
    <x v="26"/>
    <s v="106000 Completed Constr not Classfd"/>
    <n v="1"/>
    <n v="49790.37"/>
    <n v="2413681.14"/>
    <n v="0"/>
    <n v="0"/>
    <n v="0"/>
    <n v="0"/>
    <n v="2463471.5099999998"/>
    <s v="Wyoming"/>
    <d v="2023-12-01T00:00:00"/>
    <d v="2024-12-01T00:00:00"/>
    <x v="5"/>
    <s v="Regulated Electric (122)"/>
    <s v="Cheyenne Light Fuel &amp; Power Co"/>
    <x v="3"/>
    <x v="14"/>
  </r>
  <r>
    <n v="5"/>
    <n v="122"/>
    <x v="26"/>
    <s v="106000 Completed Constr not Classfd"/>
    <n v="1"/>
    <n v="2463471.5099999998"/>
    <n v="-572139.5"/>
    <n v="0"/>
    <n v="0"/>
    <n v="0"/>
    <n v="0"/>
    <n v="1891332.01"/>
    <s v="Wyoming"/>
    <d v="2023-12-01T00:00:00"/>
    <d v="2024-12-01T00:00:00"/>
    <x v="6"/>
    <s v="Regulated Electric (122)"/>
    <s v="Cheyenne Light Fuel &amp; Power Co"/>
    <x v="3"/>
    <x v="14"/>
  </r>
  <r>
    <n v="5"/>
    <n v="122"/>
    <x v="26"/>
    <s v="106000 Completed Constr not Classfd"/>
    <n v="1"/>
    <n v="1891332.01"/>
    <n v="-1441387.19"/>
    <n v="0"/>
    <n v="0"/>
    <n v="0"/>
    <n v="0"/>
    <n v="449944.82"/>
    <s v="Wyoming"/>
    <d v="2023-12-01T00:00:00"/>
    <d v="2024-12-01T00:00:00"/>
    <x v="7"/>
    <s v="Regulated Electric (122)"/>
    <s v="Cheyenne Light Fuel &amp; Power Co"/>
    <x v="3"/>
    <x v="14"/>
  </r>
  <r>
    <n v="5"/>
    <n v="122"/>
    <x v="26"/>
    <s v="106000 Completed Constr not Classfd"/>
    <n v="1"/>
    <n v="449944.82"/>
    <n v="0"/>
    <n v="0"/>
    <n v="0"/>
    <n v="0"/>
    <n v="0"/>
    <n v="449944.82"/>
    <s v="Wyoming"/>
    <d v="2023-12-01T00:00:00"/>
    <d v="2024-12-01T00:00:00"/>
    <x v="8"/>
    <s v="Regulated Electric (122)"/>
    <s v="Cheyenne Light Fuel &amp; Power Co"/>
    <x v="3"/>
    <x v="14"/>
  </r>
  <r>
    <n v="5"/>
    <n v="122"/>
    <x v="26"/>
    <s v="106000 Completed Constr not Classfd"/>
    <n v="1"/>
    <n v="449944.82"/>
    <n v="39974.770000000004"/>
    <n v="0"/>
    <n v="0"/>
    <n v="0"/>
    <n v="0"/>
    <n v="489919.59"/>
    <s v="Wyoming"/>
    <d v="2023-12-01T00:00:00"/>
    <d v="2024-12-01T00:00:00"/>
    <x v="9"/>
    <s v="Regulated Electric (122)"/>
    <s v="Cheyenne Light Fuel &amp; Power Co"/>
    <x v="3"/>
    <x v="14"/>
  </r>
  <r>
    <n v="5"/>
    <n v="122"/>
    <x v="26"/>
    <s v="106000 Completed Constr not Classfd"/>
    <n v="1"/>
    <n v="489919.59"/>
    <n v="-173857.27"/>
    <n v="0"/>
    <n v="0"/>
    <n v="0"/>
    <n v="0"/>
    <n v="316062.32"/>
    <s v="Wyoming"/>
    <d v="2023-12-01T00:00:00"/>
    <d v="2024-12-01T00:00:00"/>
    <x v="10"/>
    <s v="Regulated Electric (122)"/>
    <s v="Cheyenne Light Fuel &amp; Power Co"/>
    <x v="3"/>
    <x v="14"/>
  </r>
  <r>
    <n v="5"/>
    <n v="122"/>
    <x v="26"/>
    <s v="106000 Completed Constr not Classfd"/>
    <n v="1"/>
    <n v="316062.32"/>
    <n v="-316062.32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4"/>
  </r>
  <r>
    <n v="5"/>
    <n v="122"/>
    <x v="2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4"/>
  </r>
  <r>
    <n v="5"/>
    <n v="122"/>
    <x v="2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4"/>
  </r>
  <r>
    <n v="5"/>
    <n v="122"/>
    <x v="28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5"/>
  </r>
  <r>
    <n v="5"/>
    <n v="122"/>
    <x v="28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5"/>
  </r>
  <r>
    <n v="5"/>
    <n v="122"/>
    <x v="28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5"/>
  </r>
  <r>
    <n v="5"/>
    <n v="122"/>
    <x v="28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5"/>
  </r>
  <r>
    <n v="5"/>
    <n v="122"/>
    <x v="28"/>
    <s v="106000 Completed Constr not Classfd"/>
    <n v="1"/>
    <n v="0"/>
    <n v="1240262.1200000001"/>
    <n v="0"/>
    <n v="0"/>
    <n v="0"/>
    <n v="0"/>
    <n v="1240262.1200000001"/>
    <s v="Wyoming"/>
    <d v="2023-12-01T00:00:00"/>
    <d v="2024-12-01T00:00:00"/>
    <x v="4"/>
    <s v="Regulated Electric (122)"/>
    <s v="Cheyenne Light Fuel &amp; Power Co"/>
    <x v="3"/>
    <x v="15"/>
  </r>
  <r>
    <n v="5"/>
    <n v="122"/>
    <x v="28"/>
    <s v="106000 Completed Constr not Classfd"/>
    <n v="1"/>
    <n v="1240262.1200000001"/>
    <n v="13613.75"/>
    <n v="0"/>
    <n v="0"/>
    <n v="0"/>
    <n v="0"/>
    <n v="1253875.8700000001"/>
    <s v="Wyoming"/>
    <d v="2023-12-01T00:00:00"/>
    <d v="2024-12-01T00:00:00"/>
    <x v="5"/>
    <s v="Regulated Electric (122)"/>
    <s v="Cheyenne Light Fuel &amp; Power Co"/>
    <x v="3"/>
    <x v="15"/>
  </r>
  <r>
    <n v="5"/>
    <n v="122"/>
    <x v="28"/>
    <s v="106000 Completed Constr not Classfd"/>
    <n v="1"/>
    <n v="1253875.8700000001"/>
    <n v="-36353.67"/>
    <n v="0"/>
    <n v="0"/>
    <n v="0"/>
    <n v="0"/>
    <n v="1217522.2"/>
    <s v="Wyoming"/>
    <d v="2023-12-01T00:00:00"/>
    <d v="2024-12-01T00:00:00"/>
    <x v="6"/>
    <s v="Regulated Electric (122)"/>
    <s v="Cheyenne Light Fuel &amp; Power Co"/>
    <x v="3"/>
    <x v="15"/>
  </r>
  <r>
    <n v="5"/>
    <n v="122"/>
    <x v="28"/>
    <s v="106000 Completed Constr not Classfd"/>
    <n v="1"/>
    <n v="1217522.2"/>
    <n v="-1067664.8899999999"/>
    <n v="0"/>
    <n v="0"/>
    <n v="0"/>
    <n v="0"/>
    <n v="149857.31"/>
    <s v="Wyoming"/>
    <d v="2023-12-01T00:00:00"/>
    <d v="2024-12-01T00:00:00"/>
    <x v="7"/>
    <s v="Regulated Electric (122)"/>
    <s v="Cheyenne Light Fuel &amp; Power Co"/>
    <x v="3"/>
    <x v="15"/>
  </r>
  <r>
    <n v="5"/>
    <n v="122"/>
    <x v="28"/>
    <s v="106000 Completed Constr not Classfd"/>
    <n v="1"/>
    <n v="149857.31"/>
    <n v="23435.66"/>
    <n v="0"/>
    <n v="0"/>
    <n v="0"/>
    <n v="0"/>
    <n v="173292.97"/>
    <s v="Wyoming"/>
    <d v="2023-12-01T00:00:00"/>
    <d v="2024-12-01T00:00:00"/>
    <x v="8"/>
    <s v="Regulated Electric (122)"/>
    <s v="Cheyenne Light Fuel &amp; Power Co"/>
    <x v="3"/>
    <x v="15"/>
  </r>
  <r>
    <n v="5"/>
    <n v="122"/>
    <x v="28"/>
    <s v="106000 Completed Constr not Classfd"/>
    <n v="1"/>
    <n v="173292.97"/>
    <n v="-1607.65"/>
    <n v="0"/>
    <n v="0"/>
    <n v="0"/>
    <n v="0"/>
    <n v="171685.32"/>
    <s v="Wyoming"/>
    <d v="2023-12-01T00:00:00"/>
    <d v="2024-12-01T00:00:00"/>
    <x v="9"/>
    <s v="Regulated Electric (122)"/>
    <s v="Cheyenne Light Fuel &amp; Power Co"/>
    <x v="3"/>
    <x v="15"/>
  </r>
  <r>
    <n v="5"/>
    <n v="122"/>
    <x v="28"/>
    <s v="106000 Completed Constr not Classfd"/>
    <n v="1"/>
    <n v="171685.32"/>
    <n v="-13294.15"/>
    <n v="0"/>
    <n v="0"/>
    <n v="0"/>
    <n v="0"/>
    <n v="158391.17000000001"/>
    <s v="Wyoming"/>
    <d v="2023-12-01T00:00:00"/>
    <d v="2024-12-01T00:00:00"/>
    <x v="10"/>
    <s v="Regulated Electric (122)"/>
    <s v="Cheyenne Light Fuel &amp; Power Co"/>
    <x v="3"/>
    <x v="15"/>
  </r>
  <r>
    <n v="5"/>
    <n v="122"/>
    <x v="28"/>
    <s v="106000 Completed Constr not Classfd"/>
    <n v="1"/>
    <n v="158391.17000000001"/>
    <n v="112744.03"/>
    <n v="0"/>
    <n v="0"/>
    <n v="0"/>
    <n v="0"/>
    <n v="271135.2"/>
    <s v="Wyoming"/>
    <d v="2023-12-01T00:00:00"/>
    <d v="2024-12-01T00:00:00"/>
    <x v="11"/>
    <s v="Regulated Electric (122)"/>
    <s v="Cheyenne Light Fuel &amp; Power Co"/>
    <x v="3"/>
    <x v="15"/>
  </r>
  <r>
    <n v="5"/>
    <n v="122"/>
    <x v="28"/>
    <s v="106000 Completed Constr not Classfd"/>
    <n v="1"/>
    <n v="271135.2"/>
    <n v="-261888.9"/>
    <n v="0"/>
    <n v="0"/>
    <n v="0"/>
    <n v="0"/>
    <n v="9246.3000000000011"/>
    <s v="Wyoming"/>
    <d v="2023-12-01T00:00:00"/>
    <d v="2024-12-01T00:00:00"/>
    <x v="12"/>
    <s v="Regulated Electric (122)"/>
    <s v="Cheyenne Light Fuel &amp; Power Co"/>
    <x v="3"/>
    <x v="15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6"/>
  </r>
  <r>
    <n v="5"/>
    <n v="122"/>
    <x v="2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6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7"/>
  </r>
  <r>
    <n v="5"/>
    <n v="122"/>
    <x v="3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7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8"/>
  </r>
  <r>
    <n v="5"/>
    <n v="122"/>
    <x v="3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8"/>
  </r>
  <r>
    <n v="5"/>
    <n v="122"/>
    <x v="32"/>
    <s v="106000 Completed Constr not Classfd"/>
    <n v="1"/>
    <n v="110886.69"/>
    <n v="-68700.37"/>
    <n v="0"/>
    <n v="0"/>
    <n v="0"/>
    <n v="0"/>
    <n v="42186.32"/>
    <s v="Wyoming"/>
    <d v="2023-12-01T00:00:00"/>
    <d v="2024-12-01T00:00:00"/>
    <x v="0"/>
    <s v="Regulated Electric (122)"/>
    <s v="Cheyenne Light Fuel &amp; Power Co"/>
    <x v="3"/>
    <x v="19"/>
  </r>
  <r>
    <n v="5"/>
    <n v="122"/>
    <x v="32"/>
    <s v="106000 Completed Constr not Classfd"/>
    <n v="1"/>
    <n v="42186.32"/>
    <n v="0"/>
    <n v="0"/>
    <n v="0"/>
    <n v="0"/>
    <n v="0"/>
    <n v="42186.32"/>
    <s v="Wyoming"/>
    <d v="2023-12-01T00:00:00"/>
    <d v="2024-12-01T00:00:00"/>
    <x v="1"/>
    <s v="Regulated Electric (122)"/>
    <s v="Cheyenne Light Fuel &amp; Power Co"/>
    <x v="3"/>
    <x v="19"/>
  </r>
  <r>
    <n v="5"/>
    <n v="122"/>
    <x v="32"/>
    <s v="106000 Completed Constr not Classfd"/>
    <n v="1"/>
    <n v="42186.32"/>
    <n v="1006.53"/>
    <n v="0"/>
    <n v="0"/>
    <n v="0"/>
    <n v="0"/>
    <n v="43192.85"/>
    <s v="Wyoming"/>
    <d v="2023-12-01T00:00:00"/>
    <d v="2024-12-01T00:00:00"/>
    <x v="2"/>
    <s v="Regulated Electric (122)"/>
    <s v="Cheyenne Light Fuel &amp; Power Co"/>
    <x v="3"/>
    <x v="19"/>
  </r>
  <r>
    <n v="5"/>
    <n v="122"/>
    <x v="32"/>
    <s v="106000 Completed Constr not Classfd"/>
    <n v="1"/>
    <n v="43192.85"/>
    <n v="-43192.85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9"/>
  </r>
  <r>
    <n v="5"/>
    <n v="122"/>
    <x v="3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9"/>
  </r>
  <r>
    <n v="5"/>
    <n v="122"/>
    <x v="3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9"/>
  </r>
  <r>
    <n v="5"/>
    <n v="122"/>
    <x v="3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9"/>
  </r>
  <r>
    <n v="5"/>
    <n v="122"/>
    <x v="3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9"/>
  </r>
  <r>
    <n v="5"/>
    <n v="122"/>
    <x v="32"/>
    <s v="106000 Completed Constr not Classfd"/>
    <n v="1"/>
    <n v="0"/>
    <n v="9773.07"/>
    <n v="0"/>
    <n v="0"/>
    <n v="0"/>
    <n v="0"/>
    <n v="9773.07"/>
    <s v="Wyoming"/>
    <d v="2023-12-01T00:00:00"/>
    <d v="2024-12-01T00:00:00"/>
    <x v="8"/>
    <s v="Regulated Electric (122)"/>
    <s v="Cheyenne Light Fuel &amp; Power Co"/>
    <x v="3"/>
    <x v="19"/>
  </r>
  <r>
    <n v="5"/>
    <n v="122"/>
    <x v="32"/>
    <s v="106000 Completed Constr not Classfd"/>
    <n v="1"/>
    <n v="9773.07"/>
    <n v="10885.710000000001"/>
    <n v="0"/>
    <n v="0"/>
    <n v="0"/>
    <n v="0"/>
    <n v="20658.78"/>
    <s v="Wyoming"/>
    <d v="2023-12-01T00:00:00"/>
    <d v="2024-12-01T00:00:00"/>
    <x v="9"/>
    <s v="Regulated Electric (122)"/>
    <s v="Cheyenne Light Fuel &amp; Power Co"/>
    <x v="3"/>
    <x v="19"/>
  </r>
  <r>
    <n v="5"/>
    <n v="122"/>
    <x v="32"/>
    <s v="106000 Completed Constr not Classfd"/>
    <n v="1"/>
    <n v="20658.78"/>
    <n v="0"/>
    <n v="0"/>
    <n v="0"/>
    <n v="0"/>
    <n v="0"/>
    <n v="20658.78"/>
    <s v="Wyoming"/>
    <d v="2023-12-01T00:00:00"/>
    <d v="2024-12-01T00:00:00"/>
    <x v="10"/>
    <s v="Regulated Electric (122)"/>
    <s v="Cheyenne Light Fuel &amp; Power Co"/>
    <x v="3"/>
    <x v="19"/>
  </r>
  <r>
    <n v="5"/>
    <n v="122"/>
    <x v="32"/>
    <s v="106000 Completed Constr not Classfd"/>
    <n v="1"/>
    <n v="20658.78"/>
    <n v="-20658.78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9"/>
  </r>
  <r>
    <n v="5"/>
    <n v="122"/>
    <x v="32"/>
    <s v="106000 Completed Constr not Classfd"/>
    <n v="1"/>
    <n v="0"/>
    <n v="38185.4"/>
    <n v="0"/>
    <n v="0"/>
    <n v="0"/>
    <n v="0"/>
    <n v="38185.4"/>
    <s v="Wyoming"/>
    <d v="2023-12-01T00:00:00"/>
    <d v="2024-12-01T00:00:00"/>
    <x v="12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19"/>
  </r>
  <r>
    <n v="5"/>
    <n v="122"/>
    <x v="3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19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20"/>
  </r>
  <r>
    <n v="5"/>
    <n v="122"/>
    <x v="3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20"/>
  </r>
  <r>
    <n v="5"/>
    <n v="122"/>
    <x v="35"/>
    <s v="106000 Completed Constr not Classfd"/>
    <n v="1"/>
    <n v="0"/>
    <n v="7713.06"/>
    <n v="0"/>
    <n v="0"/>
    <n v="0"/>
    <n v="0"/>
    <n v="7713.06"/>
    <s v="Wyoming"/>
    <d v="2023-12-01T00:00:00"/>
    <d v="2024-12-01T00:00:00"/>
    <x v="0"/>
    <s v="Regulated Electric (122)"/>
    <s v="Cheyenne Light Fuel &amp; Power Co"/>
    <x v="3"/>
    <x v="21"/>
  </r>
  <r>
    <n v="5"/>
    <n v="122"/>
    <x v="35"/>
    <s v="106000 Completed Constr not Classfd"/>
    <n v="1"/>
    <n v="7713.06"/>
    <n v="0"/>
    <n v="0"/>
    <n v="0"/>
    <n v="0"/>
    <n v="0"/>
    <n v="7713.06"/>
    <s v="Wyoming"/>
    <d v="2023-12-01T00:00:00"/>
    <d v="2024-12-01T00:00:00"/>
    <x v="1"/>
    <s v="Regulated Electric (122)"/>
    <s v="Cheyenne Light Fuel &amp; Power Co"/>
    <x v="3"/>
    <x v="21"/>
  </r>
  <r>
    <n v="5"/>
    <n v="122"/>
    <x v="35"/>
    <s v="106000 Completed Constr not Classfd"/>
    <n v="1"/>
    <n v="7713.06"/>
    <n v="0"/>
    <n v="0"/>
    <n v="0"/>
    <n v="0"/>
    <n v="0"/>
    <n v="7713.06"/>
    <s v="Wyoming"/>
    <d v="2023-12-01T00:00:00"/>
    <d v="2024-12-01T00:00:00"/>
    <x v="2"/>
    <s v="Regulated Electric (122)"/>
    <s v="Cheyenne Light Fuel &amp; Power Co"/>
    <x v="3"/>
    <x v="21"/>
  </r>
  <r>
    <n v="5"/>
    <n v="122"/>
    <x v="35"/>
    <s v="106000 Completed Constr not Classfd"/>
    <n v="1"/>
    <n v="7713.06"/>
    <n v="-7713.06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21"/>
  </r>
  <r>
    <n v="5"/>
    <n v="122"/>
    <x v="3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21"/>
  </r>
  <r>
    <n v="5"/>
    <n v="122"/>
    <x v="3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21"/>
  </r>
  <r>
    <n v="5"/>
    <n v="122"/>
    <x v="3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21"/>
  </r>
  <r>
    <n v="5"/>
    <n v="122"/>
    <x v="3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21"/>
  </r>
  <r>
    <n v="5"/>
    <n v="122"/>
    <x v="35"/>
    <s v="106000 Completed Constr not Classfd"/>
    <n v="1"/>
    <n v="0"/>
    <n v="11632.2"/>
    <n v="0"/>
    <n v="0"/>
    <n v="0"/>
    <n v="0"/>
    <n v="11632.2"/>
    <s v="Wyoming"/>
    <d v="2023-12-01T00:00:00"/>
    <d v="2024-12-01T00:00:00"/>
    <x v="8"/>
    <s v="Regulated Electric (122)"/>
    <s v="Cheyenne Light Fuel &amp; Power Co"/>
    <x v="3"/>
    <x v="21"/>
  </r>
  <r>
    <n v="5"/>
    <n v="122"/>
    <x v="35"/>
    <s v="106000 Completed Constr not Classfd"/>
    <n v="1"/>
    <n v="11632.2"/>
    <n v="-11632.2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21"/>
  </r>
  <r>
    <n v="5"/>
    <n v="122"/>
    <x v="3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21"/>
  </r>
  <r>
    <n v="5"/>
    <n v="122"/>
    <x v="35"/>
    <s v="106000 Completed Constr not Classfd"/>
    <n v="1"/>
    <n v="0"/>
    <n v="30420.46"/>
    <n v="0"/>
    <n v="0"/>
    <n v="0"/>
    <n v="0"/>
    <n v="30420.46"/>
    <s v="Wyoming"/>
    <d v="2023-12-01T00:00:00"/>
    <d v="2024-12-01T00:00:00"/>
    <x v="11"/>
    <s v="Regulated Electric (122)"/>
    <s v="Cheyenne Light Fuel &amp; Power Co"/>
    <x v="3"/>
    <x v="21"/>
  </r>
  <r>
    <n v="5"/>
    <n v="122"/>
    <x v="35"/>
    <s v="106000 Completed Constr not Classfd"/>
    <n v="1"/>
    <n v="30420.46"/>
    <n v="3737.19"/>
    <n v="0"/>
    <n v="0"/>
    <n v="0"/>
    <n v="0"/>
    <n v="34157.65"/>
    <s v="Wyoming"/>
    <d v="2023-12-01T00:00:00"/>
    <d v="2024-12-01T00:00:00"/>
    <x v="12"/>
    <s v="Regulated Electric (122)"/>
    <s v="Cheyenne Light Fuel &amp; Power Co"/>
    <x v="3"/>
    <x v="21"/>
  </r>
  <r>
    <n v="5"/>
    <n v="122"/>
    <x v="36"/>
    <s v="106000 Completed Constr not Classfd"/>
    <n v="1"/>
    <n v="0"/>
    <n v="979721.93"/>
    <n v="0"/>
    <n v="0"/>
    <n v="0"/>
    <n v="0"/>
    <n v="979721.93"/>
    <s v="Wyoming"/>
    <d v="2023-12-01T00:00:00"/>
    <d v="2024-12-01T00:00:00"/>
    <x v="10"/>
    <s v="Regulated Electric (122)"/>
    <s v="Cheyenne Light Fuel &amp; Power Co"/>
    <x v="3"/>
    <x v="21"/>
  </r>
  <r>
    <n v="5"/>
    <n v="122"/>
    <x v="36"/>
    <s v="106000 Completed Constr not Classfd"/>
    <n v="1"/>
    <n v="979721.93"/>
    <n v="-297289.12"/>
    <n v="0"/>
    <n v="0"/>
    <n v="0"/>
    <n v="0"/>
    <n v="682432.81"/>
    <s v="Wyoming"/>
    <d v="2023-12-01T00:00:00"/>
    <d v="2024-12-01T00:00:00"/>
    <x v="11"/>
    <s v="Regulated Electric (122)"/>
    <s v="Cheyenne Light Fuel &amp; Power Co"/>
    <x v="3"/>
    <x v="21"/>
  </r>
  <r>
    <n v="5"/>
    <n v="122"/>
    <x v="36"/>
    <s v="106000 Completed Constr not Classfd"/>
    <n v="1"/>
    <n v="682432.81"/>
    <n v="16063.12"/>
    <n v="0"/>
    <n v="0"/>
    <n v="0"/>
    <n v="0"/>
    <n v="698495.93"/>
    <s v="Wyoming"/>
    <d v="2023-12-01T00:00:00"/>
    <d v="2024-12-01T00:00:00"/>
    <x v="12"/>
    <s v="Regulated Electric (122)"/>
    <s v="Cheyenne Light Fuel &amp; Power Co"/>
    <x v="3"/>
    <x v="21"/>
  </r>
  <r>
    <n v="5"/>
    <n v="122"/>
    <x v="37"/>
    <s v="106000 Completed Constr not Classfd"/>
    <n v="1"/>
    <n v="79221.7"/>
    <n v="-14871.32"/>
    <n v="0"/>
    <n v="0"/>
    <n v="0"/>
    <n v="0"/>
    <n v="64350.380000000005"/>
    <s v="Wyoming"/>
    <d v="2023-12-01T00:00:00"/>
    <d v="2024-12-01T00:00:00"/>
    <x v="0"/>
    <s v="Regulated Electric (122)"/>
    <s v="Cheyenne Light Fuel &amp; Power Co"/>
    <x v="3"/>
    <x v="22"/>
  </r>
  <r>
    <n v="5"/>
    <n v="122"/>
    <x v="37"/>
    <s v="106000 Completed Constr not Classfd"/>
    <n v="1"/>
    <n v="64350.380000000005"/>
    <n v="1.56"/>
    <n v="0"/>
    <n v="0"/>
    <n v="0"/>
    <n v="0"/>
    <n v="64351.94"/>
    <s v="Wyoming"/>
    <d v="2023-12-01T00:00:00"/>
    <d v="2024-12-01T00:00:00"/>
    <x v="1"/>
    <s v="Regulated Electric (122)"/>
    <s v="Cheyenne Light Fuel &amp; Power Co"/>
    <x v="3"/>
    <x v="22"/>
  </r>
  <r>
    <n v="5"/>
    <n v="122"/>
    <x v="37"/>
    <s v="106000 Completed Constr not Classfd"/>
    <n v="1"/>
    <n v="64351.94"/>
    <n v="0"/>
    <n v="0"/>
    <n v="0"/>
    <n v="0"/>
    <n v="0"/>
    <n v="64351.94"/>
    <s v="Wyoming"/>
    <d v="2023-12-01T00:00:00"/>
    <d v="2024-12-01T00:00:00"/>
    <x v="2"/>
    <s v="Regulated Electric (122)"/>
    <s v="Cheyenne Light Fuel &amp; Power Co"/>
    <x v="3"/>
    <x v="22"/>
  </r>
  <r>
    <n v="5"/>
    <n v="122"/>
    <x v="37"/>
    <s v="106000 Completed Constr not Classfd"/>
    <n v="1"/>
    <n v="64351.94"/>
    <n v="-33820.26"/>
    <n v="0"/>
    <n v="0"/>
    <n v="0"/>
    <n v="0"/>
    <n v="30531.68"/>
    <s v="Wyoming"/>
    <d v="2023-12-01T00:00:00"/>
    <d v="2024-12-01T00:00:00"/>
    <x v="3"/>
    <s v="Regulated Electric (122)"/>
    <s v="Cheyenne Light Fuel &amp; Power Co"/>
    <x v="3"/>
    <x v="22"/>
  </r>
  <r>
    <n v="5"/>
    <n v="122"/>
    <x v="37"/>
    <s v="106000 Completed Constr not Classfd"/>
    <n v="1"/>
    <n v="30531.68"/>
    <n v="0"/>
    <n v="0"/>
    <n v="0"/>
    <n v="0"/>
    <n v="0"/>
    <n v="30531.68"/>
    <s v="Wyoming"/>
    <d v="2023-12-01T00:00:00"/>
    <d v="2024-12-01T00:00:00"/>
    <x v="4"/>
    <s v="Regulated Electric (122)"/>
    <s v="Cheyenne Light Fuel &amp; Power Co"/>
    <x v="3"/>
    <x v="22"/>
  </r>
  <r>
    <n v="5"/>
    <n v="122"/>
    <x v="37"/>
    <s v="106000 Completed Constr not Classfd"/>
    <n v="1"/>
    <n v="30531.68"/>
    <n v="-30531.68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22"/>
  </r>
  <r>
    <n v="5"/>
    <n v="122"/>
    <x v="3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22"/>
  </r>
  <r>
    <n v="5"/>
    <n v="122"/>
    <x v="3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22"/>
  </r>
  <r>
    <n v="5"/>
    <n v="122"/>
    <x v="3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22"/>
  </r>
  <r>
    <n v="5"/>
    <n v="122"/>
    <x v="3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22"/>
  </r>
  <r>
    <n v="5"/>
    <n v="122"/>
    <x v="3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22"/>
  </r>
  <r>
    <n v="5"/>
    <n v="122"/>
    <x v="3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22"/>
  </r>
  <r>
    <n v="5"/>
    <n v="122"/>
    <x v="37"/>
    <s v="106000 Completed Constr not Classfd"/>
    <n v="1"/>
    <n v="0"/>
    <n v="30237.21"/>
    <n v="0"/>
    <n v="0"/>
    <n v="0"/>
    <n v="0"/>
    <n v="30237.21"/>
    <s v="Wyoming"/>
    <d v="2023-12-01T00:00:00"/>
    <d v="2024-12-01T00:00:00"/>
    <x v="12"/>
    <s v="Regulated Electric (122)"/>
    <s v="Cheyenne Light Fuel &amp; Power Co"/>
    <x v="3"/>
    <x v="22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3"/>
    <x v="23"/>
  </r>
  <r>
    <n v="5"/>
    <n v="122"/>
    <x v="3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3"/>
    <x v="23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0"/>
  </r>
  <r>
    <n v="5"/>
    <n v="122"/>
    <x v="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0"/>
  </r>
  <r>
    <n v="5"/>
    <n v="122"/>
    <x v="40"/>
    <s v="106000 Completed Constr not Classfd"/>
    <n v="1"/>
    <n v="38.200000000000003"/>
    <n v="-38.200000000000003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0"/>
  </r>
  <r>
    <n v="5"/>
    <n v="122"/>
    <x v="4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0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4"/>
  </r>
  <r>
    <n v="5"/>
    <n v="122"/>
    <x v="4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4"/>
  </r>
  <r>
    <n v="5"/>
    <n v="122"/>
    <x v="4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4"/>
  </r>
  <r>
    <n v="5"/>
    <n v="122"/>
    <x v="44"/>
    <s v="106000 Completed Constr not Classfd"/>
    <n v="1"/>
    <n v="2975274.88"/>
    <n v="297132.95"/>
    <n v="0"/>
    <n v="0"/>
    <n v="0"/>
    <n v="0"/>
    <n v="3272407.83"/>
    <s v="Wyoming"/>
    <d v="2023-12-01T00:00:00"/>
    <d v="2024-12-01T00:00:00"/>
    <x v="0"/>
    <s v="Regulated Electric (122)"/>
    <s v="Cheyenne Light Fuel &amp; Power Co"/>
    <x v="0"/>
    <x v="25"/>
  </r>
  <r>
    <n v="5"/>
    <n v="122"/>
    <x v="44"/>
    <s v="106000 Completed Constr not Classfd"/>
    <n v="1"/>
    <n v="3272407.83"/>
    <n v="-2519734.23"/>
    <n v="0"/>
    <n v="0"/>
    <n v="0"/>
    <n v="0"/>
    <n v="752673.6"/>
    <s v="Wyoming"/>
    <d v="2023-12-01T00:00:00"/>
    <d v="2024-12-01T00:00:00"/>
    <x v="1"/>
    <s v="Regulated Electric (122)"/>
    <s v="Cheyenne Light Fuel &amp; Power Co"/>
    <x v="0"/>
    <x v="25"/>
  </r>
  <r>
    <n v="5"/>
    <n v="122"/>
    <x v="44"/>
    <s v="106000 Completed Constr not Classfd"/>
    <n v="1"/>
    <n v="752673.6"/>
    <n v="47048.31"/>
    <n v="0"/>
    <n v="0"/>
    <n v="0"/>
    <n v="0"/>
    <n v="799721.91"/>
    <s v="Wyoming"/>
    <d v="2023-12-01T00:00:00"/>
    <d v="2024-12-01T00:00:00"/>
    <x v="2"/>
    <s v="Regulated Electric (122)"/>
    <s v="Cheyenne Light Fuel &amp; Power Co"/>
    <x v="0"/>
    <x v="25"/>
  </r>
  <r>
    <n v="5"/>
    <n v="122"/>
    <x v="44"/>
    <s v="106000 Completed Constr not Classfd"/>
    <n v="1"/>
    <n v="799721.91"/>
    <n v="556583.46"/>
    <n v="0"/>
    <n v="0"/>
    <n v="0"/>
    <n v="0"/>
    <n v="1356305.37"/>
    <s v="Wyoming"/>
    <d v="2023-12-01T00:00:00"/>
    <d v="2024-12-01T00:00:00"/>
    <x v="3"/>
    <s v="Regulated Electric (122)"/>
    <s v="Cheyenne Light Fuel &amp; Power Co"/>
    <x v="0"/>
    <x v="25"/>
  </r>
  <r>
    <n v="5"/>
    <n v="122"/>
    <x v="44"/>
    <s v="106000 Completed Constr not Classfd"/>
    <n v="1"/>
    <n v="1356305.37"/>
    <n v="7618.58"/>
    <n v="0"/>
    <n v="0"/>
    <n v="0"/>
    <n v="0"/>
    <n v="1363923.95"/>
    <s v="Wyoming"/>
    <d v="2023-12-01T00:00:00"/>
    <d v="2024-12-01T00:00:00"/>
    <x v="4"/>
    <s v="Regulated Electric (122)"/>
    <s v="Cheyenne Light Fuel &amp; Power Co"/>
    <x v="0"/>
    <x v="25"/>
  </r>
  <r>
    <n v="5"/>
    <n v="122"/>
    <x v="44"/>
    <s v="106000 Completed Constr not Classfd"/>
    <n v="1"/>
    <n v="1363923.95"/>
    <n v="134430.17000000001"/>
    <n v="0"/>
    <n v="0"/>
    <n v="0"/>
    <n v="0"/>
    <n v="1498354.12"/>
    <s v="Wyoming"/>
    <d v="2023-12-01T00:00:00"/>
    <d v="2024-12-01T00:00:00"/>
    <x v="5"/>
    <s v="Regulated Electric (122)"/>
    <s v="Cheyenne Light Fuel &amp; Power Co"/>
    <x v="0"/>
    <x v="25"/>
  </r>
  <r>
    <n v="5"/>
    <n v="122"/>
    <x v="44"/>
    <s v="106000 Completed Constr not Classfd"/>
    <n v="1"/>
    <n v="1498354.12"/>
    <n v="-979825.34"/>
    <n v="0"/>
    <n v="0"/>
    <n v="0"/>
    <n v="0"/>
    <n v="518528.78"/>
    <s v="Wyoming"/>
    <d v="2023-12-01T00:00:00"/>
    <d v="2024-12-01T00:00:00"/>
    <x v="6"/>
    <s v="Regulated Electric (122)"/>
    <s v="Cheyenne Light Fuel &amp; Power Co"/>
    <x v="0"/>
    <x v="25"/>
  </r>
  <r>
    <n v="5"/>
    <n v="122"/>
    <x v="44"/>
    <s v="106000 Completed Constr not Classfd"/>
    <n v="1"/>
    <n v="518528.78"/>
    <n v="719.78"/>
    <n v="0"/>
    <n v="0"/>
    <n v="0"/>
    <n v="0"/>
    <n v="519248.56"/>
    <s v="Wyoming"/>
    <d v="2023-12-01T00:00:00"/>
    <d v="2024-12-01T00:00:00"/>
    <x v="7"/>
    <s v="Regulated Electric (122)"/>
    <s v="Cheyenne Light Fuel &amp; Power Co"/>
    <x v="0"/>
    <x v="25"/>
  </r>
  <r>
    <n v="5"/>
    <n v="122"/>
    <x v="44"/>
    <s v="106000 Completed Constr not Classfd"/>
    <n v="1"/>
    <n v="519248.56"/>
    <n v="291.45"/>
    <n v="0"/>
    <n v="0"/>
    <n v="0"/>
    <n v="0"/>
    <n v="519540.01"/>
    <s v="Wyoming"/>
    <d v="2023-12-01T00:00:00"/>
    <d v="2024-12-01T00:00:00"/>
    <x v="8"/>
    <s v="Regulated Electric (122)"/>
    <s v="Cheyenne Light Fuel &amp; Power Co"/>
    <x v="0"/>
    <x v="25"/>
  </r>
  <r>
    <n v="5"/>
    <n v="122"/>
    <x v="44"/>
    <s v="106000 Completed Constr not Classfd"/>
    <n v="1"/>
    <n v="519540.01"/>
    <n v="378061.64"/>
    <n v="0"/>
    <n v="0"/>
    <n v="0"/>
    <n v="0"/>
    <n v="897601.65"/>
    <s v="Wyoming"/>
    <d v="2023-12-01T00:00:00"/>
    <d v="2024-12-01T00:00:00"/>
    <x v="9"/>
    <s v="Regulated Electric (122)"/>
    <s v="Cheyenne Light Fuel &amp; Power Co"/>
    <x v="0"/>
    <x v="25"/>
  </r>
  <r>
    <n v="5"/>
    <n v="122"/>
    <x v="44"/>
    <s v="106000 Completed Constr not Classfd"/>
    <n v="1"/>
    <n v="897601.65"/>
    <n v="-379563.63"/>
    <n v="0"/>
    <n v="0"/>
    <n v="0"/>
    <n v="0"/>
    <n v="518038.02"/>
    <s v="Wyoming"/>
    <d v="2023-12-01T00:00:00"/>
    <d v="2024-12-01T00:00:00"/>
    <x v="10"/>
    <s v="Regulated Electric (122)"/>
    <s v="Cheyenne Light Fuel &amp; Power Co"/>
    <x v="0"/>
    <x v="25"/>
  </r>
  <r>
    <n v="5"/>
    <n v="122"/>
    <x v="44"/>
    <s v="106000 Completed Constr not Classfd"/>
    <n v="1"/>
    <n v="518038.02"/>
    <n v="23983.39"/>
    <n v="0"/>
    <n v="0"/>
    <n v="0"/>
    <n v="0"/>
    <n v="542021.41"/>
    <s v="Wyoming"/>
    <d v="2023-12-01T00:00:00"/>
    <d v="2024-12-01T00:00:00"/>
    <x v="11"/>
    <s v="Regulated Electric (122)"/>
    <s v="Cheyenne Light Fuel &amp; Power Co"/>
    <x v="0"/>
    <x v="25"/>
  </r>
  <r>
    <n v="5"/>
    <n v="122"/>
    <x v="44"/>
    <s v="106000 Completed Constr not Classfd"/>
    <n v="1"/>
    <n v="542021.41"/>
    <n v="15487999.939999999"/>
    <n v="0"/>
    <n v="0"/>
    <n v="0"/>
    <n v="0"/>
    <n v="16030021.35"/>
    <s v="Wyoming"/>
    <d v="2023-12-01T00:00:00"/>
    <d v="2024-12-01T00:00:00"/>
    <x v="12"/>
    <s v="Regulated Electric (122)"/>
    <s v="Cheyenne Light Fuel &amp; Power Co"/>
    <x v="0"/>
    <x v="25"/>
  </r>
  <r>
    <n v="5"/>
    <n v="122"/>
    <x v="45"/>
    <s v="106000 Completed Constr not Classfd"/>
    <n v="1"/>
    <n v="9213035.8800000008"/>
    <n v="781527.42"/>
    <n v="0"/>
    <n v="0"/>
    <n v="0"/>
    <n v="0"/>
    <n v="9994563.3000000007"/>
    <s v="Wyoming"/>
    <d v="2023-12-01T00:00:00"/>
    <d v="2024-12-01T00:00:00"/>
    <x v="0"/>
    <s v="Regulated Electric (122)"/>
    <s v="Cheyenne Light Fuel &amp; Power Co"/>
    <x v="0"/>
    <x v="25"/>
  </r>
  <r>
    <n v="5"/>
    <n v="122"/>
    <x v="45"/>
    <s v="106000 Completed Constr not Classfd"/>
    <n v="1"/>
    <n v="9994563.3000000007"/>
    <n v="-9225351.6699999999"/>
    <n v="0"/>
    <n v="0"/>
    <n v="0"/>
    <n v="0"/>
    <n v="769211.63"/>
    <s v="Wyoming"/>
    <d v="2023-12-01T00:00:00"/>
    <d v="2024-12-01T00:00:00"/>
    <x v="1"/>
    <s v="Regulated Electric (122)"/>
    <s v="Cheyenne Light Fuel &amp; Power Co"/>
    <x v="0"/>
    <x v="25"/>
  </r>
  <r>
    <n v="5"/>
    <n v="122"/>
    <x v="45"/>
    <s v="106000 Completed Constr not Classfd"/>
    <n v="1"/>
    <n v="769211.63"/>
    <n v="131"/>
    <n v="0"/>
    <n v="0"/>
    <n v="0"/>
    <n v="0"/>
    <n v="769342.63"/>
    <s v="Wyoming"/>
    <d v="2023-12-01T00:00:00"/>
    <d v="2024-12-01T00:00:00"/>
    <x v="2"/>
    <s v="Regulated Electric (122)"/>
    <s v="Cheyenne Light Fuel &amp; Power Co"/>
    <x v="0"/>
    <x v="25"/>
  </r>
  <r>
    <n v="5"/>
    <n v="122"/>
    <x v="45"/>
    <s v="106000 Completed Constr not Classfd"/>
    <n v="1"/>
    <n v="769342.63"/>
    <n v="-367061.95"/>
    <n v="0"/>
    <n v="0"/>
    <n v="0"/>
    <n v="0"/>
    <n v="402280.68"/>
    <s v="Wyoming"/>
    <d v="2023-12-01T00:00:00"/>
    <d v="2024-12-01T00:00:00"/>
    <x v="3"/>
    <s v="Regulated Electric (122)"/>
    <s v="Cheyenne Light Fuel &amp; Power Co"/>
    <x v="0"/>
    <x v="25"/>
  </r>
  <r>
    <n v="5"/>
    <n v="122"/>
    <x v="45"/>
    <s v="106000 Completed Constr not Classfd"/>
    <n v="1"/>
    <n v="402280.68"/>
    <n v="-23681.89"/>
    <n v="0"/>
    <n v="0"/>
    <n v="0"/>
    <n v="0"/>
    <n v="378598.79"/>
    <s v="Wyoming"/>
    <d v="2023-12-01T00:00:00"/>
    <d v="2024-12-01T00:00:00"/>
    <x v="4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5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6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7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8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9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10"/>
    <s v="Regulated Electric (122)"/>
    <s v="Cheyenne Light Fuel &amp; Power Co"/>
    <x v="0"/>
    <x v="25"/>
  </r>
  <r>
    <n v="5"/>
    <n v="122"/>
    <x v="45"/>
    <s v="106000 Completed Constr not Classfd"/>
    <n v="1"/>
    <n v="378598.79"/>
    <n v="0"/>
    <n v="0"/>
    <n v="0"/>
    <n v="0"/>
    <n v="0"/>
    <n v="378598.79"/>
    <s v="Wyoming"/>
    <d v="2023-12-01T00:00:00"/>
    <d v="2024-12-01T00:00:00"/>
    <x v="11"/>
    <s v="Regulated Electric (122)"/>
    <s v="Cheyenne Light Fuel &amp; Power Co"/>
    <x v="0"/>
    <x v="25"/>
  </r>
  <r>
    <n v="5"/>
    <n v="122"/>
    <x v="45"/>
    <s v="106000 Completed Constr not Classfd"/>
    <n v="1"/>
    <n v="378598.79"/>
    <n v="-378598.79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5"/>
  </r>
  <r>
    <n v="5"/>
    <n v="122"/>
    <x v="14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5"/>
  </r>
  <r>
    <n v="5"/>
    <n v="122"/>
    <x v="14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5"/>
  </r>
  <r>
    <n v="5"/>
    <n v="122"/>
    <x v="47"/>
    <s v="106000 Completed Constr not Classfd"/>
    <n v="1"/>
    <n v="6383549.7300000004"/>
    <n v="-3070552.33"/>
    <n v="0"/>
    <n v="0"/>
    <n v="0"/>
    <n v="0"/>
    <n v="3312997.4"/>
    <s v="Wyoming"/>
    <d v="2023-12-01T00:00:00"/>
    <d v="2024-12-01T00:00:00"/>
    <x v="0"/>
    <s v="Regulated Electric (122)"/>
    <s v="Cheyenne Light Fuel &amp; Power Co"/>
    <x v="0"/>
    <x v="27"/>
  </r>
  <r>
    <n v="5"/>
    <n v="122"/>
    <x v="47"/>
    <s v="106000 Completed Constr not Classfd"/>
    <n v="1"/>
    <n v="3312997.4"/>
    <n v="-3312997.4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7"/>
  </r>
  <r>
    <n v="5"/>
    <n v="122"/>
    <x v="4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7"/>
  </r>
  <r>
    <n v="5"/>
    <n v="122"/>
    <x v="47"/>
    <s v="106000 Completed Constr not Classfd"/>
    <n v="1"/>
    <n v="0"/>
    <n v="12386620.369999999"/>
    <n v="0"/>
    <n v="0"/>
    <n v="0"/>
    <n v="0"/>
    <n v="12386620.369999999"/>
    <s v="Wyoming"/>
    <d v="2023-12-01T00:00:00"/>
    <d v="2024-12-01T00:00:00"/>
    <x v="12"/>
    <s v="Regulated Electric (122)"/>
    <s v="Cheyenne Light Fuel &amp; Power Co"/>
    <x v="0"/>
    <x v="27"/>
  </r>
  <r>
    <n v="5"/>
    <n v="122"/>
    <x v="48"/>
    <s v="106000 Completed Constr not Classfd"/>
    <n v="1"/>
    <n v="5296437.1500000004"/>
    <n v="-1533046.63"/>
    <n v="0"/>
    <n v="0"/>
    <n v="0"/>
    <n v="0"/>
    <n v="3763390.52"/>
    <s v="Wyoming"/>
    <d v="2023-12-01T00:00:00"/>
    <d v="2024-12-01T00:00:00"/>
    <x v="0"/>
    <s v="Regulated Electric (122)"/>
    <s v="Cheyenne Light Fuel &amp; Power Co"/>
    <x v="0"/>
    <x v="28"/>
  </r>
  <r>
    <n v="5"/>
    <n v="122"/>
    <x v="48"/>
    <s v="106000 Completed Constr not Classfd"/>
    <n v="1"/>
    <n v="3763390.52"/>
    <n v="-1750288.17"/>
    <n v="0"/>
    <n v="0"/>
    <n v="0"/>
    <n v="0"/>
    <n v="2013102.35"/>
    <s v="Wyoming"/>
    <d v="2023-12-01T00:00:00"/>
    <d v="2024-12-01T00:00:00"/>
    <x v="1"/>
    <s v="Regulated Electric (122)"/>
    <s v="Cheyenne Light Fuel &amp; Power Co"/>
    <x v="0"/>
    <x v="28"/>
  </r>
  <r>
    <n v="5"/>
    <n v="122"/>
    <x v="48"/>
    <s v="106000 Completed Constr not Classfd"/>
    <n v="1"/>
    <n v="2013102.35"/>
    <n v="-2012111.61"/>
    <n v="0"/>
    <n v="0"/>
    <n v="0"/>
    <n v="0"/>
    <n v="990.74"/>
    <s v="Wyoming"/>
    <d v="2023-12-01T00:00:00"/>
    <d v="2024-12-01T00:00:00"/>
    <x v="2"/>
    <s v="Regulated Electric (122)"/>
    <s v="Cheyenne Light Fuel &amp; Power Co"/>
    <x v="0"/>
    <x v="28"/>
  </r>
  <r>
    <n v="5"/>
    <n v="122"/>
    <x v="48"/>
    <s v="106000 Completed Constr not Classfd"/>
    <n v="1"/>
    <n v="990.74"/>
    <n v="-990.74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8"/>
  </r>
  <r>
    <n v="5"/>
    <n v="122"/>
    <x v="48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8"/>
  </r>
  <r>
    <n v="5"/>
    <n v="122"/>
    <x v="48"/>
    <s v="106000 Completed Constr not Classfd"/>
    <n v="1"/>
    <n v="0"/>
    <n v="12386620.43"/>
    <n v="0"/>
    <n v="0"/>
    <n v="0"/>
    <n v="0"/>
    <n v="12386620.43"/>
    <s v="Wyoming"/>
    <d v="2023-12-01T00:00:00"/>
    <d v="2024-12-01T00:00:00"/>
    <x v="12"/>
    <s v="Regulated Electric (122)"/>
    <s v="Cheyenne Light Fuel &amp; Power Co"/>
    <x v="0"/>
    <x v="28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0"/>
    <x v="29"/>
  </r>
  <r>
    <n v="5"/>
    <n v="122"/>
    <x v="4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0"/>
    <x v="29"/>
  </r>
  <r>
    <n v="5"/>
    <n v="122"/>
    <x v="50"/>
    <s v="106000 Completed Constr not Classfd"/>
    <n v="1"/>
    <n v="0"/>
    <n v="21595.39"/>
    <n v="0"/>
    <n v="0"/>
    <n v="0"/>
    <n v="0"/>
    <n v="21595.39"/>
    <s v="Wyoming"/>
    <d v="2023-12-01T00:00:00"/>
    <d v="2024-12-01T00:00:00"/>
    <x v="0"/>
    <s v="Regulated Electric (122)"/>
    <s v="Cheyenne Light Fuel &amp; Power Co"/>
    <x v="4"/>
    <x v="30"/>
  </r>
  <r>
    <n v="5"/>
    <n v="122"/>
    <x v="50"/>
    <s v="106000 Completed Constr not Classfd"/>
    <n v="1"/>
    <n v="21595.39"/>
    <n v="0"/>
    <n v="0"/>
    <n v="0"/>
    <n v="0"/>
    <n v="0"/>
    <n v="21595.39"/>
    <s v="Wyoming"/>
    <d v="2023-12-01T00:00:00"/>
    <d v="2024-12-01T00:00:00"/>
    <x v="1"/>
    <s v="Regulated Electric (122)"/>
    <s v="Cheyenne Light Fuel &amp; Power Co"/>
    <x v="4"/>
    <x v="30"/>
  </r>
  <r>
    <n v="5"/>
    <n v="122"/>
    <x v="50"/>
    <s v="106000 Completed Constr not Classfd"/>
    <n v="1"/>
    <n v="21595.39"/>
    <n v="0"/>
    <n v="0"/>
    <n v="0"/>
    <n v="0"/>
    <n v="0"/>
    <n v="21595.39"/>
    <s v="Wyoming"/>
    <d v="2023-12-01T00:00:00"/>
    <d v="2024-12-01T00:00:00"/>
    <x v="2"/>
    <s v="Regulated Electric (122)"/>
    <s v="Cheyenne Light Fuel &amp; Power Co"/>
    <x v="4"/>
    <x v="30"/>
  </r>
  <r>
    <n v="5"/>
    <n v="122"/>
    <x v="50"/>
    <s v="106000 Completed Constr not Classfd"/>
    <n v="1"/>
    <n v="21595.39"/>
    <n v="0"/>
    <n v="0"/>
    <n v="0"/>
    <n v="0"/>
    <n v="0"/>
    <n v="21595.39"/>
    <s v="Wyoming"/>
    <d v="2023-12-01T00:00:00"/>
    <d v="2024-12-01T00:00:00"/>
    <x v="3"/>
    <s v="Regulated Electric (122)"/>
    <s v="Cheyenne Light Fuel &amp; Power Co"/>
    <x v="4"/>
    <x v="30"/>
  </r>
  <r>
    <n v="5"/>
    <n v="122"/>
    <x v="50"/>
    <s v="106000 Completed Constr not Classfd"/>
    <n v="1"/>
    <n v="21595.39"/>
    <n v="-21595.39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0"/>
  </r>
  <r>
    <n v="5"/>
    <n v="122"/>
    <x v="5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0"/>
  </r>
  <r>
    <n v="5"/>
    <n v="122"/>
    <x v="5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0"/>
  </r>
  <r>
    <n v="5"/>
    <n v="122"/>
    <x v="5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0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1"/>
  </r>
  <r>
    <n v="5"/>
    <n v="122"/>
    <x v="5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1"/>
  </r>
  <r>
    <n v="5"/>
    <n v="122"/>
    <x v="5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1"/>
  </r>
  <r>
    <n v="5"/>
    <n v="122"/>
    <x v="5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2"/>
  </r>
  <r>
    <n v="5"/>
    <n v="122"/>
    <x v="5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2"/>
  </r>
  <r>
    <n v="5"/>
    <n v="122"/>
    <x v="55"/>
    <s v="106000 Completed Constr not Classfd"/>
    <n v="1"/>
    <n v="0"/>
    <n v="25453.78"/>
    <n v="0"/>
    <n v="0"/>
    <n v="0"/>
    <n v="0"/>
    <n v="25453.78"/>
    <s v="Wyoming"/>
    <d v="2023-12-01T00:00:00"/>
    <d v="2024-12-01T00:00:00"/>
    <x v="2"/>
    <s v="Regulated Electric (122)"/>
    <s v="Cheyenne Light Fuel &amp; Power Co"/>
    <x v="4"/>
    <x v="32"/>
  </r>
  <r>
    <n v="5"/>
    <n v="122"/>
    <x v="55"/>
    <s v="106000 Completed Constr not Classfd"/>
    <n v="1"/>
    <n v="25453.78"/>
    <n v="6484.24"/>
    <n v="0"/>
    <n v="0"/>
    <n v="0"/>
    <n v="0"/>
    <n v="31938.02"/>
    <s v="Wyoming"/>
    <d v="2023-12-01T00:00:00"/>
    <d v="2024-12-01T00:00:00"/>
    <x v="3"/>
    <s v="Regulated Electric (122)"/>
    <s v="Cheyenne Light Fuel &amp; Power Co"/>
    <x v="4"/>
    <x v="32"/>
  </r>
  <r>
    <n v="5"/>
    <n v="122"/>
    <x v="55"/>
    <s v="106000 Completed Constr not Classfd"/>
    <n v="1"/>
    <n v="31938.02"/>
    <n v="4373.76"/>
    <n v="0"/>
    <n v="0"/>
    <n v="0"/>
    <n v="0"/>
    <n v="36311.78"/>
    <s v="Wyoming"/>
    <d v="2023-12-01T00:00:00"/>
    <d v="2024-12-01T00:00:00"/>
    <x v="4"/>
    <s v="Regulated Electric (122)"/>
    <s v="Cheyenne Light Fuel &amp; Power Co"/>
    <x v="4"/>
    <x v="32"/>
  </r>
  <r>
    <n v="5"/>
    <n v="122"/>
    <x v="55"/>
    <s v="106000 Completed Constr not Classfd"/>
    <n v="1"/>
    <n v="36311.78"/>
    <n v="0"/>
    <n v="0"/>
    <n v="0"/>
    <n v="0"/>
    <n v="0"/>
    <n v="36311.78"/>
    <s v="Wyoming"/>
    <d v="2023-12-01T00:00:00"/>
    <d v="2024-12-01T00:00:00"/>
    <x v="5"/>
    <s v="Regulated Electric (122)"/>
    <s v="Cheyenne Light Fuel &amp; Power Co"/>
    <x v="4"/>
    <x v="32"/>
  </r>
  <r>
    <n v="5"/>
    <n v="122"/>
    <x v="55"/>
    <s v="106000 Completed Constr not Classfd"/>
    <n v="1"/>
    <n v="36311.78"/>
    <n v="-11274.51"/>
    <n v="0"/>
    <n v="0"/>
    <n v="0"/>
    <n v="0"/>
    <n v="25037.27"/>
    <s v="Wyoming"/>
    <d v="2023-12-01T00:00:00"/>
    <d v="2024-12-01T00:00:00"/>
    <x v="6"/>
    <s v="Regulated Electric (122)"/>
    <s v="Cheyenne Light Fuel &amp; Power Co"/>
    <x v="4"/>
    <x v="32"/>
  </r>
  <r>
    <n v="5"/>
    <n v="122"/>
    <x v="55"/>
    <s v="106000 Completed Constr not Classfd"/>
    <n v="1"/>
    <n v="25037.27"/>
    <n v="9365.43"/>
    <n v="0"/>
    <n v="0"/>
    <n v="0"/>
    <n v="0"/>
    <n v="34402.699999999997"/>
    <s v="Wyoming"/>
    <d v="2023-12-01T00:00:00"/>
    <d v="2024-12-01T00:00:00"/>
    <x v="7"/>
    <s v="Regulated Electric (122)"/>
    <s v="Cheyenne Light Fuel &amp; Power Co"/>
    <x v="4"/>
    <x v="32"/>
  </r>
  <r>
    <n v="5"/>
    <n v="122"/>
    <x v="55"/>
    <s v="106000 Completed Constr not Classfd"/>
    <n v="1"/>
    <n v="34402.699999999997"/>
    <n v="644.66"/>
    <n v="0"/>
    <n v="0"/>
    <n v="0"/>
    <n v="0"/>
    <n v="35047.360000000001"/>
    <s v="Wyoming"/>
    <d v="2023-12-01T00:00:00"/>
    <d v="2024-12-01T00:00:00"/>
    <x v="8"/>
    <s v="Regulated Electric (122)"/>
    <s v="Cheyenne Light Fuel &amp; Power Co"/>
    <x v="4"/>
    <x v="32"/>
  </r>
  <r>
    <n v="5"/>
    <n v="122"/>
    <x v="55"/>
    <s v="106000 Completed Constr not Classfd"/>
    <n v="1"/>
    <n v="35047.360000000001"/>
    <n v="424642.59"/>
    <n v="0"/>
    <n v="0"/>
    <n v="0"/>
    <n v="0"/>
    <n v="459689.95"/>
    <s v="Wyoming"/>
    <d v="2023-12-01T00:00:00"/>
    <d v="2024-12-01T00:00:00"/>
    <x v="9"/>
    <s v="Regulated Electric (122)"/>
    <s v="Cheyenne Light Fuel &amp; Power Co"/>
    <x v="4"/>
    <x v="32"/>
  </r>
  <r>
    <n v="5"/>
    <n v="122"/>
    <x v="55"/>
    <s v="106000 Completed Constr not Classfd"/>
    <n v="1"/>
    <n v="459689.95"/>
    <n v="-329.72"/>
    <n v="0"/>
    <n v="0"/>
    <n v="0"/>
    <n v="0"/>
    <n v="459360.23"/>
    <s v="Wyoming"/>
    <d v="2023-12-01T00:00:00"/>
    <d v="2024-12-01T00:00:00"/>
    <x v="10"/>
    <s v="Regulated Electric (122)"/>
    <s v="Cheyenne Light Fuel &amp; Power Co"/>
    <x v="4"/>
    <x v="32"/>
  </r>
  <r>
    <n v="5"/>
    <n v="122"/>
    <x v="55"/>
    <s v="106000 Completed Constr not Classfd"/>
    <n v="1"/>
    <n v="459360.23"/>
    <n v="-2228.0100000000002"/>
    <n v="0"/>
    <n v="0"/>
    <n v="0"/>
    <n v="0"/>
    <n v="457132.22000000003"/>
    <s v="Wyoming"/>
    <d v="2023-12-01T00:00:00"/>
    <d v="2024-12-01T00:00:00"/>
    <x v="11"/>
    <s v="Regulated Electric (122)"/>
    <s v="Cheyenne Light Fuel &amp; Power Co"/>
    <x v="4"/>
    <x v="32"/>
  </r>
  <r>
    <n v="5"/>
    <n v="122"/>
    <x v="55"/>
    <s v="106000 Completed Constr not Classfd"/>
    <n v="1"/>
    <n v="457132.22000000003"/>
    <n v="10804206.310000001"/>
    <n v="0"/>
    <n v="0"/>
    <n v="0"/>
    <n v="0"/>
    <n v="11261338.529999999"/>
    <s v="Wyoming"/>
    <d v="2023-12-01T00:00:00"/>
    <d v="2024-12-01T00:00:00"/>
    <x v="12"/>
    <s v="Regulated Electric (122)"/>
    <s v="Cheyenne Light Fuel &amp; Power Co"/>
    <x v="4"/>
    <x v="32"/>
  </r>
  <r>
    <n v="5"/>
    <n v="122"/>
    <x v="56"/>
    <s v="106000 Completed Constr not Classfd"/>
    <n v="1"/>
    <n v="834670.66"/>
    <n v="-265244.71000000002"/>
    <n v="0"/>
    <n v="0"/>
    <n v="0"/>
    <n v="0"/>
    <n v="569425.95000000007"/>
    <s v="Wyoming"/>
    <d v="2023-12-01T00:00:00"/>
    <d v="2024-12-01T00:00:00"/>
    <x v="0"/>
    <s v="Regulated Electric (122)"/>
    <s v="Cheyenne Light Fuel &amp; Power Co"/>
    <x v="4"/>
    <x v="33"/>
  </r>
  <r>
    <n v="5"/>
    <n v="122"/>
    <x v="56"/>
    <s v="106000 Completed Constr not Classfd"/>
    <n v="1"/>
    <n v="569425.95000000007"/>
    <n v="54469.11"/>
    <n v="0"/>
    <n v="0"/>
    <n v="0"/>
    <n v="0"/>
    <n v="623895.06000000006"/>
    <s v="Wyoming"/>
    <d v="2023-12-01T00:00:00"/>
    <d v="2024-12-01T00:00:00"/>
    <x v="1"/>
    <s v="Regulated Electric (122)"/>
    <s v="Cheyenne Light Fuel &amp; Power Co"/>
    <x v="4"/>
    <x v="33"/>
  </r>
  <r>
    <n v="5"/>
    <n v="122"/>
    <x v="56"/>
    <s v="106000 Completed Constr not Classfd"/>
    <n v="1"/>
    <n v="623895.06000000006"/>
    <n v="78913.41"/>
    <n v="0"/>
    <n v="0"/>
    <n v="0"/>
    <n v="0"/>
    <n v="702808.47"/>
    <s v="Wyoming"/>
    <d v="2023-12-01T00:00:00"/>
    <d v="2024-12-01T00:00:00"/>
    <x v="2"/>
    <s v="Regulated Electric (122)"/>
    <s v="Cheyenne Light Fuel &amp; Power Co"/>
    <x v="4"/>
    <x v="33"/>
  </r>
  <r>
    <n v="5"/>
    <n v="122"/>
    <x v="56"/>
    <s v="106000 Completed Constr not Classfd"/>
    <n v="1"/>
    <n v="702808.47"/>
    <n v="-2480.36"/>
    <n v="0"/>
    <n v="0"/>
    <n v="0"/>
    <n v="0"/>
    <n v="700328.11"/>
    <s v="Wyoming"/>
    <d v="2023-12-01T00:00:00"/>
    <d v="2024-12-01T00:00:00"/>
    <x v="3"/>
    <s v="Regulated Electric (122)"/>
    <s v="Cheyenne Light Fuel &amp; Power Co"/>
    <x v="4"/>
    <x v="33"/>
  </r>
  <r>
    <n v="5"/>
    <n v="122"/>
    <x v="56"/>
    <s v="106000 Completed Constr not Classfd"/>
    <n v="1"/>
    <n v="700328.11"/>
    <n v="-101334.98"/>
    <n v="0"/>
    <n v="0"/>
    <n v="0"/>
    <n v="0"/>
    <n v="598993.13"/>
    <s v="Wyoming"/>
    <d v="2023-12-01T00:00:00"/>
    <d v="2024-12-01T00:00:00"/>
    <x v="4"/>
    <s v="Regulated Electric (122)"/>
    <s v="Cheyenne Light Fuel &amp; Power Co"/>
    <x v="4"/>
    <x v="33"/>
  </r>
  <r>
    <n v="5"/>
    <n v="122"/>
    <x v="56"/>
    <s v="106000 Completed Constr not Classfd"/>
    <n v="1"/>
    <n v="598993.13"/>
    <n v="-8280.59"/>
    <n v="0"/>
    <n v="0"/>
    <n v="0"/>
    <n v="0"/>
    <n v="590712.54"/>
    <s v="Wyoming"/>
    <d v="2023-12-01T00:00:00"/>
    <d v="2024-12-01T00:00:00"/>
    <x v="5"/>
    <s v="Regulated Electric (122)"/>
    <s v="Cheyenne Light Fuel &amp; Power Co"/>
    <x v="4"/>
    <x v="33"/>
  </r>
  <r>
    <n v="5"/>
    <n v="122"/>
    <x v="56"/>
    <s v="106000 Completed Constr not Classfd"/>
    <n v="1"/>
    <n v="590712.54"/>
    <n v="-37341.300000000003"/>
    <n v="0"/>
    <n v="0"/>
    <n v="0"/>
    <n v="0"/>
    <n v="553371.24"/>
    <s v="Wyoming"/>
    <d v="2023-12-01T00:00:00"/>
    <d v="2024-12-01T00:00:00"/>
    <x v="6"/>
    <s v="Regulated Electric (122)"/>
    <s v="Cheyenne Light Fuel &amp; Power Co"/>
    <x v="4"/>
    <x v="33"/>
  </r>
  <r>
    <n v="5"/>
    <n v="122"/>
    <x v="56"/>
    <s v="106000 Completed Constr not Classfd"/>
    <n v="1"/>
    <n v="553371.24"/>
    <n v="-99611.78"/>
    <n v="0"/>
    <n v="0"/>
    <n v="0"/>
    <n v="0"/>
    <n v="453759.46"/>
    <s v="Wyoming"/>
    <d v="2023-12-01T00:00:00"/>
    <d v="2024-12-01T00:00:00"/>
    <x v="7"/>
    <s v="Regulated Electric (122)"/>
    <s v="Cheyenne Light Fuel &amp; Power Co"/>
    <x v="4"/>
    <x v="33"/>
  </r>
  <r>
    <n v="5"/>
    <n v="122"/>
    <x v="56"/>
    <s v="106000 Completed Constr not Classfd"/>
    <n v="1"/>
    <n v="453759.46"/>
    <n v="226197.96"/>
    <n v="0"/>
    <n v="0"/>
    <n v="0"/>
    <n v="0"/>
    <n v="679957.42"/>
    <s v="Wyoming"/>
    <d v="2023-12-01T00:00:00"/>
    <d v="2024-12-01T00:00:00"/>
    <x v="8"/>
    <s v="Regulated Electric (122)"/>
    <s v="Cheyenne Light Fuel &amp; Power Co"/>
    <x v="4"/>
    <x v="33"/>
  </r>
  <r>
    <n v="5"/>
    <n v="122"/>
    <x v="56"/>
    <s v="106000 Completed Constr not Classfd"/>
    <n v="1"/>
    <n v="679957.42"/>
    <n v="131294.38"/>
    <n v="0"/>
    <n v="0"/>
    <n v="0"/>
    <n v="0"/>
    <n v="811251.8"/>
    <s v="Wyoming"/>
    <d v="2023-12-01T00:00:00"/>
    <d v="2024-12-01T00:00:00"/>
    <x v="9"/>
    <s v="Regulated Electric (122)"/>
    <s v="Cheyenne Light Fuel &amp; Power Co"/>
    <x v="4"/>
    <x v="33"/>
  </r>
  <r>
    <n v="5"/>
    <n v="122"/>
    <x v="56"/>
    <s v="106000 Completed Constr not Classfd"/>
    <n v="1"/>
    <n v="811251.8"/>
    <n v="-529102.44999999995"/>
    <n v="0"/>
    <n v="0"/>
    <n v="0"/>
    <n v="0"/>
    <n v="282149.35000000003"/>
    <s v="Wyoming"/>
    <d v="2023-12-01T00:00:00"/>
    <d v="2024-12-01T00:00:00"/>
    <x v="10"/>
    <s v="Regulated Electric (122)"/>
    <s v="Cheyenne Light Fuel &amp; Power Co"/>
    <x v="4"/>
    <x v="33"/>
  </r>
  <r>
    <n v="5"/>
    <n v="122"/>
    <x v="56"/>
    <s v="106000 Completed Constr not Classfd"/>
    <n v="1"/>
    <n v="282149.35000000003"/>
    <n v="63569.24"/>
    <n v="0"/>
    <n v="0"/>
    <n v="0"/>
    <n v="0"/>
    <n v="345718.59"/>
    <s v="Wyoming"/>
    <d v="2023-12-01T00:00:00"/>
    <d v="2024-12-01T00:00:00"/>
    <x v="11"/>
    <s v="Regulated Electric (122)"/>
    <s v="Cheyenne Light Fuel &amp; Power Co"/>
    <x v="4"/>
    <x v="33"/>
  </r>
  <r>
    <n v="5"/>
    <n v="122"/>
    <x v="56"/>
    <s v="106000 Completed Constr not Classfd"/>
    <n v="1"/>
    <n v="345718.59"/>
    <n v="36999.96"/>
    <n v="0"/>
    <n v="0"/>
    <n v="0"/>
    <n v="0"/>
    <n v="382718.55"/>
    <s v="Wyoming"/>
    <d v="2023-12-01T00:00:00"/>
    <d v="2024-12-01T00:00:00"/>
    <x v="12"/>
    <s v="Regulated Electric (122)"/>
    <s v="Cheyenne Light Fuel &amp; Power Co"/>
    <x v="4"/>
    <x v="33"/>
  </r>
  <r>
    <n v="5"/>
    <n v="122"/>
    <x v="57"/>
    <s v="106000 Completed Constr not Classfd"/>
    <n v="1"/>
    <n v="430858.81"/>
    <n v="-218852.98"/>
    <n v="0"/>
    <n v="0"/>
    <n v="0"/>
    <n v="0"/>
    <n v="212005.83000000002"/>
    <s v="Wyoming"/>
    <d v="2023-12-01T00:00:00"/>
    <d v="2024-12-01T00:00:00"/>
    <x v="0"/>
    <s v="Regulated Electric (122)"/>
    <s v="Cheyenne Light Fuel &amp; Power Co"/>
    <x v="4"/>
    <x v="34"/>
  </r>
  <r>
    <n v="5"/>
    <n v="122"/>
    <x v="57"/>
    <s v="106000 Completed Constr not Classfd"/>
    <n v="1"/>
    <n v="212005.83000000002"/>
    <n v="69110.47"/>
    <n v="0"/>
    <n v="0"/>
    <n v="0"/>
    <n v="0"/>
    <n v="281116.3"/>
    <s v="Wyoming"/>
    <d v="2023-12-01T00:00:00"/>
    <d v="2024-12-01T00:00:00"/>
    <x v="1"/>
    <s v="Regulated Electric (122)"/>
    <s v="Cheyenne Light Fuel &amp; Power Co"/>
    <x v="4"/>
    <x v="34"/>
  </r>
  <r>
    <n v="5"/>
    <n v="122"/>
    <x v="57"/>
    <s v="106000 Completed Constr not Classfd"/>
    <n v="1"/>
    <n v="281116.3"/>
    <n v="38056.550000000003"/>
    <n v="0"/>
    <n v="0"/>
    <n v="0"/>
    <n v="0"/>
    <n v="319172.85000000003"/>
    <s v="Wyoming"/>
    <d v="2023-12-01T00:00:00"/>
    <d v="2024-12-01T00:00:00"/>
    <x v="2"/>
    <s v="Regulated Electric (122)"/>
    <s v="Cheyenne Light Fuel &amp; Power Co"/>
    <x v="4"/>
    <x v="34"/>
  </r>
  <r>
    <n v="5"/>
    <n v="122"/>
    <x v="57"/>
    <s v="106000 Completed Constr not Classfd"/>
    <n v="1"/>
    <n v="319172.85000000003"/>
    <n v="76243.5"/>
    <n v="0"/>
    <n v="0"/>
    <n v="0"/>
    <n v="0"/>
    <n v="395416.35000000003"/>
    <s v="Wyoming"/>
    <d v="2023-12-01T00:00:00"/>
    <d v="2024-12-01T00:00:00"/>
    <x v="3"/>
    <s v="Regulated Electric (122)"/>
    <s v="Cheyenne Light Fuel &amp; Power Co"/>
    <x v="4"/>
    <x v="34"/>
  </r>
  <r>
    <n v="5"/>
    <n v="122"/>
    <x v="57"/>
    <s v="106000 Completed Constr not Classfd"/>
    <n v="1"/>
    <n v="395416.35000000003"/>
    <n v="17461.28"/>
    <n v="0"/>
    <n v="0"/>
    <n v="0"/>
    <n v="0"/>
    <n v="412877.63"/>
    <s v="Wyoming"/>
    <d v="2023-12-01T00:00:00"/>
    <d v="2024-12-01T00:00:00"/>
    <x v="4"/>
    <s v="Regulated Electric (122)"/>
    <s v="Cheyenne Light Fuel &amp; Power Co"/>
    <x v="4"/>
    <x v="34"/>
  </r>
  <r>
    <n v="5"/>
    <n v="122"/>
    <x v="57"/>
    <s v="106000 Completed Constr not Classfd"/>
    <n v="1"/>
    <n v="412877.63"/>
    <n v="-17096.55"/>
    <n v="0"/>
    <n v="0"/>
    <n v="0"/>
    <n v="0"/>
    <n v="395781.08"/>
    <s v="Wyoming"/>
    <d v="2023-12-01T00:00:00"/>
    <d v="2024-12-01T00:00:00"/>
    <x v="5"/>
    <s v="Regulated Electric (122)"/>
    <s v="Cheyenne Light Fuel &amp; Power Co"/>
    <x v="4"/>
    <x v="34"/>
  </r>
  <r>
    <n v="5"/>
    <n v="122"/>
    <x v="57"/>
    <s v="106000 Completed Constr not Classfd"/>
    <n v="1"/>
    <n v="395781.08"/>
    <n v="-45097.63"/>
    <n v="0"/>
    <n v="0"/>
    <n v="0"/>
    <n v="0"/>
    <n v="350683.45"/>
    <s v="Wyoming"/>
    <d v="2023-12-01T00:00:00"/>
    <d v="2024-12-01T00:00:00"/>
    <x v="6"/>
    <s v="Regulated Electric (122)"/>
    <s v="Cheyenne Light Fuel &amp; Power Co"/>
    <x v="4"/>
    <x v="34"/>
  </r>
  <r>
    <n v="5"/>
    <n v="122"/>
    <x v="57"/>
    <s v="106000 Completed Constr not Classfd"/>
    <n v="1"/>
    <n v="350683.45"/>
    <n v="84876.71"/>
    <n v="0"/>
    <n v="0"/>
    <n v="0"/>
    <n v="0"/>
    <n v="435560.16000000003"/>
    <s v="Wyoming"/>
    <d v="2023-12-01T00:00:00"/>
    <d v="2024-12-01T00:00:00"/>
    <x v="7"/>
    <s v="Regulated Electric (122)"/>
    <s v="Cheyenne Light Fuel &amp; Power Co"/>
    <x v="4"/>
    <x v="34"/>
  </r>
  <r>
    <n v="5"/>
    <n v="122"/>
    <x v="57"/>
    <s v="106000 Completed Constr not Classfd"/>
    <n v="1"/>
    <n v="435560.16000000003"/>
    <n v="292155.90000000002"/>
    <n v="0"/>
    <n v="0"/>
    <n v="0"/>
    <n v="0"/>
    <n v="727716.06"/>
    <s v="Wyoming"/>
    <d v="2023-12-01T00:00:00"/>
    <d v="2024-12-01T00:00:00"/>
    <x v="8"/>
    <s v="Regulated Electric (122)"/>
    <s v="Cheyenne Light Fuel &amp; Power Co"/>
    <x v="4"/>
    <x v="34"/>
  </r>
  <r>
    <n v="5"/>
    <n v="122"/>
    <x v="57"/>
    <s v="106000 Completed Constr not Classfd"/>
    <n v="1"/>
    <n v="727716.06"/>
    <n v="-38589.58"/>
    <n v="0"/>
    <n v="0"/>
    <n v="0"/>
    <n v="0"/>
    <n v="689126.48"/>
    <s v="Wyoming"/>
    <d v="2023-12-01T00:00:00"/>
    <d v="2024-12-01T00:00:00"/>
    <x v="9"/>
    <s v="Regulated Electric (122)"/>
    <s v="Cheyenne Light Fuel &amp; Power Co"/>
    <x v="4"/>
    <x v="34"/>
  </r>
  <r>
    <n v="5"/>
    <n v="122"/>
    <x v="57"/>
    <s v="106000 Completed Constr not Classfd"/>
    <n v="1"/>
    <n v="689126.48"/>
    <n v="-258419.18"/>
    <n v="0"/>
    <n v="0"/>
    <n v="0"/>
    <n v="0"/>
    <n v="430707.3"/>
    <s v="Wyoming"/>
    <d v="2023-12-01T00:00:00"/>
    <d v="2024-12-01T00:00:00"/>
    <x v="10"/>
    <s v="Regulated Electric (122)"/>
    <s v="Cheyenne Light Fuel &amp; Power Co"/>
    <x v="4"/>
    <x v="34"/>
  </r>
  <r>
    <n v="5"/>
    <n v="122"/>
    <x v="57"/>
    <s v="106000 Completed Constr not Classfd"/>
    <n v="1"/>
    <n v="430707.3"/>
    <n v="-95486.53"/>
    <n v="0"/>
    <n v="0"/>
    <n v="0"/>
    <n v="0"/>
    <n v="335220.77"/>
    <s v="Wyoming"/>
    <d v="2023-12-01T00:00:00"/>
    <d v="2024-12-01T00:00:00"/>
    <x v="11"/>
    <s v="Regulated Electric (122)"/>
    <s v="Cheyenne Light Fuel &amp; Power Co"/>
    <x v="4"/>
    <x v="34"/>
  </r>
  <r>
    <n v="5"/>
    <n v="122"/>
    <x v="57"/>
    <s v="106000 Completed Constr not Classfd"/>
    <n v="1"/>
    <n v="335220.77"/>
    <n v="-7019.62"/>
    <n v="0"/>
    <n v="0"/>
    <n v="0"/>
    <n v="0"/>
    <n v="328201.15000000002"/>
    <s v="Wyoming"/>
    <d v="2023-12-01T00:00:00"/>
    <d v="2024-12-01T00:00:00"/>
    <x v="12"/>
    <s v="Regulated Electric (122)"/>
    <s v="Cheyenne Light Fuel &amp; Power Co"/>
    <x v="4"/>
    <x v="34"/>
  </r>
  <r>
    <n v="5"/>
    <n v="122"/>
    <x v="58"/>
    <s v="106000 Completed Constr not Classfd"/>
    <n v="1"/>
    <n v="925020.71"/>
    <n v="-432202.62"/>
    <n v="0"/>
    <n v="0"/>
    <n v="0"/>
    <n v="0"/>
    <n v="492818.09"/>
    <s v="Wyoming"/>
    <d v="2023-12-01T00:00:00"/>
    <d v="2024-12-01T00:00:00"/>
    <x v="0"/>
    <s v="Regulated Electric (122)"/>
    <s v="Cheyenne Light Fuel &amp; Power Co"/>
    <x v="4"/>
    <x v="35"/>
  </r>
  <r>
    <n v="5"/>
    <n v="122"/>
    <x v="58"/>
    <s v="106000 Completed Constr not Classfd"/>
    <n v="1"/>
    <n v="492818.09"/>
    <n v="97250.96"/>
    <n v="0"/>
    <n v="0"/>
    <n v="0"/>
    <n v="0"/>
    <n v="590069.05000000005"/>
    <s v="Wyoming"/>
    <d v="2023-12-01T00:00:00"/>
    <d v="2024-12-01T00:00:00"/>
    <x v="1"/>
    <s v="Regulated Electric (122)"/>
    <s v="Cheyenne Light Fuel &amp; Power Co"/>
    <x v="4"/>
    <x v="35"/>
  </r>
  <r>
    <n v="5"/>
    <n v="122"/>
    <x v="58"/>
    <s v="106000 Completed Constr not Classfd"/>
    <n v="1"/>
    <n v="590069.05000000005"/>
    <n v="-230419.32"/>
    <n v="0"/>
    <n v="0"/>
    <n v="0"/>
    <n v="0"/>
    <n v="359649.73"/>
    <s v="Wyoming"/>
    <d v="2023-12-01T00:00:00"/>
    <d v="2024-12-01T00:00:00"/>
    <x v="2"/>
    <s v="Regulated Electric (122)"/>
    <s v="Cheyenne Light Fuel &amp; Power Co"/>
    <x v="4"/>
    <x v="35"/>
  </r>
  <r>
    <n v="5"/>
    <n v="122"/>
    <x v="58"/>
    <s v="106000 Completed Constr not Classfd"/>
    <n v="1"/>
    <n v="359649.73"/>
    <n v="-86993.44"/>
    <n v="0"/>
    <n v="0"/>
    <n v="0"/>
    <n v="0"/>
    <n v="272656.28999999998"/>
    <s v="Wyoming"/>
    <d v="2023-12-01T00:00:00"/>
    <d v="2024-12-01T00:00:00"/>
    <x v="3"/>
    <s v="Regulated Electric (122)"/>
    <s v="Cheyenne Light Fuel &amp; Power Co"/>
    <x v="4"/>
    <x v="35"/>
  </r>
  <r>
    <n v="5"/>
    <n v="122"/>
    <x v="58"/>
    <s v="106000 Completed Constr not Classfd"/>
    <n v="1"/>
    <n v="272656.28999999998"/>
    <n v="263419.28999999998"/>
    <n v="0"/>
    <n v="0"/>
    <n v="0"/>
    <n v="0"/>
    <n v="536075.57999999996"/>
    <s v="Wyoming"/>
    <d v="2023-12-01T00:00:00"/>
    <d v="2024-12-01T00:00:00"/>
    <x v="4"/>
    <s v="Regulated Electric (122)"/>
    <s v="Cheyenne Light Fuel &amp; Power Co"/>
    <x v="4"/>
    <x v="35"/>
  </r>
  <r>
    <n v="5"/>
    <n v="122"/>
    <x v="58"/>
    <s v="106000 Completed Constr not Classfd"/>
    <n v="1"/>
    <n v="536075.57999999996"/>
    <n v="21488.7"/>
    <n v="0"/>
    <n v="0"/>
    <n v="0"/>
    <n v="0"/>
    <n v="557564.28"/>
    <s v="Wyoming"/>
    <d v="2023-12-01T00:00:00"/>
    <d v="2024-12-01T00:00:00"/>
    <x v="5"/>
    <s v="Regulated Electric (122)"/>
    <s v="Cheyenne Light Fuel &amp; Power Co"/>
    <x v="4"/>
    <x v="35"/>
  </r>
  <r>
    <n v="5"/>
    <n v="122"/>
    <x v="58"/>
    <s v="106000 Completed Constr not Classfd"/>
    <n v="1"/>
    <n v="557564.28"/>
    <n v="-19115.02"/>
    <n v="0"/>
    <n v="0"/>
    <n v="0"/>
    <n v="0"/>
    <n v="538449.26"/>
    <s v="Wyoming"/>
    <d v="2023-12-01T00:00:00"/>
    <d v="2024-12-01T00:00:00"/>
    <x v="6"/>
    <s v="Regulated Electric (122)"/>
    <s v="Cheyenne Light Fuel &amp; Power Co"/>
    <x v="4"/>
    <x v="35"/>
  </r>
  <r>
    <n v="5"/>
    <n v="122"/>
    <x v="58"/>
    <s v="106000 Completed Constr not Classfd"/>
    <n v="1"/>
    <n v="538449.26"/>
    <n v="-175182.66"/>
    <n v="0"/>
    <n v="0"/>
    <n v="0"/>
    <n v="0"/>
    <n v="363266.60000000003"/>
    <s v="Wyoming"/>
    <d v="2023-12-01T00:00:00"/>
    <d v="2024-12-01T00:00:00"/>
    <x v="7"/>
    <s v="Regulated Electric (122)"/>
    <s v="Cheyenne Light Fuel &amp; Power Co"/>
    <x v="4"/>
    <x v="35"/>
  </r>
  <r>
    <n v="5"/>
    <n v="122"/>
    <x v="58"/>
    <s v="106000 Completed Constr not Classfd"/>
    <n v="1"/>
    <n v="363266.60000000003"/>
    <n v="72062.94"/>
    <n v="0"/>
    <n v="0"/>
    <n v="0"/>
    <n v="0"/>
    <n v="435329.54000000004"/>
    <s v="Wyoming"/>
    <d v="2023-12-01T00:00:00"/>
    <d v="2024-12-01T00:00:00"/>
    <x v="8"/>
    <s v="Regulated Electric (122)"/>
    <s v="Cheyenne Light Fuel &amp; Power Co"/>
    <x v="4"/>
    <x v="35"/>
  </r>
  <r>
    <n v="5"/>
    <n v="122"/>
    <x v="58"/>
    <s v="106000 Completed Constr not Classfd"/>
    <n v="1"/>
    <n v="435329.54000000004"/>
    <n v="1011859.15"/>
    <n v="0"/>
    <n v="0"/>
    <n v="0"/>
    <n v="0"/>
    <n v="1447188.69"/>
    <s v="Wyoming"/>
    <d v="2023-12-01T00:00:00"/>
    <d v="2024-12-01T00:00:00"/>
    <x v="9"/>
    <s v="Regulated Electric (122)"/>
    <s v="Cheyenne Light Fuel &amp; Power Co"/>
    <x v="4"/>
    <x v="35"/>
  </r>
  <r>
    <n v="5"/>
    <n v="122"/>
    <x v="58"/>
    <s v="106000 Completed Constr not Classfd"/>
    <n v="1"/>
    <n v="1447188.69"/>
    <n v="-59743.32"/>
    <n v="0"/>
    <n v="0"/>
    <n v="0"/>
    <n v="0"/>
    <n v="1387445.37"/>
    <s v="Wyoming"/>
    <d v="2023-12-01T00:00:00"/>
    <d v="2024-12-01T00:00:00"/>
    <x v="10"/>
    <s v="Regulated Electric (122)"/>
    <s v="Cheyenne Light Fuel &amp; Power Co"/>
    <x v="4"/>
    <x v="35"/>
  </r>
  <r>
    <n v="5"/>
    <n v="122"/>
    <x v="58"/>
    <s v="106000 Completed Constr not Classfd"/>
    <n v="1"/>
    <n v="1387445.37"/>
    <n v="31156.639999999999"/>
    <n v="0"/>
    <n v="0"/>
    <n v="0"/>
    <n v="0"/>
    <n v="1418602.01"/>
    <s v="Wyoming"/>
    <d v="2023-12-01T00:00:00"/>
    <d v="2024-12-01T00:00:00"/>
    <x v="11"/>
    <s v="Regulated Electric (122)"/>
    <s v="Cheyenne Light Fuel &amp; Power Co"/>
    <x v="4"/>
    <x v="35"/>
  </r>
  <r>
    <n v="5"/>
    <n v="122"/>
    <x v="58"/>
    <s v="106000 Completed Constr not Classfd"/>
    <n v="1"/>
    <n v="1418602.01"/>
    <n v="5513.74"/>
    <n v="0"/>
    <n v="0"/>
    <n v="0"/>
    <n v="0"/>
    <n v="1424115.75"/>
    <s v="Wyoming"/>
    <d v="2023-12-01T00:00:00"/>
    <d v="2024-12-01T00:00:00"/>
    <x v="12"/>
    <s v="Regulated Electric (122)"/>
    <s v="Cheyenne Light Fuel &amp; Power Co"/>
    <x v="4"/>
    <x v="35"/>
  </r>
  <r>
    <n v="5"/>
    <n v="122"/>
    <x v="59"/>
    <s v="106000 Completed Constr not Classfd"/>
    <n v="1"/>
    <n v="2492352.59"/>
    <n v="-869035.68"/>
    <n v="0"/>
    <n v="0"/>
    <n v="0"/>
    <n v="0"/>
    <n v="1623316.9100000001"/>
    <s v="Wyoming"/>
    <d v="2023-12-01T00:00:00"/>
    <d v="2024-12-01T00:00:00"/>
    <x v="0"/>
    <s v="Regulated Electric (122)"/>
    <s v="Cheyenne Light Fuel &amp; Power Co"/>
    <x v="4"/>
    <x v="36"/>
  </r>
  <r>
    <n v="5"/>
    <n v="122"/>
    <x v="59"/>
    <s v="106000 Completed Constr not Classfd"/>
    <n v="1"/>
    <n v="1623316.9100000001"/>
    <n v="169662.34"/>
    <n v="0"/>
    <n v="0"/>
    <n v="0"/>
    <n v="0"/>
    <n v="1792979.25"/>
    <s v="Wyoming"/>
    <d v="2023-12-01T00:00:00"/>
    <d v="2024-12-01T00:00:00"/>
    <x v="1"/>
    <s v="Regulated Electric (122)"/>
    <s v="Cheyenne Light Fuel &amp; Power Co"/>
    <x v="4"/>
    <x v="36"/>
  </r>
  <r>
    <n v="5"/>
    <n v="122"/>
    <x v="59"/>
    <s v="106000 Completed Constr not Classfd"/>
    <n v="1"/>
    <n v="1792979.25"/>
    <n v="-576907.95000000007"/>
    <n v="0"/>
    <n v="0"/>
    <n v="0"/>
    <n v="0"/>
    <n v="1216071.3"/>
    <s v="Wyoming"/>
    <d v="2023-12-01T00:00:00"/>
    <d v="2024-12-01T00:00:00"/>
    <x v="2"/>
    <s v="Regulated Electric (122)"/>
    <s v="Cheyenne Light Fuel &amp; Power Co"/>
    <x v="4"/>
    <x v="36"/>
  </r>
  <r>
    <n v="5"/>
    <n v="122"/>
    <x v="59"/>
    <s v="106000 Completed Constr not Classfd"/>
    <n v="1"/>
    <n v="1216071.3"/>
    <n v="-135013.18"/>
    <n v="0"/>
    <n v="0"/>
    <n v="0"/>
    <n v="0"/>
    <n v="1081058.1200000001"/>
    <s v="Wyoming"/>
    <d v="2023-12-01T00:00:00"/>
    <d v="2024-12-01T00:00:00"/>
    <x v="3"/>
    <s v="Regulated Electric (122)"/>
    <s v="Cheyenne Light Fuel &amp; Power Co"/>
    <x v="4"/>
    <x v="36"/>
  </r>
  <r>
    <n v="5"/>
    <n v="122"/>
    <x v="59"/>
    <s v="106000 Completed Constr not Classfd"/>
    <n v="1"/>
    <n v="1081058.1200000001"/>
    <n v="60182.03"/>
    <n v="0"/>
    <n v="0"/>
    <n v="0"/>
    <n v="0"/>
    <n v="1141240.1499999999"/>
    <s v="Wyoming"/>
    <d v="2023-12-01T00:00:00"/>
    <d v="2024-12-01T00:00:00"/>
    <x v="4"/>
    <s v="Regulated Electric (122)"/>
    <s v="Cheyenne Light Fuel &amp; Power Co"/>
    <x v="4"/>
    <x v="36"/>
  </r>
  <r>
    <n v="5"/>
    <n v="122"/>
    <x v="59"/>
    <s v="106000 Completed Constr not Classfd"/>
    <n v="1"/>
    <n v="1141240.1499999999"/>
    <n v="69844.2"/>
    <n v="0"/>
    <n v="0"/>
    <n v="0"/>
    <n v="0"/>
    <n v="1211084.3500000001"/>
    <s v="Wyoming"/>
    <d v="2023-12-01T00:00:00"/>
    <d v="2024-12-01T00:00:00"/>
    <x v="5"/>
    <s v="Regulated Electric (122)"/>
    <s v="Cheyenne Light Fuel &amp; Power Co"/>
    <x v="4"/>
    <x v="36"/>
  </r>
  <r>
    <n v="5"/>
    <n v="122"/>
    <x v="59"/>
    <s v="106000 Completed Constr not Classfd"/>
    <n v="1"/>
    <n v="1211084.3500000001"/>
    <n v="-166782.21"/>
    <n v="0"/>
    <n v="0"/>
    <n v="0"/>
    <n v="0"/>
    <n v="1044302.14"/>
    <s v="Wyoming"/>
    <d v="2023-12-01T00:00:00"/>
    <d v="2024-12-01T00:00:00"/>
    <x v="6"/>
    <s v="Regulated Electric (122)"/>
    <s v="Cheyenne Light Fuel &amp; Power Co"/>
    <x v="4"/>
    <x v="36"/>
  </r>
  <r>
    <n v="5"/>
    <n v="122"/>
    <x v="59"/>
    <s v="106000 Completed Constr not Classfd"/>
    <n v="1"/>
    <n v="1044302.14"/>
    <n v="-154714"/>
    <n v="0"/>
    <n v="0"/>
    <n v="0"/>
    <n v="0"/>
    <n v="889588.14"/>
    <s v="Wyoming"/>
    <d v="2023-12-01T00:00:00"/>
    <d v="2024-12-01T00:00:00"/>
    <x v="7"/>
    <s v="Regulated Electric (122)"/>
    <s v="Cheyenne Light Fuel &amp; Power Co"/>
    <x v="4"/>
    <x v="36"/>
  </r>
  <r>
    <n v="5"/>
    <n v="122"/>
    <x v="59"/>
    <s v="106000 Completed Constr not Classfd"/>
    <n v="1"/>
    <n v="889588.14"/>
    <n v="135296.01"/>
    <n v="0"/>
    <n v="0"/>
    <n v="0"/>
    <n v="0"/>
    <n v="1024884.15"/>
    <s v="Wyoming"/>
    <d v="2023-12-01T00:00:00"/>
    <d v="2024-12-01T00:00:00"/>
    <x v="8"/>
    <s v="Regulated Electric (122)"/>
    <s v="Cheyenne Light Fuel &amp; Power Co"/>
    <x v="4"/>
    <x v="36"/>
  </r>
  <r>
    <n v="5"/>
    <n v="122"/>
    <x v="59"/>
    <s v="106000 Completed Constr not Classfd"/>
    <n v="1"/>
    <n v="1024884.15"/>
    <n v="734352.27"/>
    <n v="0"/>
    <n v="0"/>
    <n v="0"/>
    <n v="0"/>
    <n v="1759236.42"/>
    <s v="Wyoming"/>
    <d v="2023-12-01T00:00:00"/>
    <d v="2024-12-01T00:00:00"/>
    <x v="9"/>
    <s v="Regulated Electric (122)"/>
    <s v="Cheyenne Light Fuel &amp; Power Co"/>
    <x v="4"/>
    <x v="36"/>
  </r>
  <r>
    <n v="5"/>
    <n v="122"/>
    <x v="59"/>
    <s v="106000 Completed Constr not Classfd"/>
    <n v="1"/>
    <n v="1759236.42"/>
    <n v="71200.509999999995"/>
    <n v="0"/>
    <n v="0"/>
    <n v="0"/>
    <n v="0"/>
    <n v="1830436.9300000002"/>
    <s v="Wyoming"/>
    <d v="2023-12-01T00:00:00"/>
    <d v="2024-12-01T00:00:00"/>
    <x v="10"/>
    <s v="Regulated Electric (122)"/>
    <s v="Cheyenne Light Fuel &amp; Power Co"/>
    <x v="4"/>
    <x v="36"/>
  </r>
  <r>
    <n v="5"/>
    <n v="122"/>
    <x v="59"/>
    <s v="106000 Completed Constr not Classfd"/>
    <n v="1"/>
    <n v="1830436.9300000002"/>
    <n v="91963.8"/>
    <n v="0"/>
    <n v="0"/>
    <n v="0"/>
    <n v="0"/>
    <n v="1922400.73"/>
    <s v="Wyoming"/>
    <d v="2023-12-01T00:00:00"/>
    <d v="2024-12-01T00:00:00"/>
    <x v="11"/>
    <s v="Regulated Electric (122)"/>
    <s v="Cheyenne Light Fuel &amp; Power Co"/>
    <x v="4"/>
    <x v="36"/>
  </r>
  <r>
    <n v="5"/>
    <n v="122"/>
    <x v="59"/>
    <s v="106000 Completed Constr not Classfd"/>
    <n v="1"/>
    <n v="1922400.73"/>
    <n v="242753.18"/>
    <n v="0"/>
    <n v="0"/>
    <n v="0"/>
    <n v="0"/>
    <n v="2165153.91"/>
    <s v="Wyoming"/>
    <d v="2023-12-01T00:00:00"/>
    <d v="2024-12-01T00:00:00"/>
    <x v="12"/>
    <s v="Regulated Electric (122)"/>
    <s v="Cheyenne Light Fuel &amp; Power Co"/>
    <x v="4"/>
    <x v="36"/>
  </r>
  <r>
    <n v="5"/>
    <n v="122"/>
    <x v="60"/>
    <s v="106000 Completed Constr not Classfd"/>
    <n v="1"/>
    <n v="286955.46000000002"/>
    <n v="-30343.14"/>
    <n v="0"/>
    <n v="0"/>
    <n v="0"/>
    <n v="0"/>
    <n v="256612.32"/>
    <s v="Wyoming"/>
    <d v="2023-12-01T00:00:00"/>
    <d v="2024-12-01T00:00:00"/>
    <x v="0"/>
    <s v="Regulated Electric (122)"/>
    <s v="Cheyenne Light Fuel &amp; Power Co"/>
    <x v="4"/>
    <x v="37"/>
  </r>
  <r>
    <n v="5"/>
    <n v="122"/>
    <x v="60"/>
    <s v="106000 Completed Constr not Classfd"/>
    <n v="1"/>
    <n v="256612.32"/>
    <n v="20769.87"/>
    <n v="0"/>
    <n v="0"/>
    <n v="0"/>
    <n v="0"/>
    <n v="277382.19"/>
    <s v="Wyoming"/>
    <d v="2023-12-01T00:00:00"/>
    <d v="2024-12-01T00:00:00"/>
    <x v="1"/>
    <s v="Regulated Electric (122)"/>
    <s v="Cheyenne Light Fuel &amp; Power Co"/>
    <x v="4"/>
    <x v="37"/>
  </r>
  <r>
    <n v="5"/>
    <n v="122"/>
    <x v="60"/>
    <s v="106000 Completed Constr not Classfd"/>
    <n v="1"/>
    <n v="277382.19"/>
    <n v="58940.79"/>
    <n v="0"/>
    <n v="0"/>
    <n v="0"/>
    <n v="0"/>
    <n v="336322.98"/>
    <s v="Wyoming"/>
    <d v="2023-12-01T00:00:00"/>
    <d v="2024-12-01T00:00:00"/>
    <x v="2"/>
    <s v="Regulated Electric (122)"/>
    <s v="Cheyenne Light Fuel &amp; Power Co"/>
    <x v="4"/>
    <x v="37"/>
  </r>
  <r>
    <n v="5"/>
    <n v="122"/>
    <x v="60"/>
    <s v="106000 Completed Constr not Classfd"/>
    <n v="1"/>
    <n v="336322.98"/>
    <n v="28692.850000000002"/>
    <n v="0"/>
    <n v="0"/>
    <n v="0"/>
    <n v="0"/>
    <n v="365015.83"/>
    <s v="Wyoming"/>
    <d v="2023-12-01T00:00:00"/>
    <d v="2024-12-01T00:00:00"/>
    <x v="3"/>
    <s v="Regulated Electric (122)"/>
    <s v="Cheyenne Light Fuel &amp; Power Co"/>
    <x v="4"/>
    <x v="37"/>
  </r>
  <r>
    <n v="5"/>
    <n v="122"/>
    <x v="60"/>
    <s v="106000 Completed Constr not Classfd"/>
    <n v="1"/>
    <n v="365015.83"/>
    <n v="39720.65"/>
    <n v="0"/>
    <n v="0"/>
    <n v="0"/>
    <n v="0"/>
    <n v="404736.48"/>
    <s v="Wyoming"/>
    <d v="2023-12-01T00:00:00"/>
    <d v="2024-12-01T00:00:00"/>
    <x v="4"/>
    <s v="Regulated Electric (122)"/>
    <s v="Cheyenne Light Fuel &amp; Power Co"/>
    <x v="4"/>
    <x v="37"/>
  </r>
  <r>
    <n v="5"/>
    <n v="122"/>
    <x v="60"/>
    <s v="106000 Completed Constr not Classfd"/>
    <n v="1"/>
    <n v="404736.48"/>
    <n v="41763.910000000003"/>
    <n v="0"/>
    <n v="0"/>
    <n v="0"/>
    <n v="0"/>
    <n v="446500.39"/>
    <s v="Wyoming"/>
    <d v="2023-12-01T00:00:00"/>
    <d v="2024-12-01T00:00:00"/>
    <x v="5"/>
    <s v="Regulated Electric (122)"/>
    <s v="Cheyenne Light Fuel &amp; Power Co"/>
    <x v="4"/>
    <x v="37"/>
  </r>
  <r>
    <n v="5"/>
    <n v="122"/>
    <x v="60"/>
    <s v="106000 Completed Constr not Classfd"/>
    <n v="1"/>
    <n v="446500.39"/>
    <n v="41113.89"/>
    <n v="0"/>
    <n v="0"/>
    <n v="0"/>
    <n v="0"/>
    <n v="487614.28"/>
    <s v="Wyoming"/>
    <d v="2023-12-01T00:00:00"/>
    <d v="2024-12-01T00:00:00"/>
    <x v="6"/>
    <s v="Regulated Electric (122)"/>
    <s v="Cheyenne Light Fuel &amp; Power Co"/>
    <x v="4"/>
    <x v="37"/>
  </r>
  <r>
    <n v="5"/>
    <n v="122"/>
    <x v="60"/>
    <s v="106000 Completed Constr not Classfd"/>
    <n v="1"/>
    <n v="487614.28"/>
    <n v="8053.74"/>
    <n v="0"/>
    <n v="0"/>
    <n v="0"/>
    <n v="0"/>
    <n v="495668.02"/>
    <s v="Wyoming"/>
    <d v="2023-12-01T00:00:00"/>
    <d v="2024-12-01T00:00:00"/>
    <x v="7"/>
    <s v="Regulated Electric (122)"/>
    <s v="Cheyenne Light Fuel &amp; Power Co"/>
    <x v="4"/>
    <x v="37"/>
  </r>
  <r>
    <n v="5"/>
    <n v="122"/>
    <x v="60"/>
    <s v="106000 Completed Constr not Classfd"/>
    <n v="1"/>
    <n v="495668.02"/>
    <n v="82244.03"/>
    <n v="0"/>
    <n v="0"/>
    <n v="0"/>
    <n v="0"/>
    <n v="577912.05000000005"/>
    <s v="Wyoming"/>
    <d v="2023-12-01T00:00:00"/>
    <d v="2024-12-01T00:00:00"/>
    <x v="8"/>
    <s v="Regulated Electric (122)"/>
    <s v="Cheyenne Light Fuel &amp; Power Co"/>
    <x v="4"/>
    <x v="37"/>
  </r>
  <r>
    <n v="5"/>
    <n v="122"/>
    <x v="60"/>
    <s v="106000 Completed Constr not Classfd"/>
    <n v="1"/>
    <n v="577912.05000000005"/>
    <n v="38459.65"/>
    <n v="0"/>
    <n v="0"/>
    <n v="0"/>
    <n v="0"/>
    <n v="616371.70000000007"/>
    <s v="Wyoming"/>
    <d v="2023-12-01T00:00:00"/>
    <d v="2024-12-01T00:00:00"/>
    <x v="9"/>
    <s v="Regulated Electric (122)"/>
    <s v="Cheyenne Light Fuel &amp; Power Co"/>
    <x v="4"/>
    <x v="37"/>
  </r>
  <r>
    <n v="5"/>
    <n v="122"/>
    <x v="60"/>
    <s v="106000 Completed Constr not Classfd"/>
    <n v="1"/>
    <n v="616371.70000000007"/>
    <n v="-388060.22000000003"/>
    <n v="0"/>
    <n v="0"/>
    <n v="0"/>
    <n v="0"/>
    <n v="228311.48"/>
    <s v="Wyoming"/>
    <d v="2023-12-01T00:00:00"/>
    <d v="2024-12-01T00:00:00"/>
    <x v="10"/>
    <s v="Regulated Electric (122)"/>
    <s v="Cheyenne Light Fuel &amp; Power Co"/>
    <x v="4"/>
    <x v="37"/>
  </r>
  <r>
    <n v="5"/>
    <n v="122"/>
    <x v="60"/>
    <s v="106000 Completed Constr not Classfd"/>
    <n v="1"/>
    <n v="228311.48"/>
    <n v="-3233.1"/>
    <n v="0"/>
    <n v="0"/>
    <n v="0"/>
    <n v="0"/>
    <n v="225078.38"/>
    <s v="Wyoming"/>
    <d v="2023-12-01T00:00:00"/>
    <d v="2024-12-01T00:00:00"/>
    <x v="11"/>
    <s v="Regulated Electric (122)"/>
    <s v="Cheyenne Light Fuel &amp; Power Co"/>
    <x v="4"/>
    <x v="37"/>
  </r>
  <r>
    <n v="5"/>
    <n v="122"/>
    <x v="60"/>
    <s v="106000 Completed Constr not Classfd"/>
    <n v="1"/>
    <n v="225078.38"/>
    <n v="60394.43"/>
    <n v="0"/>
    <n v="0"/>
    <n v="0"/>
    <n v="0"/>
    <n v="285472.81"/>
    <s v="Wyoming"/>
    <d v="2023-12-01T00:00:00"/>
    <d v="2024-12-01T00:00:00"/>
    <x v="12"/>
    <s v="Regulated Electric (122)"/>
    <s v="Cheyenne Light Fuel &amp; Power Co"/>
    <x v="4"/>
    <x v="37"/>
  </r>
  <r>
    <n v="5"/>
    <n v="122"/>
    <x v="61"/>
    <s v="106000 Completed Constr not Classfd"/>
    <n v="1"/>
    <n v="144369.56"/>
    <n v="-6208.9800000000005"/>
    <n v="0"/>
    <n v="0"/>
    <n v="0"/>
    <n v="0"/>
    <n v="138160.58000000002"/>
    <s v="Wyoming"/>
    <d v="2023-12-01T00:00:00"/>
    <d v="2024-12-01T00:00:00"/>
    <x v="0"/>
    <s v="Regulated Electric (122)"/>
    <s v="Cheyenne Light Fuel &amp; Power Co"/>
    <x v="4"/>
    <x v="37"/>
  </r>
  <r>
    <n v="5"/>
    <n v="122"/>
    <x v="61"/>
    <s v="106000 Completed Constr not Classfd"/>
    <n v="1"/>
    <n v="138160.58000000002"/>
    <n v="3686.06"/>
    <n v="0"/>
    <n v="0"/>
    <n v="0"/>
    <n v="0"/>
    <n v="141846.64000000001"/>
    <s v="Wyoming"/>
    <d v="2023-12-01T00:00:00"/>
    <d v="2024-12-01T00:00:00"/>
    <x v="1"/>
    <s v="Regulated Electric (122)"/>
    <s v="Cheyenne Light Fuel &amp; Power Co"/>
    <x v="4"/>
    <x v="37"/>
  </r>
  <r>
    <n v="5"/>
    <n v="122"/>
    <x v="61"/>
    <s v="106000 Completed Constr not Classfd"/>
    <n v="1"/>
    <n v="141846.64000000001"/>
    <n v="97147.07"/>
    <n v="0"/>
    <n v="0"/>
    <n v="0"/>
    <n v="0"/>
    <n v="238993.71"/>
    <s v="Wyoming"/>
    <d v="2023-12-01T00:00:00"/>
    <d v="2024-12-01T00:00:00"/>
    <x v="2"/>
    <s v="Regulated Electric (122)"/>
    <s v="Cheyenne Light Fuel &amp; Power Co"/>
    <x v="4"/>
    <x v="37"/>
  </r>
  <r>
    <n v="5"/>
    <n v="122"/>
    <x v="61"/>
    <s v="106000 Completed Constr not Classfd"/>
    <n v="1"/>
    <n v="238993.71"/>
    <n v="-81387.61"/>
    <n v="0"/>
    <n v="0"/>
    <n v="0"/>
    <n v="0"/>
    <n v="157606.1"/>
    <s v="Wyoming"/>
    <d v="2023-12-01T00:00:00"/>
    <d v="2024-12-01T00:00:00"/>
    <x v="3"/>
    <s v="Regulated Electric (122)"/>
    <s v="Cheyenne Light Fuel &amp; Power Co"/>
    <x v="4"/>
    <x v="37"/>
  </r>
  <r>
    <n v="5"/>
    <n v="122"/>
    <x v="61"/>
    <s v="106000 Completed Constr not Classfd"/>
    <n v="1"/>
    <n v="157606.1"/>
    <n v="13711.25"/>
    <n v="0"/>
    <n v="0"/>
    <n v="0"/>
    <n v="0"/>
    <n v="171317.35"/>
    <s v="Wyoming"/>
    <d v="2023-12-01T00:00:00"/>
    <d v="2024-12-01T00:00:00"/>
    <x v="4"/>
    <s v="Regulated Electric (122)"/>
    <s v="Cheyenne Light Fuel &amp; Power Co"/>
    <x v="4"/>
    <x v="37"/>
  </r>
  <r>
    <n v="5"/>
    <n v="122"/>
    <x v="61"/>
    <s v="106000 Completed Constr not Classfd"/>
    <n v="1"/>
    <n v="171317.35"/>
    <n v="9848.0400000000009"/>
    <n v="0"/>
    <n v="0"/>
    <n v="0"/>
    <n v="0"/>
    <n v="181165.39"/>
    <s v="Wyoming"/>
    <d v="2023-12-01T00:00:00"/>
    <d v="2024-12-01T00:00:00"/>
    <x v="5"/>
    <s v="Regulated Electric (122)"/>
    <s v="Cheyenne Light Fuel &amp; Power Co"/>
    <x v="4"/>
    <x v="37"/>
  </r>
  <r>
    <n v="5"/>
    <n v="122"/>
    <x v="61"/>
    <s v="106000 Completed Constr not Classfd"/>
    <n v="1"/>
    <n v="181165.39"/>
    <n v="6002.9400000000005"/>
    <n v="0"/>
    <n v="0"/>
    <n v="0"/>
    <n v="0"/>
    <n v="187168.33000000002"/>
    <s v="Wyoming"/>
    <d v="2023-12-01T00:00:00"/>
    <d v="2024-12-01T00:00:00"/>
    <x v="6"/>
    <s v="Regulated Electric (122)"/>
    <s v="Cheyenne Light Fuel &amp; Power Co"/>
    <x v="4"/>
    <x v="37"/>
  </r>
  <r>
    <n v="5"/>
    <n v="122"/>
    <x v="61"/>
    <s v="106000 Completed Constr not Classfd"/>
    <n v="1"/>
    <n v="187168.33000000002"/>
    <n v="7170.78"/>
    <n v="0"/>
    <n v="0"/>
    <n v="0"/>
    <n v="0"/>
    <n v="194339.11000000002"/>
    <s v="Wyoming"/>
    <d v="2023-12-01T00:00:00"/>
    <d v="2024-12-01T00:00:00"/>
    <x v="7"/>
    <s v="Regulated Electric (122)"/>
    <s v="Cheyenne Light Fuel &amp; Power Co"/>
    <x v="4"/>
    <x v="37"/>
  </r>
  <r>
    <n v="5"/>
    <n v="122"/>
    <x v="61"/>
    <s v="106000 Completed Constr not Classfd"/>
    <n v="1"/>
    <n v="194339.11000000002"/>
    <n v="19588.670000000002"/>
    <n v="0"/>
    <n v="0"/>
    <n v="0"/>
    <n v="0"/>
    <n v="213927.78"/>
    <s v="Wyoming"/>
    <d v="2023-12-01T00:00:00"/>
    <d v="2024-12-01T00:00:00"/>
    <x v="8"/>
    <s v="Regulated Electric (122)"/>
    <s v="Cheyenne Light Fuel &amp; Power Co"/>
    <x v="4"/>
    <x v="37"/>
  </r>
  <r>
    <n v="5"/>
    <n v="122"/>
    <x v="61"/>
    <s v="106000 Completed Constr not Classfd"/>
    <n v="1"/>
    <n v="213927.78"/>
    <n v="51431.16"/>
    <n v="0"/>
    <n v="0"/>
    <n v="0"/>
    <n v="0"/>
    <n v="265358.94"/>
    <s v="Wyoming"/>
    <d v="2023-12-01T00:00:00"/>
    <d v="2024-12-01T00:00:00"/>
    <x v="9"/>
    <s v="Regulated Electric (122)"/>
    <s v="Cheyenne Light Fuel &amp; Power Co"/>
    <x v="4"/>
    <x v="37"/>
  </r>
  <r>
    <n v="5"/>
    <n v="122"/>
    <x v="61"/>
    <s v="106000 Completed Constr not Classfd"/>
    <n v="1"/>
    <n v="265358.94"/>
    <n v="-68192.899999999994"/>
    <n v="0"/>
    <n v="0"/>
    <n v="0"/>
    <n v="0"/>
    <n v="197166.04"/>
    <s v="Wyoming"/>
    <d v="2023-12-01T00:00:00"/>
    <d v="2024-12-01T00:00:00"/>
    <x v="10"/>
    <s v="Regulated Electric (122)"/>
    <s v="Cheyenne Light Fuel &amp; Power Co"/>
    <x v="4"/>
    <x v="37"/>
  </r>
  <r>
    <n v="5"/>
    <n v="122"/>
    <x v="61"/>
    <s v="106000 Completed Constr not Classfd"/>
    <n v="1"/>
    <n v="197166.04"/>
    <n v="87335.06"/>
    <n v="0"/>
    <n v="0"/>
    <n v="0"/>
    <n v="0"/>
    <n v="284501.10000000003"/>
    <s v="Wyoming"/>
    <d v="2023-12-01T00:00:00"/>
    <d v="2024-12-01T00:00:00"/>
    <x v="11"/>
    <s v="Regulated Electric (122)"/>
    <s v="Cheyenne Light Fuel &amp; Power Co"/>
    <x v="4"/>
    <x v="37"/>
  </r>
  <r>
    <n v="5"/>
    <n v="122"/>
    <x v="61"/>
    <s v="106000 Completed Constr not Classfd"/>
    <n v="1"/>
    <n v="284501.10000000003"/>
    <n v="72884.400000000009"/>
    <n v="0"/>
    <n v="0"/>
    <n v="0"/>
    <n v="0"/>
    <n v="357385.5"/>
    <s v="Wyoming"/>
    <d v="2023-12-01T00:00:00"/>
    <d v="2024-12-01T00:00:00"/>
    <x v="12"/>
    <s v="Regulated Electric (122)"/>
    <s v="Cheyenne Light Fuel &amp; Power Co"/>
    <x v="4"/>
    <x v="37"/>
  </r>
  <r>
    <n v="5"/>
    <n v="122"/>
    <x v="62"/>
    <s v="106000 Completed Constr not Classfd"/>
    <n v="1"/>
    <n v="205409.26"/>
    <n v="-11558.22"/>
    <n v="0"/>
    <n v="0"/>
    <n v="0"/>
    <n v="0"/>
    <n v="193851.04"/>
    <s v="Wyoming"/>
    <d v="2023-12-01T00:00:00"/>
    <d v="2024-12-01T00:00:00"/>
    <x v="0"/>
    <s v="Regulated Electric (122)"/>
    <s v="Cheyenne Light Fuel &amp; Power Co"/>
    <x v="4"/>
    <x v="37"/>
  </r>
  <r>
    <n v="5"/>
    <n v="122"/>
    <x v="62"/>
    <s v="106000 Completed Constr not Classfd"/>
    <n v="1"/>
    <n v="193851.04"/>
    <n v="4381.34"/>
    <n v="0"/>
    <n v="0"/>
    <n v="0"/>
    <n v="0"/>
    <n v="198232.38"/>
    <s v="Wyoming"/>
    <d v="2023-12-01T00:00:00"/>
    <d v="2024-12-01T00:00:00"/>
    <x v="1"/>
    <s v="Regulated Electric (122)"/>
    <s v="Cheyenne Light Fuel &amp; Power Co"/>
    <x v="4"/>
    <x v="37"/>
  </r>
  <r>
    <n v="5"/>
    <n v="122"/>
    <x v="62"/>
    <s v="106000 Completed Constr not Classfd"/>
    <n v="1"/>
    <n v="198232.38"/>
    <n v="98304.22"/>
    <n v="0"/>
    <n v="0"/>
    <n v="0"/>
    <n v="0"/>
    <n v="296536.60000000003"/>
    <s v="Wyoming"/>
    <d v="2023-12-01T00:00:00"/>
    <d v="2024-12-01T00:00:00"/>
    <x v="2"/>
    <s v="Regulated Electric (122)"/>
    <s v="Cheyenne Light Fuel &amp; Power Co"/>
    <x v="4"/>
    <x v="37"/>
  </r>
  <r>
    <n v="5"/>
    <n v="122"/>
    <x v="62"/>
    <s v="106000 Completed Constr not Classfd"/>
    <n v="1"/>
    <n v="296536.60000000003"/>
    <n v="4963.4000000000005"/>
    <n v="0"/>
    <n v="0"/>
    <n v="0"/>
    <n v="0"/>
    <n v="301500"/>
    <s v="Wyoming"/>
    <d v="2023-12-01T00:00:00"/>
    <d v="2024-12-01T00:00:00"/>
    <x v="3"/>
    <s v="Regulated Electric (122)"/>
    <s v="Cheyenne Light Fuel &amp; Power Co"/>
    <x v="4"/>
    <x v="37"/>
  </r>
  <r>
    <n v="5"/>
    <n v="122"/>
    <x v="62"/>
    <s v="106000 Completed Constr not Classfd"/>
    <n v="1"/>
    <n v="301500"/>
    <n v="247661.36000000002"/>
    <n v="0"/>
    <n v="0"/>
    <n v="0"/>
    <n v="0"/>
    <n v="549161.36"/>
    <s v="Wyoming"/>
    <d v="2023-12-01T00:00:00"/>
    <d v="2024-12-01T00:00:00"/>
    <x v="4"/>
    <s v="Regulated Electric (122)"/>
    <s v="Cheyenne Light Fuel &amp; Power Co"/>
    <x v="4"/>
    <x v="37"/>
  </r>
  <r>
    <n v="5"/>
    <n v="122"/>
    <x v="62"/>
    <s v="106000 Completed Constr not Classfd"/>
    <n v="1"/>
    <n v="549161.36"/>
    <n v="7425.1900000000005"/>
    <n v="0"/>
    <n v="0"/>
    <n v="0"/>
    <n v="0"/>
    <n v="556586.55000000005"/>
    <s v="Wyoming"/>
    <d v="2023-12-01T00:00:00"/>
    <d v="2024-12-01T00:00:00"/>
    <x v="5"/>
    <s v="Regulated Electric (122)"/>
    <s v="Cheyenne Light Fuel &amp; Power Co"/>
    <x v="4"/>
    <x v="37"/>
  </r>
  <r>
    <n v="5"/>
    <n v="122"/>
    <x v="62"/>
    <s v="106000 Completed Constr not Classfd"/>
    <n v="1"/>
    <n v="556586.55000000005"/>
    <n v="-76227.680000000008"/>
    <n v="0"/>
    <n v="0"/>
    <n v="0"/>
    <n v="0"/>
    <n v="480358.87"/>
    <s v="Wyoming"/>
    <d v="2023-12-01T00:00:00"/>
    <d v="2024-12-01T00:00:00"/>
    <x v="6"/>
    <s v="Regulated Electric (122)"/>
    <s v="Cheyenne Light Fuel &amp; Power Co"/>
    <x v="4"/>
    <x v="37"/>
  </r>
  <r>
    <n v="5"/>
    <n v="122"/>
    <x v="62"/>
    <s v="106000 Completed Constr not Classfd"/>
    <n v="1"/>
    <n v="480358.87"/>
    <n v="-248150.49"/>
    <n v="0"/>
    <n v="0"/>
    <n v="0"/>
    <n v="0"/>
    <n v="232208.38"/>
    <s v="Wyoming"/>
    <d v="2023-12-01T00:00:00"/>
    <d v="2024-12-01T00:00:00"/>
    <x v="7"/>
    <s v="Regulated Electric (122)"/>
    <s v="Cheyenne Light Fuel &amp; Power Co"/>
    <x v="4"/>
    <x v="37"/>
  </r>
  <r>
    <n v="5"/>
    <n v="122"/>
    <x v="62"/>
    <s v="106000 Completed Constr not Classfd"/>
    <n v="1"/>
    <n v="232208.38"/>
    <n v="32805.800000000003"/>
    <n v="0"/>
    <n v="0"/>
    <n v="0"/>
    <n v="0"/>
    <n v="265014.18"/>
    <s v="Wyoming"/>
    <d v="2023-12-01T00:00:00"/>
    <d v="2024-12-01T00:00:00"/>
    <x v="8"/>
    <s v="Regulated Electric (122)"/>
    <s v="Cheyenne Light Fuel &amp; Power Co"/>
    <x v="4"/>
    <x v="37"/>
  </r>
  <r>
    <n v="5"/>
    <n v="122"/>
    <x v="62"/>
    <s v="106000 Completed Constr not Classfd"/>
    <n v="1"/>
    <n v="265014.18"/>
    <n v="143.81"/>
    <n v="0"/>
    <n v="0"/>
    <n v="0"/>
    <n v="0"/>
    <n v="265157.99"/>
    <s v="Wyoming"/>
    <d v="2023-12-01T00:00:00"/>
    <d v="2024-12-01T00:00:00"/>
    <x v="9"/>
    <s v="Regulated Electric (122)"/>
    <s v="Cheyenne Light Fuel &amp; Power Co"/>
    <x v="4"/>
    <x v="37"/>
  </r>
  <r>
    <n v="5"/>
    <n v="122"/>
    <x v="62"/>
    <s v="106000 Completed Constr not Classfd"/>
    <n v="1"/>
    <n v="265157.99"/>
    <n v="-169768.58000000002"/>
    <n v="0"/>
    <n v="0"/>
    <n v="0"/>
    <n v="0"/>
    <n v="95389.41"/>
    <s v="Wyoming"/>
    <d v="2023-12-01T00:00:00"/>
    <d v="2024-12-01T00:00:00"/>
    <x v="10"/>
    <s v="Regulated Electric (122)"/>
    <s v="Cheyenne Light Fuel &amp; Power Co"/>
    <x v="4"/>
    <x v="37"/>
  </r>
  <r>
    <n v="5"/>
    <n v="122"/>
    <x v="62"/>
    <s v="106000 Completed Constr not Classfd"/>
    <n v="1"/>
    <n v="95389.41"/>
    <n v="-3134.04"/>
    <n v="0"/>
    <n v="0"/>
    <n v="0"/>
    <n v="0"/>
    <n v="92255.37"/>
    <s v="Wyoming"/>
    <d v="2023-12-01T00:00:00"/>
    <d v="2024-12-01T00:00:00"/>
    <x v="11"/>
    <s v="Regulated Electric (122)"/>
    <s v="Cheyenne Light Fuel &amp; Power Co"/>
    <x v="4"/>
    <x v="37"/>
  </r>
  <r>
    <n v="5"/>
    <n v="122"/>
    <x v="62"/>
    <s v="106000 Completed Constr not Classfd"/>
    <n v="1"/>
    <n v="92255.37"/>
    <n v="17470.52"/>
    <n v="0"/>
    <n v="0"/>
    <n v="0"/>
    <n v="0"/>
    <n v="109725.89"/>
    <s v="Wyoming"/>
    <d v="2023-12-01T00:00:00"/>
    <d v="2024-12-01T00:00:00"/>
    <x v="12"/>
    <s v="Regulated Electric (122)"/>
    <s v="Cheyenne Light Fuel &amp; Power Co"/>
    <x v="4"/>
    <x v="37"/>
  </r>
  <r>
    <n v="5"/>
    <n v="122"/>
    <x v="63"/>
    <s v="106000 Completed Constr not Classfd"/>
    <n v="1"/>
    <n v="4088.9"/>
    <n v="0.21"/>
    <n v="0"/>
    <n v="0"/>
    <n v="0"/>
    <n v="0"/>
    <n v="4089.11"/>
    <s v="Wyoming"/>
    <d v="2023-12-01T00:00:00"/>
    <d v="2024-12-01T00:00:00"/>
    <x v="0"/>
    <s v="Regulated Electric (122)"/>
    <s v="Cheyenne Light Fuel &amp; Power Co"/>
    <x v="4"/>
    <x v="38"/>
  </r>
  <r>
    <n v="5"/>
    <n v="122"/>
    <x v="63"/>
    <s v="106000 Completed Constr not Classfd"/>
    <n v="1"/>
    <n v="4089.11"/>
    <n v="-301.65000000000003"/>
    <n v="0"/>
    <n v="0"/>
    <n v="0"/>
    <n v="0"/>
    <n v="3787.46"/>
    <s v="Wyoming"/>
    <d v="2023-12-01T00:00:00"/>
    <d v="2024-12-01T00:00:00"/>
    <x v="1"/>
    <s v="Regulated Electric (122)"/>
    <s v="Cheyenne Light Fuel &amp; Power Co"/>
    <x v="4"/>
    <x v="38"/>
  </r>
  <r>
    <n v="5"/>
    <n v="122"/>
    <x v="63"/>
    <s v="106000 Completed Constr not Classfd"/>
    <n v="1"/>
    <n v="3787.46"/>
    <n v="139.18"/>
    <n v="0"/>
    <n v="0"/>
    <n v="0"/>
    <n v="0"/>
    <n v="3926.64"/>
    <s v="Wyoming"/>
    <d v="2023-12-01T00:00:00"/>
    <d v="2024-12-01T00:00:00"/>
    <x v="2"/>
    <s v="Regulated Electric (122)"/>
    <s v="Cheyenne Light Fuel &amp; Power Co"/>
    <x v="4"/>
    <x v="38"/>
  </r>
  <r>
    <n v="5"/>
    <n v="122"/>
    <x v="63"/>
    <s v="106000 Completed Constr not Classfd"/>
    <n v="1"/>
    <n v="3926.64"/>
    <n v="100.94"/>
    <n v="0"/>
    <n v="0"/>
    <n v="0"/>
    <n v="0"/>
    <n v="4027.58"/>
    <s v="Wyoming"/>
    <d v="2023-12-01T00:00:00"/>
    <d v="2024-12-01T00:00:00"/>
    <x v="3"/>
    <s v="Regulated Electric (122)"/>
    <s v="Cheyenne Light Fuel &amp; Power Co"/>
    <x v="4"/>
    <x v="38"/>
  </r>
  <r>
    <n v="5"/>
    <n v="122"/>
    <x v="63"/>
    <s v="106000 Completed Constr not Classfd"/>
    <n v="1"/>
    <n v="4027.58"/>
    <n v="599.58000000000004"/>
    <n v="0"/>
    <n v="0"/>
    <n v="0"/>
    <n v="0"/>
    <n v="4627.16"/>
    <s v="Wyoming"/>
    <d v="2023-12-01T00:00:00"/>
    <d v="2024-12-01T00:00:00"/>
    <x v="4"/>
    <s v="Regulated Electric (122)"/>
    <s v="Cheyenne Light Fuel &amp; Power Co"/>
    <x v="4"/>
    <x v="38"/>
  </r>
  <r>
    <n v="5"/>
    <n v="122"/>
    <x v="63"/>
    <s v="106000 Completed Constr not Classfd"/>
    <n v="1"/>
    <n v="4627.16"/>
    <n v="94.5"/>
    <n v="0"/>
    <n v="0"/>
    <n v="0"/>
    <n v="0"/>
    <n v="4721.66"/>
    <s v="Wyoming"/>
    <d v="2023-12-01T00:00:00"/>
    <d v="2024-12-01T00:00:00"/>
    <x v="5"/>
    <s v="Regulated Electric (122)"/>
    <s v="Cheyenne Light Fuel &amp; Power Co"/>
    <x v="4"/>
    <x v="38"/>
  </r>
  <r>
    <n v="5"/>
    <n v="122"/>
    <x v="63"/>
    <s v="106000 Completed Constr not Classfd"/>
    <n v="1"/>
    <n v="4721.66"/>
    <n v="36.72"/>
    <n v="0"/>
    <n v="0"/>
    <n v="0"/>
    <n v="0"/>
    <n v="4758.38"/>
    <s v="Wyoming"/>
    <d v="2023-12-01T00:00:00"/>
    <d v="2024-12-01T00:00:00"/>
    <x v="6"/>
    <s v="Regulated Electric (122)"/>
    <s v="Cheyenne Light Fuel &amp; Power Co"/>
    <x v="4"/>
    <x v="38"/>
  </r>
  <r>
    <n v="5"/>
    <n v="122"/>
    <x v="63"/>
    <s v="106000 Completed Constr not Classfd"/>
    <n v="1"/>
    <n v="4758.38"/>
    <n v="310.58"/>
    <n v="0"/>
    <n v="0"/>
    <n v="0"/>
    <n v="0"/>
    <n v="5068.96"/>
    <s v="Wyoming"/>
    <d v="2023-12-01T00:00:00"/>
    <d v="2024-12-01T00:00:00"/>
    <x v="7"/>
    <s v="Regulated Electric (122)"/>
    <s v="Cheyenne Light Fuel &amp; Power Co"/>
    <x v="4"/>
    <x v="38"/>
  </r>
  <r>
    <n v="5"/>
    <n v="122"/>
    <x v="63"/>
    <s v="106000 Completed Constr not Classfd"/>
    <n v="1"/>
    <n v="5068.96"/>
    <n v="221.63"/>
    <n v="0"/>
    <n v="0"/>
    <n v="0"/>
    <n v="0"/>
    <n v="5290.59"/>
    <s v="Wyoming"/>
    <d v="2023-12-01T00:00:00"/>
    <d v="2024-12-01T00:00:00"/>
    <x v="8"/>
    <s v="Regulated Electric (122)"/>
    <s v="Cheyenne Light Fuel &amp; Power Co"/>
    <x v="4"/>
    <x v="38"/>
  </r>
  <r>
    <n v="5"/>
    <n v="122"/>
    <x v="63"/>
    <s v="106000 Completed Constr not Classfd"/>
    <n v="1"/>
    <n v="5290.59"/>
    <n v="229.55"/>
    <n v="0"/>
    <n v="0"/>
    <n v="0"/>
    <n v="0"/>
    <n v="5520.14"/>
    <s v="Wyoming"/>
    <d v="2023-12-01T00:00:00"/>
    <d v="2024-12-01T00:00:00"/>
    <x v="9"/>
    <s v="Regulated Electric (122)"/>
    <s v="Cheyenne Light Fuel &amp; Power Co"/>
    <x v="4"/>
    <x v="38"/>
  </r>
  <r>
    <n v="5"/>
    <n v="122"/>
    <x v="63"/>
    <s v="106000 Completed Constr not Classfd"/>
    <n v="1"/>
    <n v="5520.14"/>
    <n v="-1990.23"/>
    <n v="0"/>
    <n v="0"/>
    <n v="0"/>
    <n v="0"/>
    <n v="3529.91"/>
    <s v="Wyoming"/>
    <d v="2023-12-01T00:00:00"/>
    <d v="2024-12-01T00:00:00"/>
    <x v="10"/>
    <s v="Regulated Electric (122)"/>
    <s v="Cheyenne Light Fuel &amp; Power Co"/>
    <x v="4"/>
    <x v="38"/>
  </r>
  <r>
    <n v="5"/>
    <n v="122"/>
    <x v="63"/>
    <s v="106000 Completed Constr not Classfd"/>
    <n v="1"/>
    <n v="3529.91"/>
    <n v="-670.36"/>
    <n v="0"/>
    <n v="0"/>
    <n v="0"/>
    <n v="0"/>
    <n v="2859.55"/>
    <s v="Wyoming"/>
    <d v="2023-12-01T00:00:00"/>
    <d v="2024-12-01T00:00:00"/>
    <x v="11"/>
    <s v="Regulated Electric (122)"/>
    <s v="Cheyenne Light Fuel &amp; Power Co"/>
    <x v="4"/>
    <x v="38"/>
  </r>
  <r>
    <n v="5"/>
    <n v="122"/>
    <x v="63"/>
    <s v="106000 Completed Constr not Classfd"/>
    <n v="1"/>
    <n v="2859.55"/>
    <n v="0"/>
    <n v="0"/>
    <n v="0"/>
    <n v="0"/>
    <n v="0"/>
    <n v="2859.55"/>
    <s v="Wyoming"/>
    <d v="2023-12-01T00:00:00"/>
    <d v="2024-12-01T00:00:00"/>
    <x v="12"/>
    <s v="Regulated Electric (122)"/>
    <s v="Cheyenne Light Fuel &amp; Power Co"/>
    <x v="4"/>
    <x v="38"/>
  </r>
  <r>
    <n v="5"/>
    <n v="122"/>
    <x v="64"/>
    <s v="106000 Completed Constr not Classfd"/>
    <n v="1"/>
    <n v="587568.41"/>
    <n v="-36099.760000000002"/>
    <n v="0"/>
    <n v="0"/>
    <n v="0"/>
    <n v="0"/>
    <n v="551468.65"/>
    <s v="Wyoming"/>
    <d v="2023-12-01T00:00:00"/>
    <d v="2024-12-01T00:00:00"/>
    <x v="0"/>
    <s v="Regulated Electric (122)"/>
    <s v="Cheyenne Light Fuel &amp; Power Co"/>
    <x v="4"/>
    <x v="38"/>
  </r>
  <r>
    <n v="5"/>
    <n v="122"/>
    <x v="64"/>
    <s v="106000 Completed Constr not Classfd"/>
    <n v="1"/>
    <n v="551468.65"/>
    <n v="78357.97"/>
    <n v="0"/>
    <n v="0"/>
    <n v="0"/>
    <n v="0"/>
    <n v="629826.62"/>
    <s v="Wyoming"/>
    <d v="2023-12-01T00:00:00"/>
    <d v="2024-12-01T00:00:00"/>
    <x v="1"/>
    <s v="Regulated Electric (122)"/>
    <s v="Cheyenne Light Fuel &amp; Power Co"/>
    <x v="4"/>
    <x v="38"/>
  </r>
  <r>
    <n v="5"/>
    <n v="122"/>
    <x v="64"/>
    <s v="106000 Completed Constr not Classfd"/>
    <n v="1"/>
    <n v="629826.62"/>
    <n v="123038.17"/>
    <n v="0"/>
    <n v="0"/>
    <n v="0"/>
    <n v="0"/>
    <n v="752864.79"/>
    <s v="Wyoming"/>
    <d v="2023-12-01T00:00:00"/>
    <d v="2024-12-01T00:00:00"/>
    <x v="2"/>
    <s v="Regulated Electric (122)"/>
    <s v="Cheyenne Light Fuel &amp; Power Co"/>
    <x v="4"/>
    <x v="38"/>
  </r>
  <r>
    <n v="5"/>
    <n v="122"/>
    <x v="64"/>
    <s v="106000 Completed Constr not Classfd"/>
    <n v="1"/>
    <n v="752864.79"/>
    <n v="54320.17"/>
    <n v="0"/>
    <n v="0"/>
    <n v="0"/>
    <n v="0"/>
    <n v="807184.96"/>
    <s v="Wyoming"/>
    <d v="2023-12-01T00:00:00"/>
    <d v="2024-12-01T00:00:00"/>
    <x v="3"/>
    <s v="Regulated Electric (122)"/>
    <s v="Cheyenne Light Fuel &amp; Power Co"/>
    <x v="4"/>
    <x v="38"/>
  </r>
  <r>
    <n v="5"/>
    <n v="122"/>
    <x v="64"/>
    <s v="106000 Completed Constr not Classfd"/>
    <n v="1"/>
    <n v="807184.96"/>
    <n v="34017.370000000003"/>
    <n v="0"/>
    <n v="0"/>
    <n v="0"/>
    <n v="0"/>
    <n v="841202.33000000007"/>
    <s v="Wyoming"/>
    <d v="2023-12-01T00:00:00"/>
    <d v="2024-12-01T00:00:00"/>
    <x v="4"/>
    <s v="Regulated Electric (122)"/>
    <s v="Cheyenne Light Fuel &amp; Power Co"/>
    <x v="4"/>
    <x v="38"/>
  </r>
  <r>
    <n v="5"/>
    <n v="122"/>
    <x v="64"/>
    <s v="106000 Completed Constr not Classfd"/>
    <n v="1"/>
    <n v="841202.33000000007"/>
    <n v="127702.37000000001"/>
    <n v="0"/>
    <n v="0"/>
    <n v="0"/>
    <n v="0"/>
    <n v="968904.70000000007"/>
    <s v="Wyoming"/>
    <d v="2023-12-01T00:00:00"/>
    <d v="2024-12-01T00:00:00"/>
    <x v="5"/>
    <s v="Regulated Electric (122)"/>
    <s v="Cheyenne Light Fuel &amp; Power Co"/>
    <x v="4"/>
    <x v="38"/>
  </r>
  <r>
    <n v="5"/>
    <n v="122"/>
    <x v="64"/>
    <s v="106000 Completed Constr not Classfd"/>
    <n v="1"/>
    <n v="968904.70000000007"/>
    <n v="38923.96"/>
    <n v="0"/>
    <n v="0"/>
    <n v="0"/>
    <n v="0"/>
    <n v="1007828.66"/>
    <s v="Wyoming"/>
    <d v="2023-12-01T00:00:00"/>
    <d v="2024-12-01T00:00:00"/>
    <x v="6"/>
    <s v="Regulated Electric (122)"/>
    <s v="Cheyenne Light Fuel &amp; Power Co"/>
    <x v="4"/>
    <x v="38"/>
  </r>
  <r>
    <n v="5"/>
    <n v="122"/>
    <x v="64"/>
    <s v="106000 Completed Constr not Classfd"/>
    <n v="1"/>
    <n v="1007828.66"/>
    <n v="161816.36000000002"/>
    <n v="0"/>
    <n v="0"/>
    <n v="0"/>
    <n v="0"/>
    <n v="1169645.02"/>
    <s v="Wyoming"/>
    <d v="2023-12-01T00:00:00"/>
    <d v="2024-12-01T00:00:00"/>
    <x v="7"/>
    <s v="Regulated Electric (122)"/>
    <s v="Cheyenne Light Fuel &amp; Power Co"/>
    <x v="4"/>
    <x v="38"/>
  </r>
  <r>
    <n v="5"/>
    <n v="122"/>
    <x v="64"/>
    <s v="106000 Completed Constr not Classfd"/>
    <n v="1"/>
    <n v="1169645.02"/>
    <n v="130349.81"/>
    <n v="0"/>
    <n v="0"/>
    <n v="0"/>
    <n v="0"/>
    <n v="1299994.83"/>
    <s v="Wyoming"/>
    <d v="2023-12-01T00:00:00"/>
    <d v="2024-12-01T00:00:00"/>
    <x v="8"/>
    <s v="Regulated Electric (122)"/>
    <s v="Cheyenne Light Fuel &amp; Power Co"/>
    <x v="4"/>
    <x v="38"/>
  </r>
  <r>
    <n v="5"/>
    <n v="122"/>
    <x v="64"/>
    <s v="106000 Completed Constr not Classfd"/>
    <n v="1"/>
    <n v="1299994.83"/>
    <n v="94110.650000000009"/>
    <n v="0"/>
    <n v="0"/>
    <n v="0"/>
    <n v="0"/>
    <n v="1394105.48"/>
    <s v="Wyoming"/>
    <d v="2023-12-01T00:00:00"/>
    <d v="2024-12-01T00:00:00"/>
    <x v="9"/>
    <s v="Regulated Electric (122)"/>
    <s v="Cheyenne Light Fuel &amp; Power Co"/>
    <x v="4"/>
    <x v="38"/>
  </r>
  <r>
    <n v="5"/>
    <n v="122"/>
    <x v="64"/>
    <s v="106000 Completed Constr not Classfd"/>
    <n v="1"/>
    <n v="1394105.48"/>
    <n v="97621.35"/>
    <n v="0"/>
    <n v="0"/>
    <n v="0"/>
    <n v="0"/>
    <n v="1491726.83"/>
    <s v="Wyoming"/>
    <d v="2023-12-01T00:00:00"/>
    <d v="2024-12-01T00:00:00"/>
    <x v="10"/>
    <s v="Regulated Electric (122)"/>
    <s v="Cheyenne Light Fuel &amp; Power Co"/>
    <x v="4"/>
    <x v="38"/>
  </r>
  <r>
    <n v="5"/>
    <n v="122"/>
    <x v="64"/>
    <s v="106000 Completed Constr not Classfd"/>
    <n v="1"/>
    <n v="1491726.83"/>
    <n v="-1393470.35"/>
    <n v="0"/>
    <n v="0"/>
    <n v="0"/>
    <n v="0"/>
    <n v="98256.48"/>
    <s v="Wyoming"/>
    <d v="2023-12-01T00:00:00"/>
    <d v="2024-12-01T00:00:00"/>
    <x v="11"/>
    <s v="Regulated Electric (122)"/>
    <s v="Cheyenne Light Fuel &amp; Power Co"/>
    <x v="4"/>
    <x v="38"/>
  </r>
  <r>
    <n v="5"/>
    <n v="122"/>
    <x v="64"/>
    <s v="106000 Completed Constr not Classfd"/>
    <n v="1"/>
    <n v="98256.48"/>
    <n v="81350.570000000007"/>
    <n v="0"/>
    <n v="0"/>
    <n v="0"/>
    <n v="0"/>
    <n v="179607.05000000002"/>
    <s v="Wyoming"/>
    <d v="2023-12-01T00:00:00"/>
    <d v="2024-12-01T00:00:00"/>
    <x v="12"/>
    <s v="Regulated Electric (122)"/>
    <s v="Cheyenne Light Fuel &amp; Power Co"/>
    <x v="4"/>
    <x v="38"/>
  </r>
  <r>
    <n v="5"/>
    <n v="122"/>
    <x v="65"/>
    <s v="106000 Completed Constr not Classfd"/>
    <n v="1"/>
    <n v="156376.32000000001"/>
    <n v="-13765.03"/>
    <n v="0"/>
    <n v="0"/>
    <n v="0"/>
    <n v="0"/>
    <n v="142611.29"/>
    <s v="Wyoming"/>
    <d v="2023-12-01T00:00:00"/>
    <d v="2024-12-01T00:00:00"/>
    <x v="0"/>
    <s v="Regulated Electric (122)"/>
    <s v="Cheyenne Light Fuel &amp; Power Co"/>
    <x v="4"/>
    <x v="39"/>
  </r>
  <r>
    <n v="5"/>
    <n v="122"/>
    <x v="65"/>
    <s v="106000 Completed Constr not Classfd"/>
    <n v="1"/>
    <n v="142611.29"/>
    <n v="-140900.15"/>
    <n v="0"/>
    <n v="0"/>
    <n v="0"/>
    <n v="0"/>
    <n v="1711.14"/>
    <s v="Wyoming"/>
    <d v="2023-12-01T00:00:00"/>
    <d v="2024-12-01T00:00:00"/>
    <x v="1"/>
    <s v="Regulated Electric (122)"/>
    <s v="Cheyenne Light Fuel &amp; Power Co"/>
    <x v="4"/>
    <x v="39"/>
  </r>
  <r>
    <n v="5"/>
    <n v="122"/>
    <x v="65"/>
    <s v="106000 Completed Constr not Classfd"/>
    <n v="1"/>
    <n v="1711.14"/>
    <n v="6216.71"/>
    <n v="0"/>
    <n v="0"/>
    <n v="0"/>
    <n v="0"/>
    <n v="7927.85"/>
    <s v="Wyoming"/>
    <d v="2023-12-01T00:00:00"/>
    <d v="2024-12-01T00:00:00"/>
    <x v="2"/>
    <s v="Regulated Electric (122)"/>
    <s v="Cheyenne Light Fuel &amp; Power Co"/>
    <x v="4"/>
    <x v="39"/>
  </r>
  <r>
    <n v="5"/>
    <n v="122"/>
    <x v="65"/>
    <s v="106000 Completed Constr not Classfd"/>
    <n v="1"/>
    <n v="7927.85"/>
    <n v="4939.3900000000003"/>
    <n v="0"/>
    <n v="0"/>
    <n v="0"/>
    <n v="0"/>
    <n v="12867.24"/>
    <s v="Wyoming"/>
    <d v="2023-12-01T00:00:00"/>
    <d v="2024-12-01T00:00:00"/>
    <x v="3"/>
    <s v="Regulated Electric (122)"/>
    <s v="Cheyenne Light Fuel &amp; Power Co"/>
    <x v="4"/>
    <x v="39"/>
  </r>
  <r>
    <n v="5"/>
    <n v="122"/>
    <x v="65"/>
    <s v="106000 Completed Constr not Classfd"/>
    <n v="1"/>
    <n v="12867.24"/>
    <n v="4218.04"/>
    <n v="0"/>
    <n v="0"/>
    <n v="0"/>
    <n v="0"/>
    <n v="17085.28"/>
    <s v="Wyoming"/>
    <d v="2023-12-01T00:00:00"/>
    <d v="2024-12-01T00:00:00"/>
    <x v="4"/>
    <s v="Regulated Electric (122)"/>
    <s v="Cheyenne Light Fuel &amp; Power Co"/>
    <x v="4"/>
    <x v="39"/>
  </r>
  <r>
    <n v="5"/>
    <n v="122"/>
    <x v="65"/>
    <s v="106000 Completed Constr not Classfd"/>
    <n v="1"/>
    <n v="17085.28"/>
    <n v="3620.05"/>
    <n v="0"/>
    <n v="0"/>
    <n v="0"/>
    <n v="0"/>
    <n v="20705.330000000002"/>
    <s v="Wyoming"/>
    <d v="2023-12-01T00:00:00"/>
    <d v="2024-12-01T00:00:00"/>
    <x v="5"/>
    <s v="Regulated Electric (122)"/>
    <s v="Cheyenne Light Fuel &amp; Power Co"/>
    <x v="4"/>
    <x v="39"/>
  </r>
  <r>
    <n v="5"/>
    <n v="122"/>
    <x v="65"/>
    <s v="106000 Completed Constr not Classfd"/>
    <n v="1"/>
    <n v="20705.330000000002"/>
    <n v="-11784.82"/>
    <n v="0"/>
    <n v="0"/>
    <n v="0"/>
    <n v="0"/>
    <n v="8920.51"/>
    <s v="Wyoming"/>
    <d v="2023-12-01T00:00:00"/>
    <d v="2024-12-01T00:00:00"/>
    <x v="6"/>
    <s v="Regulated Electric (122)"/>
    <s v="Cheyenne Light Fuel &amp; Power Co"/>
    <x v="4"/>
    <x v="39"/>
  </r>
  <r>
    <n v="5"/>
    <n v="122"/>
    <x v="65"/>
    <s v="106000 Completed Constr not Classfd"/>
    <n v="1"/>
    <n v="8920.51"/>
    <n v="32294.79"/>
    <n v="0"/>
    <n v="0"/>
    <n v="0"/>
    <n v="0"/>
    <n v="41215.300000000003"/>
    <s v="Wyoming"/>
    <d v="2023-12-01T00:00:00"/>
    <d v="2024-12-01T00:00:00"/>
    <x v="7"/>
    <s v="Regulated Electric (122)"/>
    <s v="Cheyenne Light Fuel &amp; Power Co"/>
    <x v="4"/>
    <x v="39"/>
  </r>
  <r>
    <n v="5"/>
    <n v="122"/>
    <x v="65"/>
    <s v="106000 Completed Constr not Classfd"/>
    <n v="1"/>
    <n v="41215.300000000003"/>
    <n v="-316.99"/>
    <n v="0"/>
    <n v="0"/>
    <n v="0"/>
    <n v="0"/>
    <n v="40898.31"/>
    <s v="Wyoming"/>
    <d v="2023-12-01T00:00:00"/>
    <d v="2024-12-01T00:00:00"/>
    <x v="8"/>
    <s v="Regulated Electric (122)"/>
    <s v="Cheyenne Light Fuel &amp; Power Co"/>
    <x v="4"/>
    <x v="39"/>
  </r>
  <r>
    <n v="5"/>
    <n v="122"/>
    <x v="65"/>
    <s v="106000 Completed Constr not Classfd"/>
    <n v="1"/>
    <n v="40898.31"/>
    <n v="-33601.22"/>
    <n v="0"/>
    <n v="0"/>
    <n v="0"/>
    <n v="0"/>
    <n v="7297.09"/>
    <s v="Wyoming"/>
    <d v="2023-12-01T00:00:00"/>
    <d v="2024-12-01T00:00:00"/>
    <x v="9"/>
    <s v="Regulated Electric (122)"/>
    <s v="Cheyenne Light Fuel &amp; Power Co"/>
    <x v="4"/>
    <x v="39"/>
  </r>
  <r>
    <n v="5"/>
    <n v="122"/>
    <x v="65"/>
    <s v="106000 Completed Constr not Classfd"/>
    <n v="1"/>
    <n v="7297.09"/>
    <n v="14077.06"/>
    <n v="0"/>
    <n v="0"/>
    <n v="0"/>
    <n v="0"/>
    <n v="21374.15"/>
    <s v="Wyoming"/>
    <d v="2023-12-01T00:00:00"/>
    <d v="2024-12-01T00:00:00"/>
    <x v="10"/>
    <s v="Regulated Electric (122)"/>
    <s v="Cheyenne Light Fuel &amp; Power Co"/>
    <x v="4"/>
    <x v="39"/>
  </r>
  <r>
    <n v="5"/>
    <n v="122"/>
    <x v="65"/>
    <s v="106000 Completed Constr not Classfd"/>
    <n v="1"/>
    <n v="21374.15"/>
    <n v="13730.880000000001"/>
    <n v="0"/>
    <n v="0"/>
    <n v="0"/>
    <n v="0"/>
    <n v="35105.03"/>
    <s v="Wyoming"/>
    <d v="2023-12-01T00:00:00"/>
    <d v="2024-12-01T00:00:00"/>
    <x v="11"/>
    <s v="Regulated Electric (122)"/>
    <s v="Cheyenne Light Fuel &amp; Power Co"/>
    <x v="4"/>
    <x v="39"/>
  </r>
  <r>
    <n v="5"/>
    <n v="122"/>
    <x v="65"/>
    <s v="106000 Completed Constr not Classfd"/>
    <n v="1"/>
    <n v="35105.03"/>
    <n v="-34581.370000000003"/>
    <n v="0"/>
    <n v="0"/>
    <n v="0"/>
    <n v="0"/>
    <n v="523.66"/>
    <s v="Wyoming"/>
    <d v="2023-12-01T00:00:00"/>
    <d v="2024-12-01T00:00:00"/>
    <x v="12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4"/>
    <x v="39"/>
  </r>
  <r>
    <n v="5"/>
    <n v="122"/>
    <x v="6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4"/>
    <x v="39"/>
  </r>
  <r>
    <n v="5"/>
    <n v="122"/>
    <x v="67"/>
    <s v="106000 Completed Constr not Classfd"/>
    <n v="1"/>
    <n v="11126"/>
    <n v="-11126"/>
    <n v="0"/>
    <n v="0"/>
    <n v="0"/>
    <n v="0"/>
    <n v="0"/>
    <s v="Wyoming"/>
    <d v="2023-12-01T00:00:00"/>
    <d v="2024-12-01T00:00:00"/>
    <x v="0"/>
    <s v="Regulated Electric (122)"/>
    <s v="Cheyenne Light Fuel &amp; Power Co"/>
    <x v="4"/>
    <x v="39"/>
  </r>
  <r>
    <n v="5"/>
    <n v="122"/>
    <x v="67"/>
    <s v="106000 Completed Constr not Classfd"/>
    <n v="1"/>
    <n v="0"/>
    <n v="1711.16"/>
    <n v="0"/>
    <n v="0"/>
    <n v="0"/>
    <n v="0"/>
    <n v="1711.16"/>
    <s v="Wyoming"/>
    <d v="2023-12-01T00:00:00"/>
    <d v="2024-12-01T00:00:00"/>
    <x v="1"/>
    <s v="Regulated Electric (122)"/>
    <s v="Cheyenne Light Fuel &amp; Power Co"/>
    <x v="4"/>
    <x v="39"/>
  </r>
  <r>
    <n v="5"/>
    <n v="122"/>
    <x v="67"/>
    <s v="106000 Completed Constr not Classfd"/>
    <n v="1"/>
    <n v="1711.16"/>
    <n v="6216.8"/>
    <n v="0"/>
    <n v="0"/>
    <n v="0"/>
    <n v="0"/>
    <n v="7927.96"/>
    <s v="Wyoming"/>
    <d v="2023-12-01T00:00:00"/>
    <d v="2024-12-01T00:00:00"/>
    <x v="2"/>
    <s v="Regulated Electric (122)"/>
    <s v="Cheyenne Light Fuel &amp; Power Co"/>
    <x v="4"/>
    <x v="39"/>
  </r>
  <r>
    <n v="5"/>
    <n v="122"/>
    <x v="67"/>
    <s v="106000 Completed Constr not Classfd"/>
    <n v="1"/>
    <n v="7927.96"/>
    <n v="0"/>
    <n v="0"/>
    <n v="0"/>
    <n v="0"/>
    <n v="0"/>
    <n v="7927.96"/>
    <s v="Wyoming"/>
    <d v="2023-12-01T00:00:00"/>
    <d v="2024-12-01T00:00:00"/>
    <x v="3"/>
    <s v="Regulated Electric (122)"/>
    <s v="Cheyenne Light Fuel &amp; Power Co"/>
    <x v="4"/>
    <x v="39"/>
  </r>
  <r>
    <n v="5"/>
    <n v="122"/>
    <x v="67"/>
    <s v="106000 Completed Constr not Classfd"/>
    <n v="1"/>
    <n v="7927.96"/>
    <n v="0"/>
    <n v="0"/>
    <n v="0"/>
    <n v="0"/>
    <n v="0"/>
    <n v="7927.96"/>
    <s v="Wyoming"/>
    <d v="2023-12-01T00:00:00"/>
    <d v="2024-12-01T00:00:00"/>
    <x v="4"/>
    <s v="Regulated Electric (122)"/>
    <s v="Cheyenne Light Fuel &amp; Power Co"/>
    <x v="4"/>
    <x v="39"/>
  </r>
  <r>
    <n v="5"/>
    <n v="122"/>
    <x v="67"/>
    <s v="106000 Completed Constr not Classfd"/>
    <n v="1"/>
    <n v="7927.96"/>
    <n v="0"/>
    <n v="0"/>
    <n v="0"/>
    <n v="0"/>
    <n v="0"/>
    <n v="7927.96"/>
    <s v="Wyoming"/>
    <d v="2023-12-01T00:00:00"/>
    <d v="2024-12-01T00:00:00"/>
    <x v="5"/>
    <s v="Regulated Electric (122)"/>
    <s v="Cheyenne Light Fuel &amp; Power Co"/>
    <x v="4"/>
    <x v="39"/>
  </r>
  <r>
    <n v="5"/>
    <n v="122"/>
    <x v="67"/>
    <s v="106000 Completed Constr not Classfd"/>
    <n v="1"/>
    <n v="7927.96"/>
    <n v="992.58"/>
    <n v="0"/>
    <n v="0"/>
    <n v="0"/>
    <n v="0"/>
    <n v="8920.5400000000009"/>
    <s v="Wyoming"/>
    <d v="2023-12-01T00:00:00"/>
    <d v="2024-12-01T00:00:00"/>
    <x v="6"/>
    <s v="Regulated Electric (122)"/>
    <s v="Cheyenne Light Fuel &amp; Power Co"/>
    <x v="4"/>
    <x v="39"/>
  </r>
  <r>
    <n v="5"/>
    <n v="122"/>
    <x v="67"/>
    <s v="106000 Completed Constr not Classfd"/>
    <n v="1"/>
    <n v="8920.5400000000009"/>
    <n v="-463.72"/>
    <n v="0"/>
    <n v="0"/>
    <n v="0"/>
    <n v="0"/>
    <n v="8456.82"/>
    <s v="Wyoming"/>
    <d v="2023-12-01T00:00:00"/>
    <d v="2024-12-01T00:00:00"/>
    <x v="7"/>
    <s v="Regulated Electric (122)"/>
    <s v="Cheyenne Light Fuel &amp; Power Co"/>
    <x v="4"/>
    <x v="39"/>
  </r>
  <r>
    <n v="5"/>
    <n v="122"/>
    <x v="67"/>
    <s v="106000 Completed Constr not Classfd"/>
    <n v="1"/>
    <n v="8456.82"/>
    <n v="10672.58"/>
    <n v="0"/>
    <n v="0"/>
    <n v="0"/>
    <n v="0"/>
    <n v="19129.400000000001"/>
    <s v="Wyoming"/>
    <d v="2023-12-01T00:00:00"/>
    <d v="2024-12-01T00:00:00"/>
    <x v="8"/>
    <s v="Regulated Electric (122)"/>
    <s v="Cheyenne Light Fuel &amp; Power Co"/>
    <x v="4"/>
    <x v="39"/>
  </r>
  <r>
    <n v="5"/>
    <n v="122"/>
    <x v="67"/>
    <s v="106000 Completed Constr not Classfd"/>
    <n v="1"/>
    <n v="19129.400000000001"/>
    <n v="-25778.760000000002"/>
    <n v="0"/>
    <n v="0"/>
    <n v="0"/>
    <n v="0"/>
    <n v="-6649.3600000000006"/>
    <s v="Wyoming"/>
    <d v="2023-12-01T00:00:00"/>
    <d v="2024-12-01T00:00:00"/>
    <x v="9"/>
    <s v="Regulated Electric (122)"/>
    <s v="Cheyenne Light Fuel &amp; Power Co"/>
    <x v="4"/>
    <x v="39"/>
  </r>
  <r>
    <n v="5"/>
    <n v="122"/>
    <x v="67"/>
    <s v="106000 Completed Constr not Classfd"/>
    <n v="1"/>
    <n v="-6649.3600000000006"/>
    <n v="0"/>
    <n v="0"/>
    <n v="0"/>
    <n v="0"/>
    <n v="0"/>
    <n v="-6649.3600000000006"/>
    <s v="Wyoming"/>
    <d v="2023-12-01T00:00:00"/>
    <d v="2024-12-01T00:00:00"/>
    <x v="10"/>
    <s v="Regulated Electric (122)"/>
    <s v="Cheyenne Light Fuel &amp; Power Co"/>
    <x v="4"/>
    <x v="39"/>
  </r>
  <r>
    <n v="5"/>
    <n v="122"/>
    <x v="67"/>
    <s v="106000 Completed Constr not Classfd"/>
    <n v="1"/>
    <n v="-6649.3600000000006"/>
    <n v="4353.7700000000004"/>
    <n v="0"/>
    <n v="0"/>
    <n v="0"/>
    <n v="0"/>
    <n v="-2295.59"/>
    <s v="Wyoming"/>
    <d v="2023-12-01T00:00:00"/>
    <d v="2024-12-01T00:00:00"/>
    <x v="11"/>
    <s v="Regulated Electric (122)"/>
    <s v="Cheyenne Light Fuel &amp; Power Co"/>
    <x v="4"/>
    <x v="39"/>
  </r>
  <r>
    <n v="5"/>
    <n v="122"/>
    <x v="67"/>
    <s v="106000 Completed Constr not Classfd"/>
    <n v="1"/>
    <n v="-2295.59"/>
    <n v="13415"/>
    <n v="0"/>
    <n v="0"/>
    <n v="0"/>
    <n v="0"/>
    <n v="11119.41"/>
    <s v="Wyoming"/>
    <d v="2023-12-01T00:00:00"/>
    <d v="2024-12-01T00:00:00"/>
    <x v="12"/>
    <s v="Regulated Electric (122)"/>
    <s v="Cheyenne Light Fuel &amp; Power Co"/>
    <x v="4"/>
    <x v="39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0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1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2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3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4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5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6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7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8"/>
    <s v="Regulated Electric (122)"/>
    <s v="Cheyenne Light Fuel &amp; Power Co"/>
    <x v="4"/>
    <x v="40"/>
  </r>
  <r>
    <n v="5"/>
    <n v="122"/>
    <x v="68"/>
    <s v="106000 Completed Constr not Classfd"/>
    <n v="1"/>
    <n v="2101.15"/>
    <n v="0"/>
    <n v="0"/>
    <n v="0"/>
    <n v="0"/>
    <n v="0"/>
    <n v="2101.15"/>
    <s v="Wyoming"/>
    <d v="2023-12-01T00:00:00"/>
    <d v="2024-12-01T00:00:00"/>
    <x v="9"/>
    <s v="Regulated Electric (122)"/>
    <s v="Cheyenne Light Fuel &amp; Power Co"/>
    <x v="4"/>
    <x v="40"/>
  </r>
  <r>
    <n v="5"/>
    <n v="122"/>
    <x v="68"/>
    <s v="106000 Completed Constr not Classfd"/>
    <n v="1"/>
    <n v="2101.15"/>
    <n v="-836.96"/>
    <n v="0"/>
    <n v="0"/>
    <n v="0"/>
    <n v="0"/>
    <n v="1264.19"/>
    <s v="Wyoming"/>
    <d v="2023-12-01T00:00:00"/>
    <d v="2024-12-01T00:00:00"/>
    <x v="10"/>
    <s v="Regulated Electric (122)"/>
    <s v="Cheyenne Light Fuel &amp; Power Co"/>
    <x v="4"/>
    <x v="40"/>
  </r>
  <r>
    <n v="5"/>
    <n v="122"/>
    <x v="68"/>
    <s v="106000 Completed Constr not Classfd"/>
    <n v="1"/>
    <n v="1264.19"/>
    <n v="210.34"/>
    <n v="0"/>
    <n v="0"/>
    <n v="0"/>
    <n v="0"/>
    <n v="1474.53"/>
    <s v="Wyoming"/>
    <d v="2023-12-01T00:00:00"/>
    <d v="2024-12-01T00:00:00"/>
    <x v="11"/>
    <s v="Regulated Electric (122)"/>
    <s v="Cheyenne Light Fuel &amp; Power Co"/>
    <x v="4"/>
    <x v="40"/>
  </r>
  <r>
    <n v="5"/>
    <n v="122"/>
    <x v="68"/>
    <s v="106000 Completed Constr not Classfd"/>
    <n v="1"/>
    <n v="1474.53"/>
    <n v="495.75"/>
    <n v="0"/>
    <n v="0"/>
    <n v="0"/>
    <n v="0"/>
    <n v="1970.28"/>
    <s v="Wyoming"/>
    <d v="2023-12-01T00:00:00"/>
    <d v="2024-12-01T00:00:00"/>
    <x v="12"/>
    <s v="Regulated Electric (122)"/>
    <s v="Cheyenne Light Fuel &amp; Power Co"/>
    <x v="4"/>
    <x v="40"/>
  </r>
  <r>
    <n v="5"/>
    <n v="122"/>
    <x v="69"/>
    <s v="106000 Completed Constr not Classfd"/>
    <n v="1"/>
    <n v="260036.19"/>
    <n v="25788.84"/>
    <n v="0"/>
    <n v="0"/>
    <n v="0"/>
    <n v="0"/>
    <n v="285825.03000000003"/>
    <s v="Wyoming"/>
    <d v="2023-12-01T00:00:00"/>
    <d v="2024-12-01T00:00:00"/>
    <x v="0"/>
    <s v="Regulated Electric (122)"/>
    <s v="Cheyenne Light Fuel &amp; Power Co"/>
    <x v="4"/>
    <x v="41"/>
  </r>
  <r>
    <n v="5"/>
    <n v="122"/>
    <x v="69"/>
    <s v="106000 Completed Constr not Classfd"/>
    <n v="1"/>
    <n v="285825.03000000003"/>
    <n v="69631.66"/>
    <n v="0"/>
    <n v="0"/>
    <n v="0"/>
    <n v="0"/>
    <n v="355456.69"/>
    <s v="Wyoming"/>
    <d v="2023-12-01T00:00:00"/>
    <d v="2024-12-01T00:00:00"/>
    <x v="1"/>
    <s v="Regulated Electric (122)"/>
    <s v="Cheyenne Light Fuel &amp; Power Co"/>
    <x v="4"/>
    <x v="41"/>
  </r>
  <r>
    <n v="5"/>
    <n v="122"/>
    <x v="69"/>
    <s v="106000 Completed Constr not Classfd"/>
    <n v="1"/>
    <n v="355456.69"/>
    <n v="3617125.05"/>
    <n v="0"/>
    <n v="0"/>
    <n v="0"/>
    <n v="0"/>
    <n v="3972581.74"/>
    <s v="Wyoming"/>
    <d v="2023-12-01T00:00:00"/>
    <d v="2024-12-01T00:00:00"/>
    <x v="2"/>
    <s v="Regulated Electric (122)"/>
    <s v="Cheyenne Light Fuel &amp; Power Co"/>
    <x v="4"/>
    <x v="41"/>
  </r>
  <r>
    <n v="5"/>
    <n v="122"/>
    <x v="69"/>
    <s v="106000 Completed Constr not Classfd"/>
    <n v="1"/>
    <n v="3972581.74"/>
    <n v="38130.18"/>
    <n v="0"/>
    <n v="0"/>
    <n v="0"/>
    <n v="0"/>
    <n v="4010711.92"/>
    <s v="Wyoming"/>
    <d v="2023-12-01T00:00:00"/>
    <d v="2024-12-01T00:00:00"/>
    <x v="3"/>
    <s v="Regulated Electric (122)"/>
    <s v="Cheyenne Light Fuel &amp; Power Co"/>
    <x v="4"/>
    <x v="41"/>
  </r>
  <r>
    <n v="5"/>
    <n v="122"/>
    <x v="69"/>
    <s v="106000 Completed Constr not Classfd"/>
    <n v="1"/>
    <n v="4010711.92"/>
    <n v="-26333.010000000002"/>
    <n v="0"/>
    <n v="0"/>
    <n v="0"/>
    <n v="0"/>
    <n v="3984378.91"/>
    <s v="Wyoming"/>
    <d v="2023-12-01T00:00:00"/>
    <d v="2024-12-01T00:00:00"/>
    <x v="4"/>
    <s v="Regulated Electric (122)"/>
    <s v="Cheyenne Light Fuel &amp; Power Co"/>
    <x v="4"/>
    <x v="41"/>
  </r>
  <r>
    <n v="5"/>
    <n v="122"/>
    <x v="69"/>
    <s v="106000 Completed Constr not Classfd"/>
    <n v="1"/>
    <n v="3984378.91"/>
    <n v="38442.58"/>
    <n v="0"/>
    <n v="0"/>
    <n v="0"/>
    <n v="0"/>
    <n v="4022821.49"/>
    <s v="Wyoming"/>
    <d v="2023-12-01T00:00:00"/>
    <d v="2024-12-01T00:00:00"/>
    <x v="5"/>
    <s v="Regulated Electric (122)"/>
    <s v="Cheyenne Light Fuel &amp; Power Co"/>
    <x v="4"/>
    <x v="41"/>
  </r>
  <r>
    <n v="5"/>
    <n v="122"/>
    <x v="69"/>
    <s v="106000 Completed Constr not Classfd"/>
    <n v="1"/>
    <n v="4022821.49"/>
    <n v="-3600015.11"/>
    <n v="0"/>
    <n v="0"/>
    <n v="0"/>
    <n v="0"/>
    <n v="422806.38"/>
    <s v="Wyoming"/>
    <d v="2023-12-01T00:00:00"/>
    <d v="2024-12-01T00:00:00"/>
    <x v="6"/>
    <s v="Regulated Electric (122)"/>
    <s v="Cheyenne Light Fuel &amp; Power Co"/>
    <x v="4"/>
    <x v="41"/>
  </r>
  <r>
    <n v="5"/>
    <n v="122"/>
    <x v="69"/>
    <s v="106000 Completed Constr not Classfd"/>
    <n v="1"/>
    <n v="422806.38"/>
    <n v="9680.7900000000009"/>
    <n v="0"/>
    <n v="0"/>
    <n v="0"/>
    <n v="0"/>
    <n v="432487.17"/>
    <s v="Wyoming"/>
    <d v="2023-12-01T00:00:00"/>
    <d v="2024-12-01T00:00:00"/>
    <x v="7"/>
    <s v="Regulated Electric (122)"/>
    <s v="Cheyenne Light Fuel &amp; Power Co"/>
    <x v="4"/>
    <x v="41"/>
  </r>
  <r>
    <n v="5"/>
    <n v="122"/>
    <x v="69"/>
    <s v="106000 Completed Constr not Classfd"/>
    <n v="1"/>
    <n v="432487.17"/>
    <n v="31864.49"/>
    <n v="0"/>
    <n v="0"/>
    <n v="0"/>
    <n v="0"/>
    <n v="464351.66000000003"/>
    <s v="Wyoming"/>
    <d v="2023-12-01T00:00:00"/>
    <d v="2024-12-01T00:00:00"/>
    <x v="8"/>
    <s v="Regulated Electric (122)"/>
    <s v="Cheyenne Light Fuel &amp; Power Co"/>
    <x v="4"/>
    <x v="41"/>
  </r>
  <r>
    <n v="5"/>
    <n v="122"/>
    <x v="69"/>
    <s v="106000 Completed Constr not Classfd"/>
    <n v="1"/>
    <n v="464351.66000000003"/>
    <n v="16362.49"/>
    <n v="0"/>
    <n v="0"/>
    <n v="0"/>
    <n v="0"/>
    <n v="480714.15"/>
    <s v="Wyoming"/>
    <d v="2023-12-01T00:00:00"/>
    <d v="2024-12-01T00:00:00"/>
    <x v="9"/>
    <s v="Regulated Electric (122)"/>
    <s v="Cheyenne Light Fuel &amp; Power Co"/>
    <x v="4"/>
    <x v="41"/>
  </r>
  <r>
    <n v="5"/>
    <n v="122"/>
    <x v="69"/>
    <s v="106000 Completed Constr not Classfd"/>
    <n v="1"/>
    <n v="480714.15"/>
    <n v="-337005.69"/>
    <n v="0"/>
    <n v="0"/>
    <n v="0"/>
    <n v="0"/>
    <n v="143708.46"/>
    <s v="Wyoming"/>
    <d v="2023-12-01T00:00:00"/>
    <d v="2024-12-01T00:00:00"/>
    <x v="10"/>
    <s v="Regulated Electric (122)"/>
    <s v="Cheyenne Light Fuel &amp; Power Co"/>
    <x v="4"/>
    <x v="41"/>
  </r>
  <r>
    <n v="5"/>
    <n v="122"/>
    <x v="69"/>
    <s v="106000 Completed Constr not Classfd"/>
    <n v="1"/>
    <n v="143708.46"/>
    <n v="-126781.44"/>
    <n v="0"/>
    <n v="0"/>
    <n v="0"/>
    <n v="0"/>
    <n v="16927.02"/>
    <s v="Wyoming"/>
    <d v="2023-12-01T00:00:00"/>
    <d v="2024-12-01T00:00:00"/>
    <x v="11"/>
    <s v="Regulated Electric (122)"/>
    <s v="Cheyenne Light Fuel &amp; Power Co"/>
    <x v="4"/>
    <x v="41"/>
  </r>
  <r>
    <n v="5"/>
    <n v="122"/>
    <x v="69"/>
    <s v="106000 Completed Constr not Classfd"/>
    <n v="1"/>
    <n v="16927.02"/>
    <n v="1254.26"/>
    <n v="0"/>
    <n v="0"/>
    <n v="0"/>
    <n v="0"/>
    <n v="18181.28"/>
    <s v="Wyoming"/>
    <d v="2023-12-01T00:00:00"/>
    <d v="2024-12-01T00:00:00"/>
    <x v="12"/>
    <s v="Regulated Electric (122)"/>
    <s v="Cheyenne Light Fuel &amp; Power Co"/>
    <x v="4"/>
    <x v="41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3"/>
  </r>
  <r>
    <n v="5"/>
    <n v="122"/>
    <x v="7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3"/>
  </r>
  <r>
    <n v="5"/>
    <n v="122"/>
    <x v="7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4"/>
  </r>
  <r>
    <n v="5"/>
    <n v="122"/>
    <x v="7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4"/>
  </r>
  <r>
    <n v="5"/>
    <n v="122"/>
    <x v="7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4"/>
  </r>
  <r>
    <n v="5"/>
    <n v="122"/>
    <x v="7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4"/>
  </r>
  <r>
    <n v="5"/>
    <n v="122"/>
    <x v="71"/>
    <s v="106000 Completed Constr not Classfd"/>
    <n v="1"/>
    <n v="0"/>
    <n v="21316.49"/>
    <n v="0"/>
    <n v="0"/>
    <n v="0"/>
    <n v="0"/>
    <n v="21316.49"/>
    <s v="Wyoming"/>
    <d v="2023-12-01T00:00:00"/>
    <d v="2024-12-01T00:00:00"/>
    <x v="4"/>
    <s v="Regulated Electric (122)"/>
    <s v="Cheyenne Light Fuel &amp; Power Co"/>
    <x v="1"/>
    <x v="4"/>
  </r>
  <r>
    <n v="5"/>
    <n v="122"/>
    <x v="71"/>
    <s v="106000 Completed Constr not Classfd"/>
    <n v="1"/>
    <n v="21316.49"/>
    <n v="8559.84"/>
    <n v="0"/>
    <n v="0"/>
    <n v="0"/>
    <n v="0"/>
    <n v="29876.33"/>
    <s v="Wyoming"/>
    <d v="2023-12-01T00:00:00"/>
    <d v="2024-12-01T00:00:00"/>
    <x v="5"/>
    <s v="Regulated Electric (122)"/>
    <s v="Cheyenne Light Fuel &amp; Power Co"/>
    <x v="1"/>
    <x v="4"/>
  </r>
  <r>
    <n v="5"/>
    <n v="122"/>
    <x v="71"/>
    <s v="106000 Completed Constr not Classfd"/>
    <n v="1"/>
    <n v="29876.33"/>
    <n v="0"/>
    <n v="0"/>
    <n v="0"/>
    <n v="0"/>
    <n v="0"/>
    <n v="29876.33"/>
    <s v="Wyoming"/>
    <d v="2023-12-01T00:00:00"/>
    <d v="2024-12-01T00:00:00"/>
    <x v="6"/>
    <s v="Regulated Electric (122)"/>
    <s v="Cheyenne Light Fuel &amp; Power Co"/>
    <x v="1"/>
    <x v="4"/>
  </r>
  <r>
    <n v="5"/>
    <n v="122"/>
    <x v="71"/>
    <s v="106000 Completed Constr not Classfd"/>
    <n v="1"/>
    <n v="29876.33"/>
    <n v="0"/>
    <n v="0"/>
    <n v="0"/>
    <n v="0"/>
    <n v="0"/>
    <n v="29876.33"/>
    <s v="Wyoming"/>
    <d v="2023-12-01T00:00:00"/>
    <d v="2024-12-01T00:00:00"/>
    <x v="7"/>
    <s v="Regulated Electric (122)"/>
    <s v="Cheyenne Light Fuel &amp; Power Co"/>
    <x v="1"/>
    <x v="4"/>
  </r>
  <r>
    <n v="5"/>
    <n v="122"/>
    <x v="71"/>
    <s v="106000 Completed Constr not Classfd"/>
    <n v="1"/>
    <n v="29876.33"/>
    <n v="0"/>
    <n v="0"/>
    <n v="0"/>
    <n v="0"/>
    <n v="0"/>
    <n v="29876.33"/>
    <s v="Wyoming"/>
    <d v="2023-12-01T00:00:00"/>
    <d v="2024-12-01T00:00:00"/>
    <x v="8"/>
    <s v="Regulated Electric (122)"/>
    <s v="Cheyenne Light Fuel &amp; Power Co"/>
    <x v="1"/>
    <x v="4"/>
  </r>
  <r>
    <n v="5"/>
    <n v="122"/>
    <x v="71"/>
    <s v="106000 Completed Constr not Classfd"/>
    <n v="1"/>
    <n v="29876.33"/>
    <n v="0"/>
    <n v="0"/>
    <n v="0"/>
    <n v="0"/>
    <n v="0"/>
    <n v="29876.33"/>
    <s v="Wyoming"/>
    <d v="2023-12-01T00:00:00"/>
    <d v="2024-12-01T00:00:00"/>
    <x v="9"/>
    <s v="Regulated Electric (122)"/>
    <s v="Cheyenne Light Fuel &amp; Power Co"/>
    <x v="1"/>
    <x v="4"/>
  </r>
  <r>
    <n v="5"/>
    <n v="122"/>
    <x v="71"/>
    <s v="106000 Completed Constr not Classfd"/>
    <n v="1"/>
    <n v="29876.33"/>
    <n v="-11969.050000000001"/>
    <n v="0"/>
    <n v="0"/>
    <n v="0"/>
    <n v="0"/>
    <n v="17907.28"/>
    <s v="Wyoming"/>
    <d v="2023-12-01T00:00:00"/>
    <d v="2024-12-01T00:00:00"/>
    <x v="10"/>
    <s v="Regulated Electric (122)"/>
    <s v="Cheyenne Light Fuel &amp; Power Co"/>
    <x v="1"/>
    <x v="4"/>
  </r>
  <r>
    <n v="5"/>
    <n v="122"/>
    <x v="71"/>
    <s v="106000 Completed Constr not Classfd"/>
    <n v="1"/>
    <n v="17907.28"/>
    <n v="-9248.0500000000011"/>
    <n v="0"/>
    <n v="0"/>
    <n v="0"/>
    <n v="0"/>
    <n v="8659.23"/>
    <s v="Wyoming"/>
    <d v="2023-12-01T00:00:00"/>
    <d v="2024-12-01T00:00:00"/>
    <x v="11"/>
    <s v="Regulated Electric (122)"/>
    <s v="Cheyenne Light Fuel &amp; Power Co"/>
    <x v="1"/>
    <x v="4"/>
  </r>
  <r>
    <n v="5"/>
    <n v="122"/>
    <x v="71"/>
    <s v="106000 Completed Constr not Classfd"/>
    <n v="1"/>
    <n v="8659.23"/>
    <n v="41629.660000000003"/>
    <n v="0"/>
    <n v="0"/>
    <n v="0"/>
    <n v="0"/>
    <n v="50288.89"/>
    <s v="Wyoming"/>
    <d v="2023-12-01T00:00:00"/>
    <d v="2024-12-01T00:00:00"/>
    <x v="12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4"/>
  </r>
  <r>
    <n v="5"/>
    <n v="122"/>
    <x v="7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4"/>
  </r>
  <r>
    <n v="5"/>
    <n v="122"/>
    <x v="73"/>
    <s v="106000 Completed Constr not Classfd"/>
    <n v="1"/>
    <n v="38747.599999999999"/>
    <n v="0"/>
    <n v="0"/>
    <n v="0"/>
    <n v="0"/>
    <n v="0"/>
    <n v="38747.599999999999"/>
    <s v="Wyoming"/>
    <d v="2023-12-01T00:00:00"/>
    <d v="2024-12-01T00:00:00"/>
    <x v="0"/>
    <s v="Regulated Electric (122)"/>
    <s v="Cheyenne Light Fuel &amp; Power Co"/>
    <x v="1"/>
    <x v="1"/>
  </r>
  <r>
    <n v="5"/>
    <n v="122"/>
    <x v="73"/>
    <s v="106000 Completed Constr not Classfd"/>
    <n v="1"/>
    <n v="38747.599999999999"/>
    <n v="0"/>
    <n v="0"/>
    <n v="0"/>
    <n v="0"/>
    <n v="0"/>
    <n v="38747.599999999999"/>
    <s v="Wyoming"/>
    <d v="2023-12-01T00:00:00"/>
    <d v="2024-12-01T00:00:00"/>
    <x v="1"/>
    <s v="Regulated Electric (122)"/>
    <s v="Cheyenne Light Fuel &amp; Power Co"/>
    <x v="1"/>
    <x v="1"/>
  </r>
  <r>
    <n v="5"/>
    <n v="122"/>
    <x v="73"/>
    <s v="106000 Completed Constr not Classfd"/>
    <n v="1"/>
    <n v="38747.599999999999"/>
    <n v="0"/>
    <n v="0"/>
    <n v="0"/>
    <n v="0"/>
    <n v="0"/>
    <n v="38747.599999999999"/>
    <s v="Wyoming"/>
    <d v="2023-12-01T00:00:00"/>
    <d v="2024-12-01T00:00:00"/>
    <x v="2"/>
    <s v="Regulated Electric (122)"/>
    <s v="Cheyenne Light Fuel &amp; Power Co"/>
    <x v="1"/>
    <x v="1"/>
  </r>
  <r>
    <n v="5"/>
    <n v="122"/>
    <x v="73"/>
    <s v="106000 Completed Constr not Classfd"/>
    <n v="1"/>
    <n v="38747.599999999999"/>
    <n v="0"/>
    <n v="0"/>
    <n v="0"/>
    <n v="0"/>
    <n v="0"/>
    <n v="38747.599999999999"/>
    <s v="Wyoming"/>
    <d v="2023-12-01T00:00:00"/>
    <d v="2024-12-01T00:00:00"/>
    <x v="3"/>
    <s v="Regulated Electric (122)"/>
    <s v="Cheyenne Light Fuel &amp; Power Co"/>
    <x v="1"/>
    <x v="1"/>
  </r>
  <r>
    <n v="5"/>
    <n v="122"/>
    <x v="73"/>
    <s v="106000 Completed Constr not Classfd"/>
    <n v="1"/>
    <n v="38747.599999999999"/>
    <n v="0"/>
    <n v="0"/>
    <n v="0"/>
    <n v="0"/>
    <n v="0"/>
    <n v="38747.599999999999"/>
    <s v="Wyoming"/>
    <d v="2023-12-01T00:00:00"/>
    <d v="2024-12-01T00:00:00"/>
    <x v="4"/>
    <s v="Regulated Electric (122)"/>
    <s v="Cheyenne Light Fuel &amp; Power Co"/>
    <x v="1"/>
    <x v="1"/>
  </r>
  <r>
    <n v="5"/>
    <n v="122"/>
    <x v="73"/>
    <s v="106000 Completed Constr not Classfd"/>
    <n v="1"/>
    <n v="38747.599999999999"/>
    <n v="-38747.599999999999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1"/>
  </r>
  <r>
    <n v="5"/>
    <n v="122"/>
    <x v="7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1"/>
  </r>
  <r>
    <n v="5"/>
    <n v="122"/>
    <x v="1"/>
    <s v="106000 Completed Constr not Classfd"/>
    <n v="1"/>
    <n v="0"/>
    <n v="9882.74"/>
    <n v="0"/>
    <n v="0"/>
    <n v="0"/>
    <n v="0"/>
    <n v="9882.74"/>
    <s v="Wyoming"/>
    <d v="2023-12-01T00:00:00"/>
    <d v="2024-12-01T00:00:00"/>
    <x v="0"/>
    <s v="Regulated Electric (122)"/>
    <s v="Cheyenne Light Fuel &amp; Power Co"/>
    <x v="1"/>
    <x v="1"/>
  </r>
  <r>
    <n v="5"/>
    <n v="122"/>
    <x v="1"/>
    <s v="106000 Completed Constr not Classfd"/>
    <n v="1"/>
    <n v="9882.74"/>
    <n v="6945.81"/>
    <n v="0"/>
    <n v="0"/>
    <n v="0"/>
    <n v="0"/>
    <n v="16828.55"/>
    <s v="Wyoming"/>
    <d v="2023-12-01T00:00:00"/>
    <d v="2024-12-01T00:00:00"/>
    <x v="1"/>
    <s v="Regulated Electric (122)"/>
    <s v="Cheyenne Light Fuel &amp; Power Co"/>
    <x v="1"/>
    <x v="1"/>
  </r>
  <r>
    <n v="5"/>
    <n v="122"/>
    <x v="1"/>
    <s v="106000 Completed Constr not Classfd"/>
    <n v="1"/>
    <n v="16828.55"/>
    <n v="0"/>
    <n v="0"/>
    <n v="0"/>
    <n v="0"/>
    <n v="0"/>
    <n v="16828.55"/>
    <s v="Wyoming"/>
    <d v="2023-12-01T00:00:00"/>
    <d v="2024-12-01T00:00:00"/>
    <x v="2"/>
    <s v="Regulated Electric (122)"/>
    <s v="Cheyenne Light Fuel &amp; Power Co"/>
    <x v="1"/>
    <x v="1"/>
  </r>
  <r>
    <n v="5"/>
    <n v="122"/>
    <x v="1"/>
    <s v="106000 Completed Constr not Classfd"/>
    <n v="1"/>
    <n v="16828.55"/>
    <n v="0"/>
    <n v="0"/>
    <n v="0"/>
    <n v="0"/>
    <n v="0"/>
    <n v="16828.55"/>
    <s v="Wyoming"/>
    <d v="2023-12-01T00:00:00"/>
    <d v="2024-12-01T00:00:00"/>
    <x v="3"/>
    <s v="Regulated Electric (122)"/>
    <s v="Cheyenne Light Fuel &amp; Power Co"/>
    <x v="1"/>
    <x v="1"/>
  </r>
  <r>
    <n v="5"/>
    <n v="122"/>
    <x v="1"/>
    <s v="106000 Completed Constr not Classfd"/>
    <n v="1"/>
    <n v="16828.55"/>
    <n v="0"/>
    <n v="0"/>
    <n v="0"/>
    <n v="0"/>
    <n v="0"/>
    <n v="16828.55"/>
    <s v="Wyoming"/>
    <d v="2023-12-01T00:00:00"/>
    <d v="2024-12-01T00:00:00"/>
    <x v="4"/>
    <s v="Regulated Electric (122)"/>
    <s v="Cheyenne Light Fuel &amp; Power Co"/>
    <x v="1"/>
    <x v="1"/>
  </r>
  <r>
    <n v="5"/>
    <n v="122"/>
    <x v="1"/>
    <s v="106000 Completed Constr not Classfd"/>
    <n v="1"/>
    <n v="16828.55"/>
    <n v="-9882.74"/>
    <n v="0"/>
    <n v="0"/>
    <n v="0"/>
    <n v="0"/>
    <n v="6945.81"/>
    <s v="Wyoming"/>
    <d v="2023-12-01T00:00:00"/>
    <d v="2024-12-01T00:00:00"/>
    <x v="5"/>
    <s v="Regulated Electric (122)"/>
    <s v="Cheyenne Light Fuel &amp; Power Co"/>
    <x v="1"/>
    <x v="1"/>
  </r>
  <r>
    <n v="5"/>
    <n v="122"/>
    <x v="1"/>
    <s v="106000 Completed Constr not Classfd"/>
    <n v="1"/>
    <n v="6945.81"/>
    <n v="-6945.81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1"/>
  </r>
  <r>
    <n v="5"/>
    <n v="122"/>
    <x v="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1"/>
  </r>
  <r>
    <n v="5"/>
    <n v="122"/>
    <x v="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1"/>
  </r>
  <r>
    <n v="5"/>
    <n v="122"/>
    <x v="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1"/>
  </r>
  <r>
    <n v="5"/>
    <n v="122"/>
    <x v="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1"/>
  </r>
  <r>
    <n v="5"/>
    <n v="122"/>
    <x v="1"/>
    <s v="106000 Completed Constr not Classfd"/>
    <n v="1"/>
    <n v="0"/>
    <n v="74851.400000000009"/>
    <n v="0"/>
    <n v="0"/>
    <n v="0"/>
    <n v="0"/>
    <n v="74851.400000000009"/>
    <s v="Wyoming"/>
    <d v="2023-12-01T00:00:00"/>
    <d v="2024-12-01T00:00:00"/>
    <x v="11"/>
    <s v="Regulated Electric (122)"/>
    <s v="Cheyenne Light Fuel &amp; Power Co"/>
    <x v="1"/>
    <x v="1"/>
  </r>
  <r>
    <n v="5"/>
    <n v="122"/>
    <x v="1"/>
    <s v="106000 Completed Constr not Classfd"/>
    <n v="1"/>
    <n v="74851.400000000009"/>
    <n v="379622.99"/>
    <n v="0"/>
    <n v="0"/>
    <n v="0"/>
    <n v="0"/>
    <n v="454474.39"/>
    <s v="Wyoming"/>
    <d v="2023-12-01T00:00:00"/>
    <d v="2024-12-01T00:00:00"/>
    <x v="12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1"/>
  </r>
  <r>
    <n v="5"/>
    <n v="122"/>
    <x v="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1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5"/>
  </r>
  <r>
    <n v="5"/>
    <n v="122"/>
    <x v="7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5"/>
  </r>
  <r>
    <n v="5"/>
    <n v="122"/>
    <x v="7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5"/>
  </r>
  <r>
    <n v="5"/>
    <n v="122"/>
    <x v="76"/>
    <s v="106000 Completed Constr not Classfd"/>
    <n v="1"/>
    <n v="135910.01999999999"/>
    <n v="-56419.33"/>
    <n v="0"/>
    <n v="0"/>
    <n v="0"/>
    <n v="0"/>
    <n v="79490.69"/>
    <s v="Wyoming"/>
    <d v="2023-12-01T00:00:00"/>
    <d v="2024-12-01T00:00:00"/>
    <x v="0"/>
    <s v="Regulated Electric (122)"/>
    <s v="Cheyenne Light Fuel &amp; Power Co"/>
    <x v="1"/>
    <x v="5"/>
  </r>
  <r>
    <n v="5"/>
    <n v="122"/>
    <x v="76"/>
    <s v="106000 Completed Constr not Classfd"/>
    <n v="1"/>
    <n v="79490.69"/>
    <n v="0"/>
    <n v="0"/>
    <n v="0"/>
    <n v="0"/>
    <n v="0"/>
    <n v="79490.69"/>
    <s v="Wyoming"/>
    <d v="2023-12-01T00:00:00"/>
    <d v="2024-12-01T00:00:00"/>
    <x v="1"/>
    <s v="Regulated Electric (122)"/>
    <s v="Cheyenne Light Fuel &amp; Power Co"/>
    <x v="1"/>
    <x v="5"/>
  </r>
  <r>
    <n v="5"/>
    <n v="122"/>
    <x v="76"/>
    <s v="106000 Completed Constr not Classfd"/>
    <n v="1"/>
    <n v="79490.69"/>
    <n v="-79490.69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5"/>
  </r>
  <r>
    <n v="5"/>
    <n v="122"/>
    <x v="7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5"/>
  </r>
  <r>
    <n v="5"/>
    <n v="122"/>
    <x v="7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5"/>
  </r>
  <r>
    <n v="5"/>
    <n v="122"/>
    <x v="78"/>
    <s v="106000 Completed Constr not Classfd"/>
    <n v="1"/>
    <n v="537929.61"/>
    <n v="363308.99"/>
    <n v="0"/>
    <n v="0"/>
    <n v="0"/>
    <n v="0"/>
    <n v="901238.6"/>
    <s v="Wyoming"/>
    <d v="2023-12-01T00:00:00"/>
    <d v="2024-12-01T00:00:00"/>
    <x v="0"/>
    <s v="Regulated Electric (122)"/>
    <s v="Cheyenne Light Fuel &amp; Power Co"/>
    <x v="1"/>
    <x v="5"/>
  </r>
  <r>
    <n v="5"/>
    <n v="122"/>
    <x v="78"/>
    <s v="106000 Completed Constr not Classfd"/>
    <n v="1"/>
    <n v="901238.6"/>
    <n v="0"/>
    <n v="0"/>
    <n v="0"/>
    <n v="0"/>
    <n v="0"/>
    <n v="901238.6"/>
    <s v="Wyoming"/>
    <d v="2023-12-01T00:00:00"/>
    <d v="2024-12-01T00:00:00"/>
    <x v="1"/>
    <s v="Regulated Electric (122)"/>
    <s v="Cheyenne Light Fuel &amp; Power Co"/>
    <x v="1"/>
    <x v="5"/>
  </r>
  <r>
    <n v="5"/>
    <n v="122"/>
    <x v="78"/>
    <s v="106000 Completed Constr not Classfd"/>
    <n v="1"/>
    <n v="901238.6"/>
    <n v="266377.42"/>
    <n v="0"/>
    <n v="0"/>
    <n v="0"/>
    <n v="0"/>
    <n v="1167616.02"/>
    <s v="Wyoming"/>
    <d v="2023-12-01T00:00:00"/>
    <d v="2024-12-01T00:00:00"/>
    <x v="2"/>
    <s v="Regulated Electric (122)"/>
    <s v="Cheyenne Light Fuel &amp; Power Co"/>
    <x v="1"/>
    <x v="5"/>
  </r>
  <r>
    <n v="5"/>
    <n v="122"/>
    <x v="78"/>
    <s v="106000 Completed Constr not Classfd"/>
    <n v="1"/>
    <n v="1167616.02"/>
    <n v="0"/>
    <n v="0"/>
    <n v="0"/>
    <n v="0"/>
    <n v="0"/>
    <n v="1167616.02"/>
    <s v="Wyoming"/>
    <d v="2023-12-01T00:00:00"/>
    <d v="2024-12-01T00:00:00"/>
    <x v="3"/>
    <s v="Regulated Electric (122)"/>
    <s v="Cheyenne Light Fuel &amp; Power Co"/>
    <x v="1"/>
    <x v="5"/>
  </r>
  <r>
    <n v="5"/>
    <n v="122"/>
    <x v="78"/>
    <s v="106000 Completed Constr not Classfd"/>
    <n v="1"/>
    <n v="1167616.02"/>
    <n v="63378.520000000004"/>
    <n v="0"/>
    <n v="0"/>
    <n v="0"/>
    <n v="0"/>
    <n v="1230994.54"/>
    <s v="Wyoming"/>
    <d v="2023-12-01T00:00:00"/>
    <d v="2024-12-01T00:00:00"/>
    <x v="4"/>
    <s v="Regulated Electric (122)"/>
    <s v="Cheyenne Light Fuel &amp; Power Co"/>
    <x v="1"/>
    <x v="5"/>
  </r>
  <r>
    <n v="5"/>
    <n v="122"/>
    <x v="78"/>
    <s v="106000 Completed Constr not Classfd"/>
    <n v="1"/>
    <n v="1230994.54"/>
    <n v="13565.16"/>
    <n v="0"/>
    <n v="0"/>
    <n v="0"/>
    <n v="0"/>
    <n v="1244559.7"/>
    <s v="Wyoming"/>
    <d v="2023-12-01T00:00:00"/>
    <d v="2024-12-01T00:00:00"/>
    <x v="5"/>
    <s v="Regulated Electric (122)"/>
    <s v="Cheyenne Light Fuel &amp; Power Co"/>
    <x v="1"/>
    <x v="5"/>
  </r>
  <r>
    <n v="5"/>
    <n v="122"/>
    <x v="78"/>
    <s v="106000 Completed Constr not Classfd"/>
    <n v="1"/>
    <n v="1244559.7"/>
    <n v="175394.22"/>
    <n v="0"/>
    <n v="0"/>
    <n v="0"/>
    <n v="0"/>
    <n v="1419953.92"/>
    <s v="Wyoming"/>
    <d v="2023-12-01T00:00:00"/>
    <d v="2024-12-01T00:00:00"/>
    <x v="6"/>
    <s v="Regulated Electric (122)"/>
    <s v="Cheyenne Light Fuel &amp; Power Co"/>
    <x v="1"/>
    <x v="5"/>
  </r>
  <r>
    <n v="5"/>
    <n v="122"/>
    <x v="78"/>
    <s v="106000 Completed Constr not Classfd"/>
    <n v="1"/>
    <n v="1419953.92"/>
    <n v="0"/>
    <n v="0"/>
    <n v="0"/>
    <n v="0"/>
    <n v="0"/>
    <n v="1419953.92"/>
    <s v="Wyoming"/>
    <d v="2023-12-01T00:00:00"/>
    <d v="2024-12-01T00:00:00"/>
    <x v="7"/>
    <s v="Regulated Electric (122)"/>
    <s v="Cheyenne Light Fuel &amp; Power Co"/>
    <x v="1"/>
    <x v="5"/>
  </r>
  <r>
    <n v="5"/>
    <n v="122"/>
    <x v="78"/>
    <s v="106000 Completed Constr not Classfd"/>
    <n v="1"/>
    <n v="1419953.92"/>
    <n v="-268632.28999999998"/>
    <n v="0"/>
    <n v="0"/>
    <n v="0"/>
    <n v="0"/>
    <n v="1151321.6299999999"/>
    <s v="Wyoming"/>
    <d v="2023-12-01T00:00:00"/>
    <d v="2024-12-01T00:00:00"/>
    <x v="8"/>
    <s v="Regulated Electric (122)"/>
    <s v="Cheyenne Light Fuel &amp; Power Co"/>
    <x v="1"/>
    <x v="5"/>
  </r>
  <r>
    <n v="5"/>
    <n v="122"/>
    <x v="78"/>
    <s v="106000 Completed Constr not Classfd"/>
    <n v="1"/>
    <n v="1151321.6299999999"/>
    <n v="-277485.40000000002"/>
    <n v="0"/>
    <n v="0"/>
    <n v="0"/>
    <n v="0"/>
    <n v="873836.23"/>
    <s v="Wyoming"/>
    <d v="2023-12-01T00:00:00"/>
    <d v="2024-12-01T00:00:00"/>
    <x v="9"/>
    <s v="Regulated Electric (122)"/>
    <s v="Cheyenne Light Fuel &amp; Power Co"/>
    <x v="1"/>
    <x v="5"/>
  </r>
  <r>
    <n v="5"/>
    <n v="122"/>
    <x v="78"/>
    <s v="106000 Completed Constr not Classfd"/>
    <n v="1"/>
    <n v="873836.23"/>
    <n v="0"/>
    <n v="0"/>
    <n v="0"/>
    <n v="0"/>
    <n v="0"/>
    <n v="873836.23"/>
    <s v="Wyoming"/>
    <d v="2023-12-01T00:00:00"/>
    <d v="2024-12-01T00:00:00"/>
    <x v="10"/>
    <s v="Regulated Electric (122)"/>
    <s v="Cheyenne Light Fuel &amp; Power Co"/>
    <x v="1"/>
    <x v="5"/>
  </r>
  <r>
    <n v="5"/>
    <n v="122"/>
    <x v="78"/>
    <s v="106000 Completed Constr not Classfd"/>
    <n v="1"/>
    <n v="873836.23"/>
    <n v="-194685.32"/>
    <n v="0"/>
    <n v="0"/>
    <n v="0"/>
    <n v="0"/>
    <n v="679150.91"/>
    <s v="Wyoming"/>
    <d v="2023-12-01T00:00:00"/>
    <d v="2024-12-01T00:00:00"/>
    <x v="11"/>
    <s v="Regulated Electric (122)"/>
    <s v="Cheyenne Light Fuel &amp; Power Co"/>
    <x v="1"/>
    <x v="5"/>
  </r>
  <r>
    <n v="5"/>
    <n v="122"/>
    <x v="78"/>
    <s v="106000 Completed Constr not Classfd"/>
    <n v="1"/>
    <n v="679150.91"/>
    <n v="0"/>
    <n v="0"/>
    <n v="0"/>
    <n v="0"/>
    <n v="0"/>
    <n v="679150.91"/>
    <s v="Wyoming"/>
    <d v="2023-12-01T00:00:00"/>
    <d v="2024-12-01T00:00:00"/>
    <x v="12"/>
    <s v="Regulated Electric (122)"/>
    <s v="Cheyenne Light Fuel &amp; Power Co"/>
    <x v="1"/>
    <x v="5"/>
  </r>
  <r>
    <n v="5"/>
    <n v="122"/>
    <x v="79"/>
    <s v="106000 Completed Constr not Classfd"/>
    <n v="1"/>
    <n v="30611.87"/>
    <n v="0"/>
    <n v="0"/>
    <n v="0"/>
    <n v="0"/>
    <n v="0"/>
    <n v="30611.87"/>
    <s v="Wyoming"/>
    <d v="2023-12-01T00:00:00"/>
    <d v="2024-12-01T00:00:00"/>
    <x v="0"/>
    <s v="Regulated Electric (122)"/>
    <s v="Cheyenne Light Fuel &amp; Power Co"/>
    <x v="1"/>
    <x v="5"/>
  </r>
  <r>
    <n v="5"/>
    <n v="122"/>
    <x v="79"/>
    <s v="106000 Completed Constr not Classfd"/>
    <n v="1"/>
    <n v="30611.87"/>
    <n v="0"/>
    <n v="0"/>
    <n v="0"/>
    <n v="0"/>
    <n v="0"/>
    <n v="30611.87"/>
    <s v="Wyoming"/>
    <d v="2023-12-01T00:00:00"/>
    <d v="2024-12-01T00:00:00"/>
    <x v="1"/>
    <s v="Regulated Electric (122)"/>
    <s v="Cheyenne Light Fuel &amp; Power Co"/>
    <x v="1"/>
    <x v="5"/>
  </r>
  <r>
    <n v="5"/>
    <n v="122"/>
    <x v="79"/>
    <s v="106000 Completed Constr not Classfd"/>
    <n v="1"/>
    <n v="30611.87"/>
    <n v="2482.7800000000002"/>
    <n v="0"/>
    <n v="0"/>
    <n v="0"/>
    <n v="0"/>
    <n v="33094.65"/>
    <s v="Wyoming"/>
    <d v="2023-12-01T00:00:00"/>
    <d v="2024-12-01T00:00:00"/>
    <x v="2"/>
    <s v="Regulated Electric (122)"/>
    <s v="Cheyenne Light Fuel &amp; Power Co"/>
    <x v="1"/>
    <x v="5"/>
  </r>
  <r>
    <n v="5"/>
    <n v="122"/>
    <x v="79"/>
    <s v="106000 Completed Constr not Classfd"/>
    <n v="1"/>
    <n v="33094.65"/>
    <n v="-33094.65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5"/>
  </r>
  <r>
    <n v="5"/>
    <n v="122"/>
    <x v="7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5"/>
  </r>
  <r>
    <n v="5"/>
    <n v="122"/>
    <x v="81"/>
    <s v="106000 Completed Constr not Classfd"/>
    <n v="1"/>
    <n v="130847.96"/>
    <n v="24445.65"/>
    <n v="0"/>
    <n v="0"/>
    <n v="0"/>
    <n v="0"/>
    <n v="155293.61000000002"/>
    <s v="Wyoming"/>
    <d v="2023-12-01T00:00:00"/>
    <d v="2024-12-01T00:00:00"/>
    <x v="0"/>
    <s v="Regulated Electric (122)"/>
    <s v="Cheyenne Light Fuel &amp; Power Co"/>
    <x v="1"/>
    <x v="7"/>
  </r>
  <r>
    <n v="5"/>
    <n v="122"/>
    <x v="81"/>
    <s v="106000 Completed Constr not Classfd"/>
    <n v="1"/>
    <n v="155293.61000000002"/>
    <n v="11539.97"/>
    <n v="0"/>
    <n v="0"/>
    <n v="0"/>
    <n v="0"/>
    <n v="166833.58000000002"/>
    <s v="Wyoming"/>
    <d v="2023-12-01T00:00:00"/>
    <d v="2024-12-01T00:00:00"/>
    <x v="1"/>
    <s v="Regulated Electric (122)"/>
    <s v="Cheyenne Light Fuel &amp; Power Co"/>
    <x v="1"/>
    <x v="7"/>
  </r>
  <r>
    <n v="5"/>
    <n v="122"/>
    <x v="81"/>
    <s v="106000 Completed Constr not Classfd"/>
    <n v="1"/>
    <n v="166833.58000000002"/>
    <n v="2458.23"/>
    <n v="0"/>
    <n v="0"/>
    <n v="0"/>
    <n v="0"/>
    <n v="169291.81"/>
    <s v="Wyoming"/>
    <d v="2023-12-01T00:00:00"/>
    <d v="2024-12-01T00:00:00"/>
    <x v="2"/>
    <s v="Regulated Electric (122)"/>
    <s v="Cheyenne Light Fuel &amp; Power Co"/>
    <x v="1"/>
    <x v="7"/>
  </r>
  <r>
    <n v="5"/>
    <n v="122"/>
    <x v="81"/>
    <s v="106000 Completed Constr not Classfd"/>
    <n v="1"/>
    <n v="169291.81"/>
    <n v="7303.17"/>
    <n v="0"/>
    <n v="0"/>
    <n v="0"/>
    <n v="0"/>
    <n v="176594.98"/>
    <s v="Wyoming"/>
    <d v="2023-12-01T00:00:00"/>
    <d v="2024-12-01T00:00:00"/>
    <x v="3"/>
    <s v="Regulated Electric (122)"/>
    <s v="Cheyenne Light Fuel &amp; Power Co"/>
    <x v="1"/>
    <x v="7"/>
  </r>
  <r>
    <n v="5"/>
    <n v="122"/>
    <x v="81"/>
    <s v="106000 Completed Constr not Classfd"/>
    <n v="1"/>
    <n v="176594.98"/>
    <n v="-62709.99"/>
    <n v="0"/>
    <n v="0"/>
    <n v="0"/>
    <n v="0"/>
    <n v="113884.99"/>
    <s v="Wyoming"/>
    <d v="2023-12-01T00:00:00"/>
    <d v="2024-12-01T00:00:00"/>
    <x v="4"/>
    <s v="Regulated Electric (122)"/>
    <s v="Cheyenne Light Fuel &amp; Power Co"/>
    <x v="1"/>
    <x v="7"/>
  </r>
  <r>
    <n v="5"/>
    <n v="122"/>
    <x v="81"/>
    <s v="106000 Completed Constr not Classfd"/>
    <n v="1"/>
    <n v="113884.99"/>
    <n v="10772.37"/>
    <n v="0"/>
    <n v="0"/>
    <n v="0"/>
    <n v="0"/>
    <n v="124657.36"/>
    <s v="Wyoming"/>
    <d v="2023-12-01T00:00:00"/>
    <d v="2024-12-01T00:00:00"/>
    <x v="5"/>
    <s v="Regulated Electric (122)"/>
    <s v="Cheyenne Light Fuel &amp; Power Co"/>
    <x v="1"/>
    <x v="7"/>
  </r>
  <r>
    <n v="5"/>
    <n v="122"/>
    <x v="81"/>
    <s v="106000 Completed Constr not Classfd"/>
    <n v="1"/>
    <n v="124657.36"/>
    <n v="3742.38"/>
    <n v="0"/>
    <n v="0"/>
    <n v="0"/>
    <n v="0"/>
    <n v="128399.74"/>
    <s v="Wyoming"/>
    <d v="2023-12-01T00:00:00"/>
    <d v="2024-12-01T00:00:00"/>
    <x v="6"/>
    <s v="Regulated Electric (122)"/>
    <s v="Cheyenne Light Fuel &amp; Power Co"/>
    <x v="1"/>
    <x v="7"/>
  </r>
  <r>
    <n v="5"/>
    <n v="122"/>
    <x v="81"/>
    <s v="106000 Completed Constr not Classfd"/>
    <n v="1"/>
    <n v="128399.74"/>
    <n v="17916.86"/>
    <n v="0"/>
    <n v="0"/>
    <n v="0"/>
    <n v="0"/>
    <n v="146316.6"/>
    <s v="Wyoming"/>
    <d v="2023-12-01T00:00:00"/>
    <d v="2024-12-01T00:00:00"/>
    <x v="7"/>
    <s v="Regulated Electric (122)"/>
    <s v="Cheyenne Light Fuel &amp; Power Co"/>
    <x v="1"/>
    <x v="7"/>
  </r>
  <r>
    <n v="5"/>
    <n v="122"/>
    <x v="81"/>
    <s v="106000 Completed Constr not Classfd"/>
    <n v="1"/>
    <n v="146316.6"/>
    <n v="48277.39"/>
    <n v="0"/>
    <n v="0"/>
    <n v="0"/>
    <n v="0"/>
    <n v="194593.99"/>
    <s v="Wyoming"/>
    <d v="2023-12-01T00:00:00"/>
    <d v="2024-12-01T00:00:00"/>
    <x v="8"/>
    <s v="Regulated Electric (122)"/>
    <s v="Cheyenne Light Fuel &amp; Power Co"/>
    <x v="1"/>
    <x v="7"/>
  </r>
  <r>
    <n v="5"/>
    <n v="122"/>
    <x v="81"/>
    <s v="106000 Completed Constr not Classfd"/>
    <n v="1"/>
    <n v="194593.99"/>
    <n v="6740.9400000000005"/>
    <n v="0"/>
    <n v="0"/>
    <n v="0"/>
    <n v="0"/>
    <n v="201334.93"/>
    <s v="Wyoming"/>
    <d v="2023-12-01T00:00:00"/>
    <d v="2024-12-01T00:00:00"/>
    <x v="9"/>
    <s v="Regulated Electric (122)"/>
    <s v="Cheyenne Light Fuel &amp; Power Co"/>
    <x v="1"/>
    <x v="7"/>
  </r>
  <r>
    <n v="5"/>
    <n v="122"/>
    <x v="81"/>
    <s v="106000 Completed Constr not Classfd"/>
    <n v="1"/>
    <n v="201334.93"/>
    <n v="6209.03"/>
    <n v="0"/>
    <n v="0"/>
    <n v="0"/>
    <n v="0"/>
    <n v="207543.96"/>
    <s v="Wyoming"/>
    <d v="2023-12-01T00:00:00"/>
    <d v="2024-12-01T00:00:00"/>
    <x v="10"/>
    <s v="Regulated Electric (122)"/>
    <s v="Cheyenne Light Fuel &amp; Power Co"/>
    <x v="1"/>
    <x v="7"/>
  </r>
  <r>
    <n v="5"/>
    <n v="122"/>
    <x v="81"/>
    <s v="106000 Completed Constr not Classfd"/>
    <n v="1"/>
    <n v="207543.96"/>
    <n v="8971.48"/>
    <n v="0"/>
    <n v="0"/>
    <n v="0"/>
    <n v="0"/>
    <n v="216515.44"/>
    <s v="Wyoming"/>
    <d v="2023-12-01T00:00:00"/>
    <d v="2024-12-01T00:00:00"/>
    <x v="11"/>
    <s v="Regulated Electric (122)"/>
    <s v="Cheyenne Light Fuel &amp; Power Co"/>
    <x v="1"/>
    <x v="7"/>
  </r>
  <r>
    <n v="5"/>
    <n v="122"/>
    <x v="81"/>
    <s v="106000 Completed Constr not Classfd"/>
    <n v="1"/>
    <n v="216515.44"/>
    <n v="-119661.52"/>
    <n v="0"/>
    <n v="0"/>
    <n v="0"/>
    <n v="0"/>
    <n v="96853.92"/>
    <s v="Wyoming"/>
    <d v="2023-12-01T00:00:00"/>
    <d v="2024-12-01T00:00:00"/>
    <x v="12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7"/>
  </r>
  <r>
    <n v="5"/>
    <n v="122"/>
    <x v="8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7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8"/>
  </r>
  <r>
    <n v="5"/>
    <n v="122"/>
    <x v="8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8"/>
  </r>
  <r>
    <n v="5"/>
    <n v="122"/>
    <x v="84"/>
    <s v="106000 Completed Constr not Classfd"/>
    <n v="1"/>
    <n v="220350.29"/>
    <n v="-42"/>
    <n v="0"/>
    <n v="0"/>
    <n v="0"/>
    <n v="0"/>
    <n v="220308.29"/>
    <s v="Wyoming"/>
    <d v="2023-12-01T00:00:00"/>
    <d v="2024-12-01T00:00:00"/>
    <x v="0"/>
    <s v="Regulated Electric (122)"/>
    <s v="Cheyenne Light Fuel &amp; Power Co"/>
    <x v="1"/>
    <x v="9"/>
  </r>
  <r>
    <n v="5"/>
    <n v="122"/>
    <x v="84"/>
    <s v="106000 Completed Constr not Classfd"/>
    <n v="1"/>
    <n v="220308.29"/>
    <n v="-220308.29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9"/>
  </r>
  <r>
    <n v="5"/>
    <n v="122"/>
    <x v="8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9"/>
  </r>
  <r>
    <n v="5"/>
    <n v="122"/>
    <x v="8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9"/>
  </r>
  <r>
    <n v="5"/>
    <n v="122"/>
    <x v="86"/>
    <s v="106000 Completed Constr not Classfd"/>
    <n v="1"/>
    <n v="20089.650000000001"/>
    <n v="-20089.650000000001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10"/>
  </r>
  <r>
    <n v="5"/>
    <n v="122"/>
    <x v="8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10"/>
  </r>
  <r>
    <n v="5"/>
    <n v="122"/>
    <x v="86"/>
    <s v="106000 Completed Constr not Classfd"/>
    <n v="1"/>
    <n v="0"/>
    <n v="890.41"/>
    <n v="0"/>
    <n v="0"/>
    <n v="0"/>
    <n v="0"/>
    <n v="890.41"/>
    <s v="Wyoming"/>
    <d v="2023-12-01T00:00:00"/>
    <d v="2024-12-01T00:00:00"/>
    <x v="11"/>
    <s v="Regulated Electric (122)"/>
    <s v="Cheyenne Light Fuel &amp; Power Co"/>
    <x v="1"/>
    <x v="10"/>
  </r>
  <r>
    <n v="5"/>
    <n v="122"/>
    <x v="86"/>
    <s v="106000 Completed Constr not Classfd"/>
    <n v="1"/>
    <n v="890.41"/>
    <n v="0"/>
    <n v="0"/>
    <n v="0"/>
    <n v="0"/>
    <n v="0"/>
    <n v="890.41"/>
    <s v="Wyoming"/>
    <d v="2023-12-01T00:00:00"/>
    <d v="2024-12-01T00:00:00"/>
    <x v="12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Electric (122)"/>
    <s v="Cheyenne Light Fuel &amp; Power Co"/>
    <x v="1"/>
    <x v="10"/>
  </r>
  <r>
    <n v="5"/>
    <n v="122"/>
    <x v="8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Electric (122)"/>
    <s v="Cheyenne Light Fuel &amp; Power Co"/>
    <x v="1"/>
    <x v="10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4"/>
  </r>
  <r>
    <n v="5"/>
    <n v="103"/>
    <x v="8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4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6"/>
  </r>
  <r>
    <n v="5"/>
    <n v="103"/>
    <x v="9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6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38"/>
  </r>
  <r>
    <n v="5"/>
    <n v="103"/>
    <x v="9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38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3"/>
  </r>
  <r>
    <n v="5"/>
    <n v="103"/>
    <x v="10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3"/>
  </r>
  <r>
    <n v="5"/>
    <n v="103"/>
    <x v="10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3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8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4"/>
  </r>
  <r>
    <n v="5"/>
    <n v="103"/>
    <x v="10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4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5"/>
  </r>
  <r>
    <n v="5"/>
    <n v="103"/>
    <x v="11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5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6"/>
  </r>
  <r>
    <n v="5"/>
    <n v="103"/>
    <x v="11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6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7"/>
  </r>
  <r>
    <n v="5"/>
    <n v="103"/>
    <x v="11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7"/>
  </r>
  <r>
    <n v="5"/>
    <n v="103"/>
    <x v="11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7"/>
  </r>
  <r>
    <n v="5"/>
    <n v="103"/>
    <x v="11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7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8"/>
  </r>
  <r>
    <n v="5"/>
    <n v="103"/>
    <x v="11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8"/>
  </r>
  <r>
    <n v="5"/>
    <n v="103"/>
    <x v="11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8"/>
  </r>
  <r>
    <n v="5"/>
    <n v="103"/>
    <x v="11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8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49"/>
  </r>
  <r>
    <n v="5"/>
    <n v="103"/>
    <x v="118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49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0"/>
  </r>
  <r>
    <n v="5"/>
    <n v="103"/>
    <x v="11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0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1"/>
  </r>
  <r>
    <n v="5"/>
    <n v="103"/>
    <x v="12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1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2"/>
  </r>
  <r>
    <n v="5"/>
    <n v="103"/>
    <x v="12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2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3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4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5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"/>
  </r>
  <r>
    <n v="5"/>
    <n v="103"/>
    <x v="12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2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28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29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30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5"/>
  </r>
  <r>
    <n v="5"/>
    <n v="103"/>
    <x v="131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5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7"/>
  </r>
  <r>
    <n v="5"/>
    <n v="103"/>
    <x v="132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7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9"/>
  </r>
  <r>
    <n v="5"/>
    <n v="103"/>
    <x v="136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9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0"/>
  </r>
  <r>
    <n v="5"/>
    <n v="103"/>
    <x v="137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0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0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1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2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3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4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5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6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7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8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9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10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11"/>
    <s v="Regulated Gas (103)"/>
    <s v="Cheyenne Light Fuel &amp; Power Co"/>
    <x v="5"/>
    <x v="11"/>
  </r>
  <r>
    <n v="5"/>
    <n v="103"/>
    <x v="138"/>
    <s v="106000 Completed Constr not Classfd"/>
    <n v="1"/>
    <n v="0"/>
    <n v="0"/>
    <n v="0"/>
    <n v="0"/>
    <n v="0"/>
    <n v="0"/>
    <n v="0"/>
    <s v="Wyoming"/>
    <d v="2023-12-01T00:00:00"/>
    <d v="2024-12-01T00:00:00"/>
    <x v="12"/>
    <s v="Regulated Gas (103)"/>
    <s v="Cheyenne Light Fuel &amp; Power Co"/>
    <x v="5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5A3CDC-8D86-4410-AC98-D11FB8C218C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7:O14" firstHeaderRow="1" firstDataRow="3" firstDataCol="1" rowPageCount="1" colPageCount="1"/>
  <pivotFields count="22">
    <pivotField compact="0" outline="0" showAll="0"/>
    <pivotField compact="0" outline="0" showAll="0"/>
    <pivotField axis="axisRow" compact="0" outline="0" showAll="0">
      <items count="145"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0"/>
        <item x="40"/>
        <item x="41"/>
        <item x="42"/>
        <item x="43"/>
        <item x="44"/>
        <item x="45"/>
        <item x="142"/>
        <item x="143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1"/>
        <item x="2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3"/>
        <item x="4"/>
        <item x="5"/>
        <item x="6"/>
        <item x="7"/>
        <item x="139"/>
        <item x="8"/>
        <item x="9"/>
        <item x="10"/>
        <item x="11"/>
        <item x="12"/>
        <item x="140"/>
        <item x="13"/>
        <item x="14"/>
        <item x="15"/>
        <item x="141"/>
        <item x="16"/>
        <item x="17"/>
        <item x="18"/>
        <item x="19"/>
        <item x="20"/>
        <item x="21"/>
        <item x="22"/>
        <item t="default"/>
      </items>
    </pivotField>
    <pivotField compact="0" outline="0" showAll="0"/>
    <pivotField compact="0" outline="0" showAll="0"/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dataField="1" compact="0" numFmtId="43" outline="0" showAll="0"/>
    <pivotField compact="0" outline="0" showAll="0"/>
    <pivotField compact="0" numFmtId="22" outline="0" showAll="0"/>
    <pivotField compact="0" numFmtId="22" outline="0" showAll="0"/>
    <pivotField compact="0" numFmtId="22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54">
        <item x="2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0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3"/>
        <item x="4"/>
        <item x="1"/>
        <item x="5"/>
        <item x="6"/>
        <item x="7"/>
        <item x="8"/>
        <item x="9"/>
        <item x="10"/>
        <item x="11"/>
        <item t="default"/>
      </items>
    </pivotField>
    <pivotField axis="axisCol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Col" compact="0" outline="0" showAll="0" defaultSubtotal="0">
      <items count="4">
        <item x="0"/>
        <item x="1"/>
        <item x="2"/>
        <item x="3"/>
      </items>
    </pivotField>
  </pivotFields>
  <rowFields count="1">
    <field x="2"/>
  </rowFields>
  <rowItems count="5">
    <i>
      <x v="22"/>
    </i>
    <i>
      <x v="23"/>
    </i>
    <i>
      <x v="24"/>
    </i>
    <i>
      <x v="25"/>
    </i>
    <i t="grand">
      <x/>
    </i>
  </rowItems>
  <colFields count="2">
    <field x="21"/>
    <field x="20"/>
  </colFields>
  <colItems count="14">
    <i>
      <x v="1"/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colItems>
  <pageFields count="1">
    <pageField fld="19" item="15" hier="-1"/>
  </pageFields>
  <dataFields count="1">
    <dataField name="Sum of ending_balance" fld="11" baseField="2" baseItem="0" numFmtId="37"/>
  </dataFields>
  <formats count="13"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21" type="button" dataOnly="0" labelOnly="1" outline="0" axis="axisCol" fieldPosition="0"/>
    </format>
    <format dxfId="8">
      <pivotArea field="20" type="button" dataOnly="0" labelOnly="1" outline="0" axis="axisCol" fieldPosition="1"/>
    </format>
    <format dxfId="7">
      <pivotArea type="topRight" dataOnly="0" labelOnly="1" outline="0" fieldPosition="0"/>
    </format>
    <format dxfId="6">
      <pivotArea field="2" type="button" dataOnly="0" labelOnly="1" outline="0" axis="axisRow" fieldPosition="0"/>
    </format>
    <format dxfId="5">
      <pivotArea dataOnly="0" labelOnly="1" outline="0" fieldPosition="0">
        <references count="1">
          <reference field="2" count="4">
            <x v="22"/>
            <x v="23"/>
            <x v="24"/>
            <x v="25"/>
          </reference>
        </references>
      </pivotArea>
    </format>
    <format dxfId="4">
      <pivotArea dataOnly="0" labelOnly="1" grandRow="1" outline="0" fieldPosition="0"/>
    </format>
    <format dxfId="3">
      <pivotArea dataOnly="0" labelOnly="1" outline="0" fieldPosition="0">
        <references count="1">
          <reference field="21" count="2">
            <x v="1"/>
            <x v="2"/>
          </reference>
        </references>
      </pivotArea>
    </format>
    <format dxfId="2">
      <pivotArea dataOnly="0" labelOnly="1" grandCol="1" outline="0" fieldPosition="0"/>
    </format>
    <format dxfId="1">
      <pivotArea dataOnly="0" labelOnly="1" outline="0" fieldPosition="0">
        <references count="2">
          <reference field="20" count="1">
            <x v="12"/>
          </reference>
          <reference field="21" count="1" selected="0">
            <x v="1"/>
          </reference>
        </references>
      </pivotArea>
    </format>
    <format dxfId="0">
      <pivotArea dataOnly="0" labelOnly="1" outline="0" fieldPosition="0">
        <references count="2">
          <reference field="2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21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7865B-18F9-4BD6-920A-EDFCA0713232}">
  <dimension ref="A1:E62"/>
  <sheetViews>
    <sheetView tabSelected="1" workbookViewId="0">
      <selection activeCell="A41" sqref="A41"/>
    </sheetView>
  </sheetViews>
  <sheetFormatPr defaultRowHeight="14.4" x14ac:dyDescent="0.3"/>
  <cols>
    <col min="1" max="1" width="12.77734375" style="68" bestFit="1" customWidth="1"/>
    <col min="2" max="2" width="48.33203125" style="68" bestFit="1" customWidth="1"/>
    <col min="3" max="3" width="11.109375" style="68" customWidth="1"/>
    <col min="4" max="4" width="18.33203125" style="68" bestFit="1" customWidth="1"/>
    <col min="5" max="5" width="38.109375" style="68" bestFit="1" customWidth="1"/>
    <col min="6" max="16384" width="8.88671875" style="14"/>
  </cols>
  <sheetData>
    <row r="1" spans="1:5" x14ac:dyDescent="0.3">
      <c r="C1" s="75"/>
      <c r="D1" s="14"/>
      <c r="E1" s="75"/>
    </row>
    <row r="2" spans="1:5" x14ac:dyDescent="0.3">
      <c r="A2" s="81" t="s">
        <v>15</v>
      </c>
      <c r="C2" s="77"/>
      <c r="D2" s="14"/>
      <c r="E2" s="77"/>
    </row>
    <row r="3" spans="1:5" x14ac:dyDescent="0.3">
      <c r="A3" s="73"/>
      <c r="D3" s="14"/>
    </row>
    <row r="4" spans="1:5" ht="15.6" x14ac:dyDescent="0.3">
      <c r="A4" s="80" t="s">
        <v>110</v>
      </c>
      <c r="B4" s="80" t="s">
        <v>111</v>
      </c>
      <c r="C4" s="80" t="s">
        <v>112</v>
      </c>
      <c r="D4" s="80" t="s">
        <v>109</v>
      </c>
      <c r="E4" s="80" t="s">
        <v>119</v>
      </c>
    </row>
    <row r="5" spans="1:5" x14ac:dyDescent="0.3">
      <c r="A5" s="73" t="s">
        <v>120</v>
      </c>
      <c r="B5" s="20" t="s">
        <v>113</v>
      </c>
      <c r="C5" s="79">
        <v>9</v>
      </c>
      <c r="D5" s="83" t="s">
        <v>19</v>
      </c>
      <c r="E5" s="83" t="s">
        <v>108</v>
      </c>
    </row>
    <row r="6" spans="1:5" x14ac:dyDescent="0.3">
      <c r="A6" s="73" t="s">
        <v>120</v>
      </c>
      <c r="B6" s="20" t="s">
        <v>113</v>
      </c>
      <c r="C6" s="73">
        <v>10</v>
      </c>
      <c r="D6" s="83" t="s">
        <v>21</v>
      </c>
      <c r="E6" s="83" t="s">
        <v>108</v>
      </c>
    </row>
    <row r="7" spans="1:5" x14ac:dyDescent="0.3">
      <c r="A7" s="73" t="s">
        <v>120</v>
      </c>
      <c r="B7" s="68" t="s">
        <v>114</v>
      </c>
      <c r="C7" s="73">
        <v>13</v>
      </c>
      <c r="D7" s="83" t="s">
        <v>107</v>
      </c>
      <c r="E7" s="83" t="s">
        <v>106</v>
      </c>
    </row>
    <row r="8" spans="1:5" x14ac:dyDescent="0.3">
      <c r="A8" s="73" t="s">
        <v>120</v>
      </c>
      <c r="B8" s="68" t="s">
        <v>115</v>
      </c>
      <c r="C8" s="73">
        <v>14</v>
      </c>
      <c r="D8" s="19" t="s">
        <v>107</v>
      </c>
      <c r="E8" s="83" t="s">
        <v>106</v>
      </c>
    </row>
    <row r="9" spans="1:5" x14ac:dyDescent="0.3">
      <c r="A9" s="73" t="s">
        <v>120</v>
      </c>
      <c r="B9" s="68" t="s">
        <v>116</v>
      </c>
      <c r="C9" s="73">
        <v>16</v>
      </c>
      <c r="D9" s="83" t="s">
        <v>107</v>
      </c>
      <c r="E9" s="83" t="s">
        <v>106</v>
      </c>
    </row>
    <row r="10" spans="1:5" x14ac:dyDescent="0.3">
      <c r="A10" s="73" t="s">
        <v>120</v>
      </c>
      <c r="B10" s="68" t="s">
        <v>117</v>
      </c>
      <c r="C10" s="73">
        <v>17</v>
      </c>
      <c r="D10" s="83" t="s">
        <v>107</v>
      </c>
      <c r="E10" s="83" t="s">
        <v>106</v>
      </c>
    </row>
    <row r="11" spans="1:5" x14ac:dyDescent="0.3">
      <c r="A11" s="73" t="s">
        <v>120</v>
      </c>
      <c r="B11" s="68" t="s">
        <v>118</v>
      </c>
      <c r="C11" s="73">
        <v>18</v>
      </c>
      <c r="D11" s="19" t="s">
        <v>107</v>
      </c>
      <c r="E11" s="83" t="s">
        <v>106</v>
      </c>
    </row>
    <row r="12" spans="1:5" x14ac:dyDescent="0.3">
      <c r="A12" s="73" t="s">
        <v>120</v>
      </c>
      <c r="B12" s="68" t="s">
        <v>105</v>
      </c>
      <c r="C12" s="73">
        <v>24</v>
      </c>
      <c r="D12" s="83" t="s">
        <v>104</v>
      </c>
      <c r="E12" s="83" t="s">
        <v>103</v>
      </c>
    </row>
    <row r="13" spans="1:5" x14ac:dyDescent="0.3">
      <c r="A13" s="73" t="s">
        <v>121</v>
      </c>
      <c r="B13" s="68" t="s">
        <v>102</v>
      </c>
      <c r="C13" s="73">
        <v>7</v>
      </c>
      <c r="D13" s="76" t="s">
        <v>101</v>
      </c>
      <c r="E13" s="76" t="s">
        <v>100</v>
      </c>
    </row>
    <row r="14" spans="1:5" x14ac:dyDescent="0.3">
      <c r="A14" s="73" t="s">
        <v>121</v>
      </c>
      <c r="B14" s="75" t="s">
        <v>99</v>
      </c>
      <c r="C14" s="78">
        <v>24</v>
      </c>
      <c r="D14" s="83" t="s">
        <v>98</v>
      </c>
      <c r="E14" s="83" t="s">
        <v>97</v>
      </c>
    </row>
    <row r="15" spans="1:5" x14ac:dyDescent="0.3">
      <c r="B15" s="76"/>
      <c r="C15" s="76"/>
      <c r="D15" s="76"/>
      <c r="E15" s="76"/>
    </row>
    <row r="16" spans="1:5" x14ac:dyDescent="0.3">
      <c r="A16" s="73"/>
      <c r="B16" s="74"/>
      <c r="C16" s="74"/>
      <c r="D16" s="73"/>
      <c r="E16" s="73"/>
    </row>
    <row r="17" spans="1:5" x14ac:dyDescent="0.3">
      <c r="A17" s="14"/>
      <c r="B17" s="74"/>
      <c r="C17" s="74"/>
      <c r="D17" s="73"/>
      <c r="E17" s="73"/>
    </row>
    <row r="18" spans="1:5" x14ac:dyDescent="0.3">
      <c r="A18" s="73"/>
      <c r="B18" s="74"/>
      <c r="C18" s="74"/>
      <c r="D18" s="73"/>
      <c r="E18" s="73"/>
    </row>
    <row r="19" spans="1:5" x14ac:dyDescent="0.3">
      <c r="A19" s="81" t="s">
        <v>87</v>
      </c>
      <c r="B19" s="74"/>
      <c r="C19" s="74"/>
      <c r="D19" s="73"/>
      <c r="E19" s="73"/>
    </row>
    <row r="20" spans="1:5" x14ac:dyDescent="0.3">
      <c r="A20" s="73"/>
      <c r="B20" s="74"/>
      <c r="C20" s="74"/>
      <c r="D20" s="73"/>
      <c r="E20" s="73"/>
    </row>
    <row r="21" spans="1:5" ht="15.6" x14ac:dyDescent="0.3">
      <c r="A21" s="80" t="s">
        <v>110</v>
      </c>
      <c r="B21" s="80" t="s">
        <v>111</v>
      </c>
      <c r="C21" s="80" t="s">
        <v>112</v>
      </c>
      <c r="D21" s="80" t="s">
        <v>109</v>
      </c>
      <c r="E21" s="80" t="s">
        <v>119</v>
      </c>
    </row>
    <row r="22" spans="1:5" x14ac:dyDescent="0.3">
      <c r="A22" s="73" t="s">
        <v>122</v>
      </c>
      <c r="B22" s="82" t="s">
        <v>125</v>
      </c>
      <c r="C22" s="73">
        <v>3</v>
      </c>
      <c r="D22" s="84" t="s">
        <v>91</v>
      </c>
      <c r="E22" s="76" t="s">
        <v>123</v>
      </c>
    </row>
    <row r="23" spans="1:5" x14ac:dyDescent="0.3">
      <c r="A23" s="73" t="s">
        <v>122</v>
      </c>
      <c r="B23" s="82" t="s">
        <v>126</v>
      </c>
      <c r="C23" s="73">
        <v>4</v>
      </c>
      <c r="D23" s="84" t="s">
        <v>92</v>
      </c>
      <c r="E23" s="76" t="s">
        <v>123</v>
      </c>
    </row>
    <row r="24" spans="1:5" x14ac:dyDescent="0.3">
      <c r="A24" s="73" t="s">
        <v>122</v>
      </c>
      <c r="B24" s="82" t="s">
        <v>127</v>
      </c>
      <c r="C24" s="73">
        <v>5</v>
      </c>
      <c r="D24" s="84" t="s">
        <v>93</v>
      </c>
      <c r="E24" s="76" t="s">
        <v>123</v>
      </c>
    </row>
    <row r="25" spans="1:5" x14ac:dyDescent="0.3">
      <c r="A25" s="73" t="s">
        <v>122</v>
      </c>
      <c r="B25" s="82" t="s">
        <v>124</v>
      </c>
      <c r="C25" s="73">
        <v>11</v>
      </c>
      <c r="D25" s="84" t="s">
        <v>128</v>
      </c>
      <c r="E25" s="84" t="s">
        <v>129</v>
      </c>
    </row>
    <row r="26" spans="1:5" x14ac:dyDescent="0.3">
      <c r="A26" s="73"/>
      <c r="B26" s="74"/>
      <c r="C26" s="74"/>
      <c r="D26" s="76"/>
      <c r="E26" s="76"/>
    </row>
    <row r="27" spans="1:5" x14ac:dyDescent="0.3">
      <c r="A27" s="73"/>
      <c r="B27" s="74"/>
      <c r="C27" s="74"/>
      <c r="D27" s="73"/>
      <c r="E27" s="73"/>
    </row>
    <row r="28" spans="1:5" x14ac:dyDescent="0.3">
      <c r="A28" s="73"/>
      <c r="B28" s="74"/>
      <c r="C28" s="74"/>
      <c r="D28" s="73"/>
      <c r="E28" s="73"/>
    </row>
    <row r="29" spans="1:5" x14ac:dyDescent="0.3">
      <c r="A29" s="73"/>
      <c r="B29" s="74"/>
      <c r="C29" s="74"/>
      <c r="D29" s="73"/>
      <c r="E29" s="73"/>
    </row>
    <row r="30" spans="1:5" x14ac:dyDescent="0.3">
      <c r="A30" s="81" t="s">
        <v>130</v>
      </c>
      <c r="B30" s="74"/>
      <c r="C30" s="74"/>
      <c r="D30" s="73"/>
      <c r="E30" s="73"/>
    </row>
    <row r="31" spans="1:5" x14ac:dyDescent="0.3">
      <c r="A31" s="73"/>
      <c r="B31" s="74"/>
      <c r="C31" s="74"/>
      <c r="D31" s="73"/>
      <c r="E31" s="73"/>
    </row>
    <row r="32" spans="1:5" ht="15.6" x14ac:dyDescent="0.3">
      <c r="A32" s="80" t="s">
        <v>110</v>
      </c>
      <c r="B32" s="80" t="s">
        <v>111</v>
      </c>
      <c r="C32" s="80" t="s">
        <v>112</v>
      </c>
      <c r="D32" s="80" t="s">
        <v>109</v>
      </c>
      <c r="E32" s="80" t="s">
        <v>119</v>
      </c>
    </row>
    <row r="33" spans="1:5" x14ac:dyDescent="0.3">
      <c r="A33" s="73" t="s">
        <v>122</v>
      </c>
      <c r="B33" s="74" t="s">
        <v>131</v>
      </c>
      <c r="C33" s="73">
        <v>1</v>
      </c>
      <c r="D33" s="85" t="s">
        <v>133</v>
      </c>
      <c r="E33" s="85" t="s">
        <v>144</v>
      </c>
    </row>
    <row r="34" spans="1:5" x14ac:dyDescent="0.3">
      <c r="A34" s="73" t="s">
        <v>122</v>
      </c>
      <c r="B34" s="74" t="s">
        <v>132</v>
      </c>
      <c r="C34" s="73">
        <v>1</v>
      </c>
      <c r="D34" s="86" t="s">
        <v>134</v>
      </c>
      <c r="E34" s="85" t="s">
        <v>145</v>
      </c>
    </row>
    <row r="35" spans="1:5" x14ac:dyDescent="0.3">
      <c r="A35" s="73" t="s">
        <v>122</v>
      </c>
      <c r="B35" s="74" t="s">
        <v>135</v>
      </c>
      <c r="C35" s="73">
        <v>15</v>
      </c>
      <c r="D35" s="85" t="s">
        <v>139</v>
      </c>
      <c r="E35" s="76" t="s">
        <v>143</v>
      </c>
    </row>
    <row r="36" spans="1:5" x14ac:dyDescent="0.3">
      <c r="A36" s="73" t="s">
        <v>122</v>
      </c>
      <c r="B36" s="74" t="s">
        <v>136</v>
      </c>
      <c r="C36" s="73">
        <v>15</v>
      </c>
      <c r="D36" s="85" t="s">
        <v>140</v>
      </c>
      <c r="E36" s="76" t="s">
        <v>143</v>
      </c>
    </row>
    <row r="37" spans="1:5" x14ac:dyDescent="0.3">
      <c r="A37" s="73" t="s">
        <v>122</v>
      </c>
      <c r="B37" s="74" t="s">
        <v>137</v>
      </c>
      <c r="C37" s="73">
        <v>15</v>
      </c>
      <c r="D37" s="85" t="s">
        <v>141</v>
      </c>
      <c r="E37" s="76" t="s">
        <v>143</v>
      </c>
    </row>
    <row r="38" spans="1:5" x14ac:dyDescent="0.3">
      <c r="A38" s="73" t="s">
        <v>122</v>
      </c>
      <c r="B38" s="74" t="s">
        <v>138</v>
      </c>
      <c r="C38" s="73">
        <v>15</v>
      </c>
      <c r="D38" s="86" t="s">
        <v>142</v>
      </c>
      <c r="E38" s="76" t="s">
        <v>143</v>
      </c>
    </row>
    <row r="39" spans="1:5" x14ac:dyDescent="0.3">
      <c r="A39" s="73"/>
      <c r="B39" s="74"/>
      <c r="C39" s="73"/>
      <c r="D39" s="73"/>
      <c r="E39" s="73"/>
    </row>
    <row r="40" spans="1:5" x14ac:dyDescent="0.3">
      <c r="A40" s="73"/>
      <c r="B40" s="74"/>
      <c r="C40" s="73"/>
      <c r="D40" s="73"/>
      <c r="E40" s="73"/>
    </row>
    <row r="41" spans="1:5" x14ac:dyDescent="0.3">
      <c r="A41" s="73"/>
      <c r="B41" s="74"/>
      <c r="C41" s="73"/>
      <c r="D41" s="73"/>
      <c r="E41" s="73"/>
    </row>
    <row r="42" spans="1:5" x14ac:dyDescent="0.3">
      <c r="A42" s="73"/>
      <c r="B42" s="74"/>
      <c r="C42" s="73"/>
      <c r="D42" s="73"/>
      <c r="E42" s="73"/>
    </row>
    <row r="43" spans="1:5" x14ac:dyDescent="0.3">
      <c r="A43" s="73"/>
      <c r="B43" s="74"/>
      <c r="C43" s="73"/>
      <c r="D43" s="73"/>
      <c r="E43" s="73"/>
    </row>
    <row r="44" spans="1:5" x14ac:dyDescent="0.3">
      <c r="A44" s="73"/>
      <c r="B44" s="74"/>
      <c r="C44" s="73"/>
      <c r="D44" s="73"/>
      <c r="E44" s="73"/>
    </row>
    <row r="45" spans="1:5" x14ac:dyDescent="0.3">
      <c r="A45" s="73"/>
      <c r="B45" s="74"/>
      <c r="C45" s="73"/>
      <c r="D45" s="73"/>
      <c r="E45" s="73"/>
    </row>
    <row r="46" spans="1:5" x14ac:dyDescent="0.3">
      <c r="A46" s="73"/>
      <c r="B46" s="74"/>
      <c r="C46" s="73"/>
      <c r="D46" s="73"/>
      <c r="E46" s="73"/>
    </row>
    <row r="47" spans="1:5" x14ac:dyDescent="0.3">
      <c r="A47" s="73"/>
      <c r="B47" s="74"/>
      <c r="C47" s="73"/>
      <c r="D47" s="73"/>
      <c r="E47" s="73"/>
    </row>
    <row r="48" spans="1:5" x14ac:dyDescent="0.3">
      <c r="A48" s="73"/>
      <c r="B48" s="74"/>
      <c r="C48" s="73"/>
      <c r="D48" s="73"/>
      <c r="E48" s="73"/>
    </row>
    <row r="49" spans="1:5" x14ac:dyDescent="0.3">
      <c r="A49" s="73"/>
      <c r="B49" s="74"/>
      <c r="C49" s="73"/>
      <c r="D49" s="73"/>
      <c r="E49" s="73"/>
    </row>
    <row r="50" spans="1:5" x14ac:dyDescent="0.3">
      <c r="A50" s="73"/>
      <c r="B50" s="74"/>
      <c r="C50" s="73"/>
      <c r="D50" s="73"/>
      <c r="E50" s="73"/>
    </row>
    <row r="51" spans="1:5" x14ac:dyDescent="0.3">
      <c r="A51" s="73"/>
      <c r="B51" s="74"/>
      <c r="C51" s="73"/>
      <c r="D51" s="73"/>
      <c r="E51" s="73"/>
    </row>
    <row r="52" spans="1:5" x14ac:dyDescent="0.3">
      <c r="A52" s="73"/>
      <c r="B52" s="74"/>
      <c r="C52" s="73"/>
      <c r="D52" s="73"/>
      <c r="E52" s="73"/>
    </row>
    <row r="53" spans="1:5" x14ac:dyDescent="0.3">
      <c r="A53" s="73"/>
      <c r="B53" s="74"/>
      <c r="C53" s="73"/>
      <c r="D53" s="73"/>
      <c r="E53" s="73"/>
    </row>
    <row r="54" spans="1:5" x14ac:dyDescent="0.3">
      <c r="A54" s="73"/>
      <c r="B54" s="74"/>
      <c r="C54" s="73"/>
      <c r="D54" s="73"/>
      <c r="E54" s="73"/>
    </row>
    <row r="55" spans="1:5" x14ac:dyDescent="0.3">
      <c r="A55" s="73"/>
      <c r="B55" s="74"/>
      <c r="C55" s="73"/>
      <c r="D55" s="73"/>
      <c r="E55" s="73"/>
    </row>
    <row r="56" spans="1:5" x14ac:dyDescent="0.3">
      <c r="A56" s="73"/>
      <c r="B56" s="74"/>
      <c r="C56" s="73"/>
      <c r="D56" s="73"/>
      <c r="E56" s="73"/>
    </row>
    <row r="57" spans="1:5" x14ac:dyDescent="0.3">
      <c r="A57" s="73"/>
      <c r="B57" s="74"/>
      <c r="C57" s="73"/>
      <c r="D57" s="73"/>
      <c r="E57" s="73"/>
    </row>
    <row r="58" spans="1:5" x14ac:dyDescent="0.3">
      <c r="A58" s="73"/>
      <c r="B58" s="74"/>
      <c r="C58" s="74"/>
      <c r="D58" s="73"/>
      <c r="E58" s="73"/>
    </row>
    <row r="59" spans="1:5" x14ac:dyDescent="0.3">
      <c r="A59" s="71"/>
      <c r="D59" s="69"/>
      <c r="E59" s="69"/>
    </row>
    <row r="60" spans="1:5" x14ac:dyDescent="0.3">
      <c r="A60" s="72"/>
      <c r="B60" s="14"/>
      <c r="C60" s="14"/>
      <c r="D60" s="14"/>
      <c r="E60" s="14"/>
    </row>
    <row r="61" spans="1:5" x14ac:dyDescent="0.3">
      <c r="A61" s="71"/>
      <c r="B61" s="70"/>
      <c r="C61" s="70"/>
      <c r="D61" s="69"/>
      <c r="E61" s="69"/>
    </row>
    <row r="62" spans="1:5" x14ac:dyDescent="0.3">
      <c r="A62" s="69"/>
      <c r="B62" s="70"/>
      <c r="C62" s="70"/>
      <c r="D62" s="69"/>
      <c r="E62" s="69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79CA5-D16E-4F23-AC6F-08071BCE07C2}">
  <dimension ref="A1:F14"/>
  <sheetViews>
    <sheetView workbookViewId="0">
      <selection activeCell="A16" sqref="A16"/>
    </sheetView>
  </sheetViews>
  <sheetFormatPr defaultRowHeight="14.4" x14ac:dyDescent="0.3"/>
  <cols>
    <col min="2" max="2" width="56.6640625" bestFit="1" customWidth="1"/>
    <col min="3" max="3" width="11.109375" bestFit="1" customWidth="1"/>
  </cols>
  <sheetData>
    <row r="1" spans="1:6" x14ac:dyDescent="0.3">
      <c r="A1" s="1" t="s">
        <v>15</v>
      </c>
      <c r="B1" s="2"/>
      <c r="C1" s="2"/>
      <c r="D1" s="2"/>
      <c r="E1" s="3"/>
      <c r="F1" s="2"/>
    </row>
    <row r="2" spans="1:6" x14ac:dyDescent="0.3">
      <c r="A2" s="1" t="s">
        <v>16</v>
      </c>
      <c r="B2" s="2"/>
      <c r="C2" s="2"/>
      <c r="D2" s="2"/>
      <c r="E2" s="2"/>
      <c r="F2" s="2"/>
    </row>
    <row r="3" spans="1:6" x14ac:dyDescent="0.3">
      <c r="A3" s="4" t="s">
        <v>17</v>
      </c>
      <c r="B3" s="2"/>
      <c r="C3" s="2"/>
      <c r="D3" s="2"/>
      <c r="E3" s="2"/>
      <c r="F3" s="2"/>
    </row>
    <row r="5" spans="1:6" x14ac:dyDescent="0.3">
      <c r="B5" s="5" t="s">
        <v>18</v>
      </c>
      <c r="C5" s="6">
        <v>45627</v>
      </c>
    </row>
    <row r="6" spans="1:6" x14ac:dyDescent="0.3">
      <c r="B6" s="7" t="s">
        <v>19</v>
      </c>
      <c r="C6" s="8">
        <v>5948050</v>
      </c>
    </row>
    <row r="7" spans="1:6" x14ac:dyDescent="0.3">
      <c r="B7" s="7" t="s">
        <v>86</v>
      </c>
      <c r="C7" s="8">
        <v>-3124278</v>
      </c>
    </row>
    <row r="8" spans="1:6" ht="15" thickBot="1" x14ac:dyDescent="0.35">
      <c r="B8" s="7" t="s">
        <v>20</v>
      </c>
      <c r="C8" s="9">
        <f>SUM(C6:C7)+1</f>
        <v>2823773</v>
      </c>
    </row>
    <row r="9" spans="1:6" ht="15" thickTop="1" x14ac:dyDescent="0.3">
      <c r="B9" s="2"/>
      <c r="C9" s="2"/>
    </row>
    <row r="10" spans="1:6" x14ac:dyDescent="0.3">
      <c r="B10" s="2"/>
      <c r="C10" s="2"/>
    </row>
    <row r="11" spans="1:6" x14ac:dyDescent="0.3">
      <c r="B11" s="10" t="s">
        <v>21</v>
      </c>
      <c r="C11" s="11">
        <f>2727634+0</f>
        <v>2727634</v>
      </c>
    </row>
    <row r="12" spans="1:6" x14ac:dyDescent="0.3">
      <c r="B12" s="7" t="s">
        <v>86</v>
      </c>
      <c r="C12" s="8">
        <v>6831</v>
      </c>
    </row>
    <row r="13" spans="1:6" ht="15" thickBot="1" x14ac:dyDescent="0.35">
      <c r="B13" s="7" t="s">
        <v>22</v>
      </c>
      <c r="C13" s="12">
        <f>SUM(C11:C12)</f>
        <v>2734465</v>
      </c>
    </row>
    <row r="14" spans="1:6" ht="15" thickTop="1" x14ac:dyDescent="0.3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F1C74-AABA-4731-8EE0-95221C0A45E1}">
  <dimension ref="A1:C13"/>
  <sheetViews>
    <sheetView workbookViewId="0">
      <selection activeCell="A15" sqref="A15"/>
    </sheetView>
  </sheetViews>
  <sheetFormatPr defaultRowHeight="13.8" x14ac:dyDescent="0.25"/>
  <cols>
    <col min="1" max="1" width="65.44140625" style="13" bestFit="1" customWidth="1"/>
    <col min="2" max="2" width="20.6640625" style="13" customWidth="1"/>
    <col min="3" max="3" width="10.44140625" style="13" bestFit="1" customWidth="1"/>
    <col min="4" max="16384" width="8.88671875" style="13"/>
  </cols>
  <sheetData>
    <row r="1" spans="1:3" ht="16.8" x14ac:dyDescent="0.25">
      <c r="A1" s="35" t="s">
        <v>96</v>
      </c>
    </row>
    <row r="3" spans="1:3" x14ac:dyDescent="0.25">
      <c r="A3" s="15" t="s">
        <v>76</v>
      </c>
      <c r="B3" s="15"/>
      <c r="C3" s="15"/>
    </row>
    <row r="4" spans="1:3" x14ac:dyDescent="0.25">
      <c r="A4" s="16" t="s">
        <v>77</v>
      </c>
      <c r="C4" s="21">
        <f>GSU!O20</f>
        <v>4379922.017692307</v>
      </c>
    </row>
    <row r="5" spans="1:3" x14ac:dyDescent="0.25">
      <c r="A5" s="15" t="s">
        <v>78</v>
      </c>
      <c r="B5" s="15"/>
      <c r="C5" s="17"/>
    </row>
    <row r="6" spans="1:3" x14ac:dyDescent="0.25">
      <c r="A6" s="16" t="s">
        <v>79</v>
      </c>
      <c r="C6" s="22">
        <v>991099.35692307714</v>
      </c>
    </row>
    <row r="7" spans="1:3" x14ac:dyDescent="0.25">
      <c r="A7" s="16" t="s">
        <v>77</v>
      </c>
      <c r="B7" s="18" t="s">
        <v>80</v>
      </c>
      <c r="C7" s="23">
        <v>0</v>
      </c>
    </row>
    <row r="8" spans="1:3" x14ac:dyDescent="0.25">
      <c r="A8" s="16" t="s">
        <v>81</v>
      </c>
      <c r="C8" s="23">
        <v>82484.538461538468</v>
      </c>
    </row>
    <row r="9" spans="1:3" x14ac:dyDescent="0.25">
      <c r="A9" s="16" t="s">
        <v>82</v>
      </c>
      <c r="C9" s="23">
        <v>82484.510769230765</v>
      </c>
    </row>
    <row r="10" spans="1:3" x14ac:dyDescent="0.25">
      <c r="A10" s="15" t="s">
        <v>83</v>
      </c>
      <c r="B10" s="15"/>
      <c r="C10" s="17"/>
    </row>
    <row r="11" spans="1:3" x14ac:dyDescent="0.25">
      <c r="A11" s="13" t="s">
        <v>84</v>
      </c>
      <c r="C11" s="21">
        <v>5535990.4238461526</v>
      </c>
    </row>
    <row r="13" spans="1:3" ht="16.8" x14ac:dyDescent="0.25">
      <c r="A13" s="13" t="s">
        <v>85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CBDF9-6916-4097-ADDA-87AFDDEACF52}">
  <dimension ref="A1:F25"/>
  <sheetViews>
    <sheetView workbookViewId="0">
      <selection activeCell="A41" sqref="A41"/>
    </sheetView>
  </sheetViews>
  <sheetFormatPr defaultColWidth="8.88671875" defaultRowHeight="13.8" x14ac:dyDescent="0.25"/>
  <cols>
    <col min="1" max="1" width="5.44140625" style="13" customWidth="1"/>
    <col min="2" max="2" width="35.88671875" style="13" customWidth="1"/>
    <col min="3" max="3" width="73.88671875" style="13" bestFit="1" customWidth="1"/>
    <col min="4" max="4" width="1.77734375" style="2" bestFit="1" customWidth="1"/>
    <col min="5" max="5" width="12.5546875" style="13" customWidth="1"/>
    <col min="6" max="6" width="1.77734375" style="2" bestFit="1" customWidth="1"/>
    <col min="7" max="16384" width="8.88671875" style="13"/>
  </cols>
  <sheetData>
    <row r="1" spans="1:6" x14ac:dyDescent="0.25">
      <c r="A1" s="35" t="s">
        <v>52</v>
      </c>
      <c r="D1" s="7"/>
      <c r="F1" s="7"/>
    </row>
    <row r="2" spans="1:6" x14ac:dyDescent="0.25">
      <c r="A2" s="35" t="s">
        <v>53</v>
      </c>
      <c r="D2" s="7"/>
      <c r="F2" s="7"/>
    </row>
    <row r="3" spans="1:6" x14ac:dyDescent="0.25">
      <c r="A3" s="35" t="s">
        <v>54</v>
      </c>
      <c r="D3" s="7"/>
      <c r="F3" s="7"/>
    </row>
    <row r="4" spans="1:6" x14ac:dyDescent="0.25">
      <c r="D4" s="7"/>
      <c r="F4" s="7"/>
    </row>
    <row r="5" spans="1:6" x14ac:dyDescent="0.25">
      <c r="A5" s="24" t="s">
        <v>55</v>
      </c>
      <c r="D5" s="7"/>
      <c r="F5" s="7"/>
    </row>
    <row r="6" spans="1:6" x14ac:dyDescent="0.25">
      <c r="A6" s="24" t="s">
        <v>56</v>
      </c>
      <c r="B6" s="24" t="s">
        <v>18</v>
      </c>
      <c r="C6" s="24" t="s">
        <v>57</v>
      </c>
      <c r="D6" s="5"/>
      <c r="E6" s="25">
        <v>2024</v>
      </c>
      <c r="F6" s="5"/>
    </row>
    <row r="7" spans="1:6" x14ac:dyDescent="0.25">
      <c r="D7" s="26"/>
      <c r="E7" s="24" t="s">
        <v>58</v>
      </c>
      <c r="F7" s="26"/>
    </row>
    <row r="8" spans="1:6" x14ac:dyDescent="0.25">
      <c r="A8" s="13">
        <v>1</v>
      </c>
      <c r="B8" s="27" t="s">
        <v>59</v>
      </c>
      <c r="C8" s="27"/>
      <c r="D8" s="7"/>
      <c r="F8" s="7"/>
    </row>
    <row r="9" spans="1:6" x14ac:dyDescent="0.25">
      <c r="A9" s="13">
        <f>A8+1</f>
        <v>2</v>
      </c>
      <c r="B9" s="27" t="s">
        <v>60</v>
      </c>
      <c r="D9" s="28"/>
      <c r="E9" s="29">
        <v>0</v>
      </c>
      <c r="F9" s="28"/>
    </row>
    <row r="10" spans="1:6" x14ac:dyDescent="0.25">
      <c r="A10" s="13">
        <f t="shared" ref="A10:A17" si="0">A9+1</f>
        <v>3</v>
      </c>
      <c r="B10" s="27" t="s">
        <v>61</v>
      </c>
      <c r="C10" s="27" t="s">
        <v>62</v>
      </c>
      <c r="D10" s="28"/>
      <c r="E10" s="30">
        <v>1314611</v>
      </c>
      <c r="F10" s="28"/>
    </row>
    <row r="11" spans="1:6" x14ac:dyDescent="0.25">
      <c r="A11" s="13">
        <f t="shared" si="0"/>
        <v>4</v>
      </c>
      <c r="B11" s="27" t="s">
        <v>63</v>
      </c>
      <c r="C11" s="27" t="s">
        <v>64</v>
      </c>
      <c r="D11" s="28"/>
      <c r="E11" s="29">
        <v>1314611</v>
      </c>
      <c r="F11" s="28"/>
    </row>
    <row r="12" spans="1:6" x14ac:dyDescent="0.25">
      <c r="A12" s="13">
        <f t="shared" si="0"/>
        <v>5</v>
      </c>
      <c r="B12" s="27" t="s">
        <v>65</v>
      </c>
      <c r="C12" s="27" t="s">
        <v>66</v>
      </c>
      <c r="D12" s="31"/>
      <c r="E12" s="32">
        <v>8.1199999999999994E-2</v>
      </c>
      <c r="F12" s="31"/>
    </row>
    <row r="13" spans="1:6" x14ac:dyDescent="0.25">
      <c r="A13" s="13">
        <f t="shared" si="0"/>
        <v>6</v>
      </c>
      <c r="B13" s="27" t="s">
        <v>67</v>
      </c>
      <c r="C13" s="27" t="s">
        <v>68</v>
      </c>
      <c r="D13" s="28"/>
      <c r="E13" s="29">
        <v>106746.4132</v>
      </c>
      <c r="F13" s="28"/>
    </row>
    <row r="14" spans="1:6" x14ac:dyDescent="0.25">
      <c r="A14" s="13">
        <f t="shared" si="0"/>
        <v>7</v>
      </c>
      <c r="B14" s="27" t="s">
        <v>69</v>
      </c>
      <c r="C14" s="27" t="s">
        <v>62</v>
      </c>
      <c r="D14" s="28"/>
      <c r="E14" s="30">
        <v>448151</v>
      </c>
      <c r="F14" s="28"/>
    </row>
    <row r="15" spans="1:6" x14ac:dyDescent="0.25">
      <c r="A15" s="13">
        <f t="shared" si="0"/>
        <v>8</v>
      </c>
      <c r="B15" s="27" t="s">
        <v>70</v>
      </c>
      <c r="C15" s="27" t="s">
        <v>71</v>
      </c>
      <c r="D15" s="28"/>
      <c r="E15" s="29">
        <v>554897.41319999995</v>
      </c>
      <c r="F15" s="28"/>
    </row>
    <row r="16" spans="1:6" x14ac:dyDescent="0.25">
      <c r="A16" s="13">
        <f t="shared" si="0"/>
        <v>9</v>
      </c>
      <c r="B16" s="27" t="s">
        <v>72</v>
      </c>
      <c r="C16" s="27" t="s">
        <v>73</v>
      </c>
      <c r="D16" s="31"/>
      <c r="E16" s="32">
        <v>1</v>
      </c>
      <c r="F16" s="31"/>
    </row>
    <row r="17" spans="1:6" x14ac:dyDescent="0.25">
      <c r="A17" s="13">
        <f t="shared" si="0"/>
        <v>10</v>
      </c>
      <c r="B17" s="27" t="s">
        <v>74</v>
      </c>
      <c r="C17" s="27" t="s">
        <v>75</v>
      </c>
      <c r="D17" s="28"/>
      <c r="E17" s="29">
        <v>554897.41319999995</v>
      </c>
      <c r="F17" s="28"/>
    </row>
    <row r="18" spans="1:6" x14ac:dyDescent="0.25">
      <c r="D18" s="7"/>
      <c r="F18" s="7"/>
    </row>
    <row r="19" spans="1:6" x14ac:dyDescent="0.25">
      <c r="D19" s="7"/>
      <c r="F19" s="7"/>
    </row>
    <row r="20" spans="1:6" x14ac:dyDescent="0.25">
      <c r="D20" s="7"/>
      <c r="F20" s="7"/>
    </row>
    <row r="21" spans="1:6" x14ac:dyDescent="0.25">
      <c r="D21" s="7"/>
      <c r="F21" s="7"/>
    </row>
    <row r="22" spans="1:6" x14ac:dyDescent="0.25">
      <c r="D22" s="7"/>
      <c r="F22" s="7"/>
    </row>
    <row r="23" spans="1:6" x14ac:dyDescent="0.25">
      <c r="D23" s="7"/>
      <c r="F23" s="7"/>
    </row>
    <row r="24" spans="1:6" x14ac:dyDescent="0.25">
      <c r="D24" s="7"/>
      <c r="F24" s="7"/>
    </row>
    <row r="25" spans="1:6" x14ac:dyDescent="0.25">
      <c r="D25" s="7"/>
      <c r="F25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F8C8B-040B-4E22-A1A1-2278AFEF1CC1}">
  <dimension ref="A1:G102"/>
  <sheetViews>
    <sheetView workbookViewId="0">
      <selection activeCell="A21" sqref="A21"/>
    </sheetView>
  </sheetViews>
  <sheetFormatPr defaultRowHeight="13.8" x14ac:dyDescent="0.25"/>
  <cols>
    <col min="1" max="1" width="8.6640625" style="13" customWidth="1"/>
    <col min="2" max="2" width="30.44140625" style="13" bestFit="1" customWidth="1"/>
    <col min="3" max="3" width="13.44140625" style="13" bestFit="1" customWidth="1"/>
    <col min="4" max="4" width="13.33203125" style="13" bestFit="1" customWidth="1"/>
    <col min="5" max="5" width="22.44140625" style="13" customWidth="1"/>
    <col min="6" max="6" width="23.44140625" style="13" bestFit="1" customWidth="1"/>
    <col min="7" max="7" width="12.21875" style="13" bestFit="1" customWidth="1"/>
    <col min="8" max="16384" width="8.88671875" style="13"/>
  </cols>
  <sheetData>
    <row r="1" spans="1:7" x14ac:dyDescent="0.25">
      <c r="A1" s="1" t="s">
        <v>87</v>
      </c>
    </row>
    <row r="2" spans="1:7" x14ac:dyDescent="0.25">
      <c r="A2" s="1" t="s">
        <v>88</v>
      </c>
    </row>
    <row r="3" spans="1:7" x14ac:dyDescent="0.25">
      <c r="A3" s="4" t="s">
        <v>17</v>
      </c>
    </row>
    <row r="4" spans="1:7" x14ac:dyDescent="0.25">
      <c r="C4" s="34">
        <v>45261</v>
      </c>
      <c r="D4" s="34">
        <v>45627</v>
      </c>
    </row>
    <row r="5" spans="1:7" x14ac:dyDescent="0.25">
      <c r="A5" s="35"/>
      <c r="B5" s="25" t="s">
        <v>18</v>
      </c>
      <c r="C5" s="25" t="s">
        <v>89</v>
      </c>
      <c r="D5" s="25" t="s">
        <v>90</v>
      </c>
      <c r="F5" s="36"/>
      <c r="G5" s="36"/>
    </row>
    <row r="6" spans="1:7" x14ac:dyDescent="0.25">
      <c r="A6" s="37"/>
      <c r="B6" s="38" t="s">
        <v>91</v>
      </c>
      <c r="C6" s="39">
        <v>-80043930</v>
      </c>
      <c r="D6" s="39">
        <v>-81499550</v>
      </c>
      <c r="F6" s="21"/>
      <c r="G6" s="21"/>
    </row>
    <row r="7" spans="1:7" x14ac:dyDescent="0.25">
      <c r="A7" s="37"/>
      <c r="B7" s="13" t="s">
        <v>94</v>
      </c>
      <c r="C7" s="39">
        <v>-1043398</v>
      </c>
      <c r="D7" s="39">
        <v>-3366637</v>
      </c>
    </row>
    <row r="8" spans="1:7" ht="14.4" thickBot="1" x14ac:dyDescent="0.3">
      <c r="A8" s="37"/>
      <c r="B8" s="38" t="s">
        <v>95</v>
      </c>
      <c r="C8" s="40">
        <f>SUM(C6:C7)</f>
        <v>-81087328</v>
      </c>
      <c r="D8" s="40">
        <f>SUM(D6:D7)</f>
        <v>-84866187</v>
      </c>
    </row>
    <row r="9" spans="1:7" ht="14.4" thickTop="1" x14ac:dyDescent="0.25">
      <c r="A9" s="37"/>
      <c r="C9" s="41"/>
      <c r="D9" s="41"/>
    </row>
    <row r="10" spans="1:7" x14ac:dyDescent="0.25">
      <c r="A10" s="37"/>
      <c r="C10" s="41"/>
      <c r="D10" s="41"/>
    </row>
    <row r="11" spans="1:7" x14ac:dyDescent="0.25">
      <c r="A11" s="37"/>
      <c r="B11" s="38" t="s">
        <v>92</v>
      </c>
      <c r="C11" s="41">
        <v>-5237596</v>
      </c>
      <c r="D11" s="41">
        <v>6996354</v>
      </c>
    </row>
    <row r="12" spans="1:7" x14ac:dyDescent="0.25">
      <c r="A12" s="37"/>
      <c r="B12" s="42" t="s">
        <v>94</v>
      </c>
      <c r="C12" s="41">
        <v>-1107</v>
      </c>
      <c r="D12" s="41">
        <v>38717.5</v>
      </c>
    </row>
    <row r="13" spans="1:7" ht="14.4" thickBot="1" x14ac:dyDescent="0.3">
      <c r="A13" s="37"/>
      <c r="B13" s="38" t="s">
        <v>95</v>
      </c>
      <c r="C13" s="40">
        <v>-5236489</v>
      </c>
      <c r="D13" s="40">
        <f>D11+D12+C12</f>
        <v>7033964.5</v>
      </c>
    </row>
    <row r="14" spans="1:7" ht="14.4" thickTop="1" x14ac:dyDescent="0.25"/>
    <row r="16" spans="1:7" x14ac:dyDescent="0.25">
      <c r="B16" s="13" t="s">
        <v>93</v>
      </c>
      <c r="C16" s="39">
        <v>28318638</v>
      </c>
      <c r="D16" s="39">
        <v>27603649</v>
      </c>
    </row>
    <row r="17" spans="1:7" x14ac:dyDescent="0.25">
      <c r="A17" s="35"/>
      <c r="B17" s="42" t="s">
        <v>94</v>
      </c>
      <c r="C17" s="39">
        <v>-6389</v>
      </c>
      <c r="D17" s="39">
        <v>-25370.75</v>
      </c>
      <c r="E17" s="43"/>
      <c r="F17" s="43"/>
      <c r="G17" s="43"/>
    </row>
    <row r="18" spans="1:7" ht="14.4" thickBot="1" x14ac:dyDescent="0.3">
      <c r="A18" s="35"/>
      <c r="B18" s="38" t="s">
        <v>95</v>
      </c>
      <c r="C18" s="44">
        <f>C16-C17</f>
        <v>28325027</v>
      </c>
      <c r="D18" s="44">
        <f>D16-D17-C17</f>
        <v>27635408.75</v>
      </c>
      <c r="E18" s="42"/>
      <c r="F18" s="42"/>
      <c r="G18" s="42"/>
    </row>
    <row r="19" spans="1:7" ht="14.4" thickTop="1" x14ac:dyDescent="0.25">
      <c r="A19" s="35"/>
      <c r="B19" s="42"/>
      <c r="C19" s="42"/>
      <c r="D19" s="45"/>
      <c r="E19" s="45"/>
      <c r="F19" s="45"/>
      <c r="G19" s="45"/>
    </row>
    <row r="20" spans="1:7" x14ac:dyDescent="0.25">
      <c r="A20" s="35"/>
      <c r="B20" s="42"/>
      <c r="C20" s="42"/>
      <c r="D20" s="45"/>
      <c r="E20" s="45"/>
      <c r="F20" s="45"/>
      <c r="G20" s="45"/>
    </row>
    <row r="21" spans="1:7" x14ac:dyDescent="0.25">
      <c r="A21" s="35"/>
      <c r="B21" s="46"/>
      <c r="C21" s="46"/>
      <c r="D21" s="47"/>
      <c r="E21" s="47"/>
      <c r="F21" s="47"/>
      <c r="G21" s="47"/>
    </row>
    <row r="22" spans="1:7" x14ac:dyDescent="0.25">
      <c r="A22" s="35"/>
      <c r="B22" s="42"/>
      <c r="C22" s="42"/>
      <c r="D22" s="45"/>
      <c r="E22" s="45"/>
      <c r="F22" s="45"/>
      <c r="G22" s="45"/>
    </row>
    <row r="23" spans="1:7" x14ac:dyDescent="0.25">
      <c r="A23" s="35"/>
      <c r="B23" s="42"/>
      <c r="C23" s="42"/>
      <c r="D23" s="45"/>
      <c r="E23" s="45"/>
      <c r="F23" s="45"/>
      <c r="G23" s="45"/>
    </row>
    <row r="24" spans="1:7" x14ac:dyDescent="0.25">
      <c r="A24" s="35"/>
      <c r="B24" s="46"/>
      <c r="C24" s="46"/>
      <c r="D24" s="47"/>
      <c r="E24" s="47"/>
      <c r="F24" s="47"/>
      <c r="G24" s="47"/>
    </row>
    <row r="25" spans="1:7" x14ac:dyDescent="0.25">
      <c r="A25" s="35"/>
      <c r="B25" s="42"/>
      <c r="C25" s="42"/>
      <c r="D25" s="45"/>
      <c r="E25" s="45"/>
      <c r="F25" s="45"/>
      <c r="G25" s="45"/>
    </row>
    <row r="26" spans="1:7" x14ac:dyDescent="0.25">
      <c r="A26" s="35"/>
      <c r="B26" s="42"/>
      <c r="C26" s="42"/>
      <c r="D26" s="45"/>
      <c r="E26" s="45"/>
      <c r="F26" s="45"/>
      <c r="G26" s="45"/>
    </row>
    <row r="27" spans="1:7" x14ac:dyDescent="0.25">
      <c r="A27" s="35"/>
      <c r="B27" s="42"/>
      <c r="C27" s="42"/>
      <c r="D27" s="45"/>
      <c r="E27" s="45"/>
      <c r="F27" s="45"/>
      <c r="G27" s="45"/>
    </row>
    <row r="28" spans="1:7" x14ac:dyDescent="0.25">
      <c r="A28" s="35"/>
      <c r="B28" s="46"/>
      <c r="C28" s="46"/>
      <c r="D28" s="47"/>
      <c r="E28" s="47"/>
      <c r="F28" s="47"/>
      <c r="G28" s="47"/>
    </row>
    <row r="29" spans="1:7" x14ac:dyDescent="0.25">
      <c r="A29" s="35"/>
      <c r="B29" s="42"/>
      <c r="C29" s="42"/>
      <c r="D29" s="45"/>
      <c r="E29" s="45"/>
      <c r="F29" s="45"/>
      <c r="G29" s="45"/>
    </row>
    <row r="30" spans="1:7" x14ac:dyDescent="0.25">
      <c r="A30" s="35"/>
      <c r="B30" s="42"/>
      <c r="C30" s="42"/>
      <c r="D30" s="45"/>
      <c r="E30" s="45"/>
      <c r="F30" s="45"/>
      <c r="G30" s="45"/>
    </row>
    <row r="31" spans="1:7" x14ac:dyDescent="0.25">
      <c r="A31" s="35"/>
      <c r="B31" s="46"/>
      <c r="C31" s="46"/>
      <c r="D31" s="47"/>
      <c r="E31" s="47"/>
      <c r="F31" s="47"/>
      <c r="G31" s="47"/>
    </row>
    <row r="32" spans="1:7" x14ac:dyDescent="0.25">
      <c r="A32" s="35"/>
      <c r="B32" s="42"/>
      <c r="C32" s="42"/>
      <c r="D32" s="45"/>
      <c r="E32" s="45"/>
      <c r="F32" s="45"/>
      <c r="G32" s="45"/>
    </row>
    <row r="33" spans="1:7" x14ac:dyDescent="0.25">
      <c r="A33" s="35"/>
      <c r="B33" s="46"/>
      <c r="C33" s="46"/>
      <c r="D33" s="47"/>
      <c r="E33" s="47"/>
      <c r="F33" s="47"/>
      <c r="G33" s="47"/>
    </row>
    <row r="34" spans="1:7" x14ac:dyDescent="0.25">
      <c r="A34" s="35"/>
      <c r="B34" s="48"/>
      <c r="C34" s="42"/>
      <c r="D34" s="45"/>
      <c r="E34" s="45"/>
      <c r="F34" s="45"/>
      <c r="G34" s="45"/>
    </row>
    <row r="35" spans="1:7" x14ac:dyDescent="0.25">
      <c r="A35" s="35"/>
      <c r="B35" s="42"/>
      <c r="C35" s="42"/>
      <c r="D35" s="45"/>
      <c r="E35" s="45"/>
      <c r="F35" s="45"/>
      <c r="G35" s="45"/>
    </row>
    <row r="36" spans="1:7" x14ac:dyDescent="0.25">
      <c r="A36" s="35"/>
      <c r="B36" s="46"/>
      <c r="C36" s="46"/>
      <c r="D36" s="47"/>
      <c r="E36" s="47"/>
      <c r="F36" s="47"/>
      <c r="G36" s="47"/>
    </row>
    <row r="37" spans="1:7" x14ac:dyDescent="0.25">
      <c r="A37" s="35"/>
      <c r="B37" s="42"/>
      <c r="C37" s="42"/>
      <c r="D37" s="45"/>
      <c r="E37" s="45"/>
      <c r="F37" s="45"/>
      <c r="G37" s="45"/>
    </row>
    <row r="38" spans="1:7" x14ac:dyDescent="0.25">
      <c r="A38" s="35"/>
      <c r="B38" s="46"/>
      <c r="C38" s="42"/>
      <c r="D38" s="45"/>
      <c r="E38" s="45"/>
      <c r="F38" s="45"/>
      <c r="G38" s="45"/>
    </row>
    <row r="39" spans="1:7" x14ac:dyDescent="0.25">
      <c r="A39" s="35"/>
      <c r="B39" s="42"/>
      <c r="C39" s="42"/>
      <c r="D39" s="45"/>
      <c r="E39" s="45"/>
      <c r="F39" s="45"/>
      <c r="G39" s="45"/>
    </row>
    <row r="40" spans="1:7" x14ac:dyDescent="0.25">
      <c r="A40" s="35"/>
      <c r="B40" s="46"/>
      <c r="C40" s="46"/>
      <c r="D40" s="47"/>
      <c r="E40" s="47"/>
      <c r="F40" s="47"/>
      <c r="G40" s="47"/>
    </row>
    <row r="41" spans="1:7" x14ac:dyDescent="0.25">
      <c r="A41" s="35"/>
      <c r="B41" s="46"/>
      <c r="C41" s="46"/>
      <c r="D41" s="47"/>
      <c r="E41" s="47"/>
      <c r="F41" s="47"/>
      <c r="G41" s="47"/>
    </row>
    <row r="42" spans="1:7" x14ac:dyDescent="0.25">
      <c r="A42" s="35"/>
      <c r="B42" s="46"/>
      <c r="C42" s="46"/>
      <c r="D42" s="47"/>
      <c r="E42" s="47"/>
      <c r="F42" s="47"/>
      <c r="G42" s="47"/>
    </row>
    <row r="43" spans="1:7" x14ac:dyDescent="0.25">
      <c r="A43" s="35"/>
      <c r="B43" s="46"/>
      <c r="C43" s="46"/>
      <c r="D43" s="43"/>
      <c r="E43" s="43"/>
      <c r="F43" s="35"/>
      <c r="G43" s="35"/>
    </row>
    <row r="44" spans="1:7" x14ac:dyDescent="0.25">
      <c r="A44" s="35"/>
      <c r="B44" s="46"/>
      <c r="C44" s="46"/>
      <c r="D44" s="43"/>
      <c r="E44" s="43"/>
      <c r="F44" s="43"/>
      <c r="G44" s="35"/>
    </row>
    <row r="45" spans="1:7" x14ac:dyDescent="0.25">
      <c r="A45" s="35"/>
      <c r="B45" s="46"/>
      <c r="C45" s="46"/>
      <c r="D45" s="43"/>
      <c r="E45" s="43"/>
      <c r="F45" s="35"/>
      <c r="G45" s="41"/>
    </row>
    <row r="46" spans="1:7" x14ac:dyDescent="0.25">
      <c r="A46" s="35"/>
      <c r="B46" s="46"/>
      <c r="C46" s="46"/>
      <c r="D46" s="43"/>
      <c r="E46" s="43"/>
      <c r="G46" s="41"/>
    </row>
    <row r="47" spans="1:7" x14ac:dyDescent="0.25">
      <c r="A47" s="35"/>
      <c r="B47" s="46"/>
      <c r="C47" s="46"/>
      <c r="D47" s="43"/>
      <c r="E47" s="43"/>
      <c r="G47" s="41"/>
    </row>
    <row r="48" spans="1:7" x14ac:dyDescent="0.25">
      <c r="A48" s="35"/>
      <c r="B48" s="46"/>
      <c r="C48" s="46"/>
      <c r="D48" s="43"/>
      <c r="E48" s="43"/>
      <c r="G48" s="41"/>
    </row>
    <row r="49" spans="1:7" x14ac:dyDescent="0.25">
      <c r="A49" s="35"/>
      <c r="B49" s="46"/>
      <c r="C49" s="46"/>
      <c r="D49" s="43"/>
      <c r="E49" s="43"/>
      <c r="G49" s="41"/>
    </row>
    <row r="50" spans="1:7" x14ac:dyDescent="0.25">
      <c r="A50" s="35"/>
      <c r="B50" s="46"/>
      <c r="C50" s="46"/>
      <c r="D50" s="43"/>
      <c r="E50" s="43"/>
      <c r="G50" s="41"/>
    </row>
    <row r="51" spans="1:7" x14ac:dyDescent="0.25">
      <c r="A51" s="35"/>
      <c r="B51" s="46"/>
      <c r="C51" s="46"/>
      <c r="D51" s="43"/>
      <c r="E51" s="43"/>
      <c r="G51" s="41"/>
    </row>
    <row r="52" spans="1:7" x14ac:dyDescent="0.25">
      <c r="A52" s="35"/>
      <c r="B52" s="46"/>
      <c r="C52" s="46"/>
      <c r="D52" s="43"/>
      <c r="E52" s="43"/>
      <c r="G52" s="41"/>
    </row>
    <row r="53" spans="1:7" x14ac:dyDescent="0.25">
      <c r="A53" s="35"/>
      <c r="B53" s="46"/>
      <c r="C53" s="46"/>
      <c r="D53" s="43"/>
      <c r="E53" s="43"/>
      <c r="F53" s="43"/>
      <c r="G53" s="35"/>
    </row>
    <row r="54" spans="1:7" x14ac:dyDescent="0.25">
      <c r="A54" s="35"/>
      <c r="B54" s="46"/>
      <c r="C54" s="46"/>
      <c r="D54" s="43"/>
      <c r="E54" s="43"/>
      <c r="F54" s="43"/>
      <c r="G54" s="43"/>
    </row>
    <row r="55" spans="1:7" x14ac:dyDescent="0.25">
      <c r="A55" s="35"/>
      <c r="B55" s="46"/>
      <c r="C55" s="46"/>
      <c r="D55" s="43"/>
      <c r="E55" s="43"/>
      <c r="F55" s="43"/>
      <c r="G55" s="43"/>
    </row>
    <row r="56" spans="1:7" x14ac:dyDescent="0.25">
      <c r="A56" s="35"/>
      <c r="B56" s="35"/>
      <c r="C56" s="35"/>
      <c r="D56" s="35"/>
      <c r="E56" s="35"/>
      <c r="F56" s="35"/>
      <c r="G56" s="35"/>
    </row>
    <row r="57" spans="1:7" x14ac:dyDescent="0.25">
      <c r="A57" s="35"/>
      <c r="B57" s="42"/>
      <c r="C57" s="42"/>
      <c r="D57" s="42"/>
      <c r="E57" s="42"/>
      <c r="F57" s="42"/>
      <c r="G57" s="42"/>
    </row>
    <row r="58" spans="1:7" x14ac:dyDescent="0.25">
      <c r="B58" s="42"/>
      <c r="C58" s="42"/>
      <c r="D58" s="49"/>
      <c r="E58" s="49"/>
      <c r="F58" s="49"/>
      <c r="G58" s="49"/>
    </row>
    <row r="59" spans="1:7" x14ac:dyDescent="0.25">
      <c r="B59" s="42"/>
      <c r="C59" s="42"/>
      <c r="D59" s="49"/>
      <c r="E59" s="49"/>
      <c r="F59" s="49"/>
      <c r="G59" s="49"/>
    </row>
    <row r="60" spans="1:7" x14ac:dyDescent="0.25">
      <c r="A60" s="35"/>
      <c r="B60" s="46"/>
      <c r="C60" s="46"/>
      <c r="D60" s="50"/>
      <c r="E60" s="50"/>
      <c r="F60" s="50"/>
      <c r="G60" s="50"/>
    </row>
    <row r="61" spans="1:7" x14ac:dyDescent="0.25">
      <c r="B61" s="42"/>
      <c r="C61" s="42"/>
      <c r="D61" s="42"/>
      <c r="E61" s="42"/>
      <c r="F61" s="42"/>
      <c r="G61" s="42"/>
    </row>
    <row r="62" spans="1:7" x14ac:dyDescent="0.25">
      <c r="B62" s="42"/>
      <c r="C62" s="42"/>
      <c r="D62" s="49"/>
      <c r="E62" s="49"/>
      <c r="F62" s="49"/>
      <c r="G62" s="49"/>
    </row>
    <row r="63" spans="1:7" x14ac:dyDescent="0.25">
      <c r="A63" s="35"/>
      <c r="B63" s="46"/>
      <c r="C63" s="46"/>
      <c r="D63" s="50"/>
      <c r="E63" s="50"/>
      <c r="F63" s="50"/>
      <c r="G63" s="50"/>
    </row>
    <row r="64" spans="1:7" x14ac:dyDescent="0.25">
      <c r="B64" s="42"/>
      <c r="C64" s="42"/>
      <c r="D64" s="42"/>
      <c r="E64" s="42"/>
      <c r="F64" s="42"/>
      <c r="G64" s="42"/>
    </row>
    <row r="65" spans="1:7" x14ac:dyDescent="0.25">
      <c r="B65" s="42"/>
      <c r="C65" s="42"/>
      <c r="D65" s="49"/>
      <c r="E65" s="49"/>
      <c r="F65" s="49"/>
      <c r="G65" s="49"/>
    </row>
    <row r="66" spans="1:7" x14ac:dyDescent="0.25">
      <c r="B66" s="42"/>
      <c r="C66" s="42"/>
      <c r="D66" s="49"/>
      <c r="E66" s="49"/>
      <c r="F66" s="49"/>
      <c r="G66" s="49"/>
    </row>
    <row r="67" spans="1:7" x14ac:dyDescent="0.25">
      <c r="A67" s="35"/>
      <c r="B67" s="46"/>
      <c r="C67" s="46"/>
      <c r="D67" s="50"/>
      <c r="E67" s="50"/>
      <c r="F67" s="50"/>
      <c r="G67" s="50"/>
    </row>
    <row r="68" spans="1:7" x14ac:dyDescent="0.25">
      <c r="B68" s="42"/>
      <c r="C68" s="42"/>
      <c r="D68" s="42"/>
      <c r="E68" s="42"/>
      <c r="F68" s="42"/>
      <c r="G68" s="42"/>
    </row>
    <row r="69" spans="1:7" x14ac:dyDescent="0.25">
      <c r="B69" s="42"/>
      <c r="C69" s="42"/>
      <c r="D69" s="49"/>
      <c r="E69" s="49"/>
      <c r="F69" s="49"/>
      <c r="G69" s="49"/>
    </row>
    <row r="70" spans="1:7" x14ac:dyDescent="0.25">
      <c r="A70" s="35"/>
      <c r="B70" s="46"/>
      <c r="C70" s="46"/>
      <c r="D70" s="50"/>
      <c r="E70" s="50"/>
      <c r="F70" s="50"/>
      <c r="G70" s="50"/>
    </row>
    <row r="71" spans="1:7" x14ac:dyDescent="0.25">
      <c r="B71" s="42"/>
      <c r="C71" s="42"/>
      <c r="D71" s="42"/>
      <c r="E71" s="42"/>
      <c r="F71" s="42"/>
      <c r="G71" s="42"/>
    </row>
    <row r="72" spans="1:7" x14ac:dyDescent="0.25">
      <c r="A72" s="35"/>
      <c r="B72" s="46"/>
      <c r="C72" s="46"/>
      <c r="D72" s="50"/>
      <c r="E72" s="50"/>
      <c r="F72" s="50"/>
      <c r="G72" s="50"/>
    </row>
    <row r="73" spans="1:7" x14ac:dyDescent="0.25">
      <c r="B73" s="48"/>
      <c r="C73" s="42"/>
      <c r="D73" s="42"/>
      <c r="E73" s="42"/>
      <c r="F73" s="42"/>
      <c r="G73" s="42"/>
    </row>
    <row r="74" spans="1:7" x14ac:dyDescent="0.25">
      <c r="B74" s="42"/>
      <c r="C74" s="42"/>
      <c r="D74" s="49"/>
      <c r="E74" s="49"/>
      <c r="F74" s="49"/>
      <c r="G74" s="49"/>
    </row>
    <row r="75" spans="1:7" x14ac:dyDescent="0.25">
      <c r="A75" s="35"/>
      <c r="B75" s="46"/>
      <c r="C75" s="46"/>
      <c r="D75" s="50"/>
      <c r="E75" s="50"/>
      <c r="F75" s="50"/>
      <c r="G75" s="50"/>
    </row>
    <row r="76" spans="1:7" x14ac:dyDescent="0.25">
      <c r="B76" s="42"/>
      <c r="C76" s="42"/>
      <c r="D76" s="49"/>
      <c r="E76" s="49"/>
      <c r="F76" s="49"/>
      <c r="G76" s="49"/>
    </row>
    <row r="77" spans="1:7" x14ac:dyDescent="0.25">
      <c r="B77" s="46"/>
      <c r="C77" s="42"/>
      <c r="D77" s="42"/>
      <c r="E77" s="42"/>
      <c r="F77" s="42"/>
      <c r="G77" s="42"/>
    </row>
    <row r="78" spans="1:7" x14ac:dyDescent="0.25">
      <c r="B78" s="42"/>
      <c r="C78" s="42"/>
      <c r="D78" s="49"/>
      <c r="E78" s="49"/>
      <c r="F78" s="49"/>
      <c r="G78" s="49"/>
    </row>
    <row r="79" spans="1:7" x14ac:dyDescent="0.25">
      <c r="A79" s="35"/>
      <c r="B79" s="46"/>
      <c r="C79" s="46"/>
      <c r="D79" s="50"/>
      <c r="E79" s="50"/>
      <c r="F79" s="50"/>
      <c r="G79" s="50"/>
    </row>
    <row r="80" spans="1:7" x14ac:dyDescent="0.25">
      <c r="A80" s="35"/>
      <c r="B80" s="46"/>
      <c r="C80" s="46"/>
      <c r="D80" s="50"/>
      <c r="E80" s="50"/>
      <c r="F80" s="50"/>
      <c r="G80" s="50"/>
    </row>
    <row r="81" spans="1:7" x14ac:dyDescent="0.25">
      <c r="A81" s="35"/>
      <c r="B81" s="46"/>
      <c r="C81" s="46"/>
      <c r="D81" s="50"/>
      <c r="E81" s="50"/>
      <c r="F81" s="50"/>
      <c r="G81" s="50"/>
    </row>
    <row r="83" spans="1:7" x14ac:dyDescent="0.25">
      <c r="D83" s="51"/>
      <c r="E83" s="51"/>
    </row>
    <row r="84" spans="1:7" x14ac:dyDescent="0.25">
      <c r="C84" s="35"/>
      <c r="D84" s="52"/>
      <c r="E84" s="51"/>
    </row>
    <row r="85" spans="1:7" x14ac:dyDescent="0.25">
      <c r="B85" s="52"/>
      <c r="D85" s="51"/>
      <c r="E85" s="51"/>
      <c r="F85" s="35"/>
    </row>
    <row r="86" spans="1:7" x14ac:dyDescent="0.25">
      <c r="B86" s="51"/>
      <c r="C86" s="53"/>
      <c r="D86" s="53"/>
      <c r="E86" s="51"/>
      <c r="F86" s="51"/>
      <c r="G86" s="41"/>
    </row>
    <row r="87" spans="1:7" x14ac:dyDescent="0.25">
      <c r="B87" s="51"/>
      <c r="C87" s="53"/>
      <c r="D87" s="53"/>
      <c r="E87" s="51"/>
      <c r="F87" s="51"/>
      <c r="G87" s="41"/>
    </row>
    <row r="88" spans="1:7" x14ac:dyDescent="0.25">
      <c r="B88" s="51"/>
      <c r="C88" s="53"/>
      <c r="D88" s="53"/>
      <c r="E88" s="51"/>
      <c r="F88" s="51"/>
      <c r="G88" s="41"/>
    </row>
    <row r="89" spans="1:7" x14ac:dyDescent="0.25">
      <c r="B89" s="51"/>
      <c r="C89" s="53"/>
      <c r="D89" s="53"/>
      <c r="E89" s="51"/>
      <c r="F89" s="51"/>
      <c r="G89" s="41"/>
    </row>
    <row r="90" spans="1:7" x14ac:dyDescent="0.25">
      <c r="B90" s="51"/>
      <c r="C90" s="53"/>
      <c r="D90" s="53"/>
      <c r="E90" s="51"/>
      <c r="F90" s="51"/>
      <c r="G90" s="41"/>
    </row>
    <row r="91" spans="1:7" x14ac:dyDescent="0.25">
      <c r="E91" s="51"/>
      <c r="F91" s="51"/>
      <c r="G91" s="41"/>
    </row>
    <row r="92" spans="1:7" x14ac:dyDescent="0.25">
      <c r="D92" s="54"/>
      <c r="E92" s="51"/>
      <c r="F92" s="51"/>
      <c r="G92" s="41"/>
    </row>
    <row r="93" spans="1:7" x14ac:dyDescent="0.25">
      <c r="G93" s="49"/>
    </row>
    <row r="94" spans="1:7" x14ac:dyDescent="0.25">
      <c r="B94" s="35"/>
    </row>
    <row r="95" spans="1:7" x14ac:dyDescent="0.25">
      <c r="B95" s="55"/>
      <c r="C95" s="21"/>
    </row>
    <row r="97" spans="2:4" x14ac:dyDescent="0.25">
      <c r="B97" s="35"/>
    </row>
    <row r="98" spans="2:4" x14ac:dyDescent="0.25">
      <c r="B98" s="55"/>
    </row>
    <row r="100" spans="2:4" x14ac:dyDescent="0.25">
      <c r="B100" s="35"/>
      <c r="C100" s="25"/>
      <c r="D100" s="25"/>
    </row>
    <row r="101" spans="2:4" x14ac:dyDescent="0.25">
      <c r="B101" s="33"/>
      <c r="C101" s="41"/>
      <c r="D101" s="41"/>
    </row>
    <row r="102" spans="2:4" x14ac:dyDescent="0.25">
      <c r="B102" s="35"/>
      <c r="C102" s="56"/>
      <c r="D102" s="56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1F582-5013-4A75-9C81-89CC00F9152A}">
  <dimension ref="A1:O25"/>
  <sheetViews>
    <sheetView zoomScale="90" zoomScaleNormal="90" workbookViewId="0">
      <selection activeCell="A28" sqref="A28"/>
    </sheetView>
  </sheetViews>
  <sheetFormatPr defaultRowHeight="13.8" x14ac:dyDescent="0.25"/>
  <cols>
    <col min="1" max="1" width="24" style="2" customWidth="1"/>
    <col min="2" max="14" width="12.44140625" style="2" bestFit="1" customWidth="1"/>
    <col min="15" max="15" width="12.33203125" style="2" bestFit="1" customWidth="1"/>
    <col min="16" max="16384" width="8.88671875" style="2"/>
  </cols>
  <sheetData>
    <row r="1" spans="1:15" x14ac:dyDescent="0.25">
      <c r="A1" s="3" t="s">
        <v>0</v>
      </c>
    </row>
    <row r="5" spans="1:15" x14ac:dyDescent="0.25">
      <c r="A5" s="2" t="s">
        <v>1</v>
      </c>
      <c r="B5" s="57">
        <v>45261</v>
      </c>
      <c r="C5" s="57">
        <v>45292</v>
      </c>
      <c r="D5" s="57">
        <v>45323</v>
      </c>
      <c r="E5" s="57">
        <v>45352</v>
      </c>
      <c r="F5" s="57">
        <v>45383</v>
      </c>
      <c r="G5" s="57">
        <v>45413</v>
      </c>
      <c r="H5" s="57">
        <v>45444</v>
      </c>
      <c r="I5" s="57">
        <v>45474</v>
      </c>
      <c r="J5" s="57">
        <v>45505</v>
      </c>
      <c r="K5" s="57">
        <v>45536</v>
      </c>
      <c r="L5" s="57">
        <v>45566</v>
      </c>
      <c r="M5" s="57">
        <v>45597</v>
      </c>
      <c r="N5" s="57">
        <v>45627</v>
      </c>
    </row>
    <row r="6" spans="1:15" x14ac:dyDescent="0.25">
      <c r="A6" s="58" t="s">
        <v>2</v>
      </c>
      <c r="B6" s="8">
        <v>76028845.989999995</v>
      </c>
      <c r="C6" s="8">
        <v>77086040.11999999</v>
      </c>
      <c r="D6" s="8">
        <v>77584823.12999998</v>
      </c>
      <c r="E6" s="8">
        <v>76630080.939999998</v>
      </c>
      <c r="F6" s="8">
        <v>78829535.710000008</v>
      </c>
      <c r="G6" s="8">
        <v>79407132.709999993</v>
      </c>
      <c r="H6" s="8">
        <v>77391166.35999997</v>
      </c>
      <c r="I6" s="8">
        <v>78167085.419999987</v>
      </c>
      <c r="J6" s="8">
        <v>78820182.320000008</v>
      </c>
      <c r="K6" s="8">
        <v>78698972.23999998</v>
      </c>
      <c r="L6" s="8">
        <v>78744644.160000011</v>
      </c>
      <c r="M6" s="8">
        <v>79311275.74000001</v>
      </c>
      <c r="N6" s="8">
        <v>79185342.409999996</v>
      </c>
    </row>
    <row r="7" spans="1:15" x14ac:dyDescent="0.25">
      <c r="A7" s="58" t="s">
        <v>3</v>
      </c>
      <c r="B7" s="8">
        <v>7347141.9899999984</v>
      </c>
      <c r="C7" s="8">
        <v>7364845.6899999995</v>
      </c>
      <c r="D7" s="8">
        <v>7503749.2200000007</v>
      </c>
      <c r="E7" s="8">
        <v>7386679.7000000002</v>
      </c>
      <c r="F7" s="8">
        <v>7437622.6699999999</v>
      </c>
      <c r="G7" s="8">
        <v>7179904.2200000007</v>
      </c>
      <c r="H7" s="8">
        <v>7492471.6099999994</v>
      </c>
      <c r="I7" s="8">
        <v>7639320.2199999988</v>
      </c>
      <c r="J7" s="8">
        <v>7745259.7999999989</v>
      </c>
      <c r="K7" s="8">
        <v>7855932.2399999984</v>
      </c>
      <c r="L7" s="8">
        <v>8046361.0499999989</v>
      </c>
      <c r="M7" s="8">
        <v>8384775.0799999982</v>
      </c>
      <c r="N7" s="8">
        <v>8180010</v>
      </c>
    </row>
    <row r="8" spans="1:15" x14ac:dyDescent="0.25">
      <c r="A8" s="58" t="s">
        <v>4</v>
      </c>
      <c r="B8" s="8">
        <v>81014430.74000001</v>
      </c>
      <c r="C8" s="8">
        <v>83394127.620000005</v>
      </c>
      <c r="D8" s="8">
        <v>84311115.569999978</v>
      </c>
      <c r="E8" s="8">
        <v>83768184.539999992</v>
      </c>
      <c r="F8" s="8">
        <v>86059586.450000003</v>
      </c>
      <c r="G8" s="8">
        <v>86695991.519999996</v>
      </c>
      <c r="H8" s="8">
        <v>84737181.980000004</v>
      </c>
      <c r="I8" s="8">
        <v>86972227.49000001</v>
      </c>
      <c r="J8" s="8">
        <v>87892894.439999998</v>
      </c>
      <c r="K8" s="8">
        <v>87274384.429999977</v>
      </c>
      <c r="L8" s="8">
        <v>89551156.179999992</v>
      </c>
      <c r="M8" s="8">
        <v>89821071.040000007</v>
      </c>
      <c r="N8" s="8">
        <v>89048511.450000018</v>
      </c>
    </row>
    <row r="9" spans="1:15" x14ac:dyDescent="0.25">
      <c r="A9" s="58" t="s">
        <v>5</v>
      </c>
      <c r="B9" s="8">
        <v>15436104.84</v>
      </c>
      <c r="C9" s="8">
        <v>15980996.439999999</v>
      </c>
      <c r="D9" s="8">
        <v>15932540.219999999</v>
      </c>
      <c r="E9" s="8">
        <v>16400304.92</v>
      </c>
      <c r="F9" s="8">
        <v>16911192.009999998</v>
      </c>
      <c r="G9" s="8">
        <v>17403758.059999999</v>
      </c>
      <c r="H9" s="8">
        <v>17860131.73</v>
      </c>
      <c r="I9" s="8">
        <v>18350280.580000002</v>
      </c>
      <c r="J9" s="8">
        <v>18840430.129999999</v>
      </c>
      <c r="K9" s="8">
        <v>18844794.280000001</v>
      </c>
      <c r="L9" s="8">
        <v>19822958.23</v>
      </c>
      <c r="M9" s="8">
        <v>20314169.849999998</v>
      </c>
      <c r="N9" s="8">
        <v>20282867.59</v>
      </c>
    </row>
    <row r="10" spans="1:15" x14ac:dyDescent="0.25">
      <c r="A10" s="2" t="s">
        <v>6</v>
      </c>
      <c r="B10" s="59">
        <f t="shared" ref="B10:N10" si="0">SUM(B6:B9)</f>
        <v>179826523.56</v>
      </c>
      <c r="C10" s="59">
        <f t="shared" si="0"/>
        <v>183826009.87</v>
      </c>
      <c r="D10" s="59">
        <f t="shared" si="0"/>
        <v>185332228.13999996</v>
      </c>
      <c r="E10" s="59">
        <f t="shared" si="0"/>
        <v>184185250.09999999</v>
      </c>
      <c r="F10" s="59">
        <f t="shared" si="0"/>
        <v>189237936.84</v>
      </c>
      <c r="G10" s="59">
        <f t="shared" si="0"/>
        <v>190686786.50999999</v>
      </c>
      <c r="H10" s="59">
        <f t="shared" si="0"/>
        <v>187480951.67999998</v>
      </c>
      <c r="I10" s="59">
        <f t="shared" si="0"/>
        <v>191128913.71000001</v>
      </c>
      <c r="J10" s="59">
        <f t="shared" si="0"/>
        <v>193298766.69</v>
      </c>
      <c r="K10" s="59">
        <f t="shared" si="0"/>
        <v>192674083.18999997</v>
      </c>
      <c r="L10" s="59">
        <f t="shared" si="0"/>
        <v>196165119.61999997</v>
      </c>
      <c r="M10" s="59">
        <f t="shared" si="0"/>
        <v>197831291.71000001</v>
      </c>
      <c r="N10" s="59">
        <f t="shared" si="0"/>
        <v>196696731.45000002</v>
      </c>
      <c r="O10" s="2" t="s">
        <v>7</v>
      </c>
    </row>
    <row r="12" spans="1:15" x14ac:dyDescent="0.25">
      <c r="A12" s="2" t="s">
        <v>8</v>
      </c>
    </row>
    <row r="13" spans="1:15" x14ac:dyDescent="0.25">
      <c r="A13" s="58" t="s">
        <v>2</v>
      </c>
      <c r="B13" s="8">
        <v>-54.959522000004654</v>
      </c>
      <c r="C13" s="8">
        <v>-54.959522000004654</v>
      </c>
      <c r="D13" s="8">
        <v>-54.959522000004654</v>
      </c>
      <c r="E13" s="8">
        <v>-54.959522000004654</v>
      </c>
      <c r="F13" s="8">
        <v>-54.959522000004654</v>
      </c>
      <c r="G13" s="8">
        <v>-54.959522000004654</v>
      </c>
      <c r="H13" s="8">
        <v>-54.959522000004654</v>
      </c>
      <c r="I13" s="8">
        <v>-54.959522000004654</v>
      </c>
      <c r="J13" s="8">
        <v>-54.959522000004654</v>
      </c>
      <c r="K13" s="8">
        <v>-54.959522000004654</v>
      </c>
      <c r="L13" s="8">
        <v>-54.959522000004654</v>
      </c>
      <c r="M13" s="8">
        <v>-54.959522000004654</v>
      </c>
      <c r="N13" s="8">
        <v>-54.959522000004654</v>
      </c>
    </row>
    <row r="14" spans="1:15" x14ac:dyDescent="0.25">
      <c r="A14" s="58" t="s">
        <v>3</v>
      </c>
      <c r="B14" s="8">
        <v>538855.16352162452</v>
      </c>
      <c r="C14" s="8">
        <v>522292.7731903324</v>
      </c>
      <c r="D14" s="8">
        <v>505427.62554195739</v>
      </c>
      <c r="E14" s="8">
        <v>488415.53035699908</v>
      </c>
      <c r="F14" s="8">
        <v>473228.09031324921</v>
      </c>
      <c r="G14" s="8">
        <v>459851.76234512427</v>
      </c>
      <c r="H14" s="8">
        <v>446462.60647616576</v>
      </c>
      <c r="I14" s="8">
        <v>432931.74280104053</v>
      </c>
      <c r="J14" s="8">
        <v>419482.86330258194</v>
      </c>
      <c r="K14" s="8">
        <v>405993.08792558208</v>
      </c>
      <c r="L14" s="8">
        <v>392491.48565937346</v>
      </c>
      <c r="M14" s="8">
        <v>378938.57316462364</v>
      </c>
      <c r="N14" s="8">
        <v>363651.62174029008</v>
      </c>
    </row>
    <row r="15" spans="1:15" x14ac:dyDescent="0.25">
      <c r="A15" s="58" t="s">
        <v>9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</row>
    <row r="16" spans="1:15" x14ac:dyDescent="0.25">
      <c r="A16" s="58" t="s">
        <v>10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</row>
    <row r="17" spans="1:15" x14ac:dyDescent="0.25">
      <c r="A17" s="58" t="s">
        <v>5</v>
      </c>
      <c r="B17" s="8">
        <v>-5315009.9628363336</v>
      </c>
      <c r="C17" s="8">
        <v>-5568927.8109371644</v>
      </c>
      <c r="D17" s="8">
        <v>-5857493.1446046233</v>
      </c>
      <c r="E17" s="8">
        <v>-6119985.4453027043</v>
      </c>
      <c r="F17" s="8">
        <v>-6381424.4266702496</v>
      </c>
      <c r="G17" s="8">
        <v>-6642325.0875472054</v>
      </c>
      <c r="H17" s="8">
        <v>-6902048.963109416</v>
      </c>
      <c r="I17" s="8">
        <v>-7160378.4807985388</v>
      </c>
      <c r="J17" s="8">
        <v>-7418707.9956466639</v>
      </c>
      <c r="K17" s="8">
        <v>-7677037.5153553728</v>
      </c>
      <c r="L17" s="8">
        <v>-7935367.0358491652</v>
      </c>
      <c r="M17" s="8">
        <v>-8193696.5606372897</v>
      </c>
      <c r="N17" s="8">
        <v>-8452026.0752982479</v>
      </c>
    </row>
    <row r="18" spans="1:15" x14ac:dyDescent="0.25">
      <c r="A18" s="2" t="s">
        <v>11</v>
      </c>
      <c r="B18" s="59">
        <f>SUM(B13:B17)</f>
        <v>-4776209.758836709</v>
      </c>
      <c r="C18" s="59">
        <f t="shared" ref="C18:N18" si="1">SUM(C13:C17)</f>
        <v>-5046689.9972688323</v>
      </c>
      <c r="D18" s="59">
        <f t="shared" si="1"/>
        <v>-5352120.4785846658</v>
      </c>
      <c r="E18" s="59">
        <f t="shared" si="1"/>
        <v>-5631624.8744677054</v>
      </c>
      <c r="F18" s="59">
        <f t="shared" si="1"/>
        <v>-5908251.2958790008</v>
      </c>
      <c r="G18" s="59">
        <f t="shared" si="1"/>
        <v>-6182528.2847240809</v>
      </c>
      <c r="H18" s="59">
        <f t="shared" si="1"/>
        <v>-6455641.3161552502</v>
      </c>
      <c r="I18" s="59">
        <f t="shared" si="1"/>
        <v>-6727501.6975194979</v>
      </c>
      <c r="J18" s="59">
        <f t="shared" si="1"/>
        <v>-6999280.0918660816</v>
      </c>
      <c r="K18" s="59">
        <f t="shared" si="1"/>
        <v>-7271099.3869517911</v>
      </c>
      <c r="L18" s="59">
        <f t="shared" si="1"/>
        <v>-7542930.5097117918</v>
      </c>
      <c r="M18" s="59">
        <f t="shared" si="1"/>
        <v>-7814812.946994666</v>
      </c>
      <c r="N18" s="59">
        <f t="shared" si="1"/>
        <v>-8088429.4130799575</v>
      </c>
    </row>
    <row r="20" spans="1:15" x14ac:dyDescent="0.25">
      <c r="A20" s="2" t="s">
        <v>12</v>
      </c>
    </row>
    <row r="21" spans="1:15" x14ac:dyDescent="0.25">
      <c r="A21" s="58" t="s">
        <v>2</v>
      </c>
      <c r="B21" s="60">
        <f t="shared" ref="B21:N23" si="2">+B6+B13</f>
        <v>76028791.030478001</v>
      </c>
      <c r="C21" s="60">
        <f t="shared" si="2"/>
        <v>77085985.160477996</v>
      </c>
      <c r="D21" s="60">
        <f t="shared" si="2"/>
        <v>77584768.170477986</v>
      </c>
      <c r="E21" s="60">
        <f t="shared" si="2"/>
        <v>76630025.980478004</v>
      </c>
      <c r="F21" s="60">
        <f t="shared" si="2"/>
        <v>78829480.750478014</v>
      </c>
      <c r="G21" s="60">
        <f t="shared" si="2"/>
        <v>79407077.750477999</v>
      </c>
      <c r="H21" s="60">
        <f t="shared" si="2"/>
        <v>77391111.400477976</v>
      </c>
      <c r="I21" s="60">
        <f t="shared" si="2"/>
        <v>78167030.460477993</v>
      </c>
      <c r="J21" s="60">
        <f t="shared" si="2"/>
        <v>78820127.360478014</v>
      </c>
      <c r="K21" s="60">
        <f t="shared" si="2"/>
        <v>78698917.280477986</v>
      </c>
      <c r="L21" s="60">
        <f t="shared" si="2"/>
        <v>78744589.200478017</v>
      </c>
      <c r="M21" s="60">
        <f t="shared" si="2"/>
        <v>79311220.780478016</v>
      </c>
      <c r="N21" s="60">
        <f t="shared" si="2"/>
        <v>79185287.450478002</v>
      </c>
    </row>
    <row r="22" spans="1:15" x14ac:dyDescent="0.25">
      <c r="A22" s="58" t="s">
        <v>3</v>
      </c>
      <c r="B22" s="60">
        <f t="shared" si="2"/>
        <v>7885997.1535216225</v>
      </c>
      <c r="C22" s="60">
        <f t="shared" si="2"/>
        <v>7887138.4631903321</v>
      </c>
      <c r="D22" s="60">
        <f t="shared" si="2"/>
        <v>8009176.8455419578</v>
      </c>
      <c r="E22" s="60">
        <f t="shared" si="2"/>
        <v>7875095.2303569997</v>
      </c>
      <c r="F22" s="60">
        <f t="shared" si="2"/>
        <v>7910850.7603132492</v>
      </c>
      <c r="G22" s="60">
        <f t="shared" si="2"/>
        <v>7639755.9823451247</v>
      </c>
      <c r="H22" s="60">
        <f t="shared" si="2"/>
        <v>7938934.2164761648</v>
      </c>
      <c r="I22" s="60">
        <f t="shared" si="2"/>
        <v>8072251.9628010392</v>
      </c>
      <c r="J22" s="60">
        <f t="shared" si="2"/>
        <v>8164742.6633025808</v>
      </c>
      <c r="K22" s="60">
        <f t="shared" si="2"/>
        <v>8261925.3279255806</v>
      </c>
      <c r="L22" s="60">
        <f t="shared" si="2"/>
        <v>8438852.5356593728</v>
      </c>
      <c r="M22" s="60">
        <f t="shared" si="2"/>
        <v>8763713.6531646214</v>
      </c>
      <c r="N22" s="60">
        <f t="shared" si="2"/>
        <v>8543661.6217402909</v>
      </c>
    </row>
    <row r="23" spans="1:15" x14ac:dyDescent="0.25">
      <c r="A23" s="58" t="s">
        <v>4</v>
      </c>
      <c r="B23" s="60">
        <f t="shared" si="2"/>
        <v>81014430.74000001</v>
      </c>
      <c r="C23" s="60">
        <f t="shared" si="2"/>
        <v>83394127.620000005</v>
      </c>
      <c r="D23" s="60">
        <f t="shared" si="2"/>
        <v>84311115.569999978</v>
      </c>
      <c r="E23" s="60">
        <f t="shared" si="2"/>
        <v>83768184.539999992</v>
      </c>
      <c r="F23" s="60">
        <f t="shared" si="2"/>
        <v>86059586.450000003</v>
      </c>
      <c r="G23" s="60">
        <f t="shared" si="2"/>
        <v>86695991.519999996</v>
      </c>
      <c r="H23" s="60">
        <f t="shared" si="2"/>
        <v>84737181.980000004</v>
      </c>
      <c r="I23" s="60">
        <f t="shared" si="2"/>
        <v>86972227.49000001</v>
      </c>
      <c r="J23" s="60">
        <f t="shared" si="2"/>
        <v>87892894.439999998</v>
      </c>
      <c r="K23" s="60">
        <f t="shared" si="2"/>
        <v>87274384.429999977</v>
      </c>
      <c r="L23" s="60">
        <f t="shared" si="2"/>
        <v>89551156.179999992</v>
      </c>
      <c r="M23" s="60">
        <f t="shared" si="2"/>
        <v>89821071.040000007</v>
      </c>
      <c r="N23" s="60">
        <f t="shared" si="2"/>
        <v>89048511.450000018</v>
      </c>
    </row>
    <row r="24" spans="1:15" x14ac:dyDescent="0.25">
      <c r="A24" s="58" t="s">
        <v>5</v>
      </c>
      <c r="B24" s="60">
        <f t="shared" ref="B24:N24" si="3">+B9+B17</f>
        <v>10121094.877163667</v>
      </c>
      <c r="C24" s="60">
        <f t="shared" si="3"/>
        <v>10412068.629062835</v>
      </c>
      <c r="D24" s="60">
        <f t="shared" si="3"/>
        <v>10075047.075395375</v>
      </c>
      <c r="E24" s="60">
        <f t="shared" si="3"/>
        <v>10280319.474697296</v>
      </c>
      <c r="F24" s="60">
        <f t="shared" si="3"/>
        <v>10529767.583329748</v>
      </c>
      <c r="G24" s="60">
        <f t="shared" si="3"/>
        <v>10761432.972452793</v>
      </c>
      <c r="H24" s="60">
        <f t="shared" si="3"/>
        <v>10958082.766890585</v>
      </c>
      <c r="I24" s="60">
        <f t="shared" si="3"/>
        <v>11189902.099201463</v>
      </c>
      <c r="J24" s="60">
        <f t="shared" si="3"/>
        <v>11421722.134353336</v>
      </c>
      <c r="K24" s="60">
        <f t="shared" si="3"/>
        <v>11167756.764644628</v>
      </c>
      <c r="L24" s="60">
        <f t="shared" si="3"/>
        <v>11887591.194150835</v>
      </c>
      <c r="M24" s="60">
        <f t="shared" si="3"/>
        <v>12120473.289362708</v>
      </c>
      <c r="N24" s="60">
        <f t="shared" si="3"/>
        <v>11830841.514701752</v>
      </c>
    </row>
    <row r="25" spans="1:15" x14ac:dyDescent="0.25">
      <c r="A25" s="2" t="s">
        <v>13</v>
      </c>
      <c r="B25" s="59">
        <f t="shared" ref="B25:N25" si="4">SUM(B21:B24)</f>
        <v>175050313.80116332</v>
      </c>
      <c r="C25" s="59">
        <f t="shared" si="4"/>
        <v>178779319.87273115</v>
      </c>
      <c r="D25" s="59">
        <f t="shared" si="4"/>
        <v>179980107.66141531</v>
      </c>
      <c r="E25" s="59">
        <f t="shared" si="4"/>
        <v>178553625.22553229</v>
      </c>
      <c r="F25" s="59">
        <f t="shared" si="4"/>
        <v>183329685.544121</v>
      </c>
      <c r="G25" s="59">
        <f t="shared" si="4"/>
        <v>184504258.2252759</v>
      </c>
      <c r="H25" s="59">
        <f t="shared" si="4"/>
        <v>181025310.36384475</v>
      </c>
      <c r="I25" s="59">
        <f t="shared" si="4"/>
        <v>184401412.01248053</v>
      </c>
      <c r="J25" s="59">
        <f t="shared" si="4"/>
        <v>186299486.59813392</v>
      </c>
      <c r="K25" s="59">
        <f t="shared" si="4"/>
        <v>185402983.80304816</v>
      </c>
      <c r="L25" s="59">
        <f t="shared" si="4"/>
        <v>188622189.11028823</v>
      </c>
      <c r="M25" s="59">
        <f t="shared" si="4"/>
        <v>190016478.76300535</v>
      </c>
      <c r="N25" s="59">
        <f t="shared" si="4"/>
        <v>188608302.03692007</v>
      </c>
      <c r="O25" s="2" t="s">
        <v>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E68CF-22F4-4643-A0F0-DC0E24A5042D}">
  <dimension ref="A1:O28"/>
  <sheetViews>
    <sheetView workbookViewId="0">
      <selection activeCell="A23" sqref="A23"/>
    </sheetView>
  </sheetViews>
  <sheetFormatPr defaultRowHeight="13.8" x14ac:dyDescent="0.25"/>
  <cols>
    <col min="1" max="1" width="35.77734375" style="62" customWidth="1"/>
    <col min="2" max="2" width="14.21875" style="62" customWidth="1"/>
    <col min="3" max="3" width="11.33203125" style="62" customWidth="1"/>
    <col min="4" max="14" width="11.6640625" style="62" bestFit="1" customWidth="1"/>
    <col min="15" max="15" width="19.88671875" style="62" bestFit="1" customWidth="1"/>
    <col min="16" max="16384" width="8.88671875" style="62"/>
  </cols>
  <sheetData>
    <row r="1" spans="1:15" x14ac:dyDescent="0.25">
      <c r="A1" s="61" t="s">
        <v>23</v>
      </c>
    </row>
    <row r="5" spans="1:15" x14ac:dyDescent="0.25">
      <c r="A5" s="62" t="s">
        <v>24</v>
      </c>
      <c r="B5" s="62" t="s">
        <v>25</v>
      </c>
    </row>
    <row r="7" spans="1:15" x14ac:dyDescent="0.25">
      <c r="A7" s="62" t="s">
        <v>26</v>
      </c>
      <c r="B7" s="62" t="s">
        <v>27</v>
      </c>
      <c r="C7" s="62" t="s">
        <v>28</v>
      </c>
    </row>
    <row r="8" spans="1:15" x14ac:dyDescent="0.25">
      <c r="B8" s="62" t="s">
        <v>29</v>
      </c>
      <c r="C8" s="62" t="s">
        <v>30</v>
      </c>
      <c r="O8" s="62" t="s">
        <v>31</v>
      </c>
    </row>
    <row r="9" spans="1:15" x14ac:dyDescent="0.25">
      <c r="A9" s="62" t="s">
        <v>32</v>
      </c>
      <c r="B9" s="62" t="s">
        <v>33</v>
      </c>
      <c r="C9" s="62" t="s">
        <v>34</v>
      </c>
      <c r="D9" s="62" t="s">
        <v>35</v>
      </c>
      <c r="E9" s="62" t="s">
        <v>36</v>
      </c>
      <c r="F9" s="62" t="s">
        <v>37</v>
      </c>
      <c r="G9" s="62" t="s">
        <v>38</v>
      </c>
      <c r="H9" s="62" t="s">
        <v>39</v>
      </c>
      <c r="I9" s="62" t="s">
        <v>40</v>
      </c>
      <c r="J9" s="62" t="s">
        <v>41</v>
      </c>
      <c r="K9" s="62" t="s">
        <v>42</v>
      </c>
      <c r="L9" s="62" t="s">
        <v>43</v>
      </c>
      <c r="M9" s="62" t="s">
        <v>44</v>
      </c>
      <c r="N9" s="62" t="s">
        <v>33</v>
      </c>
    </row>
    <row r="10" spans="1:15" x14ac:dyDescent="0.25">
      <c r="A10" s="62" t="s">
        <v>45</v>
      </c>
      <c r="B10" s="63">
        <v>56914866.82</v>
      </c>
      <c r="C10" s="63">
        <v>63714841.450000003</v>
      </c>
      <c r="D10" s="63">
        <v>63767893.329999998</v>
      </c>
      <c r="E10" s="63">
        <v>64211523.659999996</v>
      </c>
      <c r="F10" s="63">
        <v>64219205.150000006</v>
      </c>
      <c r="G10" s="63">
        <v>64476515.32</v>
      </c>
      <c r="H10" s="63">
        <v>64462867.469999999</v>
      </c>
      <c r="I10" s="63">
        <v>64463375.460000001</v>
      </c>
      <c r="J10" s="63">
        <v>64463666.909999996</v>
      </c>
      <c r="K10" s="63">
        <v>65435108.32</v>
      </c>
      <c r="L10" s="63">
        <v>65055544.690000005</v>
      </c>
      <c r="M10" s="63">
        <v>65079528.079999998</v>
      </c>
      <c r="N10" s="63">
        <v>80570427.859999999</v>
      </c>
      <c r="O10" s="63">
        <v>846835364.52000022</v>
      </c>
    </row>
    <row r="11" spans="1:15" x14ac:dyDescent="0.25">
      <c r="A11" s="62" t="s">
        <v>46</v>
      </c>
      <c r="B11" s="63">
        <v>13220958.16</v>
      </c>
      <c r="C11" s="63">
        <v>3995606.4899999998</v>
      </c>
      <c r="D11" s="63">
        <v>3995737.4899999998</v>
      </c>
      <c r="E11" s="63">
        <v>3628675.54</v>
      </c>
      <c r="F11" s="63">
        <v>3609819.9</v>
      </c>
      <c r="G11" s="63">
        <v>3609819.9</v>
      </c>
      <c r="H11" s="63">
        <v>3609819.9</v>
      </c>
      <c r="I11" s="63">
        <v>3609819.9</v>
      </c>
      <c r="J11" s="63">
        <v>3609819.9</v>
      </c>
      <c r="K11" s="63">
        <v>3609819.9</v>
      </c>
      <c r="L11" s="63">
        <v>3609819.9</v>
      </c>
      <c r="M11" s="63">
        <v>3609819.9</v>
      </c>
      <c r="N11" s="63">
        <v>3231221.11</v>
      </c>
      <c r="O11" s="63">
        <v>56950757.989999987</v>
      </c>
    </row>
    <row r="12" spans="1:15" x14ac:dyDescent="0.25">
      <c r="A12" s="62" t="s">
        <v>47</v>
      </c>
      <c r="B12" s="63">
        <v>0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0</v>
      </c>
      <c r="O12" s="63">
        <v>0</v>
      </c>
    </row>
    <row r="13" spans="1:15" x14ac:dyDescent="0.25">
      <c r="A13" s="62" t="s">
        <v>48</v>
      </c>
      <c r="B13" s="63">
        <v>0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</row>
    <row r="14" spans="1:15" x14ac:dyDescent="0.25">
      <c r="A14" s="62" t="s">
        <v>31</v>
      </c>
      <c r="B14" s="63">
        <v>70135824.980000004</v>
      </c>
      <c r="C14" s="63">
        <v>67710447.939999998</v>
      </c>
      <c r="D14" s="63">
        <v>67763630.819999993</v>
      </c>
      <c r="E14" s="63">
        <v>67840199.200000003</v>
      </c>
      <c r="F14" s="63">
        <v>67829025.050000012</v>
      </c>
      <c r="G14" s="63">
        <v>68086335.219999999</v>
      </c>
      <c r="H14" s="63">
        <v>68072687.370000005</v>
      </c>
      <c r="I14" s="63">
        <v>68073195.359999999</v>
      </c>
      <c r="J14" s="63">
        <v>68073486.810000002</v>
      </c>
      <c r="K14" s="63">
        <v>69044928.219999999</v>
      </c>
      <c r="L14" s="63">
        <v>68665364.590000004</v>
      </c>
      <c r="M14" s="63">
        <v>68689347.980000004</v>
      </c>
      <c r="N14" s="63">
        <v>83801648.969999999</v>
      </c>
      <c r="O14" s="63">
        <v>903786122.51000023</v>
      </c>
    </row>
    <row r="17" spans="1:15" x14ac:dyDescent="0.25">
      <c r="A17" s="64" t="s">
        <v>49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</row>
    <row r="18" spans="1:15" x14ac:dyDescent="0.25">
      <c r="A18" s="62" t="s">
        <v>46</v>
      </c>
      <c r="B18" s="65">
        <v>-5885.88</v>
      </c>
      <c r="C18" s="65">
        <v>0</v>
      </c>
      <c r="D18" s="65">
        <v>0</v>
      </c>
      <c r="E18" s="65">
        <v>-5885.88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6" cm="1">
        <f t="array" ref="O18">SUM(B18:N18/13)</f>
        <v>-905.52</v>
      </c>
    </row>
    <row r="19" spans="1:15" x14ac:dyDescent="0.25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</row>
    <row r="20" spans="1:15" x14ac:dyDescent="0.25">
      <c r="A20" s="61" t="s">
        <v>50</v>
      </c>
      <c r="B20" s="67">
        <f>B11+B18</f>
        <v>13215072.279999999</v>
      </c>
      <c r="C20" s="67">
        <f t="shared" ref="C20:N20" si="0">C11+C18</f>
        <v>3995606.4899999998</v>
      </c>
      <c r="D20" s="67">
        <f t="shared" si="0"/>
        <v>3995737.4899999998</v>
      </c>
      <c r="E20" s="67">
        <f t="shared" si="0"/>
        <v>3622789.66</v>
      </c>
      <c r="F20" s="67">
        <f t="shared" si="0"/>
        <v>3609819.9</v>
      </c>
      <c r="G20" s="67">
        <f t="shared" si="0"/>
        <v>3609819.9</v>
      </c>
      <c r="H20" s="67">
        <f t="shared" si="0"/>
        <v>3609819.9</v>
      </c>
      <c r="I20" s="67">
        <f t="shared" si="0"/>
        <v>3609819.9</v>
      </c>
      <c r="J20" s="67">
        <f t="shared" si="0"/>
        <v>3609819.9</v>
      </c>
      <c r="K20" s="67">
        <f t="shared" si="0"/>
        <v>3609819.9</v>
      </c>
      <c r="L20" s="67">
        <f t="shared" si="0"/>
        <v>3609819.9</v>
      </c>
      <c r="M20" s="67">
        <f t="shared" si="0"/>
        <v>3609819.9</v>
      </c>
      <c r="N20" s="67">
        <f t="shared" si="0"/>
        <v>3231221.11</v>
      </c>
      <c r="O20" s="66">
        <f>SUM(B20:N20)/13</f>
        <v>4379922.017692307</v>
      </c>
    </row>
    <row r="21" spans="1:15" x14ac:dyDescent="0.25"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</row>
    <row r="22" spans="1:15" x14ac:dyDescent="0.25"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6" t="s">
        <v>51</v>
      </c>
    </row>
    <row r="23" spans="1:15" x14ac:dyDescent="0.25"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4" spans="1:15" x14ac:dyDescent="0.25"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</row>
    <row r="25" spans="1:15" x14ac:dyDescent="0.25"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</row>
    <row r="26" spans="1:15" x14ac:dyDescent="0.25"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</row>
    <row r="27" spans="1:15" x14ac:dyDescent="0.25"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</row>
    <row r="28" spans="1:15" x14ac:dyDescent="0.25"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Cross Reference</vt:lpstr>
      <vt:lpstr>Act Att-H, Page 3, Ln 9-10 Adj.</vt:lpstr>
      <vt:lpstr>Act Att-H, Page 4, Line 3 Adj</vt:lpstr>
      <vt:lpstr>A-2, Line 21, PBOP Adj</vt:lpstr>
      <vt:lpstr>A-3, Line 3-5 Adj</vt:lpstr>
      <vt:lpstr>A-4 Pg. 1, Lines 15-28 Adj</vt:lpstr>
      <vt:lpstr>GSU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Okouchi, Marie</dc:creator>
  <cp:lastModifiedBy>Okouchi, Marie</cp:lastModifiedBy>
  <dcterms:created xsi:type="dcterms:W3CDTF">2025-05-08T21:17:21Z</dcterms:created>
  <dcterms:modified xsi:type="dcterms:W3CDTF">2025-05-28T13:08:59Z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