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/>
  <mc:AlternateContent xmlns:mc="http://schemas.openxmlformats.org/markup-compatibility/2006">
    <mc:Choice Requires="x15">
      <x15ac:absPath xmlns:x15ac="http://schemas.microsoft.com/office/spreadsheetml/2010/11/ac" url="https://blackhillscorp.sharepoint.com/sites/RegulatoryHub-CLFPTrueUpFilings/2025 CLFP TrueUp Empty/Final Filing Package/"/>
    </mc:Choice>
  </mc:AlternateContent>
  <xr:revisionPtr revIDLastSave="0" documentId="13_ncr:1_{A3E53CE3-9C33-4C8F-804A-2F866AF87AD4}" xr6:coauthVersionLast="47" xr6:coauthVersionMax="47" xr10:uidLastSave="{00000000-0000-0000-0000-000000000000}"/>
  <bookViews>
    <workbookView xWindow="-120" yWindow="-120" windowWidth="29040" windowHeight="15720" tabRatio="771" xr2:uid="{AE3AF214-9FAB-4CFE-B4C0-2418949F8C7D}"/>
  </bookViews>
  <sheets>
    <sheet name="Act Att-H, Page 3, Ln 9-10 Adj." sheetId="5" r:id="rId1"/>
    <sheet name="Act Att-H, Page 4, Ln 2 Adj" sheetId="6" r:id="rId2"/>
    <sheet name="Act Att-H, Page 4, Line 3 Adj" sheetId="1" r:id="rId3"/>
    <sheet name="A-2, Line 21, PBOP Adj" sheetId="4" r:id="rId4"/>
    <sheet name="A-3, Line 3-5 Adj" sheetId="7" r:id="rId5"/>
    <sheet name="A-4 Pg.1, Lines 15-28 Adj" sheetId="3" r:id="rId6"/>
    <sheet name="GSU" sheetId="2" r:id="rId7"/>
  </sheets>
  <definedNames>
    <definedName name="__123Graph_A" localSheetId="4" hidden="1">#REF!</definedName>
    <definedName name="__123Graph_A" hidden="1">#REF!</definedName>
    <definedName name="__123Graph_A1991" localSheetId="4" hidden="1">#REF!</definedName>
    <definedName name="__123Graph_A1991" hidden="1">#REF!</definedName>
    <definedName name="__123Graph_A1992" localSheetId="4" hidden="1">#REF!</definedName>
    <definedName name="__123Graph_A1992" hidden="1">#REF!</definedName>
    <definedName name="__123Graph_A1993" localSheetId="4" hidden="1">#REF!</definedName>
    <definedName name="__123Graph_A1993" hidden="1">#REF!</definedName>
    <definedName name="__123Graph_A1994" localSheetId="4" hidden="1">#REF!</definedName>
    <definedName name="__123Graph_A1994" hidden="1">#REF!</definedName>
    <definedName name="__123Graph_A1995" localSheetId="4" hidden="1">#REF!</definedName>
    <definedName name="__123Graph_A1995" hidden="1">#REF!</definedName>
    <definedName name="__123Graph_A1996" localSheetId="4" hidden="1">#REF!</definedName>
    <definedName name="__123Graph_A1996" hidden="1">#REF!</definedName>
    <definedName name="__123Graph_ABAR" localSheetId="4" hidden="1">#REF!</definedName>
    <definedName name="__123Graph_ABAR" hidden="1">#REF!</definedName>
    <definedName name="__123Graph_B" localSheetId="4" hidden="1">#REF!</definedName>
    <definedName name="__123Graph_B" hidden="1">#REF!</definedName>
    <definedName name="__123Graph_B1991" localSheetId="4" hidden="1">#REF!</definedName>
    <definedName name="__123Graph_B1991" hidden="1">#REF!</definedName>
    <definedName name="__123Graph_B1992" localSheetId="4" hidden="1">#REF!</definedName>
    <definedName name="__123Graph_B1992" hidden="1">#REF!</definedName>
    <definedName name="__123Graph_B1993" localSheetId="4" hidden="1">#REF!</definedName>
    <definedName name="__123Graph_B1993" hidden="1">#REF!</definedName>
    <definedName name="__123Graph_B1994" localSheetId="4" hidden="1">#REF!</definedName>
    <definedName name="__123Graph_B1994" hidden="1">#REF!</definedName>
    <definedName name="__123Graph_B1995" localSheetId="4" hidden="1">#REF!</definedName>
    <definedName name="__123Graph_B1995" hidden="1">#REF!</definedName>
    <definedName name="__123Graph_B1996" localSheetId="4" hidden="1">#REF!</definedName>
    <definedName name="__123Graph_B1996" hidden="1">#REF!</definedName>
    <definedName name="__123Graph_BBAR" localSheetId="4" hidden="1">#REF!</definedName>
    <definedName name="__123Graph_BBAR" hidden="1">#REF!</definedName>
    <definedName name="__123Graph_CBAR" localSheetId="4" hidden="1">#REF!</definedName>
    <definedName name="__123Graph_CBAR" hidden="1">#REF!</definedName>
    <definedName name="__123Graph_DBAR" localSheetId="4" hidden="1">#REF!</definedName>
    <definedName name="__123Graph_DBAR" hidden="1">#REF!</definedName>
    <definedName name="__123Graph_EBAR" localSheetId="4" hidden="1">#REF!</definedName>
    <definedName name="__123Graph_EBAR" hidden="1">#REF!</definedName>
    <definedName name="__123Graph_FBAR" localSheetId="4" hidden="1">#REF!</definedName>
    <definedName name="__123Graph_FBAR" hidden="1">#REF!</definedName>
    <definedName name="__123Graph_X" localSheetId="4" hidden="1">#REF!</definedName>
    <definedName name="__123Graph_X" hidden="1">#REF!</definedName>
    <definedName name="__123Graph_X1991" localSheetId="4" hidden="1">#REF!</definedName>
    <definedName name="__123Graph_X1991" hidden="1">#REF!</definedName>
    <definedName name="__123Graph_X1992" localSheetId="4" hidden="1">#REF!</definedName>
    <definedName name="__123Graph_X1992" hidden="1">#REF!</definedName>
    <definedName name="__123Graph_X1993" localSheetId="4" hidden="1">#REF!</definedName>
    <definedName name="__123Graph_X1993" hidden="1">#REF!</definedName>
    <definedName name="__123Graph_X1994" localSheetId="4" hidden="1">#REF!</definedName>
    <definedName name="__123Graph_X1994" hidden="1">#REF!</definedName>
    <definedName name="__123Graph_X1995" localSheetId="4" hidden="1">#REF!</definedName>
    <definedName name="__123Graph_X1995" hidden="1">#REF!</definedName>
    <definedName name="__123Graph_X1996" localSheetId="4" hidden="1">#REF!</definedName>
    <definedName name="__123Graph_X1996" hidden="1">#REF!</definedName>
    <definedName name="__tet12" localSheetId="4" hidden="1">{"assumptions",#N/A,FALSE,"Scenario 1";"valuation",#N/A,FALSE,"Scenario 1"}</definedName>
    <definedName name="__tet12" localSheetId="2" hidden="1">{"assumptions",#N/A,FALSE,"Scenario 1";"valuation",#N/A,FALSE,"Scenario 1"}</definedName>
    <definedName name="__tet12" hidden="1">{"assumptions",#N/A,FALSE,"Scenario 1";"valuation",#N/A,FALSE,"Scenario 1"}</definedName>
    <definedName name="__tet5" localSheetId="4" hidden="1">{"assumptions",#N/A,FALSE,"Scenario 1";"valuation",#N/A,FALSE,"Scenario 1"}</definedName>
    <definedName name="__tet5" localSheetId="2" hidden="1">{"assumptions",#N/A,FALSE,"Scenario 1";"valuation",#N/A,FALSE,"Scenario 1"}</definedName>
    <definedName name="__tet5" hidden="1">{"assumptions",#N/A,FALSE,"Scenario 1";"valuation",#N/A,FALSE,"Scenario 1"}</definedName>
    <definedName name="_FEB01" localSheetId="4" hidden="1">{#N/A,#N/A,FALSE,"EMPPAY"}</definedName>
    <definedName name="_FEB01" localSheetId="2" hidden="1">{#N/A,#N/A,FALSE,"EMPPAY"}</definedName>
    <definedName name="_FEB01" hidden="1">{#N/A,#N/A,FALSE,"EMPPAY"}</definedName>
    <definedName name="_Fill" localSheetId="4" hidden="1">#REF!</definedName>
    <definedName name="_Fill" hidden="1">#REF!</definedName>
    <definedName name="_xlnm._FilterDatabase" localSheetId="1" hidden="1">'Act Att-H, Page 4, Ln 2 Adj'!$A$8:$D$31</definedName>
    <definedName name="_JAN01" localSheetId="4" hidden="1">{#N/A,#N/A,FALSE,"EMPPAY"}</definedName>
    <definedName name="_JAN01" localSheetId="2" hidden="1">{#N/A,#N/A,FALSE,"EMPPAY"}</definedName>
    <definedName name="_JAN01" hidden="1">{#N/A,#N/A,FALSE,"EMPPAY"}</definedName>
    <definedName name="_JAN2001" localSheetId="4" hidden="1">{#N/A,#N/A,FALSE,"EMPPAY"}</definedName>
    <definedName name="_JAN2001" localSheetId="2" hidden="1">{#N/A,#N/A,FALSE,"EMPPAY"}</definedName>
    <definedName name="_JAN2001" hidden="1">{#N/A,#N/A,FALSE,"EMPPAY"}</definedName>
    <definedName name="_Key1" localSheetId="4" hidden="1">#REF!</definedName>
    <definedName name="_Key1" hidden="1">#REF!</definedName>
    <definedName name="_Order1" hidden="1">255</definedName>
    <definedName name="_Order2" hidden="1">255</definedName>
    <definedName name="_Sort" localSheetId="4" hidden="1">#REF!</definedName>
    <definedName name="_Sort" hidden="1">#REF!</definedName>
    <definedName name="_sort2" localSheetId="4" hidden="1">#REF!</definedName>
    <definedName name="_sort2" hidden="1">#REF!</definedName>
    <definedName name="_tet12" localSheetId="4" hidden="1">{"assumptions",#N/A,FALSE,"Scenario 1";"valuation",#N/A,FALSE,"Scenario 1"}</definedName>
    <definedName name="_tet12" localSheetId="2" hidden="1">{"assumptions",#N/A,FALSE,"Scenario 1";"valuation",#N/A,FALSE,"Scenario 1"}</definedName>
    <definedName name="_tet12" hidden="1">{"assumptions",#N/A,FALSE,"Scenario 1";"valuation",#N/A,FALSE,"Scenario 1"}</definedName>
    <definedName name="_tet5" localSheetId="4" hidden="1">{"assumptions",#N/A,FALSE,"Scenario 1";"valuation",#N/A,FALSE,"Scenario 1"}</definedName>
    <definedName name="_tet5" localSheetId="2" hidden="1">{"assumptions",#N/A,FALSE,"Scenario 1";"valuation",#N/A,FALSE,"Scenario 1"}</definedName>
    <definedName name="_tet5" hidden="1">{"assumptions",#N/A,FALSE,"Scenario 1";"valuation",#N/A,FALSE,"Scenario 1"}</definedName>
    <definedName name="a" localSheetId="4" hidden="1">{"LBO Summary",#N/A,FALSE,"Summary"}</definedName>
    <definedName name="a" localSheetId="2" hidden="1">{"LBO Summary",#N/A,FALSE,"Summary"}</definedName>
    <definedName name="a" hidden="1">{"LBO Summary",#N/A,FALSE,"Summary"}</definedName>
    <definedName name="Alignment" hidden="1">"a1"</definedName>
    <definedName name="AS2DocOpenMode" hidden="1">"AS2DocumentEdit"</definedName>
    <definedName name="ClientMatter" hidden="1">"b1"</definedName>
    <definedName name="DA">1</definedName>
    <definedName name="Date" hidden="1">"b1"</definedName>
    <definedName name="DEC00" localSheetId="4" hidden="1">{#N/A,#N/A,FALSE,"ARREC"}</definedName>
    <definedName name="DEC00" localSheetId="2" hidden="1">{#N/A,#N/A,FALSE,"ARREC"}</definedName>
    <definedName name="DEC00" hidden="1">{#N/A,#N/A,FALSE,"ARREC"}</definedName>
    <definedName name="DocumentName" hidden="1">"b1"</definedName>
    <definedName name="DocumentNum" hidden="1">"a1"</definedName>
    <definedName name="EBORounding">#REF!</definedName>
    <definedName name="FEB00" localSheetId="4" hidden="1">{#N/A,#N/A,FALSE,"ARREC"}</definedName>
    <definedName name="FEB00" localSheetId="2" hidden="1">{#N/A,#N/A,FALSE,"ARREC"}</definedName>
    <definedName name="FEB00" hidden="1">{#N/A,#N/A,FALSE,"ARREC"}</definedName>
    <definedName name="GP" localSheetId="4">#REF!</definedName>
    <definedName name="GP">#REF!</definedName>
    <definedName name="Library" hidden="1">"a1"</definedName>
    <definedName name="MAY" localSheetId="4" hidden="1">{#N/A,#N/A,FALSE,"EMPPAY"}</definedName>
    <definedName name="MAY" localSheetId="2" hidden="1">{#N/A,#N/A,FALSE,"EMPPAY"}</definedName>
    <definedName name="MAY" hidden="1">{#N/A,#N/A,FALSE,"EMPPAY"}</definedName>
    <definedName name="NA">0</definedName>
    <definedName name="test" localSheetId="4" hidden="1">{"LBO Summary",#N/A,FALSE,"Summary"}</definedName>
    <definedName name="test" localSheetId="2" hidden="1">{"LBO Summary",#N/A,FALSE,"Summary"}</definedName>
    <definedName name="test" hidden="1">{"LBO Summary",#N/A,FALSE,"Summary"}</definedName>
    <definedName name="test1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" localSheetId="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0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0" localSheetId="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0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1" localSheetId="4" hidden="1">{"LBO Summary",#N/A,FALSE,"Summary"}</definedName>
    <definedName name="test11" localSheetId="2" hidden="1">{"LBO Summary",#N/A,FALSE,"Summary"}</definedName>
    <definedName name="test11" hidden="1">{"LBO Summary",#N/A,FALSE,"Summary"}</definedName>
    <definedName name="test12" localSheetId="4" hidden="1">{"assumptions",#N/A,FALSE,"Scenario 1";"valuation",#N/A,FALSE,"Scenario 1"}</definedName>
    <definedName name="test12" localSheetId="2" hidden="1">{"assumptions",#N/A,FALSE,"Scenario 1";"valuation",#N/A,FALSE,"Scenario 1"}</definedName>
    <definedName name="test12" hidden="1">{"assumptions",#N/A,FALSE,"Scenario 1";"valuation",#N/A,FALSE,"Scenario 1"}</definedName>
    <definedName name="test13" localSheetId="4" hidden="1">{"LBO Summary",#N/A,FALSE,"Summary"}</definedName>
    <definedName name="test13" localSheetId="2" hidden="1">{"LBO Summary",#N/A,FALSE,"Summary"}</definedName>
    <definedName name="test13" hidden="1">{"LBO Summary",#N/A,FALSE,"Summary"}</definedName>
    <definedName name="test14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4" localSheetId="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5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5" localSheetId="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5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6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6" localSheetId="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16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test2" localSheetId="4" hidden="1">{"LBO Summary",#N/A,FALSE,"Summary"}</definedName>
    <definedName name="test2" localSheetId="2" hidden="1">{"LBO Summary",#N/A,FALSE,"Summary"}</definedName>
    <definedName name="test2" hidden="1">{"LBO Summary",#N/A,FALSE,"Summary"}</definedName>
    <definedName name="test4" localSheetId="4" hidden="1">{"assumptions",#N/A,FALSE,"Scenario 1";"valuation",#N/A,FALSE,"Scenario 1"}</definedName>
    <definedName name="test4" localSheetId="2" hidden="1">{"assumptions",#N/A,FALSE,"Scenario 1";"valuation",#N/A,FALSE,"Scenario 1"}</definedName>
    <definedName name="test4" hidden="1">{"assumptions",#N/A,FALSE,"Scenario 1";"valuation",#N/A,FALSE,"Scenario 1"}</definedName>
    <definedName name="test6" localSheetId="4" hidden="1">{"LBO Summary",#N/A,FALSE,"Summary"}</definedName>
    <definedName name="test6" localSheetId="2" hidden="1">{"LBO Summary",#N/A,FALSE,"Summary"}</definedName>
    <definedName name="test6" hidden="1">{"LBO Summary",#N/A,FALSE,"Summary"}</definedName>
    <definedName name="TextRefCopyRangeCount" hidden="1">1</definedName>
    <definedName name="Time" hidden="1">"b1"</definedName>
    <definedName name="Typist" hidden="1">"b1"</definedName>
    <definedName name="Value" localSheetId="4" hidden="1">{"assumptions",#N/A,FALSE,"Scenario 1";"valuation",#N/A,FALSE,"Scenario 1"}</definedName>
    <definedName name="Value" localSheetId="2" hidden="1">{"assumptions",#N/A,FALSE,"Scenario 1";"valuation",#N/A,FALSE,"Scenario 1"}</definedName>
    <definedName name="Value" hidden="1">{"assumptions",#N/A,FALSE,"Scenario 1";"valuation",#N/A,FALSE,"Scenario 1"}</definedName>
    <definedName name="Version" hidden="1">"a1"</definedName>
    <definedName name="wrn.ARREC." localSheetId="4" hidden="1">{#N/A,#N/A,FALSE,"ARREC"}</definedName>
    <definedName name="wrn.ARREC." localSheetId="2" hidden="1">{#N/A,#N/A,FALSE,"ARREC"}</definedName>
    <definedName name="wrn.ARREC." hidden="1">{#N/A,#N/A,FALSE,"ARREC"}</definedName>
    <definedName name="wrn.CP._.Demand." localSheetId="4" hidden="1">{"Retail CP pg1",#N/A,FALSE,"FACTOR3";"Retail CP pg2",#N/A,FALSE,"FACTOR3";"Retail CP pg3",#N/A,FALSE,"FACTOR3"}</definedName>
    <definedName name="wrn.CP._.Demand." localSheetId="2" hidden="1">{"Retail CP pg1",#N/A,FALSE,"FACTOR3";"Retail CP pg2",#N/A,FALSE,"FACTOR3";"Retail CP pg3",#N/A,FALSE,"FACTOR3"}</definedName>
    <definedName name="wrn.CP._.Demand." hidden="1">{"Retail CP pg1",#N/A,FALSE,"FACTOR3";"Retail CP pg2",#N/A,FALSE,"FACTOR3";"Retail CP pg3",#N/A,FALSE,"FACTOR3"}</definedName>
    <definedName name="wrn.CP._.Demand2." localSheetId="4" hidden="1">{"Retail CP pg1",#N/A,FALSE,"FACTOR3";"Retail CP pg2",#N/A,FALSE,"FACTOR3";"Retail CP pg3",#N/A,FALSE,"FACTOR3"}</definedName>
    <definedName name="wrn.CP._.Demand2." localSheetId="2" hidden="1">{"Retail CP pg1",#N/A,FALSE,"FACTOR3";"Retail CP pg2",#N/A,FALSE,"FACTOR3";"Retail CP pg3",#N/A,FALSE,"FACTOR3"}</definedName>
    <definedName name="wrn.CP._.Demand2." hidden="1">{"Retail CP pg1",#N/A,FALSE,"FACTOR3";"Retail CP pg2",#N/A,FALSE,"FACTOR3";"Retail CP pg3",#N/A,FALSE,"FACTOR3"}</definedName>
    <definedName name="wrn.EMPPAY." localSheetId="4" hidden="1">{#N/A,#N/A,FALSE,"EMPPAY"}</definedName>
    <definedName name="wrn.EMPPAY." localSheetId="2" hidden="1">{#N/A,#N/A,FALSE,"EMPPAY"}</definedName>
    <definedName name="wrn.EMPPAY." hidden="1">{#N/A,#N/A,FALSE,"EMPPAY"}</definedName>
    <definedName name="wrn.IPO._.Valuation." localSheetId="4" hidden="1">{"assumptions",#N/A,FALSE,"Scenario 1";"valuation",#N/A,FALSE,"Scenario 1"}</definedName>
    <definedName name="wrn.IPO._.Valuation." localSheetId="2" hidden="1">{"assumptions",#N/A,FALSE,"Scenario 1";"valuation",#N/A,FALSE,"Scenario 1"}</definedName>
    <definedName name="wrn.IPO._.Valuation." hidden="1">{"assumptions",#N/A,FALSE,"Scenario 1";"valuation",#N/A,FALSE,"Scenario 1"}</definedName>
    <definedName name="wrn.LBO._.Summary." localSheetId="4" hidden="1">{"LBO Summary",#N/A,FALSE,"Summary"}</definedName>
    <definedName name="wrn.LBO._.Summary." localSheetId="2" hidden="1">{"LBO Summary",#N/A,FALSE,"Summary"}</definedName>
    <definedName name="wrn.LBO._.Summary." hidden="1">{"LBO Summary",#N/A,FALSE,"Summary"}</definedName>
    <definedName name="wrn.Print._.All._.Pages." localSheetId="4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localSheetId="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xx" localSheetId="4" hidden="1">{#N/A,#N/A,FALSE,"EMPPAY"}</definedName>
    <definedName name="xx" localSheetId="2" hidden="1">{#N/A,#N/A,FALSE,"EMPPAY"}</definedName>
    <definedName name="xx" hidden="1">{#N/A,#N/A,FALSE,"EMPPAY"}</definedName>
  </definedNames>
  <calcPr calcId="191029" iterate="1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3" i="2" l="1"/>
  <c r="D13" i="2"/>
  <c r="E13" i="2"/>
  <c r="F13" i="2"/>
  <c r="G13" i="2"/>
  <c r="H13" i="2"/>
  <c r="I13" i="2"/>
  <c r="J13" i="2"/>
  <c r="K13" i="2"/>
  <c r="L13" i="2"/>
  <c r="M13" i="2"/>
  <c r="N13" i="2"/>
  <c r="B13" i="2"/>
  <c r="D18" i="7"/>
  <c r="D13" i="7"/>
  <c r="C13" i="7"/>
  <c r="C18" i="7" l="1"/>
  <c r="D8" i="7"/>
  <c r="C8" i="7"/>
  <c r="C8" i="5"/>
  <c r="A9" i="6"/>
  <c r="A10" i="6" s="1"/>
  <c r="A11" i="6" s="1"/>
  <c r="A12" i="6" s="1"/>
  <c r="A13" i="6" s="1"/>
  <c r="A14" i="6" s="1"/>
  <c r="A15" i="6" s="1"/>
  <c r="A16" i="6" s="1"/>
  <c r="C13" i="5"/>
  <c r="E11" i="4"/>
  <c r="E13" i="4" s="1"/>
  <c r="E15" i="4" s="1"/>
  <c r="E17" i="4" s="1"/>
  <c r="A9" i="4"/>
  <c r="A10" i="4" s="1"/>
  <c r="A11" i="4" s="1"/>
  <c r="A12" i="4" s="1"/>
  <c r="A13" i="4" s="1"/>
  <c r="A14" i="4" s="1"/>
  <c r="A15" i="4" s="1"/>
  <c r="A16" i="4" s="1"/>
  <c r="A17" i="4" s="1"/>
  <c r="C28" i="3"/>
  <c r="D28" i="3"/>
  <c r="E28" i="3"/>
  <c r="F28" i="3"/>
  <c r="G28" i="3"/>
  <c r="H28" i="3"/>
  <c r="I28" i="3"/>
  <c r="J28" i="3"/>
  <c r="K28" i="3"/>
  <c r="L28" i="3"/>
  <c r="M28" i="3"/>
  <c r="N28" i="3"/>
  <c r="B28" i="3"/>
  <c r="C24" i="3"/>
  <c r="D24" i="3"/>
  <c r="E24" i="3"/>
  <c r="F24" i="3"/>
  <c r="G24" i="3"/>
  <c r="H24" i="3"/>
  <c r="I24" i="3"/>
  <c r="J24" i="3"/>
  <c r="K24" i="3"/>
  <c r="L24" i="3"/>
  <c r="M24" i="3"/>
  <c r="N24" i="3"/>
  <c r="C25" i="3"/>
  <c r="D25" i="3"/>
  <c r="E25" i="3"/>
  <c r="F25" i="3"/>
  <c r="G25" i="3"/>
  <c r="H25" i="3"/>
  <c r="I25" i="3"/>
  <c r="J25" i="3"/>
  <c r="K25" i="3"/>
  <c r="L25" i="3"/>
  <c r="M25" i="3"/>
  <c r="N25" i="3"/>
  <c r="C26" i="3"/>
  <c r="D26" i="3"/>
  <c r="E26" i="3"/>
  <c r="F26" i="3"/>
  <c r="G26" i="3"/>
  <c r="H26" i="3"/>
  <c r="I26" i="3"/>
  <c r="J26" i="3"/>
  <c r="K26" i="3"/>
  <c r="L26" i="3"/>
  <c r="M26" i="3"/>
  <c r="N26" i="3"/>
  <c r="C27" i="3"/>
  <c r="D27" i="3"/>
  <c r="E27" i="3"/>
  <c r="F27" i="3"/>
  <c r="G27" i="3"/>
  <c r="H27" i="3"/>
  <c r="I27" i="3"/>
  <c r="J27" i="3"/>
  <c r="K27" i="3"/>
  <c r="L27" i="3"/>
  <c r="M27" i="3"/>
  <c r="N27" i="3"/>
  <c r="B27" i="3"/>
  <c r="B26" i="3"/>
  <c r="B25" i="3"/>
  <c r="B24" i="3"/>
  <c r="E20" i="3"/>
  <c r="K20" i="3"/>
  <c r="N20" i="3"/>
  <c r="C20" i="3"/>
  <c r="D20" i="3"/>
  <c r="F20" i="3"/>
  <c r="G20" i="3"/>
  <c r="H20" i="3"/>
  <c r="I20" i="3"/>
  <c r="J20" i="3"/>
  <c r="L20" i="3"/>
  <c r="M20" i="3"/>
  <c r="B20" i="3"/>
  <c r="E10" i="3"/>
  <c r="H10" i="3"/>
  <c r="D16" i="6" l="1"/>
  <c r="J10" i="3"/>
  <c r="K10" i="3"/>
  <c r="M10" i="3"/>
  <c r="I10" i="3"/>
  <c r="F10" i="3"/>
  <c r="D10" i="3"/>
  <c r="G10" i="3"/>
  <c r="C10" i="3"/>
  <c r="N10" i="3"/>
  <c r="L10" i="3"/>
  <c r="B10" i="3"/>
  <c r="O13" i="2" l="1"/>
  <c r="C4" i="1" s="1"/>
  <c r="C11" i="1" s="1"/>
</calcChain>
</file>

<file path=xl/sharedStrings.xml><?xml version="1.0" encoding="utf-8"?>
<sst xmlns="http://schemas.openxmlformats.org/spreadsheetml/2006/main" count="127" uniqueCount="107">
  <si>
    <t>Generation Step-Up Units</t>
  </si>
  <si>
    <t>35301 Station Equipment</t>
  </si>
  <si>
    <t>Corriedale Assets</t>
  </si>
  <si>
    <t>35300 Station Equipment</t>
  </si>
  <si>
    <t>GSU already Removed</t>
  </si>
  <si>
    <t>35500 Poles and Fixtures</t>
  </si>
  <si>
    <t>35600 Overhead Conductors and Devices</t>
  </si>
  <si>
    <t xml:space="preserve">Transmission Plant to Exclude </t>
  </si>
  <si>
    <t>Act Att-H, Page 4, Line 3</t>
  </si>
  <si>
    <t>Plant Account</t>
  </si>
  <si>
    <t>353</t>
  </si>
  <si>
    <t>Sum of ending_balance</t>
  </si>
  <si>
    <t>gl_posting_mo_yr</t>
  </si>
  <si>
    <t>description</t>
  </si>
  <si>
    <t>Grand Total</t>
  </si>
  <si>
    <t>135300 - Ele Trans Sub-Station Equi</t>
  </si>
  <si>
    <t>135301 - Ele Trans Sub-Stn Eq GSU</t>
  </si>
  <si>
    <t>Net GSU</t>
  </si>
  <si>
    <t>13 Month Average</t>
  </si>
  <si>
    <t>Generator Step Up Units</t>
  </si>
  <si>
    <r>
      <rPr>
        <vertAlign val="superscript"/>
        <sz val="10"/>
        <color theme="1"/>
        <rFont val="Times New Roman"/>
        <family val="1"/>
      </rPr>
      <t>A</t>
    </r>
    <r>
      <rPr>
        <sz val="10"/>
        <color theme="1"/>
        <rFont val="Times New Roman"/>
        <family val="1"/>
      </rPr>
      <t>Amounts are reduced by pending retirements as accrued in the general ledger.</t>
    </r>
  </si>
  <si>
    <t>Accumulated Reserve Reconcilliation from Book Rates to FERC Rates</t>
  </si>
  <si>
    <t>Book Depreciation</t>
  </si>
  <si>
    <t>Distribution</t>
  </si>
  <si>
    <t>General</t>
  </si>
  <si>
    <t>Production</t>
  </si>
  <si>
    <t>Transmission</t>
  </si>
  <si>
    <t>Total Book Depreciation</t>
  </si>
  <si>
    <t>Dec - 2024</t>
  </si>
  <si>
    <t>Jan - 2025</t>
  </si>
  <si>
    <t>Feb - 2025</t>
  </si>
  <si>
    <t>Mar - 2025</t>
  </si>
  <si>
    <t>Apr - 2025</t>
  </si>
  <si>
    <t>May - 2025</t>
  </si>
  <si>
    <t>Jun - 2025</t>
  </si>
  <si>
    <t>Jul - 2025</t>
  </si>
  <si>
    <t>Aug - 2025</t>
  </si>
  <si>
    <t>Sep - 2025</t>
  </si>
  <si>
    <t>Oct - 2025</t>
  </si>
  <si>
    <t>Nov - 2025</t>
  </si>
  <si>
    <t>Dec - 2025</t>
  </si>
  <si>
    <t>Ref 219.29.c</t>
  </si>
  <si>
    <t>Adjustment to FERC:</t>
  </si>
  <si>
    <t>Other Production</t>
  </si>
  <si>
    <t>Steam Production</t>
  </si>
  <si>
    <t>Total FERC Adjustments</t>
  </si>
  <si>
    <t>Wind Production</t>
  </si>
  <si>
    <t>FERC Depreciation</t>
  </si>
  <si>
    <t>Total FERC Depreciation</t>
  </si>
  <si>
    <t>Ref 219.29.c Footnote</t>
  </si>
  <si>
    <t>Cheyenne, Light, Fuel and Power</t>
  </si>
  <si>
    <t>PBOP Calculation of Electric Portion of Expenses (Accrual Basis)</t>
  </si>
  <si>
    <t>Line</t>
  </si>
  <si>
    <t>No.</t>
  </si>
  <si>
    <t>Description</t>
  </si>
  <si>
    <t>Reference</t>
  </si>
  <si>
    <t xml:space="preserve">Amount </t>
  </si>
  <si>
    <t>CLFP Portion of BHC Retiree Healthcare plan:</t>
  </si>
  <si>
    <t>Utility Holdings</t>
  </si>
  <si>
    <t>Black Hills Services</t>
  </si>
  <si>
    <t>AON Financial Disclosure Information for Retiree Healthcare Plans (as of December 31)</t>
  </si>
  <si>
    <t>Total to allocate</t>
  </si>
  <si>
    <t>Line 2 + Line 3</t>
  </si>
  <si>
    <t>Allocation Factor</t>
  </si>
  <si>
    <t>Based upon the Cost Allocation Manual</t>
  </si>
  <si>
    <t>Allocated Amount of net Periodic Expense</t>
  </si>
  <si>
    <t>Line 4 x Line 5</t>
  </si>
  <si>
    <t>CLFP Net Periodic expense</t>
  </si>
  <si>
    <t>Total CLFP Retiree Healthcare costs</t>
  </si>
  <si>
    <t>Line 6 + Line 7</t>
  </si>
  <si>
    <t>Labor Allocation Percent to Electric</t>
  </si>
  <si>
    <t>CLFP is all Electric since 2020</t>
  </si>
  <si>
    <t>Electric Portion of PBOP Expenses</t>
  </si>
  <si>
    <t>Line 8 x Line 9</t>
  </si>
  <si>
    <t>As of December  31, 2025</t>
  </si>
  <si>
    <r>
      <t>Transmission Plant to Exclude in Transmission Plant Allocator</t>
    </r>
    <r>
      <rPr>
        <b/>
        <vertAlign val="superscript"/>
        <sz val="10"/>
        <color theme="1"/>
        <rFont val="Times New Roman"/>
        <family val="1"/>
      </rPr>
      <t>A</t>
    </r>
    <r>
      <rPr>
        <b/>
        <sz val="10"/>
        <color theme="1"/>
        <rFont val="Times New Roman"/>
        <family val="1"/>
      </rPr>
      <t>:</t>
    </r>
  </si>
  <si>
    <t>Adjusted General &amp; Intangible Depreciation; Att-H, Page 3, Line 10</t>
  </si>
  <si>
    <t>336.10.f &amp; 336.1.f</t>
  </si>
  <si>
    <t>Adjusted Transmission Depreciation; Att-H, Page 3, Line 9</t>
  </si>
  <si>
    <t>336.7.f</t>
  </si>
  <si>
    <t>Cheyenne Light, Fuel &amp; Power</t>
  </si>
  <si>
    <t>DEPRECIATION AND AMORTIZATION EXPENSE (Note A)</t>
  </si>
  <si>
    <t>Actual Attachment H</t>
  </si>
  <si>
    <t>Gross Plant in Service Workpaper</t>
  </si>
  <si>
    <t xml:space="preserve">Line  </t>
  </si>
  <si>
    <t>FERC</t>
  </si>
  <si>
    <t xml:space="preserve">Acct </t>
  </si>
  <si>
    <t>Actual GPIS</t>
  </si>
  <si>
    <t>GROSS PLANT IN SERVICE  (GPIS)</t>
  </si>
  <si>
    <t>TRANSMISSION PLANT</t>
  </si>
  <si>
    <t>Transmission  Land and Land Rights</t>
  </si>
  <si>
    <t xml:space="preserve">Transmission Communication Equipment </t>
  </si>
  <si>
    <t>Transmission Structures &amp; Improvements</t>
  </si>
  <si>
    <t>Transmission Sub-Station Equipment</t>
  </si>
  <si>
    <t>Transmission Towers &amp; Fixtures</t>
  </si>
  <si>
    <t>Transmission  Overhead Conductors</t>
  </si>
  <si>
    <t>Total Transmission Plant excluded from Wholesale Rates</t>
  </si>
  <si>
    <t>Adjustment to FERC</t>
  </si>
  <si>
    <t>Worksheet A3</t>
  </si>
  <si>
    <t>Accumulated Deferred Income Taxes</t>
  </si>
  <si>
    <t>BOY Balance</t>
  </si>
  <si>
    <t>EOY Balance</t>
  </si>
  <si>
    <t>274.2.b &amp; 275.2.k</t>
  </si>
  <si>
    <t>FERC Set of Books Adjustment</t>
  </si>
  <si>
    <t>FERC Set of Books Adjusted Total</t>
  </si>
  <si>
    <t>276.9.b &amp; 277.9.k</t>
  </si>
  <si>
    <t>234.8.b&amp;c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</si>
</sst>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mmm\-yyyy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vertAlign val="superscript"/>
      <sz val="10"/>
      <color theme="1"/>
      <name val="Times New Roman"/>
      <family val="1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b/>
      <sz val="10"/>
      <name val="Times New Roman"/>
      <family val="1"/>
    </font>
    <font>
      <b/>
      <sz val="10"/>
      <color rgb="FF000099"/>
      <name val="Times New Roman"/>
      <family val="1"/>
    </font>
    <font>
      <sz val="10"/>
      <color rgb="FF000099"/>
      <name val="Times New Roman"/>
      <family val="1"/>
    </font>
    <font>
      <sz val="10"/>
      <color indexed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15" fillId="0" borderId="0"/>
    <xf numFmtId="43" fontId="15" fillId="0" borderId="0" applyFont="0" applyFill="0" applyBorder="0" applyAlignment="0" applyProtection="0"/>
    <xf numFmtId="0" fontId="1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88">
    <xf numFmtId="0" fontId="0" fillId="0" borderId="0" xfId="0"/>
    <xf numFmtId="0" fontId="4" fillId="0" borderId="0" xfId="2" applyFont="1"/>
    <xf numFmtId="0" fontId="4" fillId="0" borderId="0" xfId="0" applyFont="1"/>
    <xf numFmtId="14" fontId="4" fillId="0" borderId="0" xfId="0" applyNumberFormat="1" applyFont="1"/>
    <xf numFmtId="22" fontId="4" fillId="0" borderId="0" xfId="0" applyNumberFormat="1" applyFont="1"/>
    <xf numFmtId="164" fontId="4" fillId="0" borderId="0" xfId="0" applyNumberFormat="1" applyFont="1"/>
    <xf numFmtId="164" fontId="4" fillId="0" borderId="0" xfId="1" applyNumberFormat="1" applyFont="1" applyFill="1"/>
    <xf numFmtId="164" fontId="5" fillId="0" borderId="1" xfId="3" applyNumberFormat="1" applyFont="1" applyFill="1" applyBorder="1"/>
    <xf numFmtId="0" fontId="5" fillId="0" borderId="0" xfId="2" applyFont="1"/>
    <xf numFmtId="164" fontId="4" fillId="0" borderId="1" xfId="3" applyNumberFormat="1" applyFont="1" applyFill="1" applyBorder="1"/>
    <xf numFmtId="164" fontId="4" fillId="0" borderId="0" xfId="1" applyNumberFormat="1" applyFont="1"/>
    <xf numFmtId="0" fontId="4" fillId="2" borderId="1" xfId="0" applyFont="1" applyFill="1" applyBorder="1"/>
    <xf numFmtId="0" fontId="4" fillId="0" borderId="0" xfId="0" applyFont="1" applyAlignment="1">
      <alignment wrapText="1"/>
    </xf>
    <xf numFmtId="164" fontId="4" fillId="2" borderId="1" xfId="0" applyNumberFormat="1" applyFont="1" applyFill="1" applyBorder="1"/>
    <xf numFmtId="164" fontId="4" fillId="0" borderId="0" xfId="1" applyNumberFormat="1" applyFont="1" applyBorder="1" applyAlignment="1">
      <alignment wrapText="1"/>
    </xf>
    <xf numFmtId="164" fontId="4" fillId="0" borderId="0" xfId="1" applyNumberFormat="1" applyFont="1" applyFill="1" applyBorder="1"/>
    <xf numFmtId="0" fontId="5" fillId="0" borderId="0" xfId="4" applyFont="1"/>
    <xf numFmtId="0" fontId="7" fillId="0" borderId="0" xfId="0" applyFont="1"/>
    <xf numFmtId="0" fontId="8" fillId="0" borderId="0" xfId="0" applyFont="1" applyAlignment="1">
      <alignment horizontal="left" indent="1"/>
    </xf>
    <xf numFmtId="0" fontId="9" fillId="0" borderId="0" xfId="0" applyFont="1"/>
    <xf numFmtId="0" fontId="10" fillId="0" borderId="0" xfId="0" applyFont="1"/>
    <xf numFmtId="0" fontId="11" fillId="0" borderId="0" xfId="0" applyFont="1" applyAlignment="1">
      <alignment horizontal="left" indent="1"/>
    </xf>
    <xf numFmtId="164" fontId="4" fillId="0" borderId="2" xfId="0" applyNumberFormat="1" applyFont="1" applyBorder="1"/>
    <xf numFmtId="165" fontId="8" fillId="0" borderId="0" xfId="0" applyNumberFormat="1" applyFont="1" applyAlignment="1">
      <alignment horizontal="right"/>
    </xf>
    <xf numFmtId="0" fontId="5" fillId="0" borderId="0" xfId="0" applyFont="1"/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37" fontId="13" fillId="0" borderId="0" xfId="0" applyNumberFormat="1" applyFont="1" applyAlignment="1">
      <alignment vertical="center"/>
    </xf>
    <xf numFmtId="37" fontId="13" fillId="0" borderId="3" xfId="0" applyNumberFormat="1" applyFont="1" applyBorder="1" applyAlignment="1">
      <alignment vertical="center"/>
    </xf>
    <xf numFmtId="10" fontId="13" fillId="0" borderId="0" xfId="0" applyNumberFormat="1" applyFont="1" applyAlignment="1">
      <alignment horizontal="right" vertical="center"/>
    </xf>
    <xf numFmtId="10" fontId="13" fillId="0" borderId="3" xfId="0" applyNumberFormat="1" applyFont="1" applyBorder="1" applyAlignment="1">
      <alignment horizontal="right" vertical="center"/>
    </xf>
    <xf numFmtId="0" fontId="17" fillId="0" borderId="0" xfId="0" applyFont="1"/>
    <xf numFmtId="0" fontId="18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1" fillId="0" borderId="0" xfId="0" applyFont="1"/>
    <xf numFmtId="0" fontId="4" fillId="0" borderId="0" xfId="0" applyFont="1" applyAlignment="1">
      <alignment horizontal="center"/>
    </xf>
    <xf numFmtId="0" fontId="18" fillId="0" borderId="0" xfId="0" applyFont="1" applyProtection="1">
      <protection locked="0"/>
    </xf>
    <xf numFmtId="0" fontId="18" fillId="0" borderId="0" xfId="0" applyFont="1"/>
    <xf numFmtId="164" fontId="18" fillId="0" borderId="0" xfId="1" applyNumberFormat="1" applyFont="1" applyFill="1"/>
    <xf numFmtId="0" fontId="11" fillId="0" borderId="0" xfId="0" applyFont="1" applyAlignment="1">
      <alignment horizontal="center"/>
    </xf>
    <xf numFmtId="164" fontId="11" fillId="0" borderId="0" xfId="1" applyNumberFormat="1" applyFont="1" applyFill="1" applyBorder="1"/>
    <xf numFmtId="164" fontId="11" fillId="0" borderId="3" xfId="1" applyNumberFormat="1" applyFont="1" applyFill="1" applyBorder="1"/>
    <xf numFmtId="0" fontId="11" fillId="0" borderId="0" xfId="0" applyFont="1" applyAlignment="1" applyProtection="1">
      <alignment horizontal="left" indent="1"/>
      <protection locked="0"/>
    </xf>
    <xf numFmtId="43" fontId="4" fillId="0" borderId="0" xfId="1" applyFont="1" applyFill="1"/>
    <xf numFmtId="43" fontId="13" fillId="0" borderId="0" xfId="1" applyFont="1" applyAlignment="1">
      <alignment vertical="center"/>
    </xf>
    <xf numFmtId="0" fontId="18" fillId="0" borderId="0" xfId="7" applyFont="1"/>
    <xf numFmtId="0" fontId="4" fillId="0" borderId="0" xfId="8" applyFont="1"/>
    <xf numFmtId="49" fontId="18" fillId="0" borderId="0" xfId="7" applyNumberFormat="1" applyFont="1"/>
    <xf numFmtId="166" fontId="19" fillId="3" borderId="0" xfId="8" applyNumberFormat="1" applyFont="1" applyFill="1" applyAlignment="1">
      <alignment horizontal="center"/>
    </xf>
    <xf numFmtId="0" fontId="5" fillId="0" borderId="0" xfId="8" applyFont="1"/>
    <xf numFmtId="0" fontId="5" fillId="0" borderId="0" xfId="8" applyFont="1" applyAlignment="1">
      <alignment horizontal="center"/>
    </xf>
    <xf numFmtId="164" fontId="4" fillId="0" borderId="0" xfId="9" applyNumberFormat="1" applyFont="1"/>
    <xf numFmtId="0" fontId="4" fillId="0" borderId="0" xfId="8" applyFont="1" applyAlignment="1">
      <alignment horizontal="center"/>
    </xf>
    <xf numFmtId="3" fontId="11" fillId="0" borderId="0" xfId="8" applyNumberFormat="1" applyFont="1" applyAlignment="1">
      <alignment horizontal="left"/>
    </xf>
    <xf numFmtId="164" fontId="4" fillId="0" borderId="0" xfId="9" applyNumberFormat="1" applyFont="1" applyFill="1"/>
    <xf numFmtId="164" fontId="4" fillId="0" borderId="0" xfId="8" applyNumberFormat="1" applyFont="1"/>
    <xf numFmtId="164" fontId="4" fillId="0" borderId="2" xfId="9" applyNumberFormat="1" applyFont="1" applyFill="1" applyBorder="1"/>
    <xf numFmtId="164" fontId="4" fillId="0" borderId="0" xfId="9" applyNumberFormat="1" applyFont="1" applyFill="1" applyBorder="1"/>
    <xf numFmtId="0" fontId="4" fillId="0" borderId="0" xfId="10" applyFont="1"/>
    <xf numFmtId="0" fontId="5" fillId="0" borderId="0" xfId="10" applyFont="1" applyAlignment="1">
      <alignment wrapText="1"/>
    </xf>
    <xf numFmtId="164" fontId="4" fillId="0" borderId="2" xfId="10" applyNumberFormat="1" applyFont="1" applyBorder="1"/>
    <xf numFmtId="37" fontId="4" fillId="0" borderId="0" xfId="10" applyNumberFormat="1" applyFont="1"/>
    <xf numFmtId="0" fontId="5" fillId="0" borderId="0" xfId="10" applyFont="1"/>
    <xf numFmtId="37" fontId="5" fillId="0" borderId="0" xfId="10" applyNumberFormat="1" applyFont="1"/>
    <xf numFmtId="0" fontId="5" fillId="0" borderId="0" xfId="10" applyFont="1" applyAlignment="1">
      <alignment horizontal="left"/>
    </xf>
    <xf numFmtId="6" fontId="4" fillId="0" borderId="0" xfId="10" applyNumberFormat="1" applyFont="1"/>
    <xf numFmtId="6" fontId="5" fillId="0" borderId="0" xfId="10" applyNumberFormat="1" applyFont="1"/>
    <xf numFmtId="0" fontId="11" fillId="0" borderId="0" xfId="8" applyFont="1"/>
    <xf numFmtId="0" fontId="18" fillId="0" borderId="0" xfId="8" applyFont="1"/>
    <xf numFmtId="3" fontId="20" fillId="0" borderId="0" xfId="8" applyNumberFormat="1" applyFont="1"/>
    <xf numFmtId="6" fontId="4" fillId="0" borderId="0" xfId="8" applyNumberFormat="1" applyFont="1"/>
    <xf numFmtId="164" fontId="4" fillId="0" borderId="0" xfId="9" applyNumberFormat="1" applyFont="1" applyFill="1" applyBorder="1" applyAlignment="1">
      <alignment horizontal="left"/>
    </xf>
    <xf numFmtId="0" fontId="4" fillId="0" borderId="0" xfId="11" applyFont="1"/>
    <xf numFmtId="164" fontId="5" fillId="0" borderId="0" xfId="9" applyNumberFormat="1" applyFont="1" applyFill="1" applyBorder="1"/>
    <xf numFmtId="0" fontId="10" fillId="0" borderId="0" xfId="5" applyFont="1"/>
    <xf numFmtId="0" fontId="9" fillId="0" borderId="0" xfId="5" applyFont="1"/>
    <xf numFmtId="0" fontId="21" fillId="0" borderId="0" xfId="5" applyFont="1"/>
    <xf numFmtId="0" fontId="5" fillId="0" borderId="0" xfId="5" applyFont="1" applyAlignment="1">
      <alignment horizontal="center"/>
    </xf>
    <xf numFmtId="166" fontId="19" fillId="3" borderId="0" xfId="5" applyNumberFormat="1" applyFont="1" applyFill="1" applyAlignment="1">
      <alignment horizontal="center"/>
    </xf>
    <xf numFmtId="0" fontId="4" fillId="0" borderId="0" xfId="5" applyFont="1"/>
    <xf numFmtId="164" fontId="10" fillId="0" borderId="0" xfId="6" applyNumberFormat="1" applyFont="1"/>
    <xf numFmtId="164" fontId="10" fillId="0" borderId="2" xfId="6" applyNumberFormat="1" applyFont="1" applyBorder="1"/>
    <xf numFmtId="3" fontId="11" fillId="0" borderId="0" xfId="5" applyNumberFormat="1" applyFont="1" applyProtection="1">
      <protection locked="0"/>
    </xf>
    <xf numFmtId="3" fontId="10" fillId="0" borderId="0" xfId="5" applyNumberFormat="1" applyFont="1"/>
    <xf numFmtId="3" fontId="10" fillId="0" borderId="2" xfId="5" applyNumberFormat="1" applyFont="1" applyBorder="1"/>
    <xf numFmtId="0" fontId="4" fillId="0" borderId="0" xfId="0" pivotButton="1" applyFont="1"/>
  </cellXfs>
  <cellStyles count="12">
    <cellStyle name="Comma" xfId="1" builtinId="3"/>
    <cellStyle name="Comma 2" xfId="6" xr:uid="{F8386AC3-BE4A-448F-8EDD-58B4D2C58998}"/>
    <cellStyle name="Comma 3" xfId="3" xr:uid="{325A7F1E-3D59-4CB1-9792-8CC17C51F51F}"/>
    <cellStyle name="Comma 3 2" xfId="9" xr:uid="{01F3E046-A203-4CBC-BEE7-09B40B4D393A}"/>
    <cellStyle name="Normal" xfId="0" builtinId="0"/>
    <cellStyle name="Normal 2" xfId="4" xr:uid="{C57054B4-4570-4C8B-8417-0E08555D56C3}"/>
    <cellStyle name="Normal 3" xfId="2" xr:uid="{FBB337F8-1E3A-4217-B554-5492181BB9E8}"/>
    <cellStyle name="Normal 3 2" xfId="8" xr:uid="{D61846C7-E958-4B93-A441-3E2287D32B4E}"/>
    <cellStyle name="Normal 4" xfId="5" xr:uid="{318D4CD4-B1E7-4463-98A3-19096B875137}"/>
    <cellStyle name="Normal_182392 Account Bal. 2023 &amp; 2022" xfId="11" xr:uid="{E28C1FD1-4F30-42B9-A27D-DDA82F054EC2}"/>
    <cellStyle name="Normal_254015 Account Bal. 2023 &amp; 2022" xfId="10" xr:uid="{53CB28FF-A013-420A-AE83-C7A82AE4B045}"/>
    <cellStyle name="Normal_PRECorp2002HeintzResponse 8-21-03" xfId="7" xr:uid="{BF9B2D5D-DB88-414D-9D5B-9B876B82A888}"/>
  </cellStyles>
  <dxfs count="22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font>
        <name val="Times New Roman"/>
        <family val="1"/>
        <scheme val="none"/>
      </font>
    </dxf>
    <dxf>
      <numFmt numFmtId="19" formatCode="m/d/yyyy"/>
    </dxf>
    <dxf>
      <numFmt numFmtId="164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Support/2025%20Act%20Att-H-Removal%20of%20Trans%20Plant%20Included%20in%20OAT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ouchi, Marie" refreshedDate="46155.435400810187" createdVersion="8" refreshedVersion="8" minRefreshableVersion="3" recordCount="3719" xr:uid="{592A1879-8DE8-4A56-82D7-7F3B52C219C0}">
  <cacheSource type="worksheet">
    <worksheetSource ref="A1:S87" sheet="1047b" r:id="rId2"/>
  </cacheSource>
  <cacheFields count="19">
    <cacheField name="company_id" numFmtId="0">
      <sharedItems containsSemiMixedTypes="0" containsString="0" containsNumber="1" containsInteger="1" minValue="5" maxValue="5"/>
    </cacheField>
    <cacheField name="bus_segment_id" numFmtId="0">
      <sharedItems containsSemiMixedTypes="0" containsString="0" containsNumber="1" containsInteger="1" minValue="103" maxValue="999"/>
    </cacheField>
    <cacheField name="description" numFmtId="0">
      <sharedItems count="158">
        <s v="135001 - Ele Trans-Land"/>
        <s v="135500 - Ele Trans-Poles &amp; Fixtures"/>
        <s v="135600 - Ele Trans-OH Conductors"/>
        <s v="139103 - Gen Plt-Computer Hardware"/>
        <s v="139104 - Gen Plt-Software"/>
        <s v="135300 - Ele Trans Sub-Station Equi"/>
        <s v="330100 - Intang-Organization"/>
        <s v="338901 - Gen Plant-Land"/>
        <s v="338902 - Gen Plant-Ld Rt/ROW-NonD"/>
        <s v="339001 - Gen Plt-Str &amp; Improve-Own"/>
        <s v="339005 - Gen Plt-Land Improve-Own"/>
        <s v="339101 - Gen Plt-Office Furn &amp; Eqp"/>
        <s v="339103 - Gen Plt-Computer Hardware"/>
        <s v="339104 - Gen Plt-Software"/>
        <s v="339105 - Gen Plt-Sys Dev"/>
        <s v="339107 - Gen Plt-iPad Hardware"/>
        <s v="339203 - Gen Plt-Trans Eqp-Lght Trk"/>
        <s v="339204 - Gen Plt-Trans Eqp-Med Trck"/>
        <s v="339205 - Gen Plt-Trans Eqp-Hvy Trck"/>
        <s v="339300 - Gen Plt-Stores Equipment"/>
        <s v="339400 - Gen Plt-Tool/Shop/Garage"/>
        <s v="339500 - Gen Plt-Lab Equipment"/>
        <s v="339601 - Gen Plt-Shrt Life Powr Eqp"/>
        <s v="339602 - Gen Plt-Long Life Powr Eqp"/>
        <s v="339700 - Gen Plt-Communication Eqp"/>
        <s v="339800 - Gen Plt-Miscellaneous Eqp"/>
        <s v="130100 - Intang-Organization"/>
        <s v="130300 - Intang-Misc Intang"/>
        <s v="131100 - Elec Steam-Struct&amp;Improve"/>
        <s v="131201 - Elec Steam-Boiler Plnt Eqp"/>
        <s v="131202 - Ele Steam-Boiler-Pollution"/>
        <s v="131400 - Ele Steam-Turbogen Units"/>
        <s v="131500 - Ele Steam-Accessry Ele Eqp"/>
        <s v="131530 - Ele Steam-Comm Eqp"/>
        <s v="131600 - Ele Steam-Misc Plant Equip"/>
        <s v="133821 - Wind Prod - Str &amp; Impr"/>
        <s v="133823 - Wind Prod - Wind Turbines"/>
        <s v="133824 - Wind Prod - Wind Tower"/>
        <s v="133826 - Wind Prod - Collector Sys"/>
        <s v="133832 - Wind Prod - Comm Eqp"/>
        <s v="134001 - Ele Other-Land"/>
        <s v="134100 - Ele Oth-Structure&amp;Improve"/>
        <s v="134105 - Ele Oth-Land Improvement"/>
        <s v="134200 - Ele Oth-Fuel Holder &amp; Acce"/>
        <s v="134410 - Ele Oth - Generators"/>
        <s v="134420 - Ele Oth - Gen - Rotary"/>
        <s v="134500 - Ele Oth-Accessory Ele Eqp"/>
        <s v="134510 - Ele Oth-Comp Hardware"/>
        <s v="134520 - Ele Oth-Comp Software"/>
        <s v="134530 - Ele Oth-Comm Eqp"/>
        <s v="134534 - Ele Oth-Accessory Ele Eqp"/>
        <s v="134600 - Ele Oth-Misc Plant Equip"/>
        <s v="135002 - Ele Trans - Ld Rt/ROW-NonD"/>
        <s v="135003 - Ele Trans - Ld Rt/ROW-Depr"/>
        <s v="135130 - Ele Trans - Comm Eqp"/>
        <s v="135200 - Ele Trans Sub-Str &amp; Improv"/>
        <s v="135205 - Ele Trans Sub-Land Improve"/>
        <s v="135301 - Ele Trans Sub-Stn Eq GSU"/>
        <s v="135400 - Ele Trans-Towers &amp; Fixtres"/>
        <s v="135800 - Ele Trans-UG Conductors"/>
        <s v="136001 - Ele Dist-Land"/>
        <s v="136002 - Ele Dist- Ld Rt/ROW-Non-De"/>
        <s v="136003 - Ele Dist- Ld Rt/ROW-Deprec"/>
        <s v="136100 - Ele Dist Sub-Str &amp; Improve"/>
        <s v="136105 - Ele Dist Sub-Land Improve"/>
        <s v="136200 - Ele Dist Sub-Station Equip"/>
        <s v="136330 - Ele Dist Comm Equip"/>
        <s v="136400 - Ele Dist-Pole/Tower/Fixtur"/>
        <s v="136500 - Ele Dist-OH Conductors"/>
        <s v="136600 - Ele Dist-UG Conduit"/>
        <s v="136700 - Ele Dist-UG Conductors"/>
        <s v="136801 - Ele Dist-Ln Trans-Oth Eqp"/>
        <s v="136802 - Ele Dist-Ln Trans-Conventn"/>
        <s v="136803 - Ele Dist-Ln Trans-Padmount"/>
        <s v="136901 - Ele Dist - OH Services"/>
        <s v="136902 - Ele Dist - UG Services"/>
        <s v="137001 - Ele Dist-Meters Other"/>
        <s v="137003 - Ele Dist-Meters ERT"/>
        <s v="137004 - Ele Dist-Meters AMI"/>
        <s v="137100 - Ele Dist-Instal Cst Prmise"/>
        <s v="137300 - Ele Dist-Street Lighting"/>
        <s v="138901 - Gen Plant-Land"/>
        <s v="139001 - Gen Plt-Str &amp; Improve-Own"/>
        <s v="139005 - Gen Plt-Land Improve-Own"/>
        <s v="139101 - Gen Plt-Office Furn &amp; Eqp"/>
        <s v="139201 - Gen Plt-Trans Eqp-Subunit"/>
        <s v="139202 - Gen Plt-Trans Eqp-Cars"/>
        <s v="139203 - Gen Plt-Trans Eqp-Lght Trk"/>
        <s v="139204 - Gen Plt-Trans Eqp-Med Trck"/>
        <s v="139205 - Gen Plt-Trans Eqp-Hvy Trck"/>
        <s v="139206 - Gen Plt-Trans Eqp-Trailers"/>
        <s v="139300 - Gen Plt-Stores Equipment"/>
        <s v="139400 - Gen Plt-Tool/Shop/Garage"/>
        <s v="139410 - Gen Plt-Veh-Tool/Shop"/>
        <s v="139500 - Gen Plt-Lab Equipment"/>
        <s v="139601 - Off Rd Pwr Eqp Short Life"/>
        <s v="139602 - Off Rd Pwr Eqp Long Life"/>
        <s v="139700 - Gen Plt-Communication Eqp"/>
        <s v="139701-Gen - Computer Hardware"/>
        <s v="139703-Gen - Comm Eqp"/>
        <s v="139710-Communication Equip-Specif"/>
        <s v="139800 - Gen Plt-Miscellaneous Eqp"/>
        <s v="236502 - Gas Trans-Ld Rt/ROW-NonD"/>
        <s v="236503 - Gas Trans-Ld Rt/ROW-Depre"/>
        <s v="236601 - Gas Trans-Struct &amp; Improve"/>
        <s v="236702 - Gas Trans - PE Mains"/>
        <s v="236703 - Gas Trans - Steel Mains"/>
        <s v="236705 - Gas Trans - Plastic Mains"/>
        <s v="236707 - Gas Trans - Oth Equip"/>
        <s v="236804 - Gas Trans-Compresr Sta-Eqp"/>
        <s v="236903 - Gas Tran-Mea &amp; Reg Sta Eqp"/>
        <s v="237401 - Gas Dist-Land"/>
        <s v="237402 - Gas Dist-Ld Rt/ROW-NonDep"/>
        <s v="237403 - Gas Dist-Ld Rt/ROW-Dep"/>
        <s v="237501 - Gas Dist-Struct &amp; Improve"/>
        <s v="237503 - Gas Dist-Str &amp; Improve-TBS"/>
        <s v="237505 - Gas Dist-Land Improve"/>
        <s v="237601 - Gas Dist - Iron Mains"/>
        <s v="237602 - Gas Dist - PE Mains"/>
        <s v="237603 - Gas Dist - Steel Mains"/>
        <s v="237605 - Gas Dist - Plastic Mains"/>
        <s v="237606 - Gas Dist - Mains - Other M"/>
        <s v="237607 - Gas Dist - Mains - Oth Equ"/>
        <s v="237800 - Gas Dist-Gen Mea/Reg Sta"/>
        <s v="237900 - Gas Dist-City Gate Mea/Reg"/>
        <s v="238002 - Gas Dist-Services - PE"/>
        <s v="238003 - Gas Dist-Services - Steel"/>
        <s v="238005 - Gas Dist-Services - Plasti"/>
        <s v="238100 - Gas Dist-Meters-Small Vol"/>
        <s v="238101 - Gas Dist-Meters-ERT"/>
        <s v="238103 - Gas AMI - Infrastructure"/>
        <s v="238201 - Gas Dist-Meter Installatn"/>
        <s v="238301 - Gas Dist-House Regulator"/>
        <s v="238501 - Gas Dist-Indstrial Mea/Reg"/>
        <s v="238700 - Gas Dist-Other Equipment"/>
        <s v="239001 - Gen Plt-Str &amp; Improve-Own"/>
        <s v="239101 - Gen Plt-Office Furn &amp; Eqp"/>
        <s v="239103 - Gen Plt-Computer Hardware"/>
        <s v="239104 - Gen Plt-Software"/>
        <s v="239107 - Gen Plt-iPad Hardware"/>
        <s v="239201 - Gen Plt-Trans Eqp-Subunit"/>
        <s v="239203 - Gen Plt-Trans Eqp-Lght Trk"/>
        <s v="239204 - Gen Plt-Trans Eqp-Med Trck"/>
        <s v="239205 - Gen Plt-Trans Eqp-Hvy Trck"/>
        <s v="239206 - Gen Plt-Trans Eqp-Trailers"/>
        <s v="239400 - Gen Plt-Tool/Shop/Garage"/>
        <s v="239410 - Gen Plt-Veh-Tool/Shop"/>
        <s v="239500 - Gen Plt-Lab Equipment"/>
        <s v="239601 - Gen Plt-Powr Operating Eqp"/>
        <s v="239602 - Gen Plt-Long Life Powr Eqp"/>
        <s v="239700 - Gen Plt-Communication Eqp"/>
        <s v="239800 - Gen Plt-Miscellaneous Eqp"/>
        <s v="230202 - Intang-Franchs &amp; Con SL"/>
        <s v="339051 - Gen Plt-Str &amp; Imprve-Lease"/>
        <s v="339201 - Gen Plt-Trans Eqp-Subunit"/>
        <s v="339206 - Gen Plt-Trans Eqp-Trailers"/>
        <s v="135318 - Ele Tran Sub-Stn Eq KR2018"/>
        <s v="135359 - Ele Trans Sub-StnEqp Amort"/>
      </sharedItems>
    </cacheField>
    <cacheField name="Plant Account" numFmtId="0">
      <sharedItems count="57">
        <s v="350"/>
        <s v="355"/>
        <s v="356"/>
        <s v="391"/>
        <s v="353"/>
        <s v="301"/>
        <s v="389"/>
        <s v="390"/>
        <s v="392"/>
        <s v="393"/>
        <s v="394"/>
        <s v="395"/>
        <s v="396"/>
        <s v="397"/>
        <s v="398"/>
        <s v="303"/>
        <s v="311"/>
        <s v="312"/>
        <s v="314"/>
        <s v="315"/>
        <s v="316"/>
        <s v="338"/>
        <s v="340"/>
        <s v="341"/>
        <s v="342"/>
        <s v="344"/>
        <s v="345"/>
        <s v="346"/>
        <s v="351"/>
        <s v="352"/>
        <s v="354"/>
        <s v="358"/>
        <s v="360"/>
        <s v="361"/>
        <s v="362"/>
        <s v="363"/>
        <s v="364"/>
        <s v="365"/>
        <s v="366"/>
        <s v="367"/>
        <s v="368"/>
        <s v="369"/>
        <s v="370"/>
        <s v="371"/>
        <s v="373"/>
        <s v="374"/>
        <s v="375"/>
        <s v="376"/>
        <s v="378"/>
        <s v="379"/>
        <s v="380"/>
        <s v="381"/>
        <s v="382"/>
        <s v="383"/>
        <s v="385"/>
        <s v="387"/>
        <s v="302"/>
      </sharedItems>
    </cacheField>
    <cacheField name="description2" numFmtId="0">
      <sharedItems/>
    </cacheField>
    <cacheField name="set_of_books_id" numFmtId="0">
      <sharedItems containsSemiMixedTypes="0" containsString="0" containsNumber="1" containsInteger="1" minValue="1" maxValue="1"/>
    </cacheField>
    <cacheField name="beginning_balance" numFmtId="164">
      <sharedItems containsSemiMixedTypes="0" containsString="0" containsNumber="1" minValue="-56799.93" maxValue="105230831.7"/>
    </cacheField>
    <cacheField name="additions" numFmtId="164">
      <sharedItems containsSemiMixedTypes="0" containsString="0" containsNumber="1" minValue="-12437528.640000001" maxValue="70978515.010000005"/>
    </cacheField>
    <cacheField name="retirements" numFmtId="164">
      <sharedItems containsSemiMixedTypes="0" containsString="0" containsNumber="1" minValue="-823398.69000000006" maxValue="392.51"/>
    </cacheField>
    <cacheField name="transfers_in" numFmtId="164">
      <sharedItems containsSemiMixedTypes="0" containsString="0" containsNumber="1" minValue="0" maxValue="18666753.640000001"/>
    </cacheField>
    <cacheField name="transfers_out" numFmtId="164">
      <sharedItems containsSemiMixedTypes="0" containsString="0" containsNumber="1" minValue="-26603633.379999999" maxValue="0"/>
    </cacheField>
    <cacheField name="adjustments" numFmtId="164">
      <sharedItems containsSemiMixedTypes="0" containsString="0" containsNumber="1" minValue="-80266.740000000005" maxValue="0"/>
    </cacheField>
    <cacheField name="ending_balance" numFmtId="164">
      <sharedItems containsSemiMixedTypes="0" containsString="0" containsNumber="1" minValue="-164740.56" maxValue="108830366.34"/>
    </cacheField>
    <cacheField name="state_id" numFmtId="0">
      <sharedItems/>
    </cacheField>
    <cacheField name="start_month" numFmtId="14">
      <sharedItems containsSemiMixedTypes="0" containsNonDate="0" containsDate="1" containsString="0" minDate="2024-12-01T00:00:00" maxDate="2024-12-02T00:00:00"/>
    </cacheField>
    <cacheField name="end_month" numFmtId="14">
      <sharedItems containsSemiMixedTypes="0" containsNonDate="0" containsDate="1" containsString="0" minDate="2025-12-01T00:00:00" maxDate="2025-12-02T00:00:00"/>
    </cacheField>
    <cacheField name="gl_posting_mo_yr" numFmtId="14">
      <sharedItems containsSemiMixedTypes="0" containsNonDate="0" containsDate="1" containsString="0" minDate="2024-12-01T00:00:00" maxDate="2025-12-02T00:00:00" count="13"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</sharedItems>
    </cacheField>
    <cacheField name="description3" numFmtId="0">
      <sharedItems/>
    </cacheField>
    <cacheField name="description4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19"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0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1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2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3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4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5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6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7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8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9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10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11"/>
    <s v="Regulated Electric (122)"/>
    <s v="Cheyenne Light Fuel &amp; Power Co"/>
  </r>
  <r>
    <n v="5"/>
    <n v="122"/>
    <x v="0"/>
    <x v="0"/>
    <s v="101000 Plant In Service"/>
    <n v="1"/>
    <n v="200231.77000000002"/>
    <n v="0"/>
    <n v="0"/>
    <n v="0"/>
    <n v="0"/>
    <n v="0"/>
    <n v="200231.77000000002"/>
    <s v="Nebraska"/>
    <d v="2024-12-01T00:00:00"/>
    <d v="2025-12-01T00:00:00"/>
    <x v="12"/>
    <s v="Regulated Electric (122)"/>
    <s v="Cheyenne Light Fuel &amp; Power Co"/>
  </r>
  <r>
    <n v="5"/>
    <n v="122"/>
    <x v="1"/>
    <x v="1"/>
    <s v="101000 Plant In Service"/>
    <n v="1"/>
    <n v="0"/>
    <n v="392442"/>
    <n v="0"/>
    <n v="0"/>
    <n v="0"/>
    <n v="0"/>
    <n v="392442"/>
    <s v="Nebraska"/>
    <d v="2024-12-01T00:00:00"/>
    <d v="2025-12-01T00:00:00"/>
    <x v="8"/>
    <s v="Regulated Electric (122)"/>
    <s v="Cheyenne Light Fuel &amp; Power Co"/>
  </r>
  <r>
    <n v="5"/>
    <n v="122"/>
    <x v="1"/>
    <x v="1"/>
    <s v="101000 Plant In Service"/>
    <n v="1"/>
    <n v="392442"/>
    <n v="0"/>
    <n v="0"/>
    <n v="0"/>
    <n v="0"/>
    <n v="0"/>
    <n v="392442"/>
    <s v="Nebraska"/>
    <d v="2024-12-01T00:00:00"/>
    <d v="2025-12-01T00:00:00"/>
    <x v="9"/>
    <s v="Regulated Electric (122)"/>
    <s v="Cheyenne Light Fuel &amp; Power Co"/>
  </r>
  <r>
    <n v="5"/>
    <n v="122"/>
    <x v="1"/>
    <x v="1"/>
    <s v="101000 Plant In Service"/>
    <n v="1"/>
    <n v="392442"/>
    <n v="0"/>
    <n v="0"/>
    <n v="0"/>
    <n v="0"/>
    <n v="0"/>
    <n v="392442"/>
    <s v="Nebraska"/>
    <d v="2024-12-01T00:00:00"/>
    <d v="2025-12-01T00:00:00"/>
    <x v="10"/>
    <s v="Regulated Electric (122)"/>
    <s v="Cheyenne Light Fuel &amp; Power Co"/>
  </r>
  <r>
    <n v="5"/>
    <n v="122"/>
    <x v="1"/>
    <x v="1"/>
    <s v="101000 Plant In Service"/>
    <n v="1"/>
    <n v="392442"/>
    <n v="0"/>
    <n v="0"/>
    <n v="0"/>
    <n v="0"/>
    <n v="0"/>
    <n v="392442"/>
    <s v="Nebraska"/>
    <d v="2024-12-01T00:00:00"/>
    <d v="2025-12-01T00:00:00"/>
    <x v="11"/>
    <s v="Regulated Electric (122)"/>
    <s v="Cheyenne Light Fuel &amp; Power Co"/>
  </r>
  <r>
    <n v="5"/>
    <n v="122"/>
    <x v="1"/>
    <x v="1"/>
    <s v="101000 Plant In Service"/>
    <n v="1"/>
    <n v="392442"/>
    <n v="0"/>
    <n v="0"/>
    <n v="0"/>
    <n v="0"/>
    <n v="0"/>
    <n v="392442"/>
    <s v="Nebraska"/>
    <d v="2024-12-01T00:00:00"/>
    <d v="2025-12-01T00:00:00"/>
    <x v="12"/>
    <s v="Regulated Electric (122)"/>
    <s v="Cheyenne Light Fuel &amp; Power Co"/>
  </r>
  <r>
    <n v="5"/>
    <n v="122"/>
    <x v="2"/>
    <x v="2"/>
    <s v="101000 Plant In Service"/>
    <n v="1"/>
    <n v="0"/>
    <n v="220060.47"/>
    <n v="0"/>
    <n v="0"/>
    <n v="0"/>
    <n v="0"/>
    <n v="220060.47"/>
    <s v="Nebraska"/>
    <d v="2024-12-01T00:00:00"/>
    <d v="2025-12-01T00:00:00"/>
    <x v="8"/>
    <s v="Regulated Electric (122)"/>
    <s v="Cheyenne Light Fuel &amp; Power Co"/>
  </r>
  <r>
    <n v="5"/>
    <n v="122"/>
    <x v="2"/>
    <x v="2"/>
    <s v="101000 Plant In Service"/>
    <n v="1"/>
    <n v="220060.47"/>
    <n v="0"/>
    <n v="0"/>
    <n v="0"/>
    <n v="0"/>
    <n v="0"/>
    <n v="220060.47"/>
    <s v="Nebraska"/>
    <d v="2024-12-01T00:00:00"/>
    <d v="2025-12-01T00:00:00"/>
    <x v="9"/>
    <s v="Regulated Electric (122)"/>
    <s v="Cheyenne Light Fuel &amp; Power Co"/>
  </r>
  <r>
    <n v="5"/>
    <n v="122"/>
    <x v="2"/>
    <x v="2"/>
    <s v="101000 Plant In Service"/>
    <n v="1"/>
    <n v="220060.47"/>
    <n v="0"/>
    <n v="0"/>
    <n v="0"/>
    <n v="0"/>
    <n v="0"/>
    <n v="220060.47"/>
    <s v="Nebraska"/>
    <d v="2024-12-01T00:00:00"/>
    <d v="2025-12-01T00:00:00"/>
    <x v="10"/>
    <s v="Regulated Electric (122)"/>
    <s v="Cheyenne Light Fuel &amp; Power Co"/>
  </r>
  <r>
    <n v="5"/>
    <n v="122"/>
    <x v="2"/>
    <x v="2"/>
    <s v="101000 Plant In Service"/>
    <n v="1"/>
    <n v="220060.47"/>
    <n v="0"/>
    <n v="0"/>
    <n v="0"/>
    <n v="0"/>
    <n v="0"/>
    <n v="220060.47"/>
    <s v="Nebraska"/>
    <d v="2024-12-01T00:00:00"/>
    <d v="2025-12-01T00:00:00"/>
    <x v="11"/>
    <s v="Regulated Electric (122)"/>
    <s v="Cheyenne Light Fuel &amp; Power Co"/>
  </r>
  <r>
    <n v="5"/>
    <n v="122"/>
    <x v="2"/>
    <x v="2"/>
    <s v="101000 Plant In Service"/>
    <n v="1"/>
    <n v="220060.47"/>
    <n v="0"/>
    <n v="0"/>
    <n v="0"/>
    <n v="0"/>
    <n v="0"/>
    <n v="220060.47"/>
    <s v="Nebraska"/>
    <d v="2024-12-01T00:00:00"/>
    <d v="2025-12-01T00:00:00"/>
    <x v="12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0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1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2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3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4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5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6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7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8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9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10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11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Nebraska"/>
    <d v="2024-12-01T00:00:00"/>
    <d v="2025-12-01T00:00:00"/>
    <x v="12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0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1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2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3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4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5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6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7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8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9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10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11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Nebraska"/>
    <d v="2024-12-01T00:00:00"/>
    <d v="2025-12-01T00:00:00"/>
    <x v="12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0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1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2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3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4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5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6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7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8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9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10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11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Nebraska"/>
    <d v="2024-12-01T00:00:00"/>
    <d v="2025-12-01T00:00:00"/>
    <x v="12"/>
    <s v="Regulated Electric (122)"/>
    <s v="Cheyenne Light Fuel &amp; Power Co"/>
  </r>
  <r>
    <n v="5"/>
    <n v="122"/>
    <x v="5"/>
    <x v="4"/>
    <s v="106000 Completed Constr not Classfd"/>
    <n v="1"/>
    <n v="0"/>
    <n v="8278100.3600000003"/>
    <n v="0"/>
    <n v="0"/>
    <n v="0"/>
    <n v="0"/>
    <n v="8278100.3600000003"/>
    <s v="Nebraska"/>
    <d v="2024-12-01T00:00:00"/>
    <d v="2025-12-01T00:00:00"/>
    <x v="5"/>
    <s v="Regulated Electric (122)"/>
    <s v="Cheyenne Light Fuel &amp; Power Co"/>
  </r>
  <r>
    <n v="5"/>
    <n v="122"/>
    <x v="5"/>
    <x v="4"/>
    <s v="106000 Completed Constr not Classfd"/>
    <n v="1"/>
    <n v="8278100.3600000003"/>
    <n v="30208.560000000001"/>
    <n v="0"/>
    <n v="0"/>
    <n v="0"/>
    <n v="0"/>
    <n v="8308308.9199999999"/>
    <s v="Nebraska"/>
    <d v="2024-12-01T00:00:00"/>
    <d v="2025-12-01T00:00:00"/>
    <x v="6"/>
    <s v="Regulated Electric (122)"/>
    <s v="Cheyenne Light Fuel &amp; Power Co"/>
  </r>
  <r>
    <n v="5"/>
    <n v="122"/>
    <x v="5"/>
    <x v="4"/>
    <s v="106000 Completed Constr not Classfd"/>
    <n v="1"/>
    <n v="8308308.9199999999"/>
    <n v="527.56000000000006"/>
    <n v="0"/>
    <n v="0"/>
    <n v="0"/>
    <n v="0"/>
    <n v="8308836.4800000004"/>
    <s v="Nebraska"/>
    <d v="2024-12-01T00:00:00"/>
    <d v="2025-12-01T00:00:00"/>
    <x v="7"/>
    <s v="Regulated Electric (122)"/>
    <s v="Cheyenne Light Fuel &amp; Power Co"/>
  </r>
  <r>
    <n v="5"/>
    <n v="122"/>
    <x v="5"/>
    <x v="4"/>
    <s v="106000 Completed Constr not Classfd"/>
    <n v="1"/>
    <n v="8308836.4800000004"/>
    <n v="100"/>
    <n v="0"/>
    <n v="0"/>
    <n v="0"/>
    <n v="0"/>
    <n v="8308936.4800000004"/>
    <s v="Nebraska"/>
    <d v="2024-12-01T00:00:00"/>
    <d v="2025-12-01T00:00:00"/>
    <x v="8"/>
    <s v="Regulated Electric (122)"/>
    <s v="Cheyenne Light Fuel &amp; Power Co"/>
  </r>
  <r>
    <n v="5"/>
    <n v="122"/>
    <x v="5"/>
    <x v="4"/>
    <s v="106000 Completed Constr not Classfd"/>
    <n v="1"/>
    <n v="8308936.4800000004"/>
    <n v="4814.5600000000004"/>
    <n v="0"/>
    <n v="0"/>
    <n v="0"/>
    <n v="0"/>
    <n v="8313751.04"/>
    <s v="Nebraska"/>
    <d v="2024-12-01T00:00:00"/>
    <d v="2025-12-01T00:00:00"/>
    <x v="9"/>
    <s v="Regulated Electric (122)"/>
    <s v="Cheyenne Light Fuel &amp; Power Co"/>
  </r>
  <r>
    <n v="5"/>
    <n v="122"/>
    <x v="5"/>
    <x v="4"/>
    <s v="106000 Completed Constr not Classfd"/>
    <n v="1"/>
    <n v="8313751.04"/>
    <n v="8614.08"/>
    <n v="0"/>
    <n v="0"/>
    <n v="0"/>
    <n v="0"/>
    <n v="8322365.1200000001"/>
    <s v="Nebraska"/>
    <d v="2024-12-01T00:00:00"/>
    <d v="2025-12-01T00:00:00"/>
    <x v="10"/>
    <s v="Regulated Electric (122)"/>
    <s v="Cheyenne Light Fuel &amp; Power Co"/>
  </r>
  <r>
    <n v="5"/>
    <n v="122"/>
    <x v="5"/>
    <x v="4"/>
    <s v="106000 Completed Constr not Classfd"/>
    <n v="1"/>
    <n v="8322365.1200000001"/>
    <n v="-7636.57"/>
    <n v="0"/>
    <n v="0"/>
    <n v="0"/>
    <n v="0"/>
    <n v="8314728.5499999998"/>
    <s v="Nebraska"/>
    <d v="2024-12-01T00:00:00"/>
    <d v="2025-12-01T00:00:00"/>
    <x v="11"/>
    <s v="Regulated Electric (122)"/>
    <s v="Cheyenne Light Fuel &amp; Power Co"/>
  </r>
  <r>
    <n v="5"/>
    <n v="122"/>
    <x v="5"/>
    <x v="4"/>
    <s v="106000 Completed Constr not Classfd"/>
    <n v="1"/>
    <n v="8314728.5499999998"/>
    <n v="8584.81"/>
    <n v="0"/>
    <n v="0"/>
    <n v="0"/>
    <n v="0"/>
    <n v="8323313.3600000003"/>
    <s v="Nebraska"/>
    <d v="2024-12-01T00:00:00"/>
    <d v="2025-12-01T00:00:00"/>
    <x v="12"/>
    <s v="Regulated Electric (122)"/>
    <s v="Cheyenne Light Fuel &amp; Power Co"/>
  </r>
  <r>
    <n v="5"/>
    <n v="122"/>
    <x v="1"/>
    <x v="1"/>
    <s v="106000 Completed Constr not Classfd"/>
    <n v="1"/>
    <n v="0"/>
    <n v="245716.57"/>
    <n v="0"/>
    <n v="0"/>
    <n v="0"/>
    <n v="0"/>
    <n v="245716.57"/>
    <s v="Nebraska"/>
    <d v="2024-12-01T00:00:00"/>
    <d v="2025-12-01T00:00:00"/>
    <x v="5"/>
    <s v="Regulated Electric (122)"/>
    <s v="Cheyenne Light Fuel &amp; Power Co"/>
  </r>
  <r>
    <n v="5"/>
    <n v="122"/>
    <x v="1"/>
    <x v="1"/>
    <s v="106000 Completed Constr not Classfd"/>
    <n v="1"/>
    <n v="245716.57"/>
    <n v="161682.98000000001"/>
    <n v="0"/>
    <n v="0"/>
    <n v="0"/>
    <n v="0"/>
    <n v="407399.55"/>
    <s v="Nebraska"/>
    <d v="2024-12-01T00:00:00"/>
    <d v="2025-12-01T00:00:00"/>
    <x v="6"/>
    <s v="Regulated Electric (122)"/>
    <s v="Cheyenne Light Fuel &amp; Power Co"/>
  </r>
  <r>
    <n v="5"/>
    <n v="122"/>
    <x v="1"/>
    <x v="1"/>
    <s v="106000 Completed Constr not Classfd"/>
    <n v="1"/>
    <n v="407399.55"/>
    <n v="1045.48"/>
    <n v="0"/>
    <n v="0"/>
    <n v="0"/>
    <n v="0"/>
    <n v="408445.03"/>
    <s v="Nebraska"/>
    <d v="2024-12-01T00:00:00"/>
    <d v="2025-12-01T00:00:00"/>
    <x v="7"/>
    <s v="Regulated Electric (122)"/>
    <s v="Cheyenne Light Fuel &amp; Power Co"/>
  </r>
  <r>
    <n v="5"/>
    <n v="122"/>
    <x v="1"/>
    <x v="1"/>
    <s v="106000 Completed Constr not Classfd"/>
    <n v="1"/>
    <n v="408445.03"/>
    <n v="-408445.03"/>
    <n v="0"/>
    <n v="0"/>
    <n v="0"/>
    <n v="0"/>
    <n v="0"/>
    <s v="Nebraska"/>
    <d v="2024-12-01T00:00:00"/>
    <d v="2025-12-01T00:00:00"/>
    <x v="8"/>
    <s v="Regulated Electric (122)"/>
    <s v="Cheyenne Light Fuel &amp; Power Co"/>
  </r>
  <r>
    <n v="5"/>
    <n v="122"/>
    <x v="1"/>
    <x v="1"/>
    <s v="106000 Completed Constr not Classfd"/>
    <n v="1"/>
    <n v="0"/>
    <n v="0"/>
    <n v="0"/>
    <n v="0"/>
    <n v="0"/>
    <n v="0"/>
    <n v="0"/>
    <s v="Nebraska"/>
    <d v="2024-12-01T00:00:00"/>
    <d v="2025-12-01T00:00:00"/>
    <x v="9"/>
    <s v="Regulated Electric (122)"/>
    <s v="Cheyenne Light Fuel &amp; Power Co"/>
  </r>
  <r>
    <n v="5"/>
    <n v="122"/>
    <x v="1"/>
    <x v="1"/>
    <s v="106000 Completed Constr not Classfd"/>
    <n v="1"/>
    <n v="0"/>
    <n v="0"/>
    <n v="0"/>
    <n v="0"/>
    <n v="0"/>
    <n v="0"/>
    <n v="0"/>
    <s v="Nebraska"/>
    <d v="2024-12-01T00:00:00"/>
    <d v="2025-12-01T00:00:00"/>
    <x v="10"/>
    <s v="Regulated Electric (122)"/>
    <s v="Cheyenne Light Fuel &amp; Power Co"/>
  </r>
  <r>
    <n v="5"/>
    <n v="122"/>
    <x v="1"/>
    <x v="1"/>
    <s v="106000 Completed Constr not Classfd"/>
    <n v="1"/>
    <n v="0"/>
    <n v="0"/>
    <n v="0"/>
    <n v="0"/>
    <n v="0"/>
    <n v="0"/>
    <n v="0"/>
    <s v="Nebraska"/>
    <d v="2024-12-01T00:00:00"/>
    <d v="2025-12-01T00:00:00"/>
    <x v="11"/>
    <s v="Regulated Electric (122)"/>
    <s v="Cheyenne Light Fuel &amp; Power Co"/>
  </r>
  <r>
    <n v="5"/>
    <n v="122"/>
    <x v="1"/>
    <x v="1"/>
    <s v="106000 Completed Constr not Classfd"/>
    <n v="1"/>
    <n v="0"/>
    <n v="0"/>
    <n v="0"/>
    <n v="0"/>
    <n v="0"/>
    <n v="0"/>
    <n v="0"/>
    <s v="Nebraska"/>
    <d v="2024-12-01T00:00:00"/>
    <d v="2025-12-01T00:00:00"/>
    <x v="12"/>
    <s v="Regulated Electric (122)"/>
    <s v="Cheyenne Light Fuel &amp; Power Co"/>
  </r>
  <r>
    <n v="5"/>
    <n v="122"/>
    <x v="2"/>
    <x v="2"/>
    <s v="106000 Completed Constr not Classfd"/>
    <n v="1"/>
    <n v="0"/>
    <n v="122858.28"/>
    <n v="0"/>
    <n v="0"/>
    <n v="0"/>
    <n v="0"/>
    <n v="122858.28"/>
    <s v="Nebraska"/>
    <d v="2024-12-01T00:00:00"/>
    <d v="2025-12-01T00:00:00"/>
    <x v="5"/>
    <s v="Regulated Electric (122)"/>
    <s v="Cheyenne Light Fuel &amp; Power Co"/>
  </r>
  <r>
    <n v="5"/>
    <n v="122"/>
    <x v="2"/>
    <x v="2"/>
    <s v="106000 Completed Constr not Classfd"/>
    <n v="1"/>
    <n v="122858.28"/>
    <n v="80841.5"/>
    <n v="0"/>
    <n v="0"/>
    <n v="0"/>
    <n v="0"/>
    <n v="203699.78"/>
    <s v="Nebraska"/>
    <d v="2024-12-01T00:00:00"/>
    <d v="2025-12-01T00:00:00"/>
    <x v="6"/>
    <s v="Regulated Electric (122)"/>
    <s v="Cheyenne Light Fuel &amp; Power Co"/>
  </r>
  <r>
    <n v="5"/>
    <n v="122"/>
    <x v="2"/>
    <x v="2"/>
    <s v="106000 Completed Constr not Classfd"/>
    <n v="1"/>
    <n v="203699.78"/>
    <n v="522.73"/>
    <n v="0"/>
    <n v="0"/>
    <n v="0"/>
    <n v="0"/>
    <n v="204222.51"/>
    <s v="Nebraska"/>
    <d v="2024-12-01T00:00:00"/>
    <d v="2025-12-01T00:00:00"/>
    <x v="7"/>
    <s v="Regulated Electric (122)"/>
    <s v="Cheyenne Light Fuel &amp; Power Co"/>
  </r>
  <r>
    <n v="5"/>
    <n v="122"/>
    <x v="2"/>
    <x v="2"/>
    <s v="106000 Completed Constr not Classfd"/>
    <n v="1"/>
    <n v="204222.51"/>
    <n v="-204222.51"/>
    <n v="0"/>
    <n v="0"/>
    <n v="0"/>
    <n v="0"/>
    <n v="0"/>
    <s v="Nebraska"/>
    <d v="2024-12-01T00:00:00"/>
    <d v="2025-12-01T00:00:00"/>
    <x v="8"/>
    <s v="Regulated Electric (122)"/>
    <s v="Cheyenne Light Fuel &amp; Power Co"/>
  </r>
  <r>
    <n v="5"/>
    <n v="122"/>
    <x v="2"/>
    <x v="2"/>
    <s v="106000 Completed Constr not Classfd"/>
    <n v="1"/>
    <n v="0"/>
    <n v="0"/>
    <n v="0"/>
    <n v="0"/>
    <n v="0"/>
    <n v="0"/>
    <n v="0"/>
    <s v="Nebraska"/>
    <d v="2024-12-01T00:00:00"/>
    <d v="2025-12-01T00:00:00"/>
    <x v="9"/>
    <s v="Regulated Electric (122)"/>
    <s v="Cheyenne Light Fuel &amp; Power Co"/>
  </r>
  <r>
    <n v="5"/>
    <n v="122"/>
    <x v="2"/>
    <x v="2"/>
    <s v="106000 Completed Constr not Classfd"/>
    <n v="1"/>
    <n v="0"/>
    <n v="0"/>
    <n v="0"/>
    <n v="0"/>
    <n v="0"/>
    <n v="0"/>
    <n v="0"/>
    <s v="Nebraska"/>
    <d v="2024-12-01T00:00:00"/>
    <d v="2025-12-01T00:00:00"/>
    <x v="10"/>
    <s v="Regulated Electric (122)"/>
    <s v="Cheyenne Light Fuel &amp; Power Co"/>
  </r>
  <r>
    <n v="5"/>
    <n v="122"/>
    <x v="2"/>
    <x v="2"/>
    <s v="106000 Completed Constr not Classfd"/>
    <n v="1"/>
    <n v="0"/>
    <n v="0"/>
    <n v="0"/>
    <n v="0"/>
    <n v="0"/>
    <n v="0"/>
    <n v="0"/>
    <s v="Nebraska"/>
    <d v="2024-12-01T00:00:00"/>
    <d v="2025-12-01T00:00:00"/>
    <x v="11"/>
    <s v="Regulated Electric (122)"/>
    <s v="Cheyenne Light Fuel &amp; Power Co"/>
  </r>
  <r>
    <n v="5"/>
    <n v="122"/>
    <x v="2"/>
    <x v="2"/>
    <s v="106000 Completed Constr not Classfd"/>
    <n v="1"/>
    <n v="0"/>
    <n v="0"/>
    <n v="0"/>
    <n v="0"/>
    <n v="0"/>
    <n v="0"/>
    <n v="0"/>
    <s v="Nebraska"/>
    <d v="2024-12-01T00:00:00"/>
    <d v="2025-12-01T00:00:00"/>
    <x v="12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0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1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2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3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4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5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6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7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8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9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10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11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Nebraska"/>
    <d v="2024-12-01T00:00:00"/>
    <d v="2025-12-01T00:00:00"/>
    <x v="12"/>
    <s v="Regulated Electric (122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6"/>
    <x v="5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7"/>
    <x v="6"/>
    <s v="101000 Plant In Service"/>
    <n v="1"/>
    <n v="515154.46"/>
    <n v="0"/>
    <n v="-11713"/>
    <n v="0"/>
    <n v="0"/>
    <n v="0"/>
    <n v="503441.46"/>
    <s v="Wyoming"/>
    <d v="2024-12-01T00:00:00"/>
    <d v="2025-12-01T00:00:00"/>
    <x v="0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1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2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3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4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5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6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7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8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9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10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11"/>
    <s v="NonSpecific Product (999)"/>
    <s v="Cheyenne Light Fuel &amp; Power Co"/>
  </r>
  <r>
    <n v="5"/>
    <n v="999"/>
    <x v="7"/>
    <x v="6"/>
    <s v="101000 Plant In Service"/>
    <n v="1"/>
    <n v="503441.46"/>
    <n v="0"/>
    <n v="0"/>
    <n v="0"/>
    <n v="0"/>
    <n v="0"/>
    <n v="503441.46"/>
    <s v="Wyoming"/>
    <d v="2024-12-01T00:00:00"/>
    <d v="2025-12-01T00:00:00"/>
    <x v="12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0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1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2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3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4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5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6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7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8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9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10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11"/>
    <s v="NonSpecific Product (999)"/>
    <s v="Cheyenne Light Fuel &amp; Power Co"/>
  </r>
  <r>
    <n v="5"/>
    <n v="999"/>
    <x v="8"/>
    <x v="6"/>
    <s v="101000 Plant In Service"/>
    <n v="1"/>
    <n v="31961"/>
    <n v="0"/>
    <n v="0"/>
    <n v="0"/>
    <n v="0"/>
    <n v="0"/>
    <n v="31961"/>
    <s v="Wyoming"/>
    <d v="2024-12-01T00:00:00"/>
    <d v="2025-12-01T00:00:00"/>
    <x v="12"/>
    <s v="NonSpecific Product (999)"/>
    <s v="Cheyenne Light Fuel &amp; Power Co"/>
  </r>
  <r>
    <n v="5"/>
    <n v="999"/>
    <x v="9"/>
    <x v="7"/>
    <s v="101000 Plant In Service"/>
    <n v="1"/>
    <n v="5248484.49"/>
    <n v="0"/>
    <n v="-12813"/>
    <n v="0"/>
    <n v="0"/>
    <n v="0"/>
    <n v="5235671.49"/>
    <s v="Wyoming"/>
    <d v="2024-12-01T00:00:00"/>
    <d v="2025-12-01T00:00:00"/>
    <x v="0"/>
    <s v="NonSpecific Product (999)"/>
    <s v="Cheyenne Light Fuel &amp; Power Co"/>
  </r>
  <r>
    <n v="5"/>
    <n v="999"/>
    <x v="9"/>
    <x v="7"/>
    <s v="101000 Plant In Service"/>
    <n v="1"/>
    <n v="5235671.49"/>
    <n v="0"/>
    <n v="0"/>
    <n v="0"/>
    <n v="0"/>
    <n v="0"/>
    <n v="5235671.49"/>
    <s v="Wyoming"/>
    <d v="2024-12-01T00:00:00"/>
    <d v="2025-12-01T00:00:00"/>
    <x v="1"/>
    <s v="NonSpecific Product (999)"/>
    <s v="Cheyenne Light Fuel &amp; Power Co"/>
  </r>
  <r>
    <n v="5"/>
    <n v="999"/>
    <x v="9"/>
    <x v="7"/>
    <s v="101000 Plant In Service"/>
    <n v="1"/>
    <n v="5235671.49"/>
    <n v="28890.850000000002"/>
    <n v="0"/>
    <n v="0"/>
    <n v="0"/>
    <n v="0"/>
    <n v="5264562.34"/>
    <s v="Wyoming"/>
    <d v="2024-12-01T00:00:00"/>
    <d v="2025-12-01T00:00:00"/>
    <x v="2"/>
    <s v="NonSpecific Product (999)"/>
    <s v="Cheyenne Light Fuel &amp; Power Co"/>
  </r>
  <r>
    <n v="5"/>
    <n v="999"/>
    <x v="9"/>
    <x v="7"/>
    <s v="101000 Plant In Service"/>
    <n v="1"/>
    <n v="5264562.34"/>
    <n v="0"/>
    <n v="0"/>
    <n v="0"/>
    <n v="0"/>
    <n v="0"/>
    <n v="5264562.34"/>
    <s v="Wyoming"/>
    <d v="2024-12-01T00:00:00"/>
    <d v="2025-12-01T00:00:00"/>
    <x v="3"/>
    <s v="NonSpecific Product (999)"/>
    <s v="Cheyenne Light Fuel &amp; Power Co"/>
  </r>
  <r>
    <n v="5"/>
    <n v="999"/>
    <x v="9"/>
    <x v="7"/>
    <s v="101000 Plant In Service"/>
    <n v="1"/>
    <n v="5264562.34"/>
    <n v="18911.560000000001"/>
    <n v="-15198.79"/>
    <n v="0"/>
    <n v="0"/>
    <n v="0"/>
    <n v="5268275.1100000003"/>
    <s v="Wyoming"/>
    <d v="2024-12-01T00:00:00"/>
    <d v="2025-12-01T00:00:00"/>
    <x v="4"/>
    <s v="NonSpecific Product (999)"/>
    <s v="Cheyenne Light Fuel &amp; Power Co"/>
  </r>
  <r>
    <n v="5"/>
    <n v="999"/>
    <x v="9"/>
    <x v="7"/>
    <s v="101000 Plant In Service"/>
    <n v="1"/>
    <n v="5268275.1100000003"/>
    <n v="24888.65"/>
    <n v="0"/>
    <n v="0"/>
    <n v="0"/>
    <n v="0"/>
    <n v="5293163.76"/>
    <s v="Wyoming"/>
    <d v="2024-12-01T00:00:00"/>
    <d v="2025-12-01T00:00:00"/>
    <x v="5"/>
    <s v="NonSpecific Product (999)"/>
    <s v="Cheyenne Light Fuel &amp; Power Co"/>
  </r>
  <r>
    <n v="5"/>
    <n v="999"/>
    <x v="9"/>
    <x v="7"/>
    <s v="101000 Plant In Service"/>
    <n v="1"/>
    <n v="5293163.76"/>
    <n v="0"/>
    <n v="0"/>
    <n v="0"/>
    <n v="0"/>
    <n v="0"/>
    <n v="5293163.76"/>
    <s v="Wyoming"/>
    <d v="2024-12-01T00:00:00"/>
    <d v="2025-12-01T00:00:00"/>
    <x v="6"/>
    <s v="NonSpecific Product (999)"/>
    <s v="Cheyenne Light Fuel &amp; Power Co"/>
  </r>
  <r>
    <n v="5"/>
    <n v="999"/>
    <x v="9"/>
    <x v="7"/>
    <s v="101000 Plant In Service"/>
    <n v="1"/>
    <n v="5293163.76"/>
    <n v="0"/>
    <n v="0"/>
    <n v="0"/>
    <n v="0"/>
    <n v="0"/>
    <n v="5293163.76"/>
    <s v="Wyoming"/>
    <d v="2024-12-01T00:00:00"/>
    <d v="2025-12-01T00:00:00"/>
    <x v="7"/>
    <s v="NonSpecific Product (999)"/>
    <s v="Cheyenne Light Fuel &amp; Power Co"/>
  </r>
  <r>
    <n v="5"/>
    <n v="999"/>
    <x v="9"/>
    <x v="7"/>
    <s v="101000 Plant In Service"/>
    <n v="1"/>
    <n v="5293163.76"/>
    <n v="0"/>
    <n v="0"/>
    <n v="0"/>
    <n v="0"/>
    <n v="0"/>
    <n v="5293163.76"/>
    <s v="Wyoming"/>
    <d v="2024-12-01T00:00:00"/>
    <d v="2025-12-01T00:00:00"/>
    <x v="8"/>
    <s v="NonSpecific Product (999)"/>
    <s v="Cheyenne Light Fuel &amp; Power Co"/>
  </r>
  <r>
    <n v="5"/>
    <n v="999"/>
    <x v="9"/>
    <x v="7"/>
    <s v="101000 Plant In Service"/>
    <n v="1"/>
    <n v="5293163.76"/>
    <n v="0"/>
    <n v="0"/>
    <n v="0"/>
    <n v="0"/>
    <n v="0"/>
    <n v="5293163.76"/>
    <s v="Wyoming"/>
    <d v="2024-12-01T00:00:00"/>
    <d v="2025-12-01T00:00:00"/>
    <x v="9"/>
    <s v="NonSpecific Product (999)"/>
    <s v="Cheyenne Light Fuel &amp; Power Co"/>
  </r>
  <r>
    <n v="5"/>
    <n v="999"/>
    <x v="9"/>
    <x v="7"/>
    <s v="101000 Plant In Service"/>
    <n v="1"/>
    <n v="5293163.76"/>
    <n v="0"/>
    <n v="0"/>
    <n v="0"/>
    <n v="0"/>
    <n v="0"/>
    <n v="5293163.76"/>
    <s v="Wyoming"/>
    <d v="2024-12-01T00:00:00"/>
    <d v="2025-12-01T00:00:00"/>
    <x v="10"/>
    <s v="NonSpecific Product (999)"/>
    <s v="Cheyenne Light Fuel &amp; Power Co"/>
  </r>
  <r>
    <n v="5"/>
    <n v="999"/>
    <x v="9"/>
    <x v="7"/>
    <s v="101000 Plant In Service"/>
    <n v="1"/>
    <n v="5293163.76"/>
    <n v="0"/>
    <n v="0"/>
    <n v="0"/>
    <n v="0"/>
    <n v="0"/>
    <n v="5293163.76"/>
    <s v="Wyoming"/>
    <d v="2024-12-01T00:00:00"/>
    <d v="2025-12-01T00:00:00"/>
    <x v="11"/>
    <s v="NonSpecific Product (999)"/>
    <s v="Cheyenne Light Fuel &amp; Power Co"/>
  </r>
  <r>
    <n v="5"/>
    <n v="999"/>
    <x v="9"/>
    <x v="7"/>
    <s v="101000 Plant In Service"/>
    <n v="1"/>
    <n v="5293163.76"/>
    <n v="169619.34"/>
    <n v="-21693.360000000001"/>
    <n v="0"/>
    <n v="0"/>
    <n v="0"/>
    <n v="5441089.7400000002"/>
    <s v="Wyoming"/>
    <d v="2024-12-01T00:00:00"/>
    <d v="2025-12-01T00:00:00"/>
    <x v="12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0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1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2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3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4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5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6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7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8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9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10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11"/>
    <s v="NonSpecific Product (999)"/>
    <s v="Cheyenne Light Fuel &amp; Power Co"/>
  </r>
  <r>
    <n v="5"/>
    <n v="999"/>
    <x v="10"/>
    <x v="7"/>
    <s v="101000 Plant In Service"/>
    <n v="1"/>
    <n v="148335.5"/>
    <n v="0"/>
    <n v="0"/>
    <n v="0"/>
    <n v="0"/>
    <n v="0"/>
    <n v="148335.5"/>
    <s v="Wyoming"/>
    <d v="2024-12-01T00:00:00"/>
    <d v="2025-12-01T00:00:00"/>
    <x v="12"/>
    <s v="NonSpecific Product (999)"/>
    <s v="Cheyenne Light Fuel &amp; Power Co"/>
  </r>
  <r>
    <n v="5"/>
    <n v="999"/>
    <x v="11"/>
    <x v="3"/>
    <s v="101000 Plant In Service"/>
    <n v="1"/>
    <n v="918101.22"/>
    <n v="0"/>
    <n v="0"/>
    <n v="0"/>
    <n v="0"/>
    <n v="0"/>
    <n v="918101.22"/>
    <s v="Wyoming"/>
    <d v="2024-12-01T00:00:00"/>
    <d v="2025-12-01T00:00:00"/>
    <x v="0"/>
    <s v="NonSpecific Product (999)"/>
    <s v="Cheyenne Light Fuel &amp; Power Co"/>
  </r>
  <r>
    <n v="5"/>
    <n v="999"/>
    <x v="11"/>
    <x v="3"/>
    <s v="101000 Plant In Service"/>
    <n v="1"/>
    <n v="918101.22"/>
    <n v="0"/>
    <n v="0"/>
    <n v="0"/>
    <n v="0"/>
    <n v="0"/>
    <n v="918101.22"/>
    <s v="Wyoming"/>
    <d v="2024-12-01T00:00:00"/>
    <d v="2025-12-01T00:00:00"/>
    <x v="1"/>
    <s v="NonSpecific Product (999)"/>
    <s v="Cheyenne Light Fuel &amp; Power Co"/>
  </r>
  <r>
    <n v="5"/>
    <n v="999"/>
    <x v="11"/>
    <x v="3"/>
    <s v="101000 Plant In Service"/>
    <n v="1"/>
    <n v="918101.22"/>
    <n v="0"/>
    <n v="0"/>
    <n v="0"/>
    <n v="0"/>
    <n v="0"/>
    <n v="918101.22"/>
    <s v="Wyoming"/>
    <d v="2024-12-01T00:00:00"/>
    <d v="2025-12-01T00:00:00"/>
    <x v="2"/>
    <s v="NonSpecific Product (999)"/>
    <s v="Cheyenne Light Fuel &amp; Power Co"/>
  </r>
  <r>
    <n v="5"/>
    <n v="999"/>
    <x v="11"/>
    <x v="3"/>
    <s v="101000 Plant In Service"/>
    <n v="1"/>
    <n v="918101.22"/>
    <n v="0"/>
    <n v="0"/>
    <n v="0"/>
    <n v="0"/>
    <n v="0"/>
    <n v="918101.22"/>
    <s v="Wyoming"/>
    <d v="2024-12-01T00:00:00"/>
    <d v="2025-12-01T00:00:00"/>
    <x v="3"/>
    <s v="NonSpecific Product (999)"/>
    <s v="Cheyenne Light Fuel &amp; Power Co"/>
  </r>
  <r>
    <n v="5"/>
    <n v="999"/>
    <x v="11"/>
    <x v="3"/>
    <s v="101000 Plant In Service"/>
    <n v="1"/>
    <n v="918101.22"/>
    <n v="0"/>
    <n v="0"/>
    <n v="0"/>
    <n v="0"/>
    <n v="0"/>
    <n v="918101.22"/>
    <s v="Wyoming"/>
    <d v="2024-12-01T00:00:00"/>
    <d v="2025-12-01T00:00:00"/>
    <x v="4"/>
    <s v="NonSpecific Product (999)"/>
    <s v="Cheyenne Light Fuel &amp; Power Co"/>
  </r>
  <r>
    <n v="5"/>
    <n v="999"/>
    <x v="11"/>
    <x v="3"/>
    <s v="101000 Plant In Service"/>
    <n v="1"/>
    <n v="918101.22"/>
    <n v="0"/>
    <n v="0"/>
    <n v="0"/>
    <n v="0"/>
    <n v="0"/>
    <n v="918101.22"/>
    <s v="Wyoming"/>
    <d v="2024-12-01T00:00:00"/>
    <d v="2025-12-01T00:00:00"/>
    <x v="5"/>
    <s v="NonSpecific Product (999)"/>
    <s v="Cheyenne Light Fuel &amp; Power Co"/>
  </r>
  <r>
    <n v="5"/>
    <n v="999"/>
    <x v="11"/>
    <x v="3"/>
    <s v="101000 Plant In Service"/>
    <n v="1"/>
    <n v="918101.22"/>
    <n v="0"/>
    <n v="0"/>
    <n v="0"/>
    <n v="0"/>
    <n v="0"/>
    <n v="918101.22"/>
    <s v="Wyoming"/>
    <d v="2024-12-01T00:00:00"/>
    <d v="2025-12-01T00:00:00"/>
    <x v="6"/>
    <s v="NonSpecific Product (999)"/>
    <s v="Cheyenne Light Fuel &amp; Power Co"/>
  </r>
  <r>
    <n v="5"/>
    <n v="999"/>
    <x v="11"/>
    <x v="3"/>
    <s v="101000 Plant In Service"/>
    <n v="1"/>
    <n v="918101.22"/>
    <n v="3248.21"/>
    <n v="0"/>
    <n v="0"/>
    <n v="0"/>
    <n v="0"/>
    <n v="921349.43"/>
    <s v="Wyoming"/>
    <d v="2024-12-01T00:00:00"/>
    <d v="2025-12-01T00:00:00"/>
    <x v="7"/>
    <s v="NonSpecific Product (999)"/>
    <s v="Cheyenne Light Fuel &amp; Power Co"/>
  </r>
  <r>
    <n v="5"/>
    <n v="999"/>
    <x v="11"/>
    <x v="3"/>
    <s v="101000 Plant In Service"/>
    <n v="1"/>
    <n v="921349.43"/>
    <n v="0"/>
    <n v="0"/>
    <n v="0"/>
    <n v="0"/>
    <n v="0"/>
    <n v="921349.43"/>
    <s v="Wyoming"/>
    <d v="2024-12-01T00:00:00"/>
    <d v="2025-12-01T00:00:00"/>
    <x v="8"/>
    <s v="NonSpecific Product (999)"/>
    <s v="Cheyenne Light Fuel &amp; Power Co"/>
  </r>
  <r>
    <n v="5"/>
    <n v="999"/>
    <x v="11"/>
    <x v="3"/>
    <s v="101000 Plant In Service"/>
    <n v="1"/>
    <n v="921349.43"/>
    <n v="3665.27"/>
    <n v="0"/>
    <n v="0"/>
    <n v="0"/>
    <n v="0"/>
    <n v="925014.70000000007"/>
    <s v="Wyoming"/>
    <d v="2024-12-01T00:00:00"/>
    <d v="2025-12-01T00:00:00"/>
    <x v="9"/>
    <s v="NonSpecific Product (999)"/>
    <s v="Cheyenne Light Fuel &amp; Power Co"/>
  </r>
  <r>
    <n v="5"/>
    <n v="999"/>
    <x v="11"/>
    <x v="3"/>
    <s v="101000 Plant In Service"/>
    <n v="1"/>
    <n v="925014.70000000007"/>
    <n v="0"/>
    <n v="0"/>
    <n v="0"/>
    <n v="0"/>
    <n v="0"/>
    <n v="925014.70000000007"/>
    <s v="Wyoming"/>
    <d v="2024-12-01T00:00:00"/>
    <d v="2025-12-01T00:00:00"/>
    <x v="10"/>
    <s v="NonSpecific Product (999)"/>
    <s v="Cheyenne Light Fuel &amp; Power Co"/>
  </r>
  <r>
    <n v="5"/>
    <n v="999"/>
    <x v="11"/>
    <x v="3"/>
    <s v="101000 Plant In Service"/>
    <n v="1"/>
    <n v="925014.70000000007"/>
    <n v="0"/>
    <n v="0"/>
    <n v="0"/>
    <n v="0"/>
    <n v="0"/>
    <n v="925014.70000000007"/>
    <s v="Wyoming"/>
    <d v="2024-12-01T00:00:00"/>
    <d v="2025-12-01T00:00:00"/>
    <x v="11"/>
    <s v="NonSpecific Product (999)"/>
    <s v="Cheyenne Light Fuel &amp; Power Co"/>
  </r>
  <r>
    <n v="5"/>
    <n v="999"/>
    <x v="11"/>
    <x v="3"/>
    <s v="101000 Plant In Service"/>
    <n v="1"/>
    <n v="925014.70000000007"/>
    <n v="53802.73"/>
    <n v="0"/>
    <n v="0"/>
    <n v="0"/>
    <n v="0"/>
    <n v="978817.43"/>
    <s v="Wyoming"/>
    <d v="2024-12-01T00:00:00"/>
    <d v="2025-12-01T00:00:00"/>
    <x v="12"/>
    <s v="NonSpecific Product (999)"/>
    <s v="Cheyenne Light Fuel &amp; Power Co"/>
  </r>
  <r>
    <n v="5"/>
    <n v="999"/>
    <x v="12"/>
    <x v="3"/>
    <s v="101000 Plant In Service"/>
    <n v="1"/>
    <n v="209170.34"/>
    <n v="0"/>
    <n v="-209170.34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2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3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4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5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0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1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2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3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4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5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6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7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8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9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10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11"/>
    <s v="NonSpecific Product (999)"/>
    <s v="Cheyenne Light Fuel &amp; Power Co"/>
  </r>
  <r>
    <n v="5"/>
    <n v="999"/>
    <x v="16"/>
    <x v="8"/>
    <s v="101000 Plant In Service"/>
    <n v="1"/>
    <n v="79957.100000000006"/>
    <n v="0"/>
    <n v="0"/>
    <n v="0"/>
    <n v="0"/>
    <n v="0"/>
    <n v="79957.100000000006"/>
    <s v="Wyoming"/>
    <d v="2024-12-01T00:00:00"/>
    <d v="2025-12-01T00:00:00"/>
    <x v="12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7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8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0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1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2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3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4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5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6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7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8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9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10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11"/>
    <s v="NonSpecific Product (999)"/>
    <s v="Cheyenne Light Fuel &amp; Power Co"/>
  </r>
  <r>
    <n v="5"/>
    <n v="999"/>
    <x v="19"/>
    <x v="9"/>
    <s v="101000 Plant In Service"/>
    <n v="1"/>
    <n v="125221.14"/>
    <n v="0"/>
    <n v="0"/>
    <n v="0"/>
    <n v="0"/>
    <n v="0"/>
    <n v="125221.14"/>
    <s v="Wyoming"/>
    <d v="2024-12-01T00:00:00"/>
    <d v="2025-12-01T00:00:00"/>
    <x v="12"/>
    <s v="NonSpecific Product (999)"/>
    <s v="Cheyenne Light Fuel &amp; Power Co"/>
  </r>
  <r>
    <n v="5"/>
    <n v="999"/>
    <x v="20"/>
    <x v="10"/>
    <s v="101000 Plant In Service"/>
    <n v="1"/>
    <n v="284515.77"/>
    <n v="0"/>
    <n v="0"/>
    <n v="0"/>
    <n v="0"/>
    <n v="0"/>
    <n v="284515.77"/>
    <s v="Wyoming"/>
    <d v="2024-12-01T00:00:00"/>
    <d v="2025-12-01T00:00:00"/>
    <x v="0"/>
    <s v="NonSpecific Product (999)"/>
    <s v="Cheyenne Light Fuel &amp; Power Co"/>
  </r>
  <r>
    <n v="5"/>
    <n v="999"/>
    <x v="20"/>
    <x v="10"/>
    <s v="101000 Plant In Service"/>
    <n v="1"/>
    <n v="284515.77"/>
    <n v="0"/>
    <n v="0"/>
    <n v="0"/>
    <n v="0"/>
    <n v="0"/>
    <n v="284515.77"/>
    <s v="Wyoming"/>
    <d v="2024-12-01T00:00:00"/>
    <d v="2025-12-01T00:00:00"/>
    <x v="1"/>
    <s v="NonSpecific Product (999)"/>
    <s v="Cheyenne Light Fuel &amp; Power Co"/>
  </r>
  <r>
    <n v="5"/>
    <n v="999"/>
    <x v="20"/>
    <x v="10"/>
    <s v="101000 Plant In Service"/>
    <n v="1"/>
    <n v="284515.77"/>
    <n v="0"/>
    <n v="0"/>
    <n v="0"/>
    <n v="0"/>
    <n v="0"/>
    <n v="284515.77"/>
    <s v="Wyoming"/>
    <d v="2024-12-01T00:00:00"/>
    <d v="2025-12-01T00:00:00"/>
    <x v="2"/>
    <s v="NonSpecific Product (999)"/>
    <s v="Cheyenne Light Fuel &amp; Power Co"/>
  </r>
  <r>
    <n v="5"/>
    <n v="999"/>
    <x v="20"/>
    <x v="10"/>
    <s v="101000 Plant In Service"/>
    <n v="1"/>
    <n v="284515.77"/>
    <n v="0"/>
    <n v="0"/>
    <n v="0"/>
    <n v="0"/>
    <n v="0"/>
    <n v="284515.77"/>
    <s v="Wyoming"/>
    <d v="2024-12-01T00:00:00"/>
    <d v="2025-12-01T00:00:00"/>
    <x v="3"/>
    <s v="NonSpecific Product (999)"/>
    <s v="Cheyenne Light Fuel &amp; Power Co"/>
  </r>
  <r>
    <n v="5"/>
    <n v="999"/>
    <x v="20"/>
    <x v="10"/>
    <s v="101000 Plant In Service"/>
    <n v="1"/>
    <n v="284515.77"/>
    <n v="42522.97"/>
    <n v="0"/>
    <n v="0"/>
    <n v="0"/>
    <n v="0"/>
    <n v="327038.74"/>
    <s v="Wyoming"/>
    <d v="2024-12-01T00:00:00"/>
    <d v="2025-12-01T00:00:00"/>
    <x v="4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5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6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7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8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9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10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11"/>
    <s v="NonSpecific Product (999)"/>
    <s v="Cheyenne Light Fuel &amp; Power Co"/>
  </r>
  <r>
    <n v="5"/>
    <n v="999"/>
    <x v="20"/>
    <x v="10"/>
    <s v="101000 Plant In Service"/>
    <n v="1"/>
    <n v="327038.74"/>
    <n v="0"/>
    <n v="0"/>
    <n v="0"/>
    <n v="0"/>
    <n v="0"/>
    <n v="327038.74"/>
    <s v="Wyoming"/>
    <d v="2024-12-01T00:00:00"/>
    <d v="2025-12-01T00:00:00"/>
    <x v="12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21"/>
    <x v="11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22"/>
    <x v="12"/>
    <s v="101000 Plant In Service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0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1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2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3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4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5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6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7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8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9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10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11"/>
    <s v="NonSpecific Product (999)"/>
    <s v="Cheyenne Light Fuel &amp; Power Co"/>
  </r>
  <r>
    <n v="5"/>
    <n v="999"/>
    <x v="23"/>
    <x v="12"/>
    <s v="101000 Plant In Service"/>
    <n v="1"/>
    <n v="170511.43"/>
    <n v="0"/>
    <n v="0"/>
    <n v="0"/>
    <n v="0"/>
    <n v="0"/>
    <n v="170511.43"/>
    <s v="Wyoming"/>
    <d v="2024-12-01T00:00:00"/>
    <d v="2025-12-01T00:00:00"/>
    <x v="12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0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1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2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3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4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5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6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7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8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9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10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11"/>
    <s v="NonSpecific Product (999)"/>
    <s v="Cheyenne Light Fuel &amp; Power Co"/>
  </r>
  <r>
    <n v="5"/>
    <n v="999"/>
    <x v="24"/>
    <x v="13"/>
    <s v="101000 Plant In Service"/>
    <n v="1"/>
    <n v="279772.62"/>
    <n v="0"/>
    <n v="0"/>
    <n v="0"/>
    <n v="0"/>
    <n v="0"/>
    <n v="279772.62"/>
    <s v="Wyoming"/>
    <d v="2024-12-01T00:00:00"/>
    <d v="2025-12-01T00:00:00"/>
    <x v="12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0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1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2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3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4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5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6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7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8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9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10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11"/>
    <s v="NonSpecific Product (999)"/>
    <s v="Cheyenne Light Fuel &amp; Power Co"/>
  </r>
  <r>
    <n v="5"/>
    <n v="999"/>
    <x v="25"/>
    <x v="14"/>
    <s v="101000 Plant In Service"/>
    <n v="1"/>
    <n v="65930.86"/>
    <n v="0"/>
    <n v="0"/>
    <n v="0"/>
    <n v="0"/>
    <n v="0"/>
    <n v="65930.86"/>
    <s v="Wyoming"/>
    <d v="2024-12-01T00:00:00"/>
    <d v="2025-12-01T00:00:00"/>
    <x v="12"/>
    <s v="NonSpecific Product (999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0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1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2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3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4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5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6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7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8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9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10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11"/>
    <s v="Regulated Electric (122)"/>
    <s v="Cheyenne Light Fuel &amp; Power Co"/>
  </r>
  <r>
    <n v="5"/>
    <n v="122"/>
    <x v="26"/>
    <x v="5"/>
    <s v="101000 Plant In Service"/>
    <n v="1"/>
    <n v="1133410.1599999999"/>
    <n v="0"/>
    <n v="0"/>
    <n v="0"/>
    <n v="0"/>
    <n v="0"/>
    <n v="1133410.1599999999"/>
    <s v="Wyoming"/>
    <d v="2024-12-01T00:00:00"/>
    <d v="2025-12-01T00:00:00"/>
    <x v="12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0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1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2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3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4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5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6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7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8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9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10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11"/>
    <s v="Regulated Electric (122)"/>
    <s v="Cheyenne Light Fuel &amp; Power Co"/>
  </r>
  <r>
    <n v="5"/>
    <n v="122"/>
    <x v="27"/>
    <x v="15"/>
    <s v="101000 Plant In Service"/>
    <n v="1"/>
    <n v="168500"/>
    <n v="0"/>
    <n v="0"/>
    <n v="0"/>
    <n v="0"/>
    <n v="0"/>
    <n v="168500"/>
    <s v="Wyoming"/>
    <d v="2024-12-01T00:00:00"/>
    <d v="2025-12-01T00:00:00"/>
    <x v="12"/>
    <s v="Regulated Electric (122)"/>
    <s v="Cheyenne Light Fuel &amp; Power Co"/>
  </r>
  <r>
    <n v="5"/>
    <n v="122"/>
    <x v="28"/>
    <x v="16"/>
    <s v="101000 Plant In Service"/>
    <n v="1"/>
    <n v="11649630.109999999"/>
    <n v="271135.2"/>
    <n v="0"/>
    <n v="0"/>
    <n v="0"/>
    <n v="0"/>
    <n v="11920765.310000001"/>
    <s v="Wyoming"/>
    <d v="2024-12-01T00:00:00"/>
    <d v="2025-12-01T00:00:00"/>
    <x v="0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1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2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3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4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5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6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7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8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9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10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11"/>
    <s v="Regulated Electric (122)"/>
    <s v="Cheyenne Light Fuel &amp; Power Co"/>
  </r>
  <r>
    <n v="5"/>
    <n v="122"/>
    <x v="28"/>
    <x v="16"/>
    <s v="101000 Plant In Service"/>
    <n v="1"/>
    <n v="11920765.310000001"/>
    <n v="0"/>
    <n v="0"/>
    <n v="0"/>
    <n v="0"/>
    <n v="0"/>
    <n v="11920765.310000001"/>
    <s v="Wyoming"/>
    <d v="2024-12-01T00:00:00"/>
    <d v="2025-12-01T00:00:00"/>
    <x v="12"/>
    <s v="Regulated Electric (122)"/>
    <s v="Cheyenne Light Fuel &amp; Power Co"/>
  </r>
  <r>
    <n v="5"/>
    <n v="122"/>
    <x v="29"/>
    <x v="17"/>
    <s v="101000 Plant In Service"/>
    <n v="1"/>
    <n v="105230811.3"/>
    <n v="20.400000000000002"/>
    <n v="0"/>
    <n v="0"/>
    <n v="0"/>
    <n v="0"/>
    <n v="105230831.7"/>
    <s v="Wyoming"/>
    <d v="2024-12-01T00:00:00"/>
    <d v="2025-12-01T00:00:00"/>
    <x v="0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1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2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3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4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5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6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7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8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9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10"/>
    <s v="Regulated Electric (122)"/>
    <s v="Cheyenne Light Fuel &amp; Power Co"/>
  </r>
  <r>
    <n v="5"/>
    <n v="122"/>
    <x v="29"/>
    <x v="17"/>
    <s v="101000 Plant In Service"/>
    <n v="1"/>
    <n v="105230831.7"/>
    <n v="0"/>
    <n v="0"/>
    <n v="0"/>
    <n v="0"/>
    <n v="0"/>
    <n v="105230831.7"/>
    <s v="Wyoming"/>
    <d v="2024-12-01T00:00:00"/>
    <d v="2025-12-01T00:00:00"/>
    <x v="11"/>
    <s v="Regulated Electric (122)"/>
    <s v="Cheyenne Light Fuel &amp; Power Co"/>
  </r>
  <r>
    <n v="5"/>
    <n v="122"/>
    <x v="29"/>
    <x v="17"/>
    <s v="101000 Plant In Service"/>
    <n v="1"/>
    <n v="105230831.7"/>
    <n v="383033.07"/>
    <n v="-227246.7"/>
    <n v="0"/>
    <n v="0"/>
    <n v="0"/>
    <n v="105386618.06999999"/>
    <s v="Wyoming"/>
    <d v="2024-12-01T00:00:00"/>
    <d v="2025-12-01T00:00:00"/>
    <x v="12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0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1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2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3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4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5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6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7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8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9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10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11"/>
    <s v="Regulated Electric (122)"/>
    <s v="Cheyenne Light Fuel &amp; Power Co"/>
  </r>
  <r>
    <n v="5"/>
    <n v="122"/>
    <x v="30"/>
    <x v="17"/>
    <s v="101000 Plant In Service"/>
    <n v="1"/>
    <n v="15703.16"/>
    <n v="0"/>
    <n v="0"/>
    <n v="0"/>
    <n v="0"/>
    <n v="0"/>
    <n v="15703.16"/>
    <s v="Wyoming"/>
    <d v="2024-12-01T00:00:00"/>
    <d v="2025-12-01T00:00:00"/>
    <x v="12"/>
    <s v="Regulated Electric (122)"/>
    <s v="Cheyenne Light Fuel &amp; Power Co"/>
  </r>
  <r>
    <n v="5"/>
    <n v="122"/>
    <x v="31"/>
    <x v="18"/>
    <s v="101000 Plant In Service"/>
    <n v="1"/>
    <n v="76149094.769999996"/>
    <n v="0"/>
    <n v="0"/>
    <n v="0"/>
    <n v="0"/>
    <n v="0"/>
    <n v="76149094.769999996"/>
    <s v="Wyoming"/>
    <d v="2024-12-01T00:00:00"/>
    <d v="2025-12-01T00:00:00"/>
    <x v="0"/>
    <s v="Regulated Electric (122)"/>
    <s v="Cheyenne Light Fuel &amp; Power Co"/>
  </r>
  <r>
    <n v="5"/>
    <n v="122"/>
    <x v="31"/>
    <x v="18"/>
    <s v="101000 Plant In Service"/>
    <n v="1"/>
    <n v="76149094.769999996"/>
    <n v="0"/>
    <n v="0"/>
    <n v="0"/>
    <n v="0"/>
    <n v="0"/>
    <n v="76149094.769999996"/>
    <s v="Wyoming"/>
    <d v="2024-12-01T00:00:00"/>
    <d v="2025-12-01T00:00:00"/>
    <x v="1"/>
    <s v="Regulated Electric (122)"/>
    <s v="Cheyenne Light Fuel &amp; Power Co"/>
  </r>
  <r>
    <n v="5"/>
    <n v="122"/>
    <x v="31"/>
    <x v="18"/>
    <s v="101000 Plant In Service"/>
    <n v="1"/>
    <n v="76149094.769999996"/>
    <n v="0"/>
    <n v="0"/>
    <n v="0"/>
    <n v="0"/>
    <n v="0"/>
    <n v="76149094.769999996"/>
    <s v="Wyoming"/>
    <d v="2024-12-01T00:00:00"/>
    <d v="2025-12-01T00:00:00"/>
    <x v="2"/>
    <s v="Regulated Electric (122)"/>
    <s v="Cheyenne Light Fuel &amp; Power Co"/>
  </r>
  <r>
    <n v="5"/>
    <n v="122"/>
    <x v="31"/>
    <x v="18"/>
    <s v="101000 Plant In Service"/>
    <n v="1"/>
    <n v="76149094.769999996"/>
    <n v="-52460"/>
    <n v="0"/>
    <n v="0"/>
    <n v="0"/>
    <n v="0"/>
    <n v="76096634.769999996"/>
    <s v="Wyoming"/>
    <d v="2024-12-01T00:00:00"/>
    <d v="2025-12-01T00:00:00"/>
    <x v="3"/>
    <s v="Regulated Electric (122)"/>
    <s v="Cheyenne Light Fuel &amp; Power Co"/>
  </r>
  <r>
    <n v="5"/>
    <n v="122"/>
    <x v="31"/>
    <x v="18"/>
    <s v="101000 Plant In Service"/>
    <n v="1"/>
    <n v="76096634.769999996"/>
    <n v="9246.3000000000011"/>
    <n v="0"/>
    <n v="0"/>
    <n v="0"/>
    <n v="0"/>
    <n v="76105881.069999993"/>
    <s v="Wyoming"/>
    <d v="2024-12-01T00:00:00"/>
    <d v="2025-12-01T00:00:00"/>
    <x v="4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5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6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7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8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9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10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11"/>
    <s v="Regulated Electric (122)"/>
    <s v="Cheyenne Light Fuel &amp; Power Co"/>
  </r>
  <r>
    <n v="5"/>
    <n v="122"/>
    <x v="31"/>
    <x v="18"/>
    <s v="101000 Plant In Service"/>
    <n v="1"/>
    <n v="76105881.069999993"/>
    <n v="0"/>
    <n v="0"/>
    <n v="0"/>
    <n v="0"/>
    <n v="0"/>
    <n v="76105881.069999993"/>
    <s v="Wyoming"/>
    <d v="2024-12-01T00:00:00"/>
    <d v="2025-12-01T00:00:00"/>
    <x v="12"/>
    <s v="Regulated Electric (122)"/>
    <s v="Cheyenne Light Fuel &amp; Power Co"/>
  </r>
  <r>
    <n v="5"/>
    <n v="122"/>
    <x v="32"/>
    <x v="19"/>
    <s v="101000 Plant In Service"/>
    <n v="1"/>
    <n v="8129868"/>
    <n v="0"/>
    <n v="0"/>
    <n v="0"/>
    <n v="0"/>
    <n v="0"/>
    <n v="8129868"/>
    <s v="Wyoming"/>
    <d v="2024-12-01T00:00:00"/>
    <d v="2025-12-01T00:00:00"/>
    <x v="0"/>
    <s v="Regulated Electric (122)"/>
    <s v="Cheyenne Light Fuel &amp; Power Co"/>
  </r>
  <r>
    <n v="5"/>
    <n v="122"/>
    <x v="32"/>
    <x v="19"/>
    <s v="101000 Plant In Service"/>
    <n v="1"/>
    <n v="8129868"/>
    <n v="0"/>
    <n v="0"/>
    <n v="0"/>
    <n v="-321630.52"/>
    <n v="0"/>
    <n v="7808237.4800000004"/>
    <s v="Wyoming"/>
    <d v="2024-12-01T00:00:00"/>
    <d v="2025-12-01T00:00:00"/>
    <x v="1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2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3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4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5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6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7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8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9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10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11"/>
    <s v="Regulated Electric (122)"/>
    <s v="Cheyenne Light Fuel &amp; Power Co"/>
  </r>
  <r>
    <n v="5"/>
    <n v="122"/>
    <x v="32"/>
    <x v="19"/>
    <s v="101000 Plant In Service"/>
    <n v="1"/>
    <n v="7808237.4800000004"/>
    <n v="0"/>
    <n v="0"/>
    <n v="0"/>
    <n v="0"/>
    <n v="0"/>
    <n v="7808237.4800000004"/>
    <s v="Wyoming"/>
    <d v="2024-12-01T00:00:00"/>
    <d v="2025-12-01T00:00:00"/>
    <x v="12"/>
    <s v="Regulated Electric (122)"/>
    <s v="Cheyenne Light Fuel &amp; Power Co"/>
  </r>
  <r>
    <n v="5"/>
    <n v="122"/>
    <x v="33"/>
    <x v="19"/>
    <s v="101000 Plant In Service"/>
    <n v="1"/>
    <n v="0"/>
    <n v="0"/>
    <n v="0"/>
    <n v="321630.52"/>
    <n v="0"/>
    <n v="0"/>
    <n v="321630.52"/>
    <s v="Wyoming"/>
    <d v="2024-12-01T00:00:00"/>
    <d v="2025-12-01T00:00:00"/>
    <x v="1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2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3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4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5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6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7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8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9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10"/>
    <s v="Regulated Electric (122)"/>
    <s v="Cheyenne Light Fuel &amp; Power Co"/>
  </r>
  <r>
    <n v="5"/>
    <n v="122"/>
    <x v="33"/>
    <x v="19"/>
    <s v="101000 Plant In Service"/>
    <n v="1"/>
    <n v="321630.52"/>
    <n v="0"/>
    <n v="0"/>
    <n v="0"/>
    <n v="0"/>
    <n v="0"/>
    <n v="321630.52"/>
    <s v="Wyoming"/>
    <d v="2024-12-01T00:00:00"/>
    <d v="2025-12-01T00:00:00"/>
    <x v="11"/>
    <s v="Regulated Electric (122)"/>
    <s v="Cheyenne Light Fuel &amp; Power Co"/>
  </r>
  <r>
    <n v="5"/>
    <n v="122"/>
    <x v="33"/>
    <x v="19"/>
    <s v="101000 Plant In Service"/>
    <n v="1"/>
    <n v="321630.52"/>
    <n v="0"/>
    <n v="-321630.52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0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1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2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3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4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5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6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7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8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9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10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11"/>
    <s v="Regulated Electric (122)"/>
    <s v="Cheyenne Light Fuel &amp; Power Co"/>
  </r>
  <r>
    <n v="5"/>
    <n v="122"/>
    <x v="34"/>
    <x v="20"/>
    <s v="101000 Plant In Service"/>
    <n v="1"/>
    <n v="102710.35"/>
    <n v="0"/>
    <n v="0"/>
    <n v="0"/>
    <n v="0"/>
    <n v="0"/>
    <n v="102710.35"/>
    <s v="Wyoming"/>
    <d v="2024-12-01T00:00:00"/>
    <d v="2025-12-01T00:00:00"/>
    <x v="12"/>
    <s v="Regulated Electric (122)"/>
    <s v="Cheyenne Light Fuel &amp; Power Co"/>
  </r>
  <r>
    <n v="5"/>
    <n v="122"/>
    <x v="35"/>
    <x v="21"/>
    <s v="101000 Plant In Service"/>
    <n v="1"/>
    <n v="0"/>
    <n v="0"/>
    <n v="0"/>
    <n v="2102131.56"/>
    <n v="0"/>
    <n v="0"/>
    <n v="2102131.56"/>
    <s v="Wyoming"/>
    <d v="2024-12-01T00:00:00"/>
    <d v="2025-12-01T00:00:00"/>
    <x v="1"/>
    <s v="Regulated Electric (122)"/>
    <s v="Cheyenne Light Fuel &amp; Power Co"/>
  </r>
  <r>
    <n v="5"/>
    <n v="122"/>
    <x v="35"/>
    <x v="21"/>
    <s v="101000 Plant In Service"/>
    <n v="1"/>
    <n v="2102131.56"/>
    <n v="30473.95"/>
    <n v="0"/>
    <n v="0"/>
    <n v="0"/>
    <n v="0"/>
    <n v="2132605.5099999998"/>
    <s v="Wyoming"/>
    <d v="2024-12-01T00:00:00"/>
    <d v="2025-12-01T00:00:00"/>
    <x v="2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3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4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5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6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7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8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9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10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11"/>
    <s v="Regulated Electric (122)"/>
    <s v="Cheyenne Light Fuel &amp; Power Co"/>
  </r>
  <r>
    <n v="5"/>
    <n v="122"/>
    <x v="35"/>
    <x v="21"/>
    <s v="101000 Plant In Service"/>
    <n v="1"/>
    <n v="2132605.5099999998"/>
    <n v="0"/>
    <n v="0"/>
    <n v="0"/>
    <n v="0"/>
    <n v="0"/>
    <n v="2132605.5099999998"/>
    <s v="Wyoming"/>
    <d v="2024-12-01T00:00:00"/>
    <d v="2025-12-01T00:00:00"/>
    <x v="12"/>
    <s v="Regulated Electric (122)"/>
    <s v="Cheyenne Light Fuel &amp; Power Co"/>
  </r>
  <r>
    <n v="5"/>
    <n v="122"/>
    <x v="36"/>
    <x v="21"/>
    <s v="101000 Plant In Service"/>
    <n v="1"/>
    <n v="0"/>
    <n v="0"/>
    <n v="0"/>
    <n v="18666753.640000001"/>
    <n v="0"/>
    <n v="0"/>
    <n v="18666753.640000001"/>
    <s v="Wyoming"/>
    <d v="2024-12-01T00:00:00"/>
    <d v="2025-12-01T00:00:00"/>
    <x v="1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2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3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4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5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6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7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8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9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10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11"/>
    <s v="Regulated Electric (122)"/>
    <s v="Cheyenne Light Fuel &amp; Power Co"/>
  </r>
  <r>
    <n v="5"/>
    <n v="122"/>
    <x v="36"/>
    <x v="21"/>
    <s v="101000 Plant In Service"/>
    <n v="1"/>
    <n v="18666753.640000001"/>
    <n v="0"/>
    <n v="0"/>
    <n v="0"/>
    <n v="0"/>
    <n v="0"/>
    <n v="18666753.640000001"/>
    <s v="Wyoming"/>
    <d v="2024-12-01T00:00:00"/>
    <d v="2025-12-01T00:00:00"/>
    <x v="12"/>
    <s v="Regulated Electric (122)"/>
    <s v="Cheyenne Light Fuel &amp; Power Co"/>
  </r>
  <r>
    <n v="5"/>
    <n v="122"/>
    <x v="37"/>
    <x v="21"/>
    <s v="101000 Plant In Service"/>
    <n v="1"/>
    <n v="0"/>
    <n v="0"/>
    <n v="0"/>
    <n v="7936879.7400000002"/>
    <n v="0"/>
    <n v="0"/>
    <n v="7936879.7400000002"/>
    <s v="Wyoming"/>
    <d v="2024-12-01T00:00:00"/>
    <d v="2025-12-01T00:00:00"/>
    <x v="1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2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3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4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5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6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7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8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9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10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11"/>
    <s v="Regulated Electric (122)"/>
    <s v="Cheyenne Light Fuel &amp; Power Co"/>
  </r>
  <r>
    <n v="5"/>
    <n v="122"/>
    <x v="37"/>
    <x v="21"/>
    <s v="101000 Plant In Service"/>
    <n v="1"/>
    <n v="7936879.7400000002"/>
    <n v="0"/>
    <n v="0"/>
    <n v="0"/>
    <n v="0"/>
    <n v="0"/>
    <n v="7936879.7400000002"/>
    <s v="Wyoming"/>
    <d v="2024-12-01T00:00:00"/>
    <d v="2025-12-01T00:00:00"/>
    <x v="12"/>
    <s v="Regulated Electric (122)"/>
    <s v="Cheyenne Light Fuel &amp; Power Co"/>
  </r>
  <r>
    <n v="5"/>
    <n v="122"/>
    <x v="38"/>
    <x v="21"/>
    <s v="101000 Plant In Service"/>
    <n v="1"/>
    <n v="0"/>
    <n v="0"/>
    <n v="0"/>
    <n v="1981722.27"/>
    <n v="0"/>
    <n v="0"/>
    <n v="1981722.27"/>
    <s v="Wyoming"/>
    <d v="2024-12-01T00:00:00"/>
    <d v="2025-12-01T00:00:00"/>
    <x v="1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2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3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4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5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6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7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8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9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10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11"/>
    <s v="Regulated Electric (122)"/>
    <s v="Cheyenne Light Fuel &amp; Power Co"/>
  </r>
  <r>
    <n v="5"/>
    <n v="122"/>
    <x v="38"/>
    <x v="21"/>
    <s v="101000 Plant In Service"/>
    <n v="1"/>
    <n v="1981722.27"/>
    <n v="0"/>
    <n v="0"/>
    <n v="0"/>
    <n v="0"/>
    <n v="0"/>
    <n v="1981722.27"/>
    <s v="Wyoming"/>
    <d v="2024-12-01T00:00:00"/>
    <d v="2025-12-01T00:00:00"/>
    <x v="12"/>
    <s v="Regulated Electric (122)"/>
    <s v="Cheyenne Light Fuel &amp; Power Co"/>
  </r>
  <r>
    <n v="5"/>
    <n v="122"/>
    <x v="39"/>
    <x v="21"/>
    <s v="101000 Plant In Service"/>
    <n v="1"/>
    <n v="0"/>
    <n v="0"/>
    <n v="0"/>
    <n v="20089.650000000001"/>
    <n v="0"/>
    <n v="0"/>
    <n v="20089.650000000001"/>
    <s v="Wyoming"/>
    <d v="2024-12-01T00:00:00"/>
    <d v="2025-12-01T00:00:00"/>
    <x v="1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2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3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4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5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6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7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8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9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10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11"/>
    <s v="Regulated Electric (122)"/>
    <s v="Cheyenne Light Fuel &amp; Power Co"/>
  </r>
  <r>
    <n v="5"/>
    <n v="122"/>
    <x v="39"/>
    <x v="21"/>
    <s v="101000 Plant In Service"/>
    <n v="1"/>
    <n v="20089.650000000001"/>
    <n v="0"/>
    <n v="0"/>
    <n v="0"/>
    <n v="0"/>
    <n v="0"/>
    <n v="20089.650000000001"/>
    <s v="Wyoming"/>
    <d v="2024-12-01T00:00:00"/>
    <d v="2025-12-01T00:00:00"/>
    <x v="12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0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1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2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3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4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5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6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7"/>
    <s v="Regulated Electric (122)"/>
    <s v="Cheyenne Light Fuel &amp; Power Co"/>
  </r>
  <r>
    <n v="5"/>
    <n v="122"/>
    <x v="40"/>
    <x v="22"/>
    <s v="101000 Plant In Service"/>
    <n v="1"/>
    <n v="2540828.11"/>
    <n v="0"/>
    <n v="0"/>
    <n v="0"/>
    <n v="0"/>
    <n v="0"/>
    <n v="2540828.11"/>
    <s v="Wyoming"/>
    <d v="2024-12-01T00:00:00"/>
    <d v="2025-12-01T00:00:00"/>
    <x v="8"/>
    <s v="Regulated Electric (122)"/>
    <s v="Cheyenne Light Fuel &amp; Power Co"/>
  </r>
  <r>
    <n v="5"/>
    <n v="122"/>
    <x v="40"/>
    <x v="22"/>
    <s v="101000 Plant In Service"/>
    <n v="1"/>
    <n v="2540828.11"/>
    <n v="338511.60000000003"/>
    <n v="0"/>
    <n v="0"/>
    <n v="0"/>
    <n v="0"/>
    <n v="2879339.71"/>
    <s v="Wyoming"/>
    <d v="2024-12-01T00:00:00"/>
    <d v="2025-12-01T00:00:00"/>
    <x v="9"/>
    <s v="Regulated Electric (122)"/>
    <s v="Cheyenne Light Fuel &amp; Power Co"/>
  </r>
  <r>
    <n v="5"/>
    <n v="122"/>
    <x v="40"/>
    <x v="22"/>
    <s v="101000 Plant In Service"/>
    <n v="1"/>
    <n v="2879339.71"/>
    <n v="2767.23"/>
    <n v="0"/>
    <n v="0"/>
    <n v="0"/>
    <n v="0"/>
    <n v="2882106.94"/>
    <s v="Wyoming"/>
    <d v="2024-12-01T00:00:00"/>
    <d v="2025-12-01T00:00:00"/>
    <x v="10"/>
    <s v="Regulated Electric (122)"/>
    <s v="Cheyenne Light Fuel &amp; Power Co"/>
  </r>
  <r>
    <n v="5"/>
    <n v="122"/>
    <x v="40"/>
    <x v="22"/>
    <s v="101000 Plant In Service"/>
    <n v="1"/>
    <n v="2882106.94"/>
    <n v="-1208.69"/>
    <n v="0"/>
    <n v="0"/>
    <n v="0"/>
    <n v="0"/>
    <n v="2880898.25"/>
    <s v="Wyoming"/>
    <d v="2024-12-01T00:00:00"/>
    <d v="2025-12-01T00:00:00"/>
    <x v="11"/>
    <s v="Regulated Electric (122)"/>
    <s v="Cheyenne Light Fuel &amp; Power Co"/>
  </r>
  <r>
    <n v="5"/>
    <n v="122"/>
    <x v="40"/>
    <x v="22"/>
    <s v="101000 Plant In Service"/>
    <n v="1"/>
    <n v="2880898.25"/>
    <n v="0"/>
    <n v="0"/>
    <n v="0"/>
    <n v="0"/>
    <n v="0"/>
    <n v="2880898.25"/>
    <s v="Wyoming"/>
    <d v="2024-12-01T00:00:00"/>
    <d v="2025-12-01T00:00:00"/>
    <x v="12"/>
    <s v="Regulated Electric (122)"/>
    <s v="Cheyenne Light Fuel &amp; Power Co"/>
  </r>
  <r>
    <n v="5"/>
    <n v="122"/>
    <x v="41"/>
    <x v="23"/>
    <s v="101000 Plant In Service"/>
    <n v="1"/>
    <n v="10021493.949999999"/>
    <n v="0"/>
    <n v="0"/>
    <n v="0"/>
    <n v="0"/>
    <n v="0"/>
    <n v="10021493.949999999"/>
    <s v="Wyoming"/>
    <d v="2024-12-01T00:00:00"/>
    <d v="2025-12-01T00:00:00"/>
    <x v="0"/>
    <s v="Regulated Electric (122)"/>
    <s v="Cheyenne Light Fuel &amp; Power Co"/>
  </r>
  <r>
    <n v="5"/>
    <n v="122"/>
    <x v="41"/>
    <x v="23"/>
    <s v="101000 Plant In Service"/>
    <n v="1"/>
    <n v="10021493.949999999"/>
    <n v="0"/>
    <n v="0"/>
    <n v="0"/>
    <n v="-2102131.56"/>
    <n v="0"/>
    <n v="7919362.3899999997"/>
    <s v="Wyoming"/>
    <d v="2024-12-01T00:00:00"/>
    <d v="2025-12-01T00:00:00"/>
    <x v="1"/>
    <s v="Regulated Electric (122)"/>
    <s v="Cheyenne Light Fuel &amp; Power Co"/>
  </r>
  <r>
    <n v="5"/>
    <n v="122"/>
    <x v="41"/>
    <x v="23"/>
    <s v="101000 Plant In Service"/>
    <n v="1"/>
    <n v="7919362.3899999997"/>
    <n v="0"/>
    <n v="0"/>
    <n v="0"/>
    <n v="0"/>
    <n v="0"/>
    <n v="7919362.3899999997"/>
    <s v="Wyoming"/>
    <d v="2024-12-01T00:00:00"/>
    <d v="2025-12-01T00:00:00"/>
    <x v="2"/>
    <s v="Regulated Electric (122)"/>
    <s v="Cheyenne Light Fuel &amp; Power Co"/>
  </r>
  <r>
    <n v="5"/>
    <n v="122"/>
    <x v="41"/>
    <x v="23"/>
    <s v="101000 Plant In Service"/>
    <n v="1"/>
    <n v="7919362.3899999997"/>
    <n v="0"/>
    <n v="0"/>
    <n v="0"/>
    <n v="0"/>
    <n v="0"/>
    <n v="7919362.3899999997"/>
    <s v="Wyoming"/>
    <d v="2024-12-01T00:00:00"/>
    <d v="2025-12-01T00:00:00"/>
    <x v="3"/>
    <s v="Regulated Electric (122)"/>
    <s v="Cheyenne Light Fuel &amp; Power Co"/>
  </r>
  <r>
    <n v="5"/>
    <n v="122"/>
    <x v="41"/>
    <x v="23"/>
    <s v="101000 Plant In Service"/>
    <n v="1"/>
    <n v="7919362.3899999997"/>
    <n v="7711.45"/>
    <n v="0"/>
    <n v="0"/>
    <n v="0"/>
    <n v="0"/>
    <n v="7927073.8399999999"/>
    <s v="Wyoming"/>
    <d v="2024-12-01T00:00:00"/>
    <d v="2025-12-01T00:00:00"/>
    <x v="4"/>
    <s v="Regulated Electric (122)"/>
    <s v="Cheyenne Light Fuel &amp; Power Co"/>
  </r>
  <r>
    <n v="5"/>
    <n v="122"/>
    <x v="41"/>
    <x v="23"/>
    <s v="101000 Plant In Service"/>
    <n v="1"/>
    <n v="7927073.8399999999"/>
    <n v="0"/>
    <n v="0"/>
    <n v="0"/>
    <n v="0"/>
    <n v="0"/>
    <n v="7927073.8399999999"/>
    <s v="Wyoming"/>
    <d v="2024-12-01T00:00:00"/>
    <d v="2025-12-01T00:00:00"/>
    <x v="5"/>
    <s v="Regulated Electric (122)"/>
    <s v="Cheyenne Light Fuel &amp; Power Co"/>
  </r>
  <r>
    <n v="5"/>
    <n v="122"/>
    <x v="41"/>
    <x v="23"/>
    <s v="101000 Plant In Service"/>
    <n v="1"/>
    <n v="7927073.8399999999"/>
    <n v="0"/>
    <n v="0"/>
    <n v="0"/>
    <n v="0"/>
    <n v="0"/>
    <n v="7927073.8399999999"/>
    <s v="Wyoming"/>
    <d v="2024-12-01T00:00:00"/>
    <d v="2025-12-01T00:00:00"/>
    <x v="6"/>
    <s v="Regulated Electric (122)"/>
    <s v="Cheyenne Light Fuel &amp; Power Co"/>
  </r>
  <r>
    <n v="5"/>
    <n v="122"/>
    <x v="41"/>
    <x v="23"/>
    <s v="101000 Plant In Service"/>
    <n v="1"/>
    <n v="7927073.8399999999"/>
    <n v="0"/>
    <n v="0"/>
    <n v="0"/>
    <n v="0"/>
    <n v="0"/>
    <n v="7927073.8399999999"/>
    <s v="Wyoming"/>
    <d v="2024-12-01T00:00:00"/>
    <d v="2025-12-01T00:00:00"/>
    <x v="7"/>
    <s v="Regulated Electric (122)"/>
    <s v="Cheyenne Light Fuel &amp; Power Co"/>
  </r>
  <r>
    <n v="5"/>
    <n v="122"/>
    <x v="41"/>
    <x v="23"/>
    <s v="101000 Plant In Service"/>
    <n v="1"/>
    <n v="7927073.8399999999"/>
    <n v="0"/>
    <n v="0"/>
    <n v="0"/>
    <n v="0"/>
    <n v="0"/>
    <n v="7927073.8399999999"/>
    <s v="Wyoming"/>
    <d v="2024-12-01T00:00:00"/>
    <d v="2025-12-01T00:00:00"/>
    <x v="8"/>
    <s v="Regulated Electric (122)"/>
    <s v="Cheyenne Light Fuel &amp; Power Co"/>
  </r>
  <r>
    <n v="5"/>
    <n v="122"/>
    <x v="41"/>
    <x v="23"/>
    <s v="101000 Plant In Service"/>
    <n v="1"/>
    <n v="7927073.8399999999"/>
    <n v="3977.69"/>
    <n v="0"/>
    <n v="0"/>
    <n v="0"/>
    <n v="0"/>
    <n v="7931051.5300000003"/>
    <s v="Wyoming"/>
    <d v="2024-12-01T00:00:00"/>
    <d v="2025-12-01T00:00:00"/>
    <x v="9"/>
    <s v="Regulated Electric (122)"/>
    <s v="Cheyenne Light Fuel &amp; Power Co"/>
  </r>
  <r>
    <n v="5"/>
    <n v="122"/>
    <x v="41"/>
    <x v="23"/>
    <s v="101000 Plant In Service"/>
    <n v="1"/>
    <n v="7931051.5300000003"/>
    <n v="18660.3"/>
    <n v="-6525"/>
    <n v="0"/>
    <n v="0"/>
    <n v="0"/>
    <n v="7943186.8300000001"/>
    <s v="Wyoming"/>
    <d v="2024-12-01T00:00:00"/>
    <d v="2025-12-01T00:00:00"/>
    <x v="10"/>
    <s v="Regulated Electric (122)"/>
    <s v="Cheyenne Light Fuel &amp; Power Co"/>
  </r>
  <r>
    <n v="5"/>
    <n v="122"/>
    <x v="41"/>
    <x v="23"/>
    <s v="101000 Plant In Service"/>
    <n v="1"/>
    <n v="7943186.8300000001"/>
    <n v="0"/>
    <n v="0"/>
    <n v="0"/>
    <n v="0"/>
    <n v="0"/>
    <n v="7943186.8300000001"/>
    <s v="Wyoming"/>
    <d v="2024-12-01T00:00:00"/>
    <d v="2025-12-01T00:00:00"/>
    <x v="11"/>
    <s v="Regulated Electric (122)"/>
    <s v="Cheyenne Light Fuel &amp; Power Co"/>
  </r>
  <r>
    <n v="5"/>
    <n v="122"/>
    <x v="41"/>
    <x v="23"/>
    <s v="101000 Plant In Service"/>
    <n v="1"/>
    <n v="7943186.8300000001"/>
    <n v="0"/>
    <n v="0"/>
    <n v="0"/>
    <n v="0"/>
    <n v="0"/>
    <n v="7943186.8300000001"/>
    <s v="Wyoming"/>
    <d v="2024-12-01T00:00:00"/>
    <d v="2025-12-01T00:00:00"/>
    <x v="12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2"/>
    <x v="2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0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1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2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3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4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5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6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7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8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9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10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11"/>
    <s v="Regulated Electric (122)"/>
    <s v="Cheyenne Light Fuel &amp; Power Co"/>
  </r>
  <r>
    <n v="5"/>
    <n v="122"/>
    <x v="43"/>
    <x v="24"/>
    <s v="101000 Plant In Service"/>
    <n v="1"/>
    <n v="2203589.9700000002"/>
    <n v="0"/>
    <n v="0"/>
    <n v="0"/>
    <n v="0"/>
    <n v="0"/>
    <n v="2203589.9700000002"/>
    <s v="Wyoming"/>
    <d v="2024-12-01T00:00:00"/>
    <d v="2025-12-01T00:00:00"/>
    <x v="12"/>
    <s v="Regulated Electric (122)"/>
    <s v="Cheyenne Light Fuel &amp; Power Co"/>
  </r>
  <r>
    <n v="5"/>
    <n v="122"/>
    <x v="44"/>
    <x v="25"/>
    <s v="101000 Plant In Service"/>
    <n v="1"/>
    <n v="91072356.480000004"/>
    <n v="0"/>
    <n v="0"/>
    <n v="0"/>
    <n v="0"/>
    <n v="0"/>
    <n v="91072356.480000004"/>
    <s v="Wyoming"/>
    <d v="2024-12-01T00:00:00"/>
    <d v="2025-12-01T00:00:00"/>
    <x v="0"/>
    <s v="Regulated Electric (122)"/>
    <s v="Cheyenne Light Fuel &amp; Power Co"/>
  </r>
  <r>
    <n v="5"/>
    <n v="122"/>
    <x v="44"/>
    <x v="25"/>
    <s v="101000 Plant In Service"/>
    <n v="1"/>
    <n v="91072356.480000004"/>
    <n v="0"/>
    <n v="0"/>
    <n v="0"/>
    <n v="-26603633.379999999"/>
    <n v="0"/>
    <n v="64468723.100000001"/>
    <s v="Wyoming"/>
    <d v="2024-12-01T00:00:00"/>
    <d v="2025-12-01T00:00:00"/>
    <x v="1"/>
    <s v="Regulated Electric (122)"/>
    <s v="Cheyenne Light Fuel &amp; Power Co"/>
  </r>
  <r>
    <n v="5"/>
    <n v="122"/>
    <x v="44"/>
    <x v="25"/>
    <s v="101000 Plant In Service"/>
    <n v="1"/>
    <n v="64468723.100000001"/>
    <n v="34260.47"/>
    <n v="-57219.18"/>
    <n v="0"/>
    <n v="0"/>
    <n v="0"/>
    <n v="64445764.390000001"/>
    <s v="Wyoming"/>
    <d v="2024-12-01T00:00:00"/>
    <d v="2025-12-01T00:00:00"/>
    <x v="2"/>
    <s v="Regulated Electric (122)"/>
    <s v="Cheyenne Light Fuel &amp; Power Co"/>
  </r>
  <r>
    <n v="5"/>
    <n v="122"/>
    <x v="44"/>
    <x v="25"/>
    <s v="101000 Plant In Service"/>
    <n v="1"/>
    <n v="64445764.390000001"/>
    <n v="0"/>
    <n v="0"/>
    <n v="0"/>
    <n v="0"/>
    <n v="0"/>
    <n v="64445764.390000001"/>
    <s v="Wyoming"/>
    <d v="2024-12-01T00:00:00"/>
    <d v="2025-12-01T00:00:00"/>
    <x v="3"/>
    <s v="Regulated Electric (122)"/>
    <s v="Cheyenne Light Fuel &amp; Power Co"/>
  </r>
  <r>
    <n v="5"/>
    <n v="122"/>
    <x v="44"/>
    <x v="25"/>
    <s v="101000 Plant In Service"/>
    <n v="1"/>
    <n v="64445764.390000001"/>
    <n v="0"/>
    <n v="0"/>
    <n v="0"/>
    <n v="0"/>
    <n v="0"/>
    <n v="64445764.390000001"/>
    <s v="Wyoming"/>
    <d v="2024-12-01T00:00:00"/>
    <d v="2025-12-01T00:00:00"/>
    <x v="4"/>
    <s v="Regulated Electric (122)"/>
    <s v="Cheyenne Light Fuel &amp; Power Co"/>
  </r>
  <r>
    <n v="5"/>
    <n v="122"/>
    <x v="44"/>
    <x v="25"/>
    <s v="101000 Plant In Service"/>
    <n v="1"/>
    <n v="64445764.390000001"/>
    <n v="0"/>
    <n v="0"/>
    <n v="0"/>
    <n v="0"/>
    <n v="0"/>
    <n v="64445764.390000001"/>
    <s v="Wyoming"/>
    <d v="2024-12-01T00:00:00"/>
    <d v="2025-12-01T00:00:00"/>
    <x v="5"/>
    <s v="Regulated Electric (122)"/>
    <s v="Cheyenne Light Fuel &amp; Power Co"/>
  </r>
  <r>
    <n v="5"/>
    <n v="122"/>
    <x v="44"/>
    <x v="25"/>
    <s v="101000 Plant In Service"/>
    <n v="1"/>
    <n v="64445764.390000001"/>
    <n v="0"/>
    <n v="0"/>
    <n v="0"/>
    <n v="0"/>
    <n v="0"/>
    <n v="64445764.390000001"/>
    <s v="Wyoming"/>
    <d v="2024-12-01T00:00:00"/>
    <d v="2025-12-01T00:00:00"/>
    <x v="6"/>
    <s v="Regulated Electric (122)"/>
    <s v="Cheyenne Light Fuel &amp; Power Co"/>
  </r>
  <r>
    <n v="5"/>
    <n v="122"/>
    <x v="44"/>
    <x v="25"/>
    <s v="101000 Plant In Service"/>
    <n v="1"/>
    <n v="64445764.390000001"/>
    <n v="0"/>
    <n v="0"/>
    <n v="0"/>
    <n v="0"/>
    <n v="0"/>
    <n v="64445764.390000001"/>
    <s v="Wyoming"/>
    <d v="2024-12-01T00:00:00"/>
    <d v="2025-12-01T00:00:00"/>
    <x v="7"/>
    <s v="Regulated Electric (122)"/>
    <s v="Cheyenne Light Fuel &amp; Power Co"/>
  </r>
  <r>
    <n v="5"/>
    <n v="122"/>
    <x v="44"/>
    <x v="25"/>
    <s v="101000 Plant In Service"/>
    <n v="1"/>
    <n v="64445764.390000001"/>
    <n v="0"/>
    <n v="0"/>
    <n v="0"/>
    <n v="0"/>
    <n v="0"/>
    <n v="64445764.390000001"/>
    <s v="Wyoming"/>
    <d v="2024-12-01T00:00:00"/>
    <d v="2025-12-01T00:00:00"/>
    <x v="8"/>
    <s v="Regulated Electric (122)"/>
    <s v="Cheyenne Light Fuel &amp; Power Co"/>
  </r>
  <r>
    <n v="5"/>
    <n v="122"/>
    <x v="44"/>
    <x v="25"/>
    <s v="101000 Plant In Service"/>
    <n v="1"/>
    <n v="64445764.390000001"/>
    <n v="0"/>
    <n v="0"/>
    <n v="0"/>
    <n v="0"/>
    <n v="0"/>
    <n v="64445764.390000001"/>
    <s v="Wyoming"/>
    <d v="2024-12-01T00:00:00"/>
    <d v="2025-12-01T00:00:00"/>
    <x v="9"/>
    <s v="Regulated Electric (122)"/>
    <s v="Cheyenne Light Fuel &amp; Power Co"/>
  </r>
  <r>
    <n v="5"/>
    <n v="122"/>
    <x v="44"/>
    <x v="25"/>
    <s v="101000 Plant In Service"/>
    <n v="1"/>
    <n v="64445764.390000001"/>
    <n v="18718.78"/>
    <n v="-55269.47"/>
    <n v="0"/>
    <n v="0"/>
    <n v="0"/>
    <n v="64409213.700000003"/>
    <s v="Wyoming"/>
    <d v="2024-12-01T00:00:00"/>
    <d v="2025-12-01T00:00:00"/>
    <x v="10"/>
    <s v="Regulated Electric (122)"/>
    <s v="Cheyenne Light Fuel &amp; Power Co"/>
  </r>
  <r>
    <n v="5"/>
    <n v="122"/>
    <x v="44"/>
    <x v="25"/>
    <s v="101000 Plant In Service"/>
    <n v="1"/>
    <n v="64409213.700000003"/>
    <n v="0"/>
    <n v="0"/>
    <n v="0"/>
    <n v="0"/>
    <n v="0"/>
    <n v="64409213.700000003"/>
    <s v="Wyoming"/>
    <d v="2024-12-01T00:00:00"/>
    <d v="2025-12-01T00:00:00"/>
    <x v="11"/>
    <s v="Regulated Electric (122)"/>
    <s v="Cheyenne Light Fuel &amp; Power Co"/>
  </r>
  <r>
    <n v="5"/>
    <n v="122"/>
    <x v="44"/>
    <x v="25"/>
    <s v="101000 Plant In Service"/>
    <n v="1"/>
    <n v="64409213.700000003"/>
    <n v="0"/>
    <n v="0"/>
    <n v="0"/>
    <n v="0"/>
    <n v="0"/>
    <n v="64409213.700000003"/>
    <s v="Wyoming"/>
    <d v="2024-12-01T00:00:00"/>
    <d v="2025-12-01T00:00:00"/>
    <x v="12"/>
    <s v="Regulated Electric (122)"/>
    <s v="Cheyenne Light Fuel &amp; Power Co"/>
  </r>
  <r>
    <n v="5"/>
    <n v="122"/>
    <x v="45"/>
    <x v="25"/>
    <s v="101000 Plant In Service"/>
    <n v="1"/>
    <n v="26257203.109999999"/>
    <n v="0"/>
    <n v="0"/>
    <n v="0"/>
    <n v="0"/>
    <n v="0"/>
    <n v="26257203.109999999"/>
    <s v="Wyoming"/>
    <d v="2024-12-01T00:00:00"/>
    <d v="2025-12-01T00:00:00"/>
    <x v="0"/>
    <s v="Regulated Electric (122)"/>
    <s v="Cheyenne Light Fuel &amp; Power Co"/>
  </r>
  <r>
    <n v="5"/>
    <n v="122"/>
    <x v="45"/>
    <x v="25"/>
    <s v="101000 Plant In Service"/>
    <n v="1"/>
    <n v="26257203.109999999"/>
    <n v="665666.57000000007"/>
    <n v="-565021.81000000006"/>
    <n v="0"/>
    <n v="0"/>
    <n v="0"/>
    <n v="26357847.870000001"/>
    <s v="Wyoming"/>
    <d v="2024-12-01T00:00:00"/>
    <d v="2025-12-01T00:00:00"/>
    <x v="1"/>
    <s v="Regulated Electric (122)"/>
    <s v="Cheyenne Light Fuel &amp; Power Co"/>
  </r>
  <r>
    <n v="5"/>
    <n v="122"/>
    <x v="45"/>
    <x v="25"/>
    <s v="101000 Plant In Service"/>
    <n v="1"/>
    <n v="26357847.870000001"/>
    <n v="0"/>
    <n v="0"/>
    <n v="0"/>
    <n v="0"/>
    <n v="0"/>
    <n v="26357847.870000001"/>
    <s v="Wyoming"/>
    <d v="2024-12-01T00:00:00"/>
    <d v="2025-12-01T00:00:00"/>
    <x v="2"/>
    <s v="Regulated Electric (122)"/>
    <s v="Cheyenne Light Fuel &amp; Power Co"/>
  </r>
  <r>
    <n v="5"/>
    <n v="122"/>
    <x v="45"/>
    <x v="25"/>
    <s v="101000 Plant In Service"/>
    <n v="1"/>
    <n v="26357847.870000001"/>
    <n v="0"/>
    <n v="0"/>
    <n v="0"/>
    <n v="0"/>
    <n v="0"/>
    <n v="26357847.870000001"/>
    <s v="Wyoming"/>
    <d v="2024-12-01T00:00:00"/>
    <d v="2025-12-01T00:00:00"/>
    <x v="3"/>
    <s v="Regulated Electric (122)"/>
    <s v="Cheyenne Light Fuel &amp; Power Co"/>
  </r>
  <r>
    <n v="5"/>
    <n v="122"/>
    <x v="45"/>
    <x v="25"/>
    <s v="101000 Plant In Service"/>
    <n v="1"/>
    <n v="26357847.870000001"/>
    <n v="0"/>
    <n v="0"/>
    <n v="0"/>
    <n v="0"/>
    <n v="0"/>
    <n v="26357847.870000001"/>
    <s v="Wyoming"/>
    <d v="2024-12-01T00:00:00"/>
    <d v="2025-12-01T00:00:00"/>
    <x v="4"/>
    <s v="Regulated Electric (122)"/>
    <s v="Cheyenne Light Fuel &amp; Power Co"/>
  </r>
  <r>
    <n v="5"/>
    <n v="122"/>
    <x v="45"/>
    <x v="25"/>
    <s v="101000 Plant In Service"/>
    <n v="1"/>
    <n v="26357847.870000001"/>
    <n v="0"/>
    <n v="0"/>
    <n v="0"/>
    <n v="0"/>
    <n v="0"/>
    <n v="26357847.870000001"/>
    <s v="Wyoming"/>
    <d v="2024-12-01T00:00:00"/>
    <d v="2025-12-01T00:00:00"/>
    <x v="5"/>
    <s v="Regulated Electric (122)"/>
    <s v="Cheyenne Light Fuel &amp; Power Co"/>
  </r>
  <r>
    <n v="5"/>
    <n v="122"/>
    <x v="45"/>
    <x v="25"/>
    <s v="101000 Plant In Service"/>
    <n v="1"/>
    <n v="26357847.870000001"/>
    <n v="0"/>
    <n v="0"/>
    <n v="0"/>
    <n v="0"/>
    <n v="0"/>
    <n v="26357847.870000001"/>
    <s v="Wyoming"/>
    <d v="2024-12-01T00:00:00"/>
    <d v="2025-12-01T00:00:00"/>
    <x v="6"/>
    <s v="Regulated Electric (122)"/>
    <s v="Cheyenne Light Fuel &amp; Power Co"/>
  </r>
  <r>
    <n v="5"/>
    <n v="122"/>
    <x v="45"/>
    <x v="25"/>
    <s v="101000 Plant In Service"/>
    <n v="1"/>
    <n v="26357847.870000001"/>
    <n v="-1340.77"/>
    <n v="0"/>
    <n v="0"/>
    <n v="0"/>
    <n v="0"/>
    <n v="26356507.100000001"/>
    <s v="Wyoming"/>
    <d v="2024-12-01T00:00:00"/>
    <d v="2025-12-01T00:00:00"/>
    <x v="7"/>
    <s v="Regulated Electric (122)"/>
    <s v="Cheyenne Light Fuel &amp; Power Co"/>
  </r>
  <r>
    <n v="5"/>
    <n v="122"/>
    <x v="45"/>
    <x v="25"/>
    <s v="101000 Plant In Service"/>
    <n v="1"/>
    <n v="26356507.100000001"/>
    <n v="0"/>
    <n v="0"/>
    <n v="0"/>
    <n v="0"/>
    <n v="0"/>
    <n v="26356507.100000001"/>
    <s v="Wyoming"/>
    <d v="2024-12-01T00:00:00"/>
    <d v="2025-12-01T00:00:00"/>
    <x v="8"/>
    <s v="Regulated Electric (122)"/>
    <s v="Cheyenne Light Fuel &amp; Power Co"/>
  </r>
  <r>
    <n v="5"/>
    <n v="122"/>
    <x v="45"/>
    <x v="25"/>
    <s v="101000 Plant In Service"/>
    <n v="1"/>
    <n v="26356507.100000001"/>
    <n v="0"/>
    <n v="0"/>
    <n v="0"/>
    <n v="0"/>
    <n v="0"/>
    <n v="26356507.100000001"/>
    <s v="Wyoming"/>
    <d v="2024-12-01T00:00:00"/>
    <d v="2025-12-01T00:00:00"/>
    <x v="9"/>
    <s v="Regulated Electric (122)"/>
    <s v="Cheyenne Light Fuel &amp; Power Co"/>
  </r>
  <r>
    <n v="5"/>
    <n v="122"/>
    <x v="45"/>
    <x v="25"/>
    <s v="101000 Plant In Service"/>
    <n v="1"/>
    <n v="26356507.100000001"/>
    <n v="0"/>
    <n v="0"/>
    <n v="0"/>
    <n v="0"/>
    <n v="0"/>
    <n v="26356507.100000001"/>
    <s v="Wyoming"/>
    <d v="2024-12-01T00:00:00"/>
    <d v="2025-12-01T00:00:00"/>
    <x v="10"/>
    <s v="Regulated Electric (122)"/>
    <s v="Cheyenne Light Fuel &amp; Power Co"/>
  </r>
  <r>
    <n v="5"/>
    <n v="122"/>
    <x v="45"/>
    <x v="25"/>
    <s v="101000 Plant In Service"/>
    <n v="1"/>
    <n v="26356507.100000001"/>
    <n v="0"/>
    <n v="0"/>
    <n v="0"/>
    <n v="0"/>
    <n v="0"/>
    <n v="26356507.100000001"/>
    <s v="Wyoming"/>
    <d v="2024-12-01T00:00:00"/>
    <d v="2025-12-01T00:00:00"/>
    <x v="11"/>
    <s v="Regulated Electric (122)"/>
    <s v="Cheyenne Light Fuel &amp; Power Co"/>
  </r>
  <r>
    <n v="5"/>
    <n v="122"/>
    <x v="45"/>
    <x v="25"/>
    <s v="101000 Plant In Service"/>
    <n v="1"/>
    <n v="26356507.100000001"/>
    <n v="0"/>
    <n v="0"/>
    <n v="0"/>
    <n v="0"/>
    <n v="0"/>
    <n v="26356507.100000001"/>
    <s v="Wyoming"/>
    <d v="2024-12-01T00:00:00"/>
    <d v="2025-12-01T00:00:00"/>
    <x v="12"/>
    <s v="Regulated Electric (122)"/>
    <s v="Cheyenne Light Fuel &amp; Power Co"/>
  </r>
  <r>
    <n v="5"/>
    <n v="122"/>
    <x v="46"/>
    <x v="26"/>
    <s v="101000 Plant In Service"/>
    <n v="1"/>
    <n v="17045288.07"/>
    <n v="0"/>
    <n v="0"/>
    <n v="0"/>
    <n v="0"/>
    <n v="0"/>
    <n v="17045288.07"/>
    <s v="Wyoming"/>
    <d v="2024-12-01T00:00:00"/>
    <d v="2025-12-01T00:00:00"/>
    <x v="0"/>
    <s v="Regulated Electric (122)"/>
    <s v="Cheyenne Light Fuel &amp; Power Co"/>
  </r>
  <r>
    <n v="5"/>
    <n v="122"/>
    <x v="46"/>
    <x v="26"/>
    <s v="101000 Plant In Service"/>
    <n v="1"/>
    <n v="17045288.07"/>
    <n v="0"/>
    <n v="0"/>
    <n v="0"/>
    <n v="-42709.090000000004"/>
    <n v="0"/>
    <n v="17002578.98"/>
    <s v="Wyoming"/>
    <d v="2024-12-01T00:00:00"/>
    <d v="2025-12-01T00:00:00"/>
    <x v="1"/>
    <s v="Regulated Electric (122)"/>
    <s v="Cheyenne Light Fuel &amp; Power Co"/>
  </r>
  <r>
    <n v="5"/>
    <n v="122"/>
    <x v="46"/>
    <x v="26"/>
    <s v="101000 Plant In Service"/>
    <n v="1"/>
    <n v="17002578.98"/>
    <n v="30237.21"/>
    <n v="0"/>
    <n v="0"/>
    <n v="0"/>
    <n v="0"/>
    <n v="17032816.190000001"/>
    <s v="Wyoming"/>
    <d v="2024-12-01T00:00:00"/>
    <d v="2025-12-01T00:00:00"/>
    <x v="2"/>
    <s v="Regulated Electric (122)"/>
    <s v="Cheyenne Light Fuel &amp; Power Co"/>
  </r>
  <r>
    <n v="5"/>
    <n v="122"/>
    <x v="46"/>
    <x v="26"/>
    <s v="101000 Plant In Service"/>
    <n v="1"/>
    <n v="17032816.190000001"/>
    <n v="10133.6"/>
    <n v="0"/>
    <n v="0"/>
    <n v="0"/>
    <n v="0"/>
    <n v="17042949.789999999"/>
    <s v="Wyoming"/>
    <d v="2024-12-01T00:00:00"/>
    <d v="2025-12-01T00:00:00"/>
    <x v="3"/>
    <s v="Regulated Electric (122)"/>
    <s v="Cheyenne Light Fuel &amp; Power Co"/>
  </r>
  <r>
    <n v="5"/>
    <n v="122"/>
    <x v="46"/>
    <x v="26"/>
    <s v="101000 Plant In Service"/>
    <n v="1"/>
    <n v="17042949.789999999"/>
    <n v="202.67000000000002"/>
    <n v="0"/>
    <n v="0"/>
    <n v="0"/>
    <n v="0"/>
    <n v="17043152.460000001"/>
    <s v="Wyoming"/>
    <d v="2024-12-01T00:00:00"/>
    <d v="2025-12-01T00:00:00"/>
    <x v="4"/>
    <s v="Regulated Electric (122)"/>
    <s v="Cheyenne Light Fuel &amp; Power Co"/>
  </r>
  <r>
    <n v="5"/>
    <n v="122"/>
    <x v="46"/>
    <x v="26"/>
    <s v="101000 Plant In Service"/>
    <n v="1"/>
    <n v="17043152.460000001"/>
    <n v="0"/>
    <n v="0"/>
    <n v="0"/>
    <n v="0"/>
    <n v="0"/>
    <n v="17043152.460000001"/>
    <s v="Wyoming"/>
    <d v="2024-12-01T00:00:00"/>
    <d v="2025-12-01T00:00:00"/>
    <x v="5"/>
    <s v="Regulated Electric (122)"/>
    <s v="Cheyenne Light Fuel &amp; Power Co"/>
  </r>
  <r>
    <n v="5"/>
    <n v="122"/>
    <x v="46"/>
    <x v="26"/>
    <s v="101000 Plant In Service"/>
    <n v="1"/>
    <n v="17043152.460000001"/>
    <n v="0"/>
    <n v="0"/>
    <n v="0"/>
    <n v="0"/>
    <n v="0"/>
    <n v="17043152.460000001"/>
    <s v="Wyoming"/>
    <d v="2024-12-01T00:00:00"/>
    <d v="2025-12-01T00:00:00"/>
    <x v="6"/>
    <s v="Regulated Electric (122)"/>
    <s v="Cheyenne Light Fuel &amp; Power Co"/>
  </r>
  <r>
    <n v="5"/>
    <n v="122"/>
    <x v="46"/>
    <x v="26"/>
    <s v="101000 Plant In Service"/>
    <n v="1"/>
    <n v="17043152.460000001"/>
    <n v="51804.700000000004"/>
    <n v="-33978.300000000003"/>
    <n v="0"/>
    <n v="0"/>
    <n v="0"/>
    <n v="17060978.859999999"/>
    <s v="Wyoming"/>
    <d v="2024-12-01T00:00:00"/>
    <d v="2025-12-01T00:00:00"/>
    <x v="7"/>
    <s v="Regulated Electric (122)"/>
    <s v="Cheyenne Light Fuel &amp; Power Co"/>
  </r>
  <r>
    <n v="5"/>
    <n v="122"/>
    <x v="46"/>
    <x v="26"/>
    <s v="101000 Plant In Service"/>
    <n v="1"/>
    <n v="17060978.859999999"/>
    <n v="0"/>
    <n v="0"/>
    <n v="0"/>
    <n v="0"/>
    <n v="0"/>
    <n v="17060978.859999999"/>
    <s v="Wyoming"/>
    <d v="2024-12-01T00:00:00"/>
    <d v="2025-12-01T00:00:00"/>
    <x v="8"/>
    <s v="Regulated Electric (122)"/>
    <s v="Cheyenne Light Fuel &amp; Power Co"/>
  </r>
  <r>
    <n v="5"/>
    <n v="122"/>
    <x v="46"/>
    <x v="26"/>
    <s v="101000 Plant In Service"/>
    <n v="1"/>
    <n v="17060978.859999999"/>
    <n v="0"/>
    <n v="0"/>
    <n v="0"/>
    <n v="0"/>
    <n v="0"/>
    <n v="17060978.859999999"/>
    <s v="Wyoming"/>
    <d v="2024-12-01T00:00:00"/>
    <d v="2025-12-01T00:00:00"/>
    <x v="9"/>
    <s v="Regulated Electric (122)"/>
    <s v="Cheyenne Light Fuel &amp; Power Co"/>
  </r>
  <r>
    <n v="5"/>
    <n v="122"/>
    <x v="46"/>
    <x v="26"/>
    <s v="101000 Plant In Service"/>
    <n v="1"/>
    <n v="17060978.859999999"/>
    <n v="0"/>
    <n v="0"/>
    <n v="0"/>
    <n v="0"/>
    <n v="0"/>
    <n v="17060978.859999999"/>
    <s v="Wyoming"/>
    <d v="2024-12-01T00:00:00"/>
    <d v="2025-12-01T00:00:00"/>
    <x v="10"/>
    <s v="Regulated Electric (122)"/>
    <s v="Cheyenne Light Fuel &amp; Power Co"/>
  </r>
  <r>
    <n v="5"/>
    <n v="122"/>
    <x v="46"/>
    <x v="26"/>
    <s v="101000 Plant In Service"/>
    <n v="1"/>
    <n v="17060978.859999999"/>
    <n v="0"/>
    <n v="0"/>
    <n v="0"/>
    <n v="0"/>
    <n v="0"/>
    <n v="17060978.859999999"/>
    <s v="Wyoming"/>
    <d v="2024-12-01T00:00:00"/>
    <d v="2025-12-01T00:00:00"/>
    <x v="11"/>
    <s v="Regulated Electric (122)"/>
    <s v="Cheyenne Light Fuel &amp; Power Co"/>
  </r>
  <r>
    <n v="5"/>
    <n v="122"/>
    <x v="46"/>
    <x v="26"/>
    <s v="101000 Plant In Service"/>
    <n v="1"/>
    <n v="17060978.859999999"/>
    <n v="0"/>
    <n v="0"/>
    <n v="0"/>
    <n v="0"/>
    <n v="0"/>
    <n v="17060978.859999999"/>
    <s v="Wyoming"/>
    <d v="2024-12-01T00:00:00"/>
    <d v="2025-12-01T00:00:00"/>
    <x v="12"/>
    <s v="Regulated Electric (122)"/>
    <s v="Cheyenne Light Fuel &amp; Power Co"/>
  </r>
  <r>
    <n v="5"/>
    <n v="122"/>
    <x v="47"/>
    <x v="26"/>
    <s v="101000 Plant In Service"/>
    <n v="1"/>
    <n v="0"/>
    <n v="0"/>
    <n v="-738248.89"/>
    <n v="777766.73"/>
    <n v="0"/>
    <n v="0"/>
    <n v="39517.840000000004"/>
    <s v="Wyoming"/>
    <d v="2024-12-01T00:00:00"/>
    <d v="2025-12-01T00:00:00"/>
    <x v="1"/>
    <s v="Regulated Electric (122)"/>
    <s v="Cheyenne Light Fuel &amp; Power Co"/>
  </r>
  <r>
    <n v="5"/>
    <n v="122"/>
    <x v="47"/>
    <x v="26"/>
    <s v="101000 Plant In Service"/>
    <n v="1"/>
    <n v="39517.840000000004"/>
    <n v="75445.960000000006"/>
    <n v="0"/>
    <n v="0"/>
    <n v="0"/>
    <n v="0"/>
    <n v="114963.8"/>
    <s v="Wyoming"/>
    <d v="2024-12-01T00:00:00"/>
    <d v="2025-12-01T00:00:00"/>
    <x v="2"/>
    <s v="Regulated Electric (122)"/>
    <s v="Cheyenne Light Fuel &amp; Power Co"/>
  </r>
  <r>
    <n v="5"/>
    <n v="122"/>
    <x v="47"/>
    <x v="26"/>
    <s v="101000 Plant In Service"/>
    <n v="1"/>
    <n v="114963.8"/>
    <n v="0"/>
    <n v="0"/>
    <n v="0"/>
    <n v="0"/>
    <n v="0"/>
    <n v="114963.8"/>
    <s v="Wyoming"/>
    <d v="2024-12-01T00:00:00"/>
    <d v="2025-12-01T00:00:00"/>
    <x v="3"/>
    <s v="Regulated Electric (122)"/>
    <s v="Cheyenne Light Fuel &amp; Power Co"/>
  </r>
  <r>
    <n v="5"/>
    <n v="122"/>
    <x v="47"/>
    <x v="26"/>
    <s v="101000 Plant In Service"/>
    <n v="1"/>
    <n v="114963.8"/>
    <n v="2909.02"/>
    <n v="0"/>
    <n v="0"/>
    <n v="0"/>
    <n v="0"/>
    <n v="117872.82"/>
    <s v="Wyoming"/>
    <d v="2024-12-01T00:00:00"/>
    <d v="2025-12-01T00:00:00"/>
    <x v="4"/>
    <s v="Regulated Electric (122)"/>
    <s v="Cheyenne Light Fuel &amp; Power Co"/>
  </r>
  <r>
    <n v="5"/>
    <n v="122"/>
    <x v="47"/>
    <x v="26"/>
    <s v="101000 Plant In Service"/>
    <n v="1"/>
    <n v="117872.82"/>
    <n v="0"/>
    <n v="0"/>
    <n v="0"/>
    <n v="0"/>
    <n v="0"/>
    <n v="117872.82"/>
    <s v="Wyoming"/>
    <d v="2024-12-01T00:00:00"/>
    <d v="2025-12-01T00:00:00"/>
    <x v="5"/>
    <s v="Regulated Electric (122)"/>
    <s v="Cheyenne Light Fuel &amp; Power Co"/>
  </r>
  <r>
    <n v="5"/>
    <n v="122"/>
    <x v="47"/>
    <x v="26"/>
    <s v="101000 Plant In Service"/>
    <n v="1"/>
    <n v="117872.82"/>
    <n v="65997.78"/>
    <n v="0"/>
    <n v="0"/>
    <n v="0"/>
    <n v="0"/>
    <n v="183870.6"/>
    <s v="Wyoming"/>
    <d v="2024-12-01T00:00:00"/>
    <d v="2025-12-01T00:00:00"/>
    <x v="6"/>
    <s v="Regulated Electric (122)"/>
    <s v="Cheyenne Light Fuel &amp; Power Co"/>
  </r>
  <r>
    <n v="5"/>
    <n v="122"/>
    <x v="47"/>
    <x v="26"/>
    <s v="101000 Plant In Service"/>
    <n v="1"/>
    <n v="183870.6"/>
    <n v="0"/>
    <n v="0"/>
    <n v="0"/>
    <n v="0"/>
    <n v="0"/>
    <n v="183870.6"/>
    <s v="Wyoming"/>
    <d v="2024-12-01T00:00:00"/>
    <d v="2025-12-01T00:00:00"/>
    <x v="7"/>
    <s v="Regulated Electric (122)"/>
    <s v="Cheyenne Light Fuel &amp; Power Co"/>
  </r>
  <r>
    <n v="5"/>
    <n v="122"/>
    <x v="47"/>
    <x v="26"/>
    <s v="101000 Plant In Service"/>
    <n v="1"/>
    <n v="183870.6"/>
    <n v="26.17"/>
    <n v="0"/>
    <n v="0"/>
    <n v="0"/>
    <n v="0"/>
    <n v="183896.77"/>
    <s v="Wyoming"/>
    <d v="2024-12-01T00:00:00"/>
    <d v="2025-12-01T00:00:00"/>
    <x v="8"/>
    <s v="Regulated Electric (122)"/>
    <s v="Cheyenne Light Fuel &amp; Power Co"/>
  </r>
  <r>
    <n v="5"/>
    <n v="122"/>
    <x v="47"/>
    <x v="26"/>
    <s v="101000 Plant In Service"/>
    <n v="1"/>
    <n v="183896.77"/>
    <n v="0"/>
    <n v="0"/>
    <n v="0"/>
    <n v="0"/>
    <n v="0"/>
    <n v="183896.77"/>
    <s v="Wyoming"/>
    <d v="2024-12-01T00:00:00"/>
    <d v="2025-12-01T00:00:00"/>
    <x v="9"/>
    <s v="Regulated Electric (122)"/>
    <s v="Cheyenne Light Fuel &amp; Power Co"/>
  </r>
  <r>
    <n v="5"/>
    <n v="122"/>
    <x v="47"/>
    <x v="26"/>
    <s v="101000 Plant In Service"/>
    <n v="1"/>
    <n v="183896.77"/>
    <n v="0"/>
    <n v="0"/>
    <n v="0"/>
    <n v="0"/>
    <n v="0"/>
    <n v="183896.77"/>
    <s v="Wyoming"/>
    <d v="2024-12-01T00:00:00"/>
    <d v="2025-12-01T00:00:00"/>
    <x v="10"/>
    <s v="Regulated Electric (122)"/>
    <s v="Cheyenne Light Fuel &amp; Power Co"/>
  </r>
  <r>
    <n v="5"/>
    <n v="122"/>
    <x v="47"/>
    <x v="26"/>
    <s v="101000 Plant In Service"/>
    <n v="1"/>
    <n v="183896.77"/>
    <n v="0"/>
    <n v="0"/>
    <n v="0"/>
    <n v="0"/>
    <n v="0"/>
    <n v="183896.77"/>
    <s v="Wyoming"/>
    <d v="2024-12-01T00:00:00"/>
    <d v="2025-12-01T00:00:00"/>
    <x v="11"/>
    <s v="Regulated Electric (122)"/>
    <s v="Cheyenne Light Fuel &amp; Power Co"/>
  </r>
  <r>
    <n v="5"/>
    <n v="122"/>
    <x v="47"/>
    <x v="26"/>
    <s v="101000 Plant In Service"/>
    <n v="1"/>
    <n v="183896.77"/>
    <n v="0"/>
    <n v="0"/>
    <n v="0"/>
    <n v="0"/>
    <n v="0"/>
    <n v="183896.77"/>
    <s v="Wyoming"/>
    <d v="2024-12-01T00:00:00"/>
    <d v="2025-12-01T00:00:00"/>
    <x v="12"/>
    <s v="Regulated Electric (122)"/>
    <s v="Cheyenne Light Fuel &amp; Power Co"/>
  </r>
  <r>
    <n v="5"/>
    <n v="122"/>
    <x v="48"/>
    <x v="26"/>
    <s v="101000 Plant In Service"/>
    <n v="1"/>
    <n v="0"/>
    <n v="0"/>
    <n v="0"/>
    <n v="360929.91000000003"/>
    <n v="0"/>
    <n v="0"/>
    <n v="360929.91000000003"/>
    <s v="Wyoming"/>
    <d v="2024-12-01T00:00:00"/>
    <d v="2025-12-01T00:00:00"/>
    <x v="1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2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3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4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5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6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7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8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9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10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11"/>
    <s v="Regulated Electric (122)"/>
    <s v="Cheyenne Light Fuel &amp; Power Co"/>
  </r>
  <r>
    <n v="5"/>
    <n v="122"/>
    <x v="48"/>
    <x v="26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12"/>
    <s v="Regulated Electric (122)"/>
    <s v="Cheyenne Light Fuel &amp; Power Co"/>
  </r>
  <r>
    <n v="5"/>
    <n v="122"/>
    <x v="49"/>
    <x v="26"/>
    <s v="101000 Plant In Service"/>
    <n v="1"/>
    <n v="0"/>
    <n v="0"/>
    <n v="0"/>
    <n v="70767.009999999995"/>
    <n v="0"/>
    <n v="0"/>
    <n v="70767.009999999995"/>
    <s v="Wyoming"/>
    <d v="2024-12-01T00:00:00"/>
    <d v="2025-12-01T00:00:00"/>
    <x v="1"/>
    <s v="Regulated Electric (122)"/>
    <s v="Cheyenne Light Fuel &amp; Power Co"/>
  </r>
  <r>
    <n v="5"/>
    <n v="122"/>
    <x v="49"/>
    <x v="26"/>
    <s v="101000 Plant In Service"/>
    <n v="1"/>
    <n v="70767.009999999995"/>
    <n v="52644.46"/>
    <n v="0"/>
    <n v="0"/>
    <n v="0"/>
    <n v="0"/>
    <n v="123411.47"/>
    <s v="Wyoming"/>
    <d v="2024-12-01T00:00:00"/>
    <d v="2025-12-01T00:00:00"/>
    <x v="2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3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4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5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6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7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8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9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10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11"/>
    <s v="Regulated Electric (122)"/>
    <s v="Cheyenne Light Fuel &amp; Power Co"/>
  </r>
  <r>
    <n v="5"/>
    <n v="122"/>
    <x v="49"/>
    <x v="26"/>
    <s v="101000 Plant In Service"/>
    <n v="1"/>
    <n v="123411.47"/>
    <n v="0"/>
    <n v="0"/>
    <n v="0"/>
    <n v="0"/>
    <n v="0"/>
    <n v="123411.47"/>
    <s v="Wyoming"/>
    <d v="2024-12-01T00:00:00"/>
    <d v="2025-12-01T00:00:00"/>
    <x v="12"/>
    <s v="Regulated Electric (122)"/>
    <s v="Cheyenne Light Fuel &amp; Power Co"/>
  </r>
  <r>
    <n v="5"/>
    <n v="122"/>
    <x v="50"/>
    <x v="26"/>
    <s v="101000 Plant In Service"/>
    <n v="1"/>
    <n v="1981722.27"/>
    <n v="0"/>
    <n v="0"/>
    <n v="0"/>
    <n v="0"/>
    <n v="0"/>
    <n v="1981722.27"/>
    <s v="Wyoming"/>
    <d v="2024-12-01T00:00:00"/>
    <d v="2025-12-01T00:00:00"/>
    <x v="0"/>
    <s v="Regulated Electric (122)"/>
    <s v="Cheyenne Light Fuel &amp; Power Co"/>
  </r>
  <r>
    <n v="5"/>
    <n v="122"/>
    <x v="50"/>
    <x v="26"/>
    <s v="101000 Plant In Service"/>
    <n v="1"/>
    <n v="1981722.27"/>
    <n v="0"/>
    <n v="0"/>
    <n v="0"/>
    <n v="-1981722.27"/>
    <n v="0"/>
    <n v="0"/>
    <s v="Wyoming"/>
    <d v="2024-12-01T00:00:00"/>
    <d v="2025-12-01T00:00:00"/>
    <x v="1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50"/>
    <x v="26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0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1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2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3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4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5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6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7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8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9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10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11"/>
    <s v="Regulated Electric (122)"/>
    <s v="Cheyenne Light Fuel &amp; Power Co"/>
  </r>
  <r>
    <n v="5"/>
    <n v="122"/>
    <x v="51"/>
    <x v="27"/>
    <s v="101000 Plant In Service"/>
    <n v="1"/>
    <n v="40782.15"/>
    <n v="0"/>
    <n v="0"/>
    <n v="0"/>
    <n v="0"/>
    <n v="0"/>
    <n v="40782.15"/>
    <s v="Wyoming"/>
    <d v="2024-12-01T00:00:00"/>
    <d v="2025-12-01T00:00:00"/>
    <x v="12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0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1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2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3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4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5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6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7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8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9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10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11"/>
    <s v="Regulated Electric (122)"/>
    <s v="Cheyenne Light Fuel &amp; Power Co"/>
  </r>
  <r>
    <n v="5"/>
    <n v="122"/>
    <x v="0"/>
    <x v="0"/>
    <s v="101000 Plant In Service"/>
    <n v="1"/>
    <n v="11128120.970000001"/>
    <n v="0"/>
    <n v="0"/>
    <n v="0"/>
    <n v="0"/>
    <n v="0"/>
    <n v="11128120.970000001"/>
    <s v="Wyoming"/>
    <d v="2024-12-01T00:00:00"/>
    <d v="2025-12-01T00:00:00"/>
    <x v="12"/>
    <s v="Regulated Electric (122)"/>
    <s v="Cheyenne Light Fuel &amp; Power Co"/>
  </r>
  <r>
    <n v="5"/>
    <n v="122"/>
    <x v="52"/>
    <x v="0"/>
    <s v="101000 Plant In Service"/>
    <n v="1"/>
    <n v="1356345.73"/>
    <n v="0"/>
    <n v="0"/>
    <n v="0"/>
    <n v="0"/>
    <n v="0"/>
    <n v="1356345.73"/>
    <s v="Wyoming"/>
    <d v="2024-12-01T00:00:00"/>
    <d v="2025-12-01T00:00:00"/>
    <x v="0"/>
    <s v="Regulated Electric (122)"/>
    <s v="Cheyenne Light Fuel &amp; Power Co"/>
  </r>
  <r>
    <n v="5"/>
    <n v="122"/>
    <x v="52"/>
    <x v="0"/>
    <s v="101000 Plant In Service"/>
    <n v="1"/>
    <n v="1356345.73"/>
    <n v="0"/>
    <n v="0"/>
    <n v="0"/>
    <n v="0"/>
    <n v="0"/>
    <n v="1356345.73"/>
    <s v="Wyoming"/>
    <d v="2024-12-01T00:00:00"/>
    <d v="2025-12-01T00:00:00"/>
    <x v="1"/>
    <s v="Regulated Electric (122)"/>
    <s v="Cheyenne Light Fuel &amp; Power Co"/>
  </r>
  <r>
    <n v="5"/>
    <n v="122"/>
    <x v="52"/>
    <x v="0"/>
    <s v="101000 Plant In Service"/>
    <n v="1"/>
    <n v="1356345.73"/>
    <n v="0"/>
    <n v="0"/>
    <n v="0"/>
    <n v="0"/>
    <n v="0"/>
    <n v="1356345.73"/>
    <s v="Wyoming"/>
    <d v="2024-12-01T00:00:00"/>
    <d v="2025-12-01T00:00:00"/>
    <x v="2"/>
    <s v="Regulated Electric (122)"/>
    <s v="Cheyenne Light Fuel &amp; Power Co"/>
  </r>
  <r>
    <n v="5"/>
    <n v="122"/>
    <x v="52"/>
    <x v="0"/>
    <s v="101000 Plant In Service"/>
    <n v="1"/>
    <n v="1356345.73"/>
    <n v="0"/>
    <n v="0"/>
    <n v="0"/>
    <n v="0"/>
    <n v="0"/>
    <n v="1356345.73"/>
    <s v="Wyoming"/>
    <d v="2024-12-01T00:00:00"/>
    <d v="2025-12-01T00:00:00"/>
    <x v="3"/>
    <s v="Regulated Electric (122)"/>
    <s v="Cheyenne Light Fuel &amp; Power Co"/>
  </r>
  <r>
    <n v="5"/>
    <n v="122"/>
    <x v="52"/>
    <x v="0"/>
    <s v="101000 Plant In Service"/>
    <n v="1"/>
    <n v="1356345.73"/>
    <n v="0"/>
    <n v="0"/>
    <n v="0"/>
    <n v="0"/>
    <n v="0"/>
    <n v="1356345.73"/>
    <s v="Wyoming"/>
    <d v="2024-12-01T00:00:00"/>
    <d v="2025-12-01T00:00:00"/>
    <x v="4"/>
    <s v="Regulated Electric (122)"/>
    <s v="Cheyenne Light Fuel &amp; Power Co"/>
  </r>
  <r>
    <n v="5"/>
    <n v="122"/>
    <x v="52"/>
    <x v="0"/>
    <s v="101000 Plant In Service"/>
    <n v="1"/>
    <n v="1356345.73"/>
    <n v="2506045.92"/>
    <n v="0"/>
    <n v="0"/>
    <n v="0"/>
    <n v="0"/>
    <n v="3862391.65"/>
    <s v="Wyoming"/>
    <d v="2024-12-01T00:00:00"/>
    <d v="2025-12-01T00:00:00"/>
    <x v="5"/>
    <s v="Regulated Electric (122)"/>
    <s v="Cheyenne Light Fuel &amp; Power Co"/>
  </r>
  <r>
    <n v="5"/>
    <n v="122"/>
    <x v="52"/>
    <x v="0"/>
    <s v="101000 Plant In Service"/>
    <n v="1"/>
    <n v="3862391.65"/>
    <n v="0"/>
    <n v="0"/>
    <n v="0"/>
    <n v="0"/>
    <n v="0"/>
    <n v="3862391.65"/>
    <s v="Wyoming"/>
    <d v="2024-12-01T00:00:00"/>
    <d v="2025-12-01T00:00:00"/>
    <x v="6"/>
    <s v="Regulated Electric (122)"/>
    <s v="Cheyenne Light Fuel &amp; Power Co"/>
  </r>
  <r>
    <n v="5"/>
    <n v="122"/>
    <x v="52"/>
    <x v="0"/>
    <s v="101000 Plant In Service"/>
    <n v="1"/>
    <n v="3862391.65"/>
    <n v="0"/>
    <n v="0"/>
    <n v="0"/>
    <n v="0"/>
    <n v="0"/>
    <n v="3862391.65"/>
    <s v="Wyoming"/>
    <d v="2024-12-01T00:00:00"/>
    <d v="2025-12-01T00:00:00"/>
    <x v="7"/>
    <s v="Regulated Electric (122)"/>
    <s v="Cheyenne Light Fuel &amp; Power Co"/>
  </r>
  <r>
    <n v="5"/>
    <n v="122"/>
    <x v="52"/>
    <x v="0"/>
    <s v="101000 Plant In Service"/>
    <n v="1"/>
    <n v="3862391.65"/>
    <n v="0"/>
    <n v="0"/>
    <n v="0"/>
    <n v="0"/>
    <n v="0"/>
    <n v="3862391.65"/>
    <s v="Wyoming"/>
    <d v="2024-12-01T00:00:00"/>
    <d v="2025-12-01T00:00:00"/>
    <x v="8"/>
    <s v="Regulated Electric (122)"/>
    <s v="Cheyenne Light Fuel &amp; Power Co"/>
  </r>
  <r>
    <n v="5"/>
    <n v="122"/>
    <x v="52"/>
    <x v="0"/>
    <s v="101000 Plant In Service"/>
    <n v="1"/>
    <n v="3862391.65"/>
    <n v="0"/>
    <n v="0"/>
    <n v="0"/>
    <n v="0"/>
    <n v="0"/>
    <n v="3862391.65"/>
    <s v="Wyoming"/>
    <d v="2024-12-01T00:00:00"/>
    <d v="2025-12-01T00:00:00"/>
    <x v="9"/>
    <s v="Regulated Electric (122)"/>
    <s v="Cheyenne Light Fuel &amp; Power Co"/>
  </r>
  <r>
    <n v="5"/>
    <n v="122"/>
    <x v="52"/>
    <x v="0"/>
    <s v="101000 Plant In Service"/>
    <n v="1"/>
    <n v="3862391.65"/>
    <n v="20069.310000000001"/>
    <n v="0"/>
    <n v="0"/>
    <n v="0"/>
    <n v="0"/>
    <n v="3882460.96"/>
    <s v="Wyoming"/>
    <d v="2024-12-01T00:00:00"/>
    <d v="2025-12-01T00:00:00"/>
    <x v="10"/>
    <s v="Regulated Electric (122)"/>
    <s v="Cheyenne Light Fuel &amp; Power Co"/>
  </r>
  <r>
    <n v="5"/>
    <n v="122"/>
    <x v="52"/>
    <x v="0"/>
    <s v="101000 Plant In Service"/>
    <n v="1"/>
    <n v="3882460.96"/>
    <n v="0"/>
    <n v="0"/>
    <n v="0"/>
    <n v="0"/>
    <n v="0"/>
    <n v="3882460.96"/>
    <s v="Wyoming"/>
    <d v="2024-12-01T00:00:00"/>
    <d v="2025-12-01T00:00:00"/>
    <x v="11"/>
    <s v="Regulated Electric (122)"/>
    <s v="Cheyenne Light Fuel &amp; Power Co"/>
  </r>
  <r>
    <n v="5"/>
    <n v="122"/>
    <x v="52"/>
    <x v="0"/>
    <s v="101000 Plant In Service"/>
    <n v="1"/>
    <n v="3882460.96"/>
    <n v="0"/>
    <n v="0"/>
    <n v="0"/>
    <n v="0"/>
    <n v="0"/>
    <n v="3882460.96"/>
    <s v="Wyoming"/>
    <d v="2024-12-01T00:00:00"/>
    <d v="2025-12-01T00:00:00"/>
    <x v="12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0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1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2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3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4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5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6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7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8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9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10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11"/>
    <s v="Regulated Electric (122)"/>
    <s v="Cheyenne Light Fuel &amp; Power Co"/>
  </r>
  <r>
    <n v="5"/>
    <n v="122"/>
    <x v="53"/>
    <x v="0"/>
    <s v="101000 Plant In Service"/>
    <n v="1"/>
    <n v="2078791.45"/>
    <n v="0"/>
    <n v="0"/>
    <n v="0"/>
    <n v="0"/>
    <n v="0"/>
    <n v="2078791.45"/>
    <s v="Wyoming"/>
    <d v="2024-12-01T00:00:00"/>
    <d v="2025-12-01T00:00:00"/>
    <x v="12"/>
    <s v="Regulated Electric (122)"/>
    <s v="Cheyenne Light Fuel &amp; Power Co"/>
  </r>
  <r>
    <n v="5"/>
    <n v="122"/>
    <x v="54"/>
    <x v="28"/>
    <s v="101000 Plant In Service"/>
    <n v="1"/>
    <n v="0"/>
    <n v="0"/>
    <n v="0"/>
    <n v="480419.85000000003"/>
    <n v="0"/>
    <n v="0"/>
    <n v="480419.85000000003"/>
    <s v="Wyoming"/>
    <d v="2024-12-01T00:00:00"/>
    <d v="2025-12-01T00:00:00"/>
    <x v="1"/>
    <s v="Regulated Electric (122)"/>
    <s v="Cheyenne Light Fuel &amp; Power Co"/>
  </r>
  <r>
    <n v="5"/>
    <n v="122"/>
    <x v="54"/>
    <x v="28"/>
    <s v="101000 Plant In Service"/>
    <n v="1"/>
    <n v="480419.85000000003"/>
    <n v="813357.04"/>
    <n v="0"/>
    <n v="0"/>
    <n v="0"/>
    <n v="0"/>
    <n v="1293776.8900000001"/>
    <s v="Wyoming"/>
    <d v="2024-12-01T00:00:00"/>
    <d v="2025-12-01T00:00:00"/>
    <x v="2"/>
    <s v="Regulated Electric (122)"/>
    <s v="Cheyenne Light Fuel &amp; Power Co"/>
  </r>
  <r>
    <n v="5"/>
    <n v="122"/>
    <x v="54"/>
    <x v="28"/>
    <s v="101000 Plant In Service"/>
    <n v="1"/>
    <n v="1293776.8900000001"/>
    <n v="0"/>
    <n v="0"/>
    <n v="0"/>
    <n v="0"/>
    <n v="0"/>
    <n v="1293776.8900000001"/>
    <s v="Wyoming"/>
    <d v="2024-12-01T00:00:00"/>
    <d v="2025-12-01T00:00:00"/>
    <x v="3"/>
    <s v="Regulated Electric (122)"/>
    <s v="Cheyenne Light Fuel &amp; Power Co"/>
  </r>
  <r>
    <n v="5"/>
    <n v="122"/>
    <x v="54"/>
    <x v="28"/>
    <s v="101000 Plant In Service"/>
    <n v="1"/>
    <n v="1293776.8900000001"/>
    <n v="22363.18"/>
    <n v="0"/>
    <n v="0"/>
    <n v="0"/>
    <n v="0"/>
    <n v="1316140.07"/>
    <s v="Wyoming"/>
    <d v="2024-12-01T00:00:00"/>
    <d v="2025-12-01T00:00:00"/>
    <x v="4"/>
    <s v="Regulated Electric (122)"/>
    <s v="Cheyenne Light Fuel &amp; Power Co"/>
  </r>
  <r>
    <n v="5"/>
    <n v="122"/>
    <x v="54"/>
    <x v="28"/>
    <s v="101000 Plant In Service"/>
    <n v="1"/>
    <n v="1316140.07"/>
    <n v="90336.44"/>
    <n v="0"/>
    <n v="0"/>
    <n v="0"/>
    <n v="0"/>
    <n v="1406476.51"/>
    <s v="Wyoming"/>
    <d v="2024-12-01T00:00:00"/>
    <d v="2025-12-01T00:00:00"/>
    <x v="5"/>
    <s v="Regulated Electric (122)"/>
    <s v="Cheyenne Light Fuel &amp; Power Co"/>
  </r>
  <r>
    <n v="5"/>
    <n v="122"/>
    <x v="54"/>
    <x v="28"/>
    <s v="101000 Plant In Service"/>
    <n v="1"/>
    <n v="1406476.51"/>
    <n v="0"/>
    <n v="0"/>
    <n v="0"/>
    <n v="0"/>
    <n v="0"/>
    <n v="1406476.51"/>
    <s v="Wyoming"/>
    <d v="2024-12-01T00:00:00"/>
    <d v="2025-12-01T00:00:00"/>
    <x v="6"/>
    <s v="Regulated Electric (122)"/>
    <s v="Cheyenne Light Fuel &amp; Power Co"/>
  </r>
  <r>
    <n v="5"/>
    <n v="122"/>
    <x v="54"/>
    <x v="28"/>
    <s v="101000 Plant In Service"/>
    <n v="1"/>
    <n v="1406476.51"/>
    <n v="0"/>
    <n v="0"/>
    <n v="0"/>
    <n v="0"/>
    <n v="0"/>
    <n v="1406476.51"/>
    <s v="Wyoming"/>
    <d v="2024-12-01T00:00:00"/>
    <d v="2025-12-01T00:00:00"/>
    <x v="7"/>
    <s v="Regulated Electric (122)"/>
    <s v="Cheyenne Light Fuel &amp; Power Co"/>
  </r>
  <r>
    <n v="5"/>
    <n v="122"/>
    <x v="54"/>
    <x v="28"/>
    <s v="101000 Plant In Service"/>
    <n v="1"/>
    <n v="1406476.51"/>
    <n v="0"/>
    <n v="0"/>
    <n v="0"/>
    <n v="0"/>
    <n v="0"/>
    <n v="1406476.51"/>
    <s v="Wyoming"/>
    <d v="2024-12-01T00:00:00"/>
    <d v="2025-12-01T00:00:00"/>
    <x v="8"/>
    <s v="Regulated Electric (122)"/>
    <s v="Cheyenne Light Fuel &amp; Power Co"/>
  </r>
  <r>
    <n v="5"/>
    <n v="122"/>
    <x v="54"/>
    <x v="28"/>
    <s v="101000 Plant In Service"/>
    <n v="1"/>
    <n v="1406476.51"/>
    <n v="0"/>
    <n v="0"/>
    <n v="0"/>
    <n v="0"/>
    <n v="0"/>
    <n v="1406476.51"/>
    <s v="Wyoming"/>
    <d v="2024-12-01T00:00:00"/>
    <d v="2025-12-01T00:00:00"/>
    <x v="9"/>
    <s v="Regulated Electric (122)"/>
    <s v="Cheyenne Light Fuel &amp; Power Co"/>
  </r>
  <r>
    <n v="5"/>
    <n v="122"/>
    <x v="54"/>
    <x v="28"/>
    <s v="101000 Plant In Service"/>
    <n v="1"/>
    <n v="1406476.51"/>
    <n v="0"/>
    <n v="0"/>
    <n v="0"/>
    <n v="0"/>
    <n v="0"/>
    <n v="1406476.51"/>
    <s v="Wyoming"/>
    <d v="2024-12-01T00:00:00"/>
    <d v="2025-12-01T00:00:00"/>
    <x v="10"/>
    <s v="Regulated Electric (122)"/>
    <s v="Cheyenne Light Fuel &amp; Power Co"/>
  </r>
  <r>
    <n v="5"/>
    <n v="122"/>
    <x v="54"/>
    <x v="28"/>
    <s v="101000 Plant In Service"/>
    <n v="1"/>
    <n v="1406476.51"/>
    <n v="0"/>
    <n v="0"/>
    <n v="0"/>
    <n v="0"/>
    <n v="0"/>
    <n v="1406476.51"/>
    <s v="Wyoming"/>
    <d v="2024-12-01T00:00:00"/>
    <d v="2025-12-01T00:00:00"/>
    <x v="11"/>
    <s v="Regulated Electric (122)"/>
    <s v="Cheyenne Light Fuel &amp; Power Co"/>
  </r>
  <r>
    <n v="5"/>
    <n v="122"/>
    <x v="54"/>
    <x v="28"/>
    <s v="101000 Plant In Service"/>
    <n v="1"/>
    <n v="1406476.51"/>
    <n v="0"/>
    <n v="-124660.36"/>
    <n v="0"/>
    <n v="0"/>
    <n v="0"/>
    <n v="1281816.1499999999"/>
    <s v="Wyoming"/>
    <d v="2024-12-01T00:00:00"/>
    <d v="2025-12-01T00:00:00"/>
    <x v="12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0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1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2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3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4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5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6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7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8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9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10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11"/>
    <s v="Regulated Electric (122)"/>
    <s v="Cheyenne Light Fuel &amp; Power Co"/>
  </r>
  <r>
    <n v="5"/>
    <n v="122"/>
    <x v="55"/>
    <x v="29"/>
    <s v="101000 Plant In Service"/>
    <n v="1"/>
    <n v="1447648.73"/>
    <n v="0"/>
    <n v="0"/>
    <n v="0"/>
    <n v="0"/>
    <n v="0"/>
    <n v="1447648.73"/>
    <s v="Wyoming"/>
    <d v="2024-12-01T00:00:00"/>
    <d v="2025-12-01T00:00:00"/>
    <x v="12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0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1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2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3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4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5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6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7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8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9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10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11"/>
    <s v="Regulated Electric (122)"/>
    <s v="Cheyenne Light Fuel &amp; Power Co"/>
  </r>
  <r>
    <n v="5"/>
    <n v="122"/>
    <x v="56"/>
    <x v="29"/>
    <s v="101000 Plant In Service"/>
    <n v="1"/>
    <n v="4480724.93"/>
    <n v="0"/>
    <n v="0"/>
    <n v="0"/>
    <n v="0"/>
    <n v="0"/>
    <n v="4480724.93"/>
    <s v="Wyoming"/>
    <d v="2024-12-01T00:00:00"/>
    <d v="2025-12-01T00:00:00"/>
    <x v="12"/>
    <s v="Regulated Electric (122)"/>
    <s v="Cheyenne Light Fuel &amp; Power Co"/>
  </r>
  <r>
    <n v="5"/>
    <n v="122"/>
    <x v="5"/>
    <x v="4"/>
    <s v="101000 Plant In Service"/>
    <n v="1"/>
    <n v="64537506.670000002"/>
    <n v="2899.84"/>
    <n v="0"/>
    <n v="0"/>
    <n v="0"/>
    <n v="0"/>
    <n v="64540406.509999998"/>
    <s v="Wyoming"/>
    <d v="2024-12-01T00:00:00"/>
    <d v="2025-12-01T00:00:00"/>
    <x v="0"/>
    <s v="Regulated Electric (122)"/>
    <s v="Cheyenne Light Fuel &amp; Power Co"/>
  </r>
  <r>
    <n v="5"/>
    <n v="122"/>
    <x v="5"/>
    <x v="4"/>
    <s v="101000 Plant In Service"/>
    <n v="1"/>
    <n v="64540406.509999998"/>
    <n v="25731.940000000002"/>
    <n v="0"/>
    <n v="0"/>
    <n v="-431287.13"/>
    <n v="0"/>
    <n v="64134851.32"/>
    <s v="Wyoming"/>
    <d v="2024-12-01T00:00:00"/>
    <d v="2025-12-01T00:00:00"/>
    <x v="1"/>
    <s v="Regulated Electric (122)"/>
    <s v="Cheyenne Light Fuel &amp; Power Co"/>
  </r>
  <r>
    <n v="5"/>
    <n v="122"/>
    <x v="5"/>
    <x v="4"/>
    <s v="101000 Plant In Service"/>
    <n v="1"/>
    <n v="64134851.32"/>
    <n v="-135.61000000000001"/>
    <n v="-486639.72000000003"/>
    <n v="0"/>
    <n v="0"/>
    <n v="0"/>
    <n v="63648075.990000002"/>
    <s v="Wyoming"/>
    <d v="2024-12-01T00:00:00"/>
    <d v="2025-12-01T00:00:00"/>
    <x v="2"/>
    <s v="Regulated Electric (122)"/>
    <s v="Cheyenne Light Fuel &amp; Power Co"/>
  </r>
  <r>
    <n v="5"/>
    <n v="122"/>
    <x v="5"/>
    <x v="4"/>
    <s v="101000 Plant In Service"/>
    <n v="1"/>
    <n v="63648075.990000002"/>
    <n v="0"/>
    <n v="0"/>
    <n v="0"/>
    <n v="0"/>
    <n v="0"/>
    <n v="63648075.990000002"/>
    <s v="Wyoming"/>
    <d v="2024-12-01T00:00:00"/>
    <d v="2025-12-01T00:00:00"/>
    <x v="3"/>
    <s v="Regulated Electric (122)"/>
    <s v="Cheyenne Light Fuel &amp; Power Co"/>
  </r>
  <r>
    <n v="5"/>
    <n v="122"/>
    <x v="5"/>
    <x v="4"/>
    <s v="101000 Plant In Service"/>
    <n v="1"/>
    <n v="63648075.990000002"/>
    <n v="35137.620000000003"/>
    <n v="-61446.14"/>
    <n v="0"/>
    <n v="0"/>
    <n v="0"/>
    <n v="63621767.469999999"/>
    <s v="Wyoming"/>
    <d v="2024-12-01T00:00:00"/>
    <d v="2025-12-01T00:00:00"/>
    <x v="4"/>
    <s v="Regulated Electric (122)"/>
    <s v="Cheyenne Light Fuel &amp; Power Co"/>
  </r>
  <r>
    <n v="5"/>
    <n v="122"/>
    <x v="5"/>
    <x v="4"/>
    <s v="101000 Plant In Service"/>
    <n v="1"/>
    <n v="63621767.469999999"/>
    <n v="0"/>
    <n v="0"/>
    <n v="0"/>
    <n v="0"/>
    <n v="0"/>
    <n v="63621767.469999999"/>
    <s v="Wyoming"/>
    <d v="2024-12-01T00:00:00"/>
    <d v="2025-12-01T00:00:00"/>
    <x v="5"/>
    <s v="Regulated Electric (122)"/>
    <s v="Cheyenne Light Fuel &amp; Power Co"/>
  </r>
  <r>
    <n v="5"/>
    <n v="122"/>
    <x v="5"/>
    <x v="4"/>
    <s v="101000 Plant In Service"/>
    <n v="1"/>
    <n v="63621767.469999999"/>
    <n v="0"/>
    <n v="0"/>
    <n v="0"/>
    <n v="0"/>
    <n v="0"/>
    <n v="63621767.469999999"/>
    <s v="Wyoming"/>
    <d v="2024-12-01T00:00:00"/>
    <d v="2025-12-01T00:00:00"/>
    <x v="6"/>
    <s v="Regulated Electric (122)"/>
    <s v="Cheyenne Light Fuel &amp; Power Co"/>
  </r>
  <r>
    <n v="5"/>
    <n v="122"/>
    <x v="5"/>
    <x v="4"/>
    <s v="101000 Plant In Service"/>
    <n v="1"/>
    <n v="63621767.469999999"/>
    <n v="53993.950000000004"/>
    <n v="-38058.65"/>
    <n v="0"/>
    <n v="0"/>
    <n v="0"/>
    <n v="63637702.770000003"/>
    <s v="Wyoming"/>
    <d v="2024-12-01T00:00:00"/>
    <d v="2025-12-01T00:00:00"/>
    <x v="7"/>
    <s v="Regulated Electric (122)"/>
    <s v="Cheyenne Light Fuel &amp; Power Co"/>
  </r>
  <r>
    <n v="5"/>
    <n v="122"/>
    <x v="5"/>
    <x v="4"/>
    <s v="101000 Plant In Service"/>
    <n v="1"/>
    <n v="63637702.770000003"/>
    <n v="0"/>
    <n v="0"/>
    <n v="0"/>
    <n v="0"/>
    <n v="0"/>
    <n v="63637702.770000003"/>
    <s v="Wyoming"/>
    <d v="2024-12-01T00:00:00"/>
    <d v="2025-12-01T00:00:00"/>
    <x v="8"/>
    <s v="Regulated Electric (122)"/>
    <s v="Cheyenne Light Fuel &amp; Power Co"/>
  </r>
  <r>
    <n v="5"/>
    <n v="122"/>
    <x v="5"/>
    <x v="4"/>
    <s v="101000 Plant In Service"/>
    <n v="1"/>
    <n v="63637702.770000003"/>
    <n v="0"/>
    <n v="0"/>
    <n v="0"/>
    <n v="0"/>
    <n v="0"/>
    <n v="63637702.770000003"/>
    <s v="Wyoming"/>
    <d v="2024-12-01T00:00:00"/>
    <d v="2025-12-01T00:00:00"/>
    <x v="9"/>
    <s v="Regulated Electric (122)"/>
    <s v="Cheyenne Light Fuel &amp; Power Co"/>
  </r>
  <r>
    <n v="5"/>
    <n v="122"/>
    <x v="5"/>
    <x v="4"/>
    <s v="101000 Plant In Service"/>
    <n v="1"/>
    <n v="63637702.770000003"/>
    <n v="2687803.7800000003"/>
    <n v="0"/>
    <n v="0"/>
    <n v="0"/>
    <n v="0"/>
    <n v="66325506.549999997"/>
    <s v="Wyoming"/>
    <d v="2024-12-01T00:00:00"/>
    <d v="2025-12-01T00:00:00"/>
    <x v="10"/>
    <s v="Regulated Electric (122)"/>
    <s v="Cheyenne Light Fuel &amp; Power Co"/>
  </r>
  <r>
    <n v="5"/>
    <n v="122"/>
    <x v="5"/>
    <x v="4"/>
    <s v="101000 Plant In Service"/>
    <n v="1"/>
    <n v="66325506.549999997"/>
    <n v="0"/>
    <n v="0"/>
    <n v="0"/>
    <n v="0"/>
    <n v="0"/>
    <n v="66325506.549999997"/>
    <s v="Wyoming"/>
    <d v="2024-12-01T00:00:00"/>
    <d v="2025-12-01T00:00:00"/>
    <x v="11"/>
    <s v="Regulated Electric (122)"/>
    <s v="Cheyenne Light Fuel &amp; Power Co"/>
  </r>
  <r>
    <n v="5"/>
    <n v="122"/>
    <x v="5"/>
    <x v="4"/>
    <s v="101000 Plant In Service"/>
    <n v="1"/>
    <n v="66325506.549999997"/>
    <n v="16689.240000000002"/>
    <n v="0"/>
    <n v="0"/>
    <n v="0"/>
    <n v="0"/>
    <n v="66342195.789999999"/>
    <s v="Wyoming"/>
    <d v="2024-12-01T00:00:00"/>
    <d v="2025-12-01T00:00:00"/>
    <x v="12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0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1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2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3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4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5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6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7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8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9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10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11"/>
    <s v="Regulated Electric (122)"/>
    <s v="Cheyenne Light Fuel &amp; Power Co"/>
  </r>
  <r>
    <n v="5"/>
    <n v="122"/>
    <x v="57"/>
    <x v="4"/>
    <s v="101000 Plant In Service"/>
    <n v="1"/>
    <n v="3231221.11"/>
    <n v="0"/>
    <n v="0"/>
    <n v="0"/>
    <n v="0"/>
    <n v="0"/>
    <n v="3231221.11"/>
    <s v="Wyoming"/>
    <d v="2024-12-01T00:00:00"/>
    <d v="2025-12-01T00:00:00"/>
    <x v="12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0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1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2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3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4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5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6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7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8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9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10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11"/>
    <s v="Regulated Electric (122)"/>
    <s v="Cheyenne Light Fuel &amp; Power Co"/>
  </r>
  <r>
    <n v="5"/>
    <n v="122"/>
    <x v="58"/>
    <x v="30"/>
    <s v="101000 Plant In Service"/>
    <n v="1"/>
    <n v="309330"/>
    <n v="0"/>
    <n v="0"/>
    <n v="0"/>
    <n v="0"/>
    <n v="0"/>
    <n v="309330"/>
    <s v="Wyoming"/>
    <d v="2024-12-01T00:00:00"/>
    <d v="2025-12-01T00:00:00"/>
    <x v="12"/>
    <s v="Regulated Electric (122)"/>
    <s v="Cheyenne Light Fuel &amp; Power Co"/>
  </r>
  <r>
    <n v="5"/>
    <n v="122"/>
    <x v="1"/>
    <x v="1"/>
    <s v="101000 Plant In Service"/>
    <n v="1"/>
    <n v="31551348.57"/>
    <n v="0"/>
    <n v="0"/>
    <n v="0"/>
    <n v="0"/>
    <n v="0"/>
    <n v="31551348.57"/>
    <s v="Wyoming"/>
    <d v="2024-12-01T00:00:00"/>
    <d v="2025-12-01T00:00:00"/>
    <x v="0"/>
    <s v="Regulated Electric (122)"/>
    <s v="Cheyenne Light Fuel &amp; Power Co"/>
  </r>
  <r>
    <n v="5"/>
    <n v="122"/>
    <x v="1"/>
    <x v="1"/>
    <s v="101000 Plant In Service"/>
    <n v="1"/>
    <n v="31551348.57"/>
    <n v="0"/>
    <n v="-0.01"/>
    <n v="0"/>
    <n v="0"/>
    <n v="0"/>
    <n v="31551348.559999999"/>
    <s v="Wyoming"/>
    <d v="2024-12-01T00:00:00"/>
    <d v="2025-12-01T00:00:00"/>
    <x v="1"/>
    <s v="Regulated Electric (122)"/>
    <s v="Cheyenne Light Fuel &amp; Power Co"/>
  </r>
  <r>
    <n v="5"/>
    <n v="122"/>
    <x v="1"/>
    <x v="1"/>
    <s v="101000 Plant In Service"/>
    <n v="1"/>
    <n v="31551348.559999999"/>
    <n v="0"/>
    <n v="0"/>
    <n v="0"/>
    <n v="0"/>
    <n v="0"/>
    <n v="31551348.559999999"/>
    <s v="Wyoming"/>
    <d v="2024-12-01T00:00:00"/>
    <d v="2025-12-01T00:00:00"/>
    <x v="2"/>
    <s v="Regulated Electric (122)"/>
    <s v="Cheyenne Light Fuel &amp; Power Co"/>
  </r>
  <r>
    <n v="5"/>
    <n v="122"/>
    <x v="1"/>
    <x v="1"/>
    <s v="101000 Plant In Service"/>
    <n v="1"/>
    <n v="31551348.559999999"/>
    <n v="0"/>
    <n v="0"/>
    <n v="0"/>
    <n v="0"/>
    <n v="0"/>
    <n v="31551348.559999999"/>
    <s v="Wyoming"/>
    <d v="2024-12-01T00:00:00"/>
    <d v="2025-12-01T00:00:00"/>
    <x v="3"/>
    <s v="Regulated Electric (122)"/>
    <s v="Cheyenne Light Fuel &amp; Power Co"/>
  </r>
  <r>
    <n v="5"/>
    <n v="122"/>
    <x v="1"/>
    <x v="1"/>
    <s v="101000 Plant In Service"/>
    <n v="1"/>
    <n v="31551348.559999999"/>
    <n v="0"/>
    <n v="0"/>
    <n v="0"/>
    <n v="0"/>
    <n v="0"/>
    <n v="31551348.559999999"/>
    <s v="Wyoming"/>
    <d v="2024-12-01T00:00:00"/>
    <d v="2025-12-01T00:00:00"/>
    <x v="4"/>
    <s v="Regulated Electric (122)"/>
    <s v="Cheyenne Light Fuel &amp; Power Co"/>
  </r>
  <r>
    <n v="5"/>
    <n v="122"/>
    <x v="1"/>
    <x v="1"/>
    <s v="101000 Plant In Service"/>
    <n v="1"/>
    <n v="31551348.559999999"/>
    <n v="16194284.529999999"/>
    <n v="0"/>
    <n v="0"/>
    <n v="0"/>
    <n v="0"/>
    <n v="47745633.090000004"/>
    <s v="Wyoming"/>
    <d v="2024-12-01T00:00:00"/>
    <d v="2025-12-01T00:00:00"/>
    <x v="5"/>
    <s v="Regulated Electric (122)"/>
    <s v="Cheyenne Light Fuel &amp; Power Co"/>
  </r>
  <r>
    <n v="5"/>
    <n v="122"/>
    <x v="1"/>
    <x v="1"/>
    <s v="101000 Plant In Service"/>
    <n v="1"/>
    <n v="47745633.090000004"/>
    <n v="7794.76"/>
    <n v="0"/>
    <n v="0"/>
    <n v="0"/>
    <n v="0"/>
    <n v="47753427.850000001"/>
    <s v="Wyoming"/>
    <d v="2024-12-01T00:00:00"/>
    <d v="2025-12-01T00:00:00"/>
    <x v="6"/>
    <s v="Regulated Electric (122)"/>
    <s v="Cheyenne Light Fuel &amp; Power Co"/>
  </r>
  <r>
    <n v="5"/>
    <n v="122"/>
    <x v="1"/>
    <x v="1"/>
    <s v="101000 Plant In Service"/>
    <n v="1"/>
    <n v="47753427.850000001"/>
    <n v="12327.27"/>
    <n v="0"/>
    <n v="0"/>
    <n v="0"/>
    <n v="0"/>
    <n v="47765755.119999997"/>
    <s v="Wyoming"/>
    <d v="2024-12-01T00:00:00"/>
    <d v="2025-12-01T00:00:00"/>
    <x v="7"/>
    <s v="Regulated Electric (122)"/>
    <s v="Cheyenne Light Fuel &amp; Power Co"/>
  </r>
  <r>
    <n v="5"/>
    <n v="122"/>
    <x v="1"/>
    <x v="1"/>
    <s v="101000 Plant In Service"/>
    <n v="1"/>
    <n v="47765755.119999997"/>
    <n v="958148.51"/>
    <n v="0"/>
    <n v="0"/>
    <n v="0"/>
    <n v="0"/>
    <n v="48723903.630000003"/>
    <s v="Wyoming"/>
    <d v="2024-12-01T00:00:00"/>
    <d v="2025-12-01T00:00:00"/>
    <x v="8"/>
    <s v="Regulated Electric (122)"/>
    <s v="Cheyenne Light Fuel &amp; Power Co"/>
  </r>
  <r>
    <n v="5"/>
    <n v="122"/>
    <x v="1"/>
    <x v="1"/>
    <s v="101000 Plant In Service"/>
    <n v="1"/>
    <n v="48723903.630000003"/>
    <n v="0"/>
    <n v="0"/>
    <n v="0"/>
    <n v="0"/>
    <n v="0"/>
    <n v="48723903.630000003"/>
    <s v="Wyoming"/>
    <d v="2024-12-01T00:00:00"/>
    <d v="2025-12-01T00:00:00"/>
    <x v="9"/>
    <s v="Regulated Electric (122)"/>
    <s v="Cheyenne Light Fuel &amp; Power Co"/>
  </r>
  <r>
    <n v="5"/>
    <n v="122"/>
    <x v="1"/>
    <x v="1"/>
    <s v="101000 Plant In Service"/>
    <n v="1"/>
    <n v="48723903.630000003"/>
    <n v="4813182.38"/>
    <n v="0"/>
    <n v="0"/>
    <n v="0"/>
    <n v="0"/>
    <n v="53537086.009999998"/>
    <s v="Wyoming"/>
    <d v="2024-12-01T00:00:00"/>
    <d v="2025-12-01T00:00:00"/>
    <x v="10"/>
    <s v="Regulated Electric (122)"/>
    <s v="Cheyenne Light Fuel &amp; Power Co"/>
  </r>
  <r>
    <n v="5"/>
    <n v="122"/>
    <x v="1"/>
    <x v="1"/>
    <s v="101000 Plant In Service"/>
    <n v="1"/>
    <n v="53537086.009999998"/>
    <n v="4514.88"/>
    <n v="0"/>
    <n v="0"/>
    <n v="0"/>
    <n v="0"/>
    <n v="53541600.890000001"/>
    <s v="Wyoming"/>
    <d v="2024-12-01T00:00:00"/>
    <d v="2025-12-01T00:00:00"/>
    <x v="11"/>
    <s v="Regulated Electric (122)"/>
    <s v="Cheyenne Light Fuel &amp; Power Co"/>
  </r>
  <r>
    <n v="5"/>
    <n v="122"/>
    <x v="1"/>
    <x v="1"/>
    <s v="101000 Plant In Service"/>
    <n v="1"/>
    <n v="53541600.890000001"/>
    <n v="227.20000000000002"/>
    <n v="0"/>
    <n v="0"/>
    <n v="0"/>
    <n v="0"/>
    <n v="53541828.090000004"/>
    <s v="Wyoming"/>
    <d v="2024-12-01T00:00:00"/>
    <d v="2025-12-01T00:00:00"/>
    <x v="12"/>
    <s v="Regulated Electric (122)"/>
    <s v="Cheyenne Light Fuel &amp; Power Co"/>
  </r>
  <r>
    <n v="5"/>
    <n v="122"/>
    <x v="2"/>
    <x v="2"/>
    <s v="101000 Plant In Service"/>
    <n v="1"/>
    <n v="18319574.120000001"/>
    <n v="0"/>
    <n v="0"/>
    <n v="0"/>
    <n v="0"/>
    <n v="0"/>
    <n v="18319574.120000001"/>
    <s v="Wyoming"/>
    <d v="2024-12-01T00:00:00"/>
    <d v="2025-12-01T00:00:00"/>
    <x v="0"/>
    <s v="Regulated Electric (122)"/>
    <s v="Cheyenne Light Fuel &amp; Power Co"/>
  </r>
  <r>
    <n v="5"/>
    <n v="122"/>
    <x v="2"/>
    <x v="2"/>
    <s v="101000 Plant In Service"/>
    <n v="1"/>
    <n v="18319574.120000001"/>
    <n v="0"/>
    <n v="0"/>
    <n v="0"/>
    <n v="-49132.72"/>
    <n v="0"/>
    <n v="18270441.399999999"/>
    <s v="Wyoming"/>
    <d v="2024-12-01T00:00:00"/>
    <d v="2025-12-01T00:00:00"/>
    <x v="1"/>
    <s v="Regulated Electric (122)"/>
    <s v="Cheyenne Light Fuel &amp; Power Co"/>
  </r>
  <r>
    <n v="5"/>
    <n v="122"/>
    <x v="2"/>
    <x v="2"/>
    <s v="101000 Plant In Service"/>
    <n v="1"/>
    <n v="18270441.399999999"/>
    <n v="0"/>
    <n v="0"/>
    <n v="0"/>
    <n v="0"/>
    <n v="0"/>
    <n v="18270441.399999999"/>
    <s v="Wyoming"/>
    <d v="2024-12-01T00:00:00"/>
    <d v="2025-12-01T00:00:00"/>
    <x v="2"/>
    <s v="Regulated Electric (122)"/>
    <s v="Cheyenne Light Fuel &amp; Power Co"/>
  </r>
  <r>
    <n v="5"/>
    <n v="122"/>
    <x v="2"/>
    <x v="2"/>
    <s v="101000 Plant In Service"/>
    <n v="1"/>
    <n v="18270441.399999999"/>
    <n v="0"/>
    <n v="0"/>
    <n v="0"/>
    <n v="0"/>
    <n v="0"/>
    <n v="18270441.399999999"/>
    <s v="Wyoming"/>
    <d v="2024-12-01T00:00:00"/>
    <d v="2025-12-01T00:00:00"/>
    <x v="3"/>
    <s v="Regulated Electric (122)"/>
    <s v="Cheyenne Light Fuel &amp; Power Co"/>
  </r>
  <r>
    <n v="5"/>
    <n v="122"/>
    <x v="2"/>
    <x v="2"/>
    <s v="101000 Plant In Service"/>
    <n v="1"/>
    <n v="18270441.399999999"/>
    <n v="0"/>
    <n v="0"/>
    <n v="0"/>
    <n v="0"/>
    <n v="0"/>
    <n v="18270441.399999999"/>
    <s v="Wyoming"/>
    <d v="2024-12-01T00:00:00"/>
    <d v="2025-12-01T00:00:00"/>
    <x v="4"/>
    <s v="Regulated Electric (122)"/>
    <s v="Cheyenne Light Fuel &amp; Power Co"/>
  </r>
  <r>
    <n v="5"/>
    <n v="122"/>
    <x v="2"/>
    <x v="2"/>
    <s v="101000 Plant In Service"/>
    <n v="1"/>
    <n v="18270441.399999999"/>
    <n v="6765839.1699999999"/>
    <n v="0"/>
    <n v="0"/>
    <n v="0"/>
    <n v="0"/>
    <n v="25036280.57"/>
    <s v="Wyoming"/>
    <d v="2024-12-01T00:00:00"/>
    <d v="2025-12-01T00:00:00"/>
    <x v="5"/>
    <s v="Regulated Electric (122)"/>
    <s v="Cheyenne Light Fuel &amp; Power Co"/>
  </r>
  <r>
    <n v="5"/>
    <n v="122"/>
    <x v="2"/>
    <x v="2"/>
    <s v="101000 Plant In Service"/>
    <n v="1"/>
    <n v="25036280.57"/>
    <n v="3256.6"/>
    <n v="0"/>
    <n v="0"/>
    <n v="0"/>
    <n v="0"/>
    <n v="25039537.170000002"/>
    <s v="Wyoming"/>
    <d v="2024-12-01T00:00:00"/>
    <d v="2025-12-01T00:00:00"/>
    <x v="6"/>
    <s v="Regulated Electric (122)"/>
    <s v="Cheyenne Light Fuel &amp; Power Co"/>
  </r>
  <r>
    <n v="5"/>
    <n v="122"/>
    <x v="2"/>
    <x v="2"/>
    <s v="101000 Plant In Service"/>
    <n v="1"/>
    <n v="25039537.170000002"/>
    <n v="5150.22"/>
    <n v="0"/>
    <n v="0"/>
    <n v="0"/>
    <n v="0"/>
    <n v="25044687.390000001"/>
    <s v="Wyoming"/>
    <d v="2024-12-01T00:00:00"/>
    <d v="2025-12-01T00:00:00"/>
    <x v="7"/>
    <s v="Regulated Electric (122)"/>
    <s v="Cheyenne Light Fuel &amp; Power Co"/>
  </r>
  <r>
    <n v="5"/>
    <n v="122"/>
    <x v="2"/>
    <x v="2"/>
    <s v="101000 Plant In Service"/>
    <n v="1"/>
    <n v="25044687.390000001"/>
    <n v="361791.72000000003"/>
    <n v="0"/>
    <n v="0"/>
    <n v="0"/>
    <n v="0"/>
    <n v="25406479.109999999"/>
    <s v="Wyoming"/>
    <d v="2024-12-01T00:00:00"/>
    <d v="2025-12-01T00:00:00"/>
    <x v="8"/>
    <s v="Regulated Electric (122)"/>
    <s v="Cheyenne Light Fuel &amp; Power Co"/>
  </r>
  <r>
    <n v="5"/>
    <n v="122"/>
    <x v="2"/>
    <x v="2"/>
    <s v="101000 Plant In Service"/>
    <n v="1"/>
    <n v="25406479.109999999"/>
    <n v="0"/>
    <n v="0"/>
    <n v="0"/>
    <n v="0"/>
    <n v="0"/>
    <n v="25406479.109999999"/>
    <s v="Wyoming"/>
    <d v="2024-12-01T00:00:00"/>
    <d v="2025-12-01T00:00:00"/>
    <x v="9"/>
    <s v="Regulated Electric (122)"/>
    <s v="Cheyenne Light Fuel &amp; Power Co"/>
  </r>
  <r>
    <n v="5"/>
    <n v="122"/>
    <x v="2"/>
    <x v="2"/>
    <s v="101000 Plant In Service"/>
    <n v="1"/>
    <n v="25406479.109999999"/>
    <n v="1152492.32"/>
    <n v="0"/>
    <n v="0"/>
    <n v="0"/>
    <n v="0"/>
    <n v="26558971.43"/>
    <s v="Wyoming"/>
    <d v="2024-12-01T00:00:00"/>
    <d v="2025-12-01T00:00:00"/>
    <x v="10"/>
    <s v="Regulated Electric (122)"/>
    <s v="Cheyenne Light Fuel &amp; Power Co"/>
  </r>
  <r>
    <n v="5"/>
    <n v="122"/>
    <x v="2"/>
    <x v="2"/>
    <s v="101000 Plant In Service"/>
    <n v="1"/>
    <n v="26558971.43"/>
    <n v="1102.9000000000001"/>
    <n v="0"/>
    <n v="0"/>
    <n v="0"/>
    <n v="0"/>
    <n v="26560074.329999998"/>
    <s v="Wyoming"/>
    <d v="2024-12-01T00:00:00"/>
    <d v="2025-12-01T00:00:00"/>
    <x v="11"/>
    <s v="Regulated Electric (122)"/>
    <s v="Cheyenne Light Fuel &amp; Power Co"/>
  </r>
  <r>
    <n v="5"/>
    <n v="122"/>
    <x v="2"/>
    <x v="2"/>
    <s v="101000 Plant In Service"/>
    <n v="1"/>
    <n v="26560074.329999998"/>
    <n v="-22081.13"/>
    <n v="0"/>
    <n v="0"/>
    <n v="0"/>
    <n v="0"/>
    <n v="26537993.199999999"/>
    <s v="Wyoming"/>
    <d v="2024-12-01T00:00:00"/>
    <d v="2025-12-01T00:00:00"/>
    <x v="12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59"/>
    <x v="31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0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1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2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3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4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5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6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7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8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9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10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11"/>
    <s v="Regulated Electric (122)"/>
    <s v="Cheyenne Light Fuel &amp; Power Co"/>
  </r>
  <r>
    <n v="5"/>
    <n v="122"/>
    <x v="60"/>
    <x v="32"/>
    <s v="101000 Plant In Service"/>
    <n v="1"/>
    <n v="1810288.85"/>
    <n v="0"/>
    <n v="0"/>
    <n v="0"/>
    <n v="0"/>
    <n v="0"/>
    <n v="1810288.85"/>
    <s v="Wyoming"/>
    <d v="2024-12-01T00:00:00"/>
    <d v="2025-12-01T00:00:00"/>
    <x v="12"/>
    <s v="Regulated Electric (122)"/>
    <s v="Cheyenne Light Fuel &amp; Power Co"/>
  </r>
  <r>
    <n v="5"/>
    <n v="122"/>
    <x v="61"/>
    <x v="32"/>
    <s v="101000 Plant In Service"/>
    <n v="1"/>
    <n v="73967.930000000008"/>
    <n v="-768.67000000000007"/>
    <n v="0"/>
    <n v="0"/>
    <n v="0"/>
    <n v="0"/>
    <n v="73199.259999999995"/>
    <s v="Wyoming"/>
    <d v="2024-12-01T00:00:00"/>
    <d v="2025-12-01T00:00:00"/>
    <x v="0"/>
    <s v="Regulated Electric (122)"/>
    <s v="Cheyenne Light Fuel &amp; Power Co"/>
  </r>
  <r>
    <n v="5"/>
    <n v="122"/>
    <x v="61"/>
    <x v="32"/>
    <s v="101000 Plant In Service"/>
    <n v="1"/>
    <n v="73199.259999999995"/>
    <n v="-85.05"/>
    <n v="0"/>
    <n v="0"/>
    <n v="0"/>
    <n v="0"/>
    <n v="73114.210000000006"/>
    <s v="Wyoming"/>
    <d v="2024-12-01T00:00:00"/>
    <d v="2025-12-01T00:00:00"/>
    <x v="1"/>
    <s v="Regulated Electric (122)"/>
    <s v="Cheyenne Light Fuel &amp; Power Co"/>
  </r>
  <r>
    <n v="5"/>
    <n v="122"/>
    <x v="61"/>
    <x v="32"/>
    <s v="101000 Plant In Service"/>
    <n v="1"/>
    <n v="73114.210000000006"/>
    <n v="-28.64"/>
    <n v="0"/>
    <n v="0"/>
    <n v="0"/>
    <n v="0"/>
    <n v="73085.570000000007"/>
    <s v="Wyoming"/>
    <d v="2024-12-01T00:00:00"/>
    <d v="2025-12-01T00:00:00"/>
    <x v="2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3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4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5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6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7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8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9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10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11"/>
    <s v="Regulated Electric (122)"/>
    <s v="Cheyenne Light Fuel &amp; Power Co"/>
  </r>
  <r>
    <n v="5"/>
    <n v="122"/>
    <x v="61"/>
    <x v="32"/>
    <s v="101000 Plant In Service"/>
    <n v="1"/>
    <n v="73085.570000000007"/>
    <n v="0"/>
    <n v="0"/>
    <n v="0"/>
    <n v="0"/>
    <n v="0"/>
    <n v="73085.570000000007"/>
    <s v="Wyoming"/>
    <d v="2024-12-01T00:00:00"/>
    <d v="2025-12-01T00:00:00"/>
    <x v="12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0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1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2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3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4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5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6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7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8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9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10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11"/>
    <s v="Regulated Electric (122)"/>
    <s v="Cheyenne Light Fuel &amp; Power Co"/>
  </r>
  <r>
    <n v="5"/>
    <n v="122"/>
    <x v="62"/>
    <x v="32"/>
    <s v="101000 Plant In Service"/>
    <n v="1"/>
    <n v="29035.91"/>
    <n v="0"/>
    <n v="0"/>
    <n v="0"/>
    <n v="0"/>
    <n v="0"/>
    <n v="29035.91"/>
    <s v="Wyoming"/>
    <d v="2024-12-01T00:00:00"/>
    <d v="2025-12-01T00:00:00"/>
    <x v="12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0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1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2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3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4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5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6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7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8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9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10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11"/>
    <s v="Regulated Electric (122)"/>
    <s v="Cheyenne Light Fuel &amp; Power Co"/>
  </r>
  <r>
    <n v="5"/>
    <n v="122"/>
    <x v="63"/>
    <x v="33"/>
    <s v="101000 Plant In Service"/>
    <n v="1"/>
    <n v="705224.74"/>
    <n v="0"/>
    <n v="0"/>
    <n v="0"/>
    <n v="0"/>
    <n v="0"/>
    <n v="705224.74"/>
    <s v="Wyoming"/>
    <d v="2024-12-01T00:00:00"/>
    <d v="2025-12-01T00:00:00"/>
    <x v="12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0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1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2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3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4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5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6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7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8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9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10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11"/>
    <s v="Regulated Electric (122)"/>
    <s v="Cheyenne Light Fuel &amp; Power Co"/>
  </r>
  <r>
    <n v="5"/>
    <n v="122"/>
    <x v="64"/>
    <x v="33"/>
    <s v="101000 Plant In Service"/>
    <n v="1"/>
    <n v="476328.94"/>
    <n v="0"/>
    <n v="0"/>
    <n v="0"/>
    <n v="0"/>
    <n v="0"/>
    <n v="476328.94"/>
    <s v="Wyoming"/>
    <d v="2024-12-01T00:00:00"/>
    <d v="2025-12-01T00:00:00"/>
    <x v="12"/>
    <s v="Regulated Electric (122)"/>
    <s v="Cheyenne Light Fuel &amp; Power Co"/>
  </r>
  <r>
    <n v="5"/>
    <n v="122"/>
    <x v="65"/>
    <x v="34"/>
    <s v="101000 Plant In Service"/>
    <n v="1"/>
    <n v="48062822.719999999"/>
    <n v="0"/>
    <n v="0"/>
    <n v="0"/>
    <n v="0"/>
    <n v="0"/>
    <n v="48062822.719999999"/>
    <s v="Wyoming"/>
    <d v="2024-12-01T00:00:00"/>
    <d v="2025-12-01T00:00:00"/>
    <x v="0"/>
    <s v="Regulated Electric (122)"/>
    <s v="Cheyenne Light Fuel &amp; Power Co"/>
  </r>
  <r>
    <n v="5"/>
    <n v="122"/>
    <x v="65"/>
    <x v="34"/>
    <s v="101000 Plant In Service"/>
    <n v="1"/>
    <n v="48062822.719999999"/>
    <n v="21039.54"/>
    <n v="-2676.52"/>
    <n v="0"/>
    <n v="-561747.96"/>
    <n v="0"/>
    <n v="47519437.780000001"/>
    <s v="Wyoming"/>
    <d v="2024-12-01T00:00:00"/>
    <d v="2025-12-01T00:00:00"/>
    <x v="1"/>
    <s v="Regulated Electric (122)"/>
    <s v="Cheyenne Light Fuel &amp; Power Co"/>
  </r>
  <r>
    <n v="5"/>
    <n v="122"/>
    <x v="65"/>
    <x v="34"/>
    <s v="101000 Plant In Service"/>
    <n v="1"/>
    <n v="47519437.780000001"/>
    <n v="-38.160000000000004"/>
    <n v="-218535.32"/>
    <n v="0"/>
    <n v="0"/>
    <n v="0"/>
    <n v="47300864.299999997"/>
    <s v="Wyoming"/>
    <d v="2024-12-01T00:00:00"/>
    <d v="2025-12-01T00:00:00"/>
    <x v="2"/>
    <s v="Regulated Electric (122)"/>
    <s v="Cheyenne Light Fuel &amp; Power Co"/>
  </r>
  <r>
    <n v="5"/>
    <n v="122"/>
    <x v="65"/>
    <x v="34"/>
    <s v="101000 Plant In Service"/>
    <n v="1"/>
    <n v="47300864.299999997"/>
    <n v="0"/>
    <n v="0"/>
    <n v="0"/>
    <n v="0"/>
    <n v="0"/>
    <n v="47300864.299999997"/>
    <s v="Wyoming"/>
    <d v="2024-12-01T00:00:00"/>
    <d v="2025-12-01T00:00:00"/>
    <x v="3"/>
    <s v="Regulated Electric (122)"/>
    <s v="Cheyenne Light Fuel &amp; Power Co"/>
  </r>
  <r>
    <n v="5"/>
    <n v="122"/>
    <x v="65"/>
    <x v="34"/>
    <s v="101000 Plant In Service"/>
    <n v="1"/>
    <n v="47300864.299999997"/>
    <n v="0"/>
    <n v="-7661.97"/>
    <n v="0"/>
    <n v="0"/>
    <n v="0"/>
    <n v="47293202.329999998"/>
    <s v="Wyoming"/>
    <d v="2024-12-01T00:00:00"/>
    <d v="2025-12-01T00:00:00"/>
    <x v="4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5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6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7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8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9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10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11"/>
    <s v="Regulated Electric (122)"/>
    <s v="Cheyenne Light Fuel &amp; Power Co"/>
  </r>
  <r>
    <n v="5"/>
    <n v="122"/>
    <x v="65"/>
    <x v="34"/>
    <s v="101000 Plant In Service"/>
    <n v="1"/>
    <n v="47293202.329999998"/>
    <n v="0"/>
    <n v="0"/>
    <n v="0"/>
    <n v="0"/>
    <n v="0"/>
    <n v="47293202.329999998"/>
    <s v="Wyoming"/>
    <d v="2024-12-01T00:00:00"/>
    <d v="2025-12-01T00:00:00"/>
    <x v="12"/>
    <s v="Regulated Electric (122)"/>
    <s v="Cheyenne Light Fuel &amp; Power Co"/>
  </r>
  <r>
    <n v="5"/>
    <n v="122"/>
    <x v="66"/>
    <x v="35"/>
    <s v="101000 Plant In Service"/>
    <n v="1"/>
    <n v="0"/>
    <n v="0"/>
    <n v="0"/>
    <n v="828162.96"/>
    <n v="-104.8"/>
    <n v="0"/>
    <n v="828058.16"/>
    <s v="Wyoming"/>
    <d v="2024-12-01T00:00:00"/>
    <d v="2025-12-01T00:00:00"/>
    <x v="1"/>
    <s v="Regulated Electric (122)"/>
    <s v="Cheyenne Light Fuel &amp; Power Co"/>
  </r>
  <r>
    <n v="5"/>
    <n v="122"/>
    <x v="66"/>
    <x v="35"/>
    <s v="101000 Plant In Service"/>
    <n v="1"/>
    <n v="828058.16"/>
    <n v="502754.69"/>
    <n v="0"/>
    <n v="0"/>
    <n v="0"/>
    <n v="0"/>
    <n v="1330812.8500000001"/>
    <s v="Wyoming"/>
    <d v="2024-12-01T00:00:00"/>
    <d v="2025-12-01T00:00:00"/>
    <x v="2"/>
    <s v="Regulated Electric (122)"/>
    <s v="Cheyenne Light Fuel &amp; Power Co"/>
  </r>
  <r>
    <n v="5"/>
    <n v="122"/>
    <x v="66"/>
    <x v="35"/>
    <s v="101000 Plant In Service"/>
    <n v="1"/>
    <n v="1330812.8500000001"/>
    <n v="0"/>
    <n v="0"/>
    <n v="0"/>
    <n v="0"/>
    <n v="0"/>
    <n v="1330812.8500000001"/>
    <s v="Wyoming"/>
    <d v="2024-12-01T00:00:00"/>
    <d v="2025-12-01T00:00:00"/>
    <x v="3"/>
    <s v="Regulated Electric (122)"/>
    <s v="Cheyenne Light Fuel &amp; Power Co"/>
  </r>
  <r>
    <n v="5"/>
    <n v="122"/>
    <x v="66"/>
    <x v="35"/>
    <s v="101000 Plant In Service"/>
    <n v="1"/>
    <n v="1330812.8500000001"/>
    <n v="7454.4000000000005"/>
    <n v="0"/>
    <n v="0"/>
    <n v="0"/>
    <n v="0"/>
    <n v="1338267.25"/>
    <s v="Wyoming"/>
    <d v="2024-12-01T00:00:00"/>
    <d v="2025-12-01T00:00:00"/>
    <x v="4"/>
    <s v="Regulated Electric (122)"/>
    <s v="Cheyenne Light Fuel &amp; Power Co"/>
  </r>
  <r>
    <n v="5"/>
    <n v="122"/>
    <x v="66"/>
    <x v="35"/>
    <s v="101000 Plant In Service"/>
    <n v="1"/>
    <n v="1338267.25"/>
    <n v="129052.2"/>
    <n v="0"/>
    <n v="0"/>
    <n v="0"/>
    <n v="0"/>
    <n v="1467319.45"/>
    <s v="Wyoming"/>
    <d v="2024-12-01T00:00:00"/>
    <d v="2025-12-01T00:00:00"/>
    <x v="5"/>
    <s v="Regulated Electric (122)"/>
    <s v="Cheyenne Light Fuel &amp; Power Co"/>
  </r>
  <r>
    <n v="5"/>
    <n v="122"/>
    <x v="66"/>
    <x v="35"/>
    <s v="101000 Plant In Service"/>
    <n v="1"/>
    <n v="1467319.45"/>
    <n v="0"/>
    <n v="0"/>
    <n v="0"/>
    <n v="0"/>
    <n v="0"/>
    <n v="1467319.45"/>
    <s v="Wyoming"/>
    <d v="2024-12-01T00:00:00"/>
    <d v="2025-12-01T00:00:00"/>
    <x v="6"/>
    <s v="Regulated Electric (122)"/>
    <s v="Cheyenne Light Fuel &amp; Power Co"/>
  </r>
  <r>
    <n v="5"/>
    <n v="122"/>
    <x v="66"/>
    <x v="35"/>
    <s v="101000 Plant In Service"/>
    <n v="1"/>
    <n v="1467319.45"/>
    <n v="0"/>
    <n v="0"/>
    <n v="0"/>
    <n v="0"/>
    <n v="0"/>
    <n v="1467319.45"/>
    <s v="Wyoming"/>
    <d v="2024-12-01T00:00:00"/>
    <d v="2025-12-01T00:00:00"/>
    <x v="7"/>
    <s v="Regulated Electric (122)"/>
    <s v="Cheyenne Light Fuel &amp; Power Co"/>
  </r>
  <r>
    <n v="5"/>
    <n v="122"/>
    <x v="66"/>
    <x v="35"/>
    <s v="101000 Plant In Service"/>
    <n v="1"/>
    <n v="1467319.45"/>
    <n v="0"/>
    <n v="0"/>
    <n v="0"/>
    <n v="0"/>
    <n v="0"/>
    <n v="1467319.45"/>
    <s v="Wyoming"/>
    <d v="2024-12-01T00:00:00"/>
    <d v="2025-12-01T00:00:00"/>
    <x v="8"/>
    <s v="Regulated Electric (122)"/>
    <s v="Cheyenne Light Fuel &amp; Power Co"/>
  </r>
  <r>
    <n v="5"/>
    <n v="122"/>
    <x v="66"/>
    <x v="35"/>
    <s v="101000 Plant In Service"/>
    <n v="1"/>
    <n v="1467319.45"/>
    <n v="0"/>
    <n v="0"/>
    <n v="0"/>
    <n v="0"/>
    <n v="0"/>
    <n v="1467319.45"/>
    <s v="Wyoming"/>
    <d v="2024-12-01T00:00:00"/>
    <d v="2025-12-01T00:00:00"/>
    <x v="9"/>
    <s v="Regulated Electric (122)"/>
    <s v="Cheyenne Light Fuel &amp; Power Co"/>
  </r>
  <r>
    <n v="5"/>
    <n v="122"/>
    <x v="66"/>
    <x v="35"/>
    <s v="101000 Plant In Service"/>
    <n v="1"/>
    <n v="1467319.45"/>
    <n v="0"/>
    <n v="0"/>
    <n v="0"/>
    <n v="0"/>
    <n v="0"/>
    <n v="1467319.45"/>
    <s v="Wyoming"/>
    <d v="2024-12-01T00:00:00"/>
    <d v="2025-12-01T00:00:00"/>
    <x v="10"/>
    <s v="Regulated Electric (122)"/>
    <s v="Cheyenne Light Fuel &amp; Power Co"/>
  </r>
  <r>
    <n v="5"/>
    <n v="122"/>
    <x v="66"/>
    <x v="35"/>
    <s v="101000 Plant In Service"/>
    <n v="1"/>
    <n v="1467319.45"/>
    <n v="0"/>
    <n v="0"/>
    <n v="0"/>
    <n v="0"/>
    <n v="0"/>
    <n v="1467319.45"/>
    <s v="Wyoming"/>
    <d v="2024-12-01T00:00:00"/>
    <d v="2025-12-01T00:00:00"/>
    <x v="11"/>
    <s v="Regulated Electric (122)"/>
    <s v="Cheyenne Light Fuel &amp; Power Co"/>
  </r>
  <r>
    <n v="5"/>
    <n v="122"/>
    <x v="66"/>
    <x v="35"/>
    <s v="101000 Plant In Service"/>
    <n v="1"/>
    <n v="1467319.45"/>
    <n v="0"/>
    <n v="0"/>
    <n v="0"/>
    <n v="0"/>
    <n v="0"/>
    <n v="1467319.45"/>
    <s v="Wyoming"/>
    <d v="2024-12-01T00:00:00"/>
    <d v="2025-12-01T00:00:00"/>
    <x v="12"/>
    <s v="Regulated Electric (122)"/>
    <s v="Cheyenne Light Fuel &amp; Power Co"/>
  </r>
  <r>
    <n v="5"/>
    <n v="122"/>
    <x v="67"/>
    <x v="36"/>
    <s v="101000 Plant In Service"/>
    <n v="1"/>
    <n v="35347170.390000001"/>
    <n v="198993.38"/>
    <n v="-10020.92"/>
    <n v="0"/>
    <n v="0"/>
    <n v="0"/>
    <n v="35536142.850000001"/>
    <s v="Wyoming"/>
    <d v="2024-12-01T00:00:00"/>
    <d v="2025-12-01T00:00:00"/>
    <x v="0"/>
    <s v="Regulated Electric (122)"/>
    <s v="Cheyenne Light Fuel &amp; Power Co"/>
  </r>
  <r>
    <n v="5"/>
    <n v="122"/>
    <x v="67"/>
    <x v="36"/>
    <s v="101000 Plant In Service"/>
    <n v="1"/>
    <n v="35536142.850000001"/>
    <n v="16928.240000000002"/>
    <n v="-20624.34"/>
    <n v="0"/>
    <n v="0"/>
    <n v="0"/>
    <n v="35532446.75"/>
    <s v="Wyoming"/>
    <d v="2024-12-01T00:00:00"/>
    <d v="2025-12-01T00:00:00"/>
    <x v="1"/>
    <s v="Regulated Electric (122)"/>
    <s v="Cheyenne Light Fuel &amp; Power Co"/>
  </r>
  <r>
    <n v="5"/>
    <n v="122"/>
    <x v="67"/>
    <x v="36"/>
    <s v="101000 Plant In Service"/>
    <n v="1"/>
    <n v="35532446.75"/>
    <n v="21950.87"/>
    <n v="-6151.7300000000005"/>
    <n v="0"/>
    <n v="0"/>
    <n v="0"/>
    <n v="35548245.890000001"/>
    <s v="Wyoming"/>
    <d v="2024-12-01T00:00:00"/>
    <d v="2025-12-01T00:00:00"/>
    <x v="2"/>
    <s v="Regulated Electric (122)"/>
    <s v="Cheyenne Light Fuel &amp; Power Co"/>
  </r>
  <r>
    <n v="5"/>
    <n v="122"/>
    <x v="67"/>
    <x v="36"/>
    <s v="101000 Plant In Service"/>
    <n v="1"/>
    <n v="35548245.890000001"/>
    <n v="88178.8"/>
    <n v="-944.53"/>
    <n v="0"/>
    <n v="0"/>
    <n v="0"/>
    <n v="35635480.159999996"/>
    <s v="Wyoming"/>
    <d v="2024-12-01T00:00:00"/>
    <d v="2025-12-01T00:00:00"/>
    <x v="3"/>
    <s v="Regulated Electric (122)"/>
    <s v="Cheyenne Light Fuel &amp; Power Co"/>
  </r>
  <r>
    <n v="5"/>
    <n v="122"/>
    <x v="67"/>
    <x v="36"/>
    <s v="101000 Plant In Service"/>
    <n v="1"/>
    <n v="35635480.159999996"/>
    <n v="41221.590000000004"/>
    <n v="-5363.9400000000005"/>
    <n v="0"/>
    <n v="0"/>
    <n v="0"/>
    <n v="35671337.810000002"/>
    <s v="Wyoming"/>
    <d v="2024-12-01T00:00:00"/>
    <d v="2025-12-01T00:00:00"/>
    <x v="4"/>
    <s v="Regulated Electric (122)"/>
    <s v="Cheyenne Light Fuel &amp; Power Co"/>
  </r>
  <r>
    <n v="5"/>
    <n v="122"/>
    <x v="67"/>
    <x v="36"/>
    <s v="101000 Plant In Service"/>
    <n v="1"/>
    <n v="35671337.810000002"/>
    <n v="1.36"/>
    <n v="-17200.96"/>
    <n v="0"/>
    <n v="0"/>
    <n v="0"/>
    <n v="35654138.210000001"/>
    <s v="Wyoming"/>
    <d v="2024-12-01T00:00:00"/>
    <d v="2025-12-01T00:00:00"/>
    <x v="5"/>
    <s v="Regulated Electric (122)"/>
    <s v="Cheyenne Light Fuel &amp; Power Co"/>
  </r>
  <r>
    <n v="5"/>
    <n v="122"/>
    <x v="67"/>
    <x v="36"/>
    <s v="101000 Plant In Service"/>
    <n v="1"/>
    <n v="35654138.210000001"/>
    <n v="74277.180000000008"/>
    <n v="-5177.1000000000004"/>
    <n v="0"/>
    <n v="0"/>
    <n v="0"/>
    <n v="35723238.289999999"/>
    <s v="Wyoming"/>
    <d v="2024-12-01T00:00:00"/>
    <d v="2025-12-01T00:00:00"/>
    <x v="6"/>
    <s v="Regulated Electric (122)"/>
    <s v="Cheyenne Light Fuel &amp; Power Co"/>
  </r>
  <r>
    <n v="5"/>
    <n v="122"/>
    <x v="67"/>
    <x v="36"/>
    <s v="101000 Plant In Service"/>
    <n v="1"/>
    <n v="35723238.289999999"/>
    <n v="35833.47"/>
    <n v="-1158.3399999999999"/>
    <n v="0"/>
    <n v="0"/>
    <n v="0"/>
    <n v="35757913.420000002"/>
    <s v="Wyoming"/>
    <d v="2024-12-01T00:00:00"/>
    <d v="2025-12-01T00:00:00"/>
    <x v="7"/>
    <s v="Regulated Electric (122)"/>
    <s v="Cheyenne Light Fuel &amp; Power Co"/>
  </r>
  <r>
    <n v="5"/>
    <n v="122"/>
    <x v="67"/>
    <x v="36"/>
    <s v="101000 Plant In Service"/>
    <n v="1"/>
    <n v="35757913.420000002"/>
    <n v="14716.82"/>
    <n v="-12746.800000000001"/>
    <n v="0"/>
    <n v="0"/>
    <n v="0"/>
    <n v="35759883.439999998"/>
    <s v="Wyoming"/>
    <d v="2024-12-01T00:00:00"/>
    <d v="2025-12-01T00:00:00"/>
    <x v="8"/>
    <s v="Regulated Electric (122)"/>
    <s v="Cheyenne Light Fuel &amp; Power Co"/>
  </r>
  <r>
    <n v="5"/>
    <n v="122"/>
    <x v="67"/>
    <x v="36"/>
    <s v="101000 Plant In Service"/>
    <n v="1"/>
    <n v="35759883.439999998"/>
    <n v="99.9"/>
    <n v="-3897.55"/>
    <n v="0"/>
    <n v="0"/>
    <n v="0"/>
    <n v="35756085.789999999"/>
    <s v="Wyoming"/>
    <d v="2024-12-01T00:00:00"/>
    <d v="2025-12-01T00:00:00"/>
    <x v="9"/>
    <s v="Regulated Electric (122)"/>
    <s v="Cheyenne Light Fuel &amp; Power Co"/>
  </r>
  <r>
    <n v="5"/>
    <n v="122"/>
    <x v="67"/>
    <x v="36"/>
    <s v="101000 Plant In Service"/>
    <n v="1"/>
    <n v="35756085.789999999"/>
    <n v="465317.16000000003"/>
    <n v="-9318.5500000000011"/>
    <n v="0"/>
    <n v="0"/>
    <n v="0"/>
    <n v="36212084.399999999"/>
    <s v="Wyoming"/>
    <d v="2024-12-01T00:00:00"/>
    <d v="2025-12-01T00:00:00"/>
    <x v="10"/>
    <s v="Regulated Electric (122)"/>
    <s v="Cheyenne Light Fuel &amp; Power Co"/>
  </r>
  <r>
    <n v="5"/>
    <n v="122"/>
    <x v="67"/>
    <x v="36"/>
    <s v="101000 Plant In Service"/>
    <n v="1"/>
    <n v="36212084.399999999"/>
    <n v="-138080.36000000002"/>
    <n v="-8890.9600000000009"/>
    <n v="0"/>
    <n v="0"/>
    <n v="0"/>
    <n v="36065113.079999998"/>
    <s v="Wyoming"/>
    <d v="2024-12-01T00:00:00"/>
    <d v="2025-12-01T00:00:00"/>
    <x v="11"/>
    <s v="Regulated Electric (122)"/>
    <s v="Cheyenne Light Fuel &amp; Power Co"/>
  </r>
  <r>
    <n v="5"/>
    <n v="122"/>
    <x v="67"/>
    <x v="36"/>
    <s v="101000 Plant In Service"/>
    <n v="1"/>
    <n v="36065113.079999998"/>
    <n v="348997.4"/>
    <n v="-2495.29"/>
    <n v="0"/>
    <n v="0"/>
    <n v="0"/>
    <n v="36411615.189999998"/>
    <s v="Wyoming"/>
    <d v="2024-12-01T00:00:00"/>
    <d v="2025-12-01T00:00:00"/>
    <x v="12"/>
    <s v="Regulated Electric (122)"/>
    <s v="Cheyenne Light Fuel &amp; Power Co"/>
  </r>
  <r>
    <n v="5"/>
    <n v="122"/>
    <x v="68"/>
    <x v="37"/>
    <s v="101000 Plant In Service"/>
    <n v="1"/>
    <n v="26577503.329999998"/>
    <n v="27079.260000000002"/>
    <n v="-16819.04"/>
    <n v="0"/>
    <n v="0"/>
    <n v="0"/>
    <n v="26587763.550000001"/>
    <s v="Wyoming"/>
    <d v="2024-12-01T00:00:00"/>
    <d v="2025-12-01T00:00:00"/>
    <x v="0"/>
    <s v="Regulated Electric (122)"/>
    <s v="Cheyenne Light Fuel &amp; Power Co"/>
  </r>
  <r>
    <n v="5"/>
    <n v="122"/>
    <x v="68"/>
    <x v="37"/>
    <s v="101000 Plant In Service"/>
    <n v="1"/>
    <n v="26587763.550000001"/>
    <n v="54000.5"/>
    <n v="-58446.380000000005"/>
    <n v="0"/>
    <n v="0"/>
    <n v="0"/>
    <n v="26583317.670000002"/>
    <s v="Wyoming"/>
    <d v="2024-12-01T00:00:00"/>
    <d v="2025-12-01T00:00:00"/>
    <x v="1"/>
    <s v="Regulated Electric (122)"/>
    <s v="Cheyenne Light Fuel &amp; Power Co"/>
  </r>
  <r>
    <n v="5"/>
    <n v="122"/>
    <x v="68"/>
    <x v="37"/>
    <s v="101000 Plant In Service"/>
    <n v="1"/>
    <n v="26583317.670000002"/>
    <n v="10900.53"/>
    <n v="-3518.14"/>
    <n v="0"/>
    <n v="0"/>
    <n v="0"/>
    <n v="26590700.059999999"/>
    <s v="Wyoming"/>
    <d v="2024-12-01T00:00:00"/>
    <d v="2025-12-01T00:00:00"/>
    <x v="2"/>
    <s v="Regulated Electric (122)"/>
    <s v="Cheyenne Light Fuel &amp; Power Co"/>
  </r>
  <r>
    <n v="5"/>
    <n v="122"/>
    <x v="68"/>
    <x v="37"/>
    <s v="101000 Plant In Service"/>
    <n v="1"/>
    <n v="26590700.059999999"/>
    <n v="-58.58"/>
    <n v="0"/>
    <n v="0"/>
    <n v="0"/>
    <n v="0"/>
    <n v="26590641.48"/>
    <s v="Wyoming"/>
    <d v="2024-12-01T00:00:00"/>
    <d v="2025-12-01T00:00:00"/>
    <x v="3"/>
    <s v="Regulated Electric (122)"/>
    <s v="Cheyenne Light Fuel &amp; Power Co"/>
  </r>
  <r>
    <n v="5"/>
    <n v="122"/>
    <x v="68"/>
    <x v="37"/>
    <s v="101000 Plant In Service"/>
    <n v="1"/>
    <n v="26590641.48"/>
    <n v="48.29"/>
    <n v="-313.48"/>
    <n v="0"/>
    <n v="0"/>
    <n v="0"/>
    <n v="26590376.289999999"/>
    <s v="Wyoming"/>
    <d v="2024-12-01T00:00:00"/>
    <d v="2025-12-01T00:00:00"/>
    <x v="4"/>
    <s v="Regulated Electric (122)"/>
    <s v="Cheyenne Light Fuel &amp; Power Co"/>
  </r>
  <r>
    <n v="5"/>
    <n v="122"/>
    <x v="68"/>
    <x v="37"/>
    <s v="101000 Plant In Service"/>
    <n v="1"/>
    <n v="26590376.289999999"/>
    <n v="0.32"/>
    <n v="0"/>
    <n v="0"/>
    <n v="0"/>
    <n v="0"/>
    <n v="26590376.609999999"/>
    <s v="Wyoming"/>
    <d v="2024-12-01T00:00:00"/>
    <d v="2025-12-01T00:00:00"/>
    <x v="5"/>
    <s v="Regulated Electric (122)"/>
    <s v="Cheyenne Light Fuel &amp; Power Co"/>
  </r>
  <r>
    <n v="5"/>
    <n v="122"/>
    <x v="68"/>
    <x v="37"/>
    <s v="101000 Plant In Service"/>
    <n v="1"/>
    <n v="26590376.609999999"/>
    <n v="10327.530000000001"/>
    <n v="-62.03"/>
    <n v="0"/>
    <n v="0"/>
    <n v="0"/>
    <n v="26600642.109999999"/>
    <s v="Wyoming"/>
    <d v="2024-12-01T00:00:00"/>
    <d v="2025-12-01T00:00:00"/>
    <x v="6"/>
    <s v="Regulated Electric (122)"/>
    <s v="Cheyenne Light Fuel &amp; Power Co"/>
  </r>
  <r>
    <n v="5"/>
    <n v="122"/>
    <x v="68"/>
    <x v="37"/>
    <s v="101000 Plant In Service"/>
    <n v="1"/>
    <n v="26600642.109999999"/>
    <n v="2254.91"/>
    <n v="0"/>
    <n v="0"/>
    <n v="0"/>
    <n v="0"/>
    <n v="26602897.02"/>
    <s v="Wyoming"/>
    <d v="2024-12-01T00:00:00"/>
    <d v="2025-12-01T00:00:00"/>
    <x v="7"/>
    <s v="Regulated Electric (122)"/>
    <s v="Cheyenne Light Fuel &amp; Power Co"/>
  </r>
  <r>
    <n v="5"/>
    <n v="122"/>
    <x v="68"/>
    <x v="37"/>
    <s v="101000 Plant In Service"/>
    <n v="1"/>
    <n v="26602897.02"/>
    <n v="0"/>
    <n v="-9673.4500000000007"/>
    <n v="0"/>
    <n v="0"/>
    <n v="0"/>
    <n v="26593223.57"/>
    <s v="Wyoming"/>
    <d v="2024-12-01T00:00:00"/>
    <d v="2025-12-01T00:00:00"/>
    <x v="8"/>
    <s v="Regulated Electric (122)"/>
    <s v="Cheyenne Light Fuel &amp; Power Co"/>
  </r>
  <r>
    <n v="5"/>
    <n v="122"/>
    <x v="68"/>
    <x v="37"/>
    <s v="101000 Plant In Service"/>
    <n v="1"/>
    <n v="26593223.57"/>
    <n v="0"/>
    <n v="-467.01"/>
    <n v="0"/>
    <n v="0"/>
    <n v="0"/>
    <n v="26592756.559999999"/>
    <s v="Wyoming"/>
    <d v="2024-12-01T00:00:00"/>
    <d v="2025-12-01T00:00:00"/>
    <x v="9"/>
    <s v="Regulated Electric (122)"/>
    <s v="Cheyenne Light Fuel &amp; Power Co"/>
  </r>
  <r>
    <n v="5"/>
    <n v="122"/>
    <x v="68"/>
    <x v="37"/>
    <s v="101000 Plant In Service"/>
    <n v="1"/>
    <n v="26592756.559999999"/>
    <n v="100978.78"/>
    <n v="-1856.44"/>
    <n v="0"/>
    <n v="0"/>
    <n v="0"/>
    <n v="26691878.899999999"/>
    <s v="Wyoming"/>
    <d v="2024-12-01T00:00:00"/>
    <d v="2025-12-01T00:00:00"/>
    <x v="10"/>
    <s v="Regulated Electric (122)"/>
    <s v="Cheyenne Light Fuel &amp; Power Co"/>
  </r>
  <r>
    <n v="5"/>
    <n v="122"/>
    <x v="68"/>
    <x v="37"/>
    <s v="101000 Plant In Service"/>
    <n v="1"/>
    <n v="26691878.899999999"/>
    <n v="-5987.57"/>
    <n v="-3460.29"/>
    <n v="0"/>
    <n v="0"/>
    <n v="0"/>
    <n v="26682431.039999999"/>
    <s v="Wyoming"/>
    <d v="2024-12-01T00:00:00"/>
    <d v="2025-12-01T00:00:00"/>
    <x v="11"/>
    <s v="Regulated Electric (122)"/>
    <s v="Cheyenne Light Fuel &amp; Power Co"/>
  </r>
  <r>
    <n v="5"/>
    <n v="122"/>
    <x v="68"/>
    <x v="37"/>
    <s v="101000 Plant In Service"/>
    <n v="1"/>
    <n v="26682431.039999999"/>
    <n v="-338453.26"/>
    <n v="-2510.46"/>
    <n v="0"/>
    <n v="0"/>
    <n v="0"/>
    <n v="26341467.32"/>
    <s v="Wyoming"/>
    <d v="2024-12-01T00:00:00"/>
    <d v="2025-12-01T00:00:00"/>
    <x v="12"/>
    <s v="Regulated Electric (122)"/>
    <s v="Cheyenne Light Fuel &amp; Power Co"/>
  </r>
  <r>
    <n v="5"/>
    <n v="122"/>
    <x v="69"/>
    <x v="38"/>
    <s v="101000 Plant In Service"/>
    <n v="1"/>
    <n v="17653106.170000002"/>
    <n v="61677.33"/>
    <n v="0"/>
    <n v="0"/>
    <n v="0"/>
    <n v="0"/>
    <n v="17714783.5"/>
    <s v="Wyoming"/>
    <d v="2024-12-01T00:00:00"/>
    <d v="2025-12-01T00:00:00"/>
    <x v="0"/>
    <s v="Regulated Electric (122)"/>
    <s v="Cheyenne Light Fuel &amp; Power Co"/>
  </r>
  <r>
    <n v="5"/>
    <n v="122"/>
    <x v="69"/>
    <x v="38"/>
    <s v="101000 Plant In Service"/>
    <n v="1"/>
    <n v="17714783.5"/>
    <n v="519055.72000000003"/>
    <n v="0"/>
    <n v="0"/>
    <n v="0"/>
    <n v="0"/>
    <n v="18233839.219999999"/>
    <s v="Wyoming"/>
    <d v="2024-12-01T00:00:00"/>
    <d v="2025-12-01T00:00:00"/>
    <x v="1"/>
    <s v="Regulated Electric (122)"/>
    <s v="Cheyenne Light Fuel &amp; Power Co"/>
  </r>
  <r>
    <n v="5"/>
    <n v="122"/>
    <x v="69"/>
    <x v="38"/>
    <s v="101000 Plant In Service"/>
    <n v="1"/>
    <n v="18233839.219999999"/>
    <n v="132474.46"/>
    <n v="0"/>
    <n v="0"/>
    <n v="0"/>
    <n v="0"/>
    <n v="18366313.68"/>
    <s v="Wyoming"/>
    <d v="2024-12-01T00:00:00"/>
    <d v="2025-12-01T00:00:00"/>
    <x v="2"/>
    <s v="Regulated Electric (122)"/>
    <s v="Cheyenne Light Fuel &amp; Power Co"/>
  </r>
  <r>
    <n v="5"/>
    <n v="122"/>
    <x v="69"/>
    <x v="38"/>
    <s v="101000 Plant In Service"/>
    <n v="1"/>
    <n v="18366313.68"/>
    <n v="44760.94"/>
    <n v="0"/>
    <n v="0"/>
    <n v="0"/>
    <n v="0"/>
    <n v="18411074.620000001"/>
    <s v="Wyoming"/>
    <d v="2024-12-01T00:00:00"/>
    <d v="2025-12-01T00:00:00"/>
    <x v="3"/>
    <s v="Regulated Electric (122)"/>
    <s v="Cheyenne Light Fuel &amp; Power Co"/>
  </r>
  <r>
    <n v="5"/>
    <n v="122"/>
    <x v="69"/>
    <x v="38"/>
    <s v="101000 Plant In Service"/>
    <n v="1"/>
    <n v="18411074.620000001"/>
    <n v="66831.14"/>
    <n v="0"/>
    <n v="0"/>
    <n v="0"/>
    <n v="0"/>
    <n v="18477905.760000002"/>
    <s v="Wyoming"/>
    <d v="2024-12-01T00:00:00"/>
    <d v="2025-12-01T00:00:00"/>
    <x v="4"/>
    <s v="Regulated Electric (122)"/>
    <s v="Cheyenne Light Fuel &amp; Power Co"/>
  </r>
  <r>
    <n v="5"/>
    <n v="122"/>
    <x v="69"/>
    <x v="38"/>
    <s v="101000 Plant In Service"/>
    <n v="1"/>
    <n v="18477905.760000002"/>
    <n v="26218.03"/>
    <n v="-2682.2200000000003"/>
    <n v="0"/>
    <n v="0"/>
    <n v="0"/>
    <n v="18501441.57"/>
    <s v="Wyoming"/>
    <d v="2024-12-01T00:00:00"/>
    <d v="2025-12-01T00:00:00"/>
    <x v="5"/>
    <s v="Regulated Electric (122)"/>
    <s v="Cheyenne Light Fuel &amp; Power Co"/>
  </r>
  <r>
    <n v="5"/>
    <n v="122"/>
    <x v="69"/>
    <x v="38"/>
    <s v="101000 Plant In Service"/>
    <n v="1"/>
    <n v="18501441.57"/>
    <n v="139074.41"/>
    <n v="-1706.14"/>
    <n v="0"/>
    <n v="0"/>
    <n v="0"/>
    <n v="18638809.84"/>
    <s v="Wyoming"/>
    <d v="2024-12-01T00:00:00"/>
    <d v="2025-12-01T00:00:00"/>
    <x v="6"/>
    <s v="Regulated Electric (122)"/>
    <s v="Cheyenne Light Fuel &amp; Power Co"/>
  </r>
  <r>
    <n v="5"/>
    <n v="122"/>
    <x v="69"/>
    <x v="38"/>
    <s v="101000 Plant In Service"/>
    <n v="1"/>
    <n v="18638809.84"/>
    <n v="283388.63"/>
    <n v="0"/>
    <n v="0"/>
    <n v="0"/>
    <n v="0"/>
    <n v="18922198.469999999"/>
    <s v="Wyoming"/>
    <d v="2024-12-01T00:00:00"/>
    <d v="2025-12-01T00:00:00"/>
    <x v="7"/>
    <s v="Regulated Electric (122)"/>
    <s v="Cheyenne Light Fuel &amp; Power Co"/>
  </r>
  <r>
    <n v="5"/>
    <n v="122"/>
    <x v="69"/>
    <x v="38"/>
    <s v="101000 Plant In Service"/>
    <n v="1"/>
    <n v="18922198.469999999"/>
    <n v="118342.27"/>
    <n v="0"/>
    <n v="0"/>
    <n v="0"/>
    <n v="0"/>
    <n v="19040540.739999998"/>
    <s v="Wyoming"/>
    <d v="2024-12-01T00:00:00"/>
    <d v="2025-12-01T00:00:00"/>
    <x v="8"/>
    <s v="Regulated Electric (122)"/>
    <s v="Cheyenne Light Fuel &amp; Power Co"/>
  </r>
  <r>
    <n v="5"/>
    <n v="122"/>
    <x v="69"/>
    <x v="38"/>
    <s v="101000 Plant In Service"/>
    <n v="1"/>
    <n v="19040540.739999998"/>
    <n v="-275.53000000000003"/>
    <n v="0"/>
    <n v="0"/>
    <n v="0"/>
    <n v="0"/>
    <n v="19040265.210000001"/>
    <s v="Wyoming"/>
    <d v="2024-12-01T00:00:00"/>
    <d v="2025-12-01T00:00:00"/>
    <x v="9"/>
    <s v="Regulated Electric (122)"/>
    <s v="Cheyenne Light Fuel &amp; Power Co"/>
  </r>
  <r>
    <n v="5"/>
    <n v="122"/>
    <x v="69"/>
    <x v="38"/>
    <s v="101000 Plant In Service"/>
    <n v="1"/>
    <n v="19040265.210000001"/>
    <n v="-1349350.34"/>
    <n v="-2364.19"/>
    <n v="0"/>
    <n v="0"/>
    <n v="0"/>
    <n v="17688550.68"/>
    <s v="Wyoming"/>
    <d v="2024-12-01T00:00:00"/>
    <d v="2025-12-01T00:00:00"/>
    <x v="10"/>
    <s v="Regulated Electric (122)"/>
    <s v="Cheyenne Light Fuel &amp; Power Co"/>
  </r>
  <r>
    <n v="5"/>
    <n v="122"/>
    <x v="69"/>
    <x v="38"/>
    <s v="101000 Plant In Service"/>
    <n v="1"/>
    <n v="17688550.68"/>
    <n v="348323.3"/>
    <n v="-42708.47"/>
    <n v="0"/>
    <n v="0"/>
    <n v="0"/>
    <n v="17994165.510000002"/>
    <s v="Wyoming"/>
    <d v="2024-12-01T00:00:00"/>
    <d v="2025-12-01T00:00:00"/>
    <x v="11"/>
    <s v="Regulated Electric (122)"/>
    <s v="Cheyenne Light Fuel &amp; Power Co"/>
  </r>
  <r>
    <n v="5"/>
    <n v="122"/>
    <x v="69"/>
    <x v="38"/>
    <s v="101000 Plant In Service"/>
    <n v="1"/>
    <n v="17994165.510000002"/>
    <n v="96345.42"/>
    <n v="-30995.15"/>
    <n v="0"/>
    <n v="0"/>
    <n v="0"/>
    <n v="18059515.780000001"/>
    <s v="Wyoming"/>
    <d v="2024-12-01T00:00:00"/>
    <d v="2025-12-01T00:00:00"/>
    <x v="12"/>
    <s v="Regulated Electric (122)"/>
    <s v="Cheyenne Light Fuel &amp; Power Co"/>
  </r>
  <r>
    <n v="5"/>
    <n v="122"/>
    <x v="70"/>
    <x v="39"/>
    <s v="101000 Plant In Service"/>
    <n v="1"/>
    <n v="60745895.869999997"/>
    <n v="22474.720000000001"/>
    <n v="-32623.24"/>
    <n v="0"/>
    <n v="0"/>
    <n v="0"/>
    <n v="60735747.350000001"/>
    <s v="Wyoming"/>
    <d v="2024-12-01T00:00:00"/>
    <d v="2025-12-01T00:00:00"/>
    <x v="0"/>
    <s v="Regulated Electric (122)"/>
    <s v="Cheyenne Light Fuel &amp; Power Co"/>
  </r>
  <r>
    <n v="5"/>
    <n v="122"/>
    <x v="70"/>
    <x v="39"/>
    <s v="101000 Plant In Service"/>
    <n v="1"/>
    <n v="60735747.350000001"/>
    <n v="1386980.98"/>
    <n v="-14801.01"/>
    <n v="0"/>
    <n v="0"/>
    <n v="0"/>
    <n v="62107927.32"/>
    <s v="Wyoming"/>
    <d v="2024-12-01T00:00:00"/>
    <d v="2025-12-01T00:00:00"/>
    <x v="1"/>
    <s v="Regulated Electric (122)"/>
    <s v="Cheyenne Light Fuel &amp; Power Co"/>
  </r>
  <r>
    <n v="5"/>
    <n v="122"/>
    <x v="70"/>
    <x v="39"/>
    <s v="101000 Plant In Service"/>
    <n v="1"/>
    <n v="62107927.32"/>
    <n v="216439.55000000002"/>
    <n v="-3594.6"/>
    <n v="0"/>
    <n v="0"/>
    <n v="0"/>
    <n v="62320772.270000003"/>
    <s v="Wyoming"/>
    <d v="2024-12-01T00:00:00"/>
    <d v="2025-12-01T00:00:00"/>
    <x v="2"/>
    <s v="Regulated Electric (122)"/>
    <s v="Cheyenne Light Fuel &amp; Power Co"/>
  </r>
  <r>
    <n v="5"/>
    <n v="122"/>
    <x v="70"/>
    <x v="39"/>
    <s v="101000 Plant In Service"/>
    <n v="1"/>
    <n v="62320772.270000003"/>
    <n v="53898.57"/>
    <n v="0"/>
    <n v="0"/>
    <n v="0"/>
    <n v="0"/>
    <n v="62374670.840000004"/>
    <s v="Wyoming"/>
    <d v="2024-12-01T00:00:00"/>
    <d v="2025-12-01T00:00:00"/>
    <x v="3"/>
    <s v="Regulated Electric (122)"/>
    <s v="Cheyenne Light Fuel &amp; Power Co"/>
  </r>
  <r>
    <n v="5"/>
    <n v="122"/>
    <x v="70"/>
    <x v="39"/>
    <s v="101000 Plant In Service"/>
    <n v="1"/>
    <n v="62374670.840000004"/>
    <n v="51720.67"/>
    <n v="-23683.23"/>
    <n v="0"/>
    <n v="0"/>
    <n v="0"/>
    <n v="62402708.280000001"/>
    <s v="Wyoming"/>
    <d v="2024-12-01T00:00:00"/>
    <d v="2025-12-01T00:00:00"/>
    <x v="4"/>
    <s v="Regulated Electric (122)"/>
    <s v="Cheyenne Light Fuel &amp; Power Co"/>
  </r>
  <r>
    <n v="5"/>
    <n v="122"/>
    <x v="70"/>
    <x v="39"/>
    <s v="101000 Plant In Service"/>
    <n v="1"/>
    <n v="62402708.280000001"/>
    <n v="53543.22"/>
    <n v="-81622.91"/>
    <n v="0"/>
    <n v="0"/>
    <n v="0"/>
    <n v="62374628.590000004"/>
    <s v="Wyoming"/>
    <d v="2024-12-01T00:00:00"/>
    <d v="2025-12-01T00:00:00"/>
    <x v="5"/>
    <s v="Regulated Electric (122)"/>
    <s v="Cheyenne Light Fuel &amp; Power Co"/>
  </r>
  <r>
    <n v="5"/>
    <n v="122"/>
    <x v="70"/>
    <x v="39"/>
    <s v="101000 Plant In Service"/>
    <n v="1"/>
    <n v="62374628.590000004"/>
    <n v="121882.82"/>
    <n v="-3985.23"/>
    <n v="0"/>
    <n v="0"/>
    <n v="0"/>
    <n v="62492526.18"/>
    <s v="Wyoming"/>
    <d v="2024-12-01T00:00:00"/>
    <d v="2025-12-01T00:00:00"/>
    <x v="6"/>
    <s v="Regulated Electric (122)"/>
    <s v="Cheyenne Light Fuel &amp; Power Co"/>
  </r>
  <r>
    <n v="5"/>
    <n v="122"/>
    <x v="70"/>
    <x v="39"/>
    <s v="101000 Plant In Service"/>
    <n v="1"/>
    <n v="62492526.18"/>
    <n v="833947.97"/>
    <n v="0"/>
    <n v="0"/>
    <n v="0"/>
    <n v="0"/>
    <n v="63326474.149999999"/>
    <s v="Wyoming"/>
    <d v="2024-12-01T00:00:00"/>
    <d v="2025-12-01T00:00:00"/>
    <x v="7"/>
    <s v="Regulated Electric (122)"/>
    <s v="Cheyenne Light Fuel &amp; Power Co"/>
  </r>
  <r>
    <n v="5"/>
    <n v="122"/>
    <x v="70"/>
    <x v="39"/>
    <s v="101000 Plant In Service"/>
    <n v="1"/>
    <n v="63326474.149999999"/>
    <n v="200315.5"/>
    <n v="0"/>
    <n v="0"/>
    <n v="0"/>
    <n v="0"/>
    <n v="63526789.649999999"/>
    <s v="Wyoming"/>
    <d v="2024-12-01T00:00:00"/>
    <d v="2025-12-01T00:00:00"/>
    <x v="8"/>
    <s v="Regulated Electric (122)"/>
    <s v="Cheyenne Light Fuel &amp; Power Co"/>
  </r>
  <r>
    <n v="5"/>
    <n v="122"/>
    <x v="70"/>
    <x v="39"/>
    <s v="101000 Plant In Service"/>
    <n v="1"/>
    <n v="63526789.649999999"/>
    <n v="-944.21"/>
    <n v="-13278.45"/>
    <n v="0"/>
    <n v="0"/>
    <n v="0"/>
    <n v="63512566.990000002"/>
    <s v="Wyoming"/>
    <d v="2024-12-01T00:00:00"/>
    <d v="2025-12-01T00:00:00"/>
    <x v="9"/>
    <s v="Regulated Electric (122)"/>
    <s v="Cheyenne Light Fuel &amp; Power Co"/>
  </r>
  <r>
    <n v="5"/>
    <n v="122"/>
    <x v="70"/>
    <x v="39"/>
    <s v="101000 Plant In Service"/>
    <n v="1"/>
    <n v="63512566.990000002"/>
    <n v="1888829.87"/>
    <n v="-4023.84"/>
    <n v="0"/>
    <n v="0"/>
    <n v="0"/>
    <n v="65397373.020000003"/>
    <s v="Wyoming"/>
    <d v="2024-12-01T00:00:00"/>
    <d v="2025-12-01T00:00:00"/>
    <x v="10"/>
    <s v="Regulated Electric (122)"/>
    <s v="Cheyenne Light Fuel &amp; Power Co"/>
  </r>
  <r>
    <n v="5"/>
    <n v="122"/>
    <x v="70"/>
    <x v="39"/>
    <s v="101000 Plant In Service"/>
    <n v="1"/>
    <n v="65397373.020000003"/>
    <n v="669355.94000000006"/>
    <n v="-60390.74"/>
    <n v="0"/>
    <n v="0"/>
    <n v="0"/>
    <n v="66006338.219999999"/>
    <s v="Wyoming"/>
    <d v="2024-12-01T00:00:00"/>
    <d v="2025-12-01T00:00:00"/>
    <x v="11"/>
    <s v="Regulated Electric (122)"/>
    <s v="Cheyenne Light Fuel &amp; Power Co"/>
  </r>
  <r>
    <n v="5"/>
    <n v="122"/>
    <x v="70"/>
    <x v="39"/>
    <s v="101000 Plant In Service"/>
    <n v="1"/>
    <n v="66006338.219999999"/>
    <n v="220566.18"/>
    <n v="-2932.06"/>
    <n v="0"/>
    <n v="0"/>
    <n v="0"/>
    <n v="66223972.340000004"/>
    <s v="Wyoming"/>
    <d v="2024-12-01T00:00:00"/>
    <d v="2025-12-01T00:00:00"/>
    <x v="12"/>
    <s v="Regulated Electric (122)"/>
    <s v="Cheyenne Light Fuel &amp; Power Co"/>
  </r>
  <r>
    <n v="5"/>
    <n v="122"/>
    <x v="71"/>
    <x v="40"/>
    <s v="101000 Plant In Service"/>
    <n v="1"/>
    <n v="5911803.2800000003"/>
    <n v="5439.9400000000005"/>
    <n v="-18953.75"/>
    <n v="0"/>
    <n v="0"/>
    <n v="0"/>
    <n v="5898289.4699999997"/>
    <s v="Wyoming"/>
    <d v="2024-12-01T00:00:00"/>
    <d v="2025-12-01T00:00:00"/>
    <x v="0"/>
    <s v="Regulated Electric (122)"/>
    <s v="Cheyenne Light Fuel &amp; Power Co"/>
  </r>
  <r>
    <n v="5"/>
    <n v="122"/>
    <x v="71"/>
    <x v="40"/>
    <s v="101000 Plant In Service"/>
    <n v="1"/>
    <n v="5898289.4699999997"/>
    <n v="10254.6"/>
    <n v="-6120.6"/>
    <n v="0"/>
    <n v="0"/>
    <n v="0"/>
    <n v="5902423.4699999997"/>
    <s v="Wyoming"/>
    <d v="2024-12-01T00:00:00"/>
    <d v="2025-12-01T00:00:00"/>
    <x v="1"/>
    <s v="Regulated Electric (122)"/>
    <s v="Cheyenne Light Fuel &amp; Power Co"/>
  </r>
  <r>
    <n v="5"/>
    <n v="122"/>
    <x v="71"/>
    <x v="40"/>
    <s v="101000 Plant In Service"/>
    <n v="1"/>
    <n v="5902423.4699999997"/>
    <n v="80069.290000000008"/>
    <n v="-8001"/>
    <n v="0"/>
    <n v="0"/>
    <n v="0"/>
    <n v="5974491.7599999998"/>
    <s v="Wyoming"/>
    <d v="2024-12-01T00:00:00"/>
    <d v="2025-12-01T00:00:00"/>
    <x v="2"/>
    <s v="Regulated Electric (122)"/>
    <s v="Cheyenne Light Fuel &amp; Power Co"/>
  </r>
  <r>
    <n v="5"/>
    <n v="122"/>
    <x v="71"/>
    <x v="40"/>
    <s v="101000 Plant In Service"/>
    <n v="1"/>
    <n v="5974491.7599999998"/>
    <n v="13111.300000000001"/>
    <n v="0"/>
    <n v="0"/>
    <n v="0"/>
    <n v="0"/>
    <n v="5987603.0600000005"/>
    <s v="Wyoming"/>
    <d v="2024-12-01T00:00:00"/>
    <d v="2025-12-01T00:00:00"/>
    <x v="3"/>
    <s v="Regulated Electric (122)"/>
    <s v="Cheyenne Light Fuel &amp; Power Co"/>
  </r>
  <r>
    <n v="5"/>
    <n v="122"/>
    <x v="71"/>
    <x v="40"/>
    <s v="101000 Plant In Service"/>
    <n v="1"/>
    <n v="5987603.0600000005"/>
    <n v="23120.959999999999"/>
    <n v="-869.30000000000007"/>
    <n v="0"/>
    <n v="0"/>
    <n v="0"/>
    <n v="6009854.7199999997"/>
    <s v="Wyoming"/>
    <d v="2024-12-01T00:00:00"/>
    <d v="2025-12-01T00:00:00"/>
    <x v="4"/>
    <s v="Regulated Electric (122)"/>
    <s v="Cheyenne Light Fuel &amp; Power Co"/>
  </r>
  <r>
    <n v="5"/>
    <n v="122"/>
    <x v="71"/>
    <x v="40"/>
    <s v="101000 Plant In Service"/>
    <n v="1"/>
    <n v="6009854.7199999997"/>
    <n v="4166.96"/>
    <n v="-3385.92"/>
    <n v="0"/>
    <n v="0"/>
    <n v="0"/>
    <n v="6010635.7599999998"/>
    <s v="Wyoming"/>
    <d v="2024-12-01T00:00:00"/>
    <d v="2025-12-01T00:00:00"/>
    <x v="5"/>
    <s v="Regulated Electric (122)"/>
    <s v="Cheyenne Light Fuel &amp; Power Co"/>
  </r>
  <r>
    <n v="5"/>
    <n v="122"/>
    <x v="71"/>
    <x v="40"/>
    <s v="101000 Plant In Service"/>
    <n v="1"/>
    <n v="6010635.7599999998"/>
    <n v="22919.33"/>
    <n v="-2607.94"/>
    <n v="0"/>
    <n v="0"/>
    <n v="0"/>
    <n v="6030947.1500000004"/>
    <s v="Wyoming"/>
    <d v="2024-12-01T00:00:00"/>
    <d v="2025-12-01T00:00:00"/>
    <x v="6"/>
    <s v="Regulated Electric (122)"/>
    <s v="Cheyenne Light Fuel &amp; Power Co"/>
  </r>
  <r>
    <n v="5"/>
    <n v="122"/>
    <x v="71"/>
    <x v="40"/>
    <s v="101000 Plant In Service"/>
    <n v="1"/>
    <n v="6030947.1500000004"/>
    <n v="68974.55"/>
    <n v="-9562.43"/>
    <n v="0"/>
    <n v="0"/>
    <n v="0"/>
    <n v="6090359.2699999996"/>
    <s v="Wyoming"/>
    <d v="2024-12-01T00:00:00"/>
    <d v="2025-12-01T00:00:00"/>
    <x v="7"/>
    <s v="Regulated Electric (122)"/>
    <s v="Cheyenne Light Fuel &amp; Power Co"/>
  </r>
  <r>
    <n v="5"/>
    <n v="122"/>
    <x v="71"/>
    <x v="40"/>
    <s v="101000 Plant In Service"/>
    <n v="1"/>
    <n v="6090359.2699999996"/>
    <n v="32120.41"/>
    <n v="-4559.22"/>
    <n v="0"/>
    <n v="0"/>
    <n v="0"/>
    <n v="6117920.46"/>
    <s v="Wyoming"/>
    <d v="2024-12-01T00:00:00"/>
    <d v="2025-12-01T00:00:00"/>
    <x v="8"/>
    <s v="Regulated Electric (122)"/>
    <s v="Cheyenne Light Fuel &amp; Power Co"/>
  </r>
  <r>
    <n v="5"/>
    <n v="122"/>
    <x v="71"/>
    <x v="40"/>
    <s v="101000 Plant In Service"/>
    <n v="1"/>
    <n v="6117920.46"/>
    <n v="-14063.58"/>
    <n v="-3548.14"/>
    <n v="0"/>
    <n v="0"/>
    <n v="0"/>
    <n v="6100308.7400000002"/>
    <s v="Wyoming"/>
    <d v="2024-12-01T00:00:00"/>
    <d v="2025-12-01T00:00:00"/>
    <x v="9"/>
    <s v="Regulated Electric (122)"/>
    <s v="Cheyenne Light Fuel &amp; Power Co"/>
  </r>
  <r>
    <n v="5"/>
    <n v="122"/>
    <x v="71"/>
    <x v="40"/>
    <s v="101000 Plant In Service"/>
    <n v="1"/>
    <n v="6100308.7400000002"/>
    <n v="1191948.6200000001"/>
    <n v="-106563.89"/>
    <n v="0"/>
    <n v="0"/>
    <n v="0"/>
    <n v="7185693.4699999997"/>
    <s v="Wyoming"/>
    <d v="2024-12-01T00:00:00"/>
    <d v="2025-12-01T00:00:00"/>
    <x v="10"/>
    <s v="Regulated Electric (122)"/>
    <s v="Cheyenne Light Fuel &amp; Power Co"/>
  </r>
  <r>
    <n v="5"/>
    <n v="122"/>
    <x v="71"/>
    <x v="40"/>
    <s v="101000 Plant In Service"/>
    <n v="1"/>
    <n v="7185693.4699999997"/>
    <n v="-8009.39"/>
    <n v="-8486.89"/>
    <n v="0"/>
    <n v="0"/>
    <n v="0"/>
    <n v="7169197.1900000004"/>
    <s v="Wyoming"/>
    <d v="2024-12-01T00:00:00"/>
    <d v="2025-12-01T00:00:00"/>
    <x v="11"/>
    <s v="Regulated Electric (122)"/>
    <s v="Cheyenne Light Fuel &amp; Power Co"/>
  </r>
  <r>
    <n v="5"/>
    <n v="122"/>
    <x v="71"/>
    <x v="40"/>
    <s v="101000 Plant In Service"/>
    <n v="1"/>
    <n v="7169197.1900000004"/>
    <n v="67137.63"/>
    <n v="-4335.0200000000004"/>
    <n v="0"/>
    <n v="0"/>
    <n v="0"/>
    <n v="7231999.7999999998"/>
    <s v="Wyoming"/>
    <d v="2024-12-01T00:00:00"/>
    <d v="2025-12-01T00:00:00"/>
    <x v="12"/>
    <s v="Regulated Electric (122)"/>
    <s v="Cheyenne Light Fuel &amp; Power Co"/>
  </r>
  <r>
    <n v="5"/>
    <n v="122"/>
    <x v="72"/>
    <x v="40"/>
    <s v="101000 Plant In Service"/>
    <n v="1"/>
    <n v="9822103.4800000004"/>
    <n v="119522.8"/>
    <n v="-138396.6"/>
    <n v="0"/>
    <n v="0"/>
    <n v="0"/>
    <n v="9803229.6799999997"/>
    <s v="Wyoming"/>
    <d v="2024-12-01T00:00:00"/>
    <d v="2025-12-01T00:00:00"/>
    <x v="0"/>
    <s v="Regulated Electric (122)"/>
    <s v="Cheyenne Light Fuel &amp; Power Co"/>
  </r>
  <r>
    <n v="5"/>
    <n v="122"/>
    <x v="72"/>
    <x v="40"/>
    <s v="101000 Plant In Service"/>
    <n v="1"/>
    <n v="9803229.6799999997"/>
    <n v="7898.8600000000006"/>
    <n v="-152138.58000000002"/>
    <n v="0"/>
    <n v="0"/>
    <n v="0"/>
    <n v="9658989.9600000009"/>
    <s v="Wyoming"/>
    <d v="2024-12-01T00:00:00"/>
    <d v="2025-12-01T00:00:00"/>
    <x v="1"/>
    <s v="Regulated Electric (122)"/>
    <s v="Cheyenne Light Fuel &amp; Power Co"/>
  </r>
  <r>
    <n v="5"/>
    <n v="122"/>
    <x v="72"/>
    <x v="40"/>
    <s v="101000 Plant In Service"/>
    <n v="1"/>
    <n v="9658989.9600000009"/>
    <n v="36754.9"/>
    <n v="-14797.18"/>
    <n v="0"/>
    <n v="0"/>
    <n v="0"/>
    <n v="9680947.6799999997"/>
    <s v="Wyoming"/>
    <d v="2024-12-01T00:00:00"/>
    <d v="2025-12-01T00:00:00"/>
    <x v="2"/>
    <s v="Regulated Electric (122)"/>
    <s v="Cheyenne Light Fuel &amp; Power Co"/>
  </r>
  <r>
    <n v="5"/>
    <n v="122"/>
    <x v="72"/>
    <x v="40"/>
    <s v="101000 Plant In Service"/>
    <n v="1"/>
    <n v="9680947.6799999997"/>
    <n v="13388.130000000001"/>
    <n v="-2326.4299999999998"/>
    <n v="0"/>
    <n v="0"/>
    <n v="0"/>
    <n v="9692009.3800000008"/>
    <s v="Wyoming"/>
    <d v="2024-12-01T00:00:00"/>
    <d v="2025-12-01T00:00:00"/>
    <x v="3"/>
    <s v="Regulated Electric (122)"/>
    <s v="Cheyenne Light Fuel &amp; Power Co"/>
  </r>
  <r>
    <n v="5"/>
    <n v="122"/>
    <x v="72"/>
    <x v="40"/>
    <s v="101000 Plant In Service"/>
    <n v="1"/>
    <n v="9692009.3800000008"/>
    <n v="-1761.17"/>
    <n v="-6979.28"/>
    <n v="0"/>
    <n v="0"/>
    <n v="0"/>
    <n v="9683268.9299999997"/>
    <s v="Wyoming"/>
    <d v="2024-12-01T00:00:00"/>
    <d v="2025-12-01T00:00:00"/>
    <x v="4"/>
    <s v="Regulated Electric (122)"/>
    <s v="Cheyenne Light Fuel &amp; Power Co"/>
  </r>
  <r>
    <n v="5"/>
    <n v="122"/>
    <x v="72"/>
    <x v="40"/>
    <s v="101000 Plant In Service"/>
    <n v="1"/>
    <n v="9683268.9299999997"/>
    <n v="14685.94"/>
    <n v="-2326.4299999999998"/>
    <n v="0"/>
    <n v="0"/>
    <n v="0"/>
    <n v="9695628.4399999995"/>
    <s v="Wyoming"/>
    <d v="2024-12-01T00:00:00"/>
    <d v="2025-12-01T00:00:00"/>
    <x v="5"/>
    <s v="Regulated Electric (122)"/>
    <s v="Cheyenne Light Fuel &amp; Power Co"/>
  </r>
  <r>
    <n v="5"/>
    <n v="122"/>
    <x v="72"/>
    <x v="40"/>
    <s v="101000 Plant In Service"/>
    <n v="1"/>
    <n v="9695628.4399999995"/>
    <n v="12484.23"/>
    <n v="-11632.19"/>
    <n v="0"/>
    <n v="0"/>
    <n v="0"/>
    <n v="9696480.4800000004"/>
    <s v="Wyoming"/>
    <d v="2024-12-01T00:00:00"/>
    <d v="2025-12-01T00:00:00"/>
    <x v="6"/>
    <s v="Regulated Electric (122)"/>
    <s v="Cheyenne Light Fuel &amp; Power Co"/>
  </r>
  <r>
    <n v="5"/>
    <n v="122"/>
    <x v="72"/>
    <x v="40"/>
    <s v="101000 Plant In Service"/>
    <n v="1"/>
    <n v="9696480.4800000004"/>
    <n v="29473.24"/>
    <n v="-2667.9500000000003"/>
    <n v="0"/>
    <n v="0"/>
    <n v="0"/>
    <n v="9723285.7699999996"/>
    <s v="Wyoming"/>
    <d v="2024-12-01T00:00:00"/>
    <d v="2025-12-01T00:00:00"/>
    <x v="7"/>
    <s v="Regulated Electric (122)"/>
    <s v="Cheyenne Light Fuel &amp; Power Co"/>
  </r>
  <r>
    <n v="5"/>
    <n v="122"/>
    <x v="72"/>
    <x v="40"/>
    <s v="101000 Plant In Service"/>
    <n v="1"/>
    <n v="9723285.7699999996"/>
    <n v="22940.400000000001"/>
    <n v="-44454.19"/>
    <n v="0"/>
    <n v="0"/>
    <n v="0"/>
    <n v="9701771.9800000004"/>
    <s v="Wyoming"/>
    <d v="2024-12-01T00:00:00"/>
    <d v="2025-12-01T00:00:00"/>
    <x v="8"/>
    <s v="Regulated Electric (122)"/>
    <s v="Cheyenne Light Fuel &amp; Power Co"/>
  </r>
  <r>
    <n v="5"/>
    <n v="122"/>
    <x v="72"/>
    <x v="40"/>
    <s v="101000 Plant In Service"/>
    <n v="1"/>
    <n v="9701771.9800000004"/>
    <n v="1360.31"/>
    <n v="-6381.53"/>
    <n v="0"/>
    <n v="0"/>
    <n v="0"/>
    <n v="9696750.7599999998"/>
    <s v="Wyoming"/>
    <d v="2024-12-01T00:00:00"/>
    <d v="2025-12-01T00:00:00"/>
    <x v="9"/>
    <s v="Regulated Electric (122)"/>
    <s v="Cheyenne Light Fuel &amp; Power Co"/>
  </r>
  <r>
    <n v="5"/>
    <n v="122"/>
    <x v="72"/>
    <x v="40"/>
    <s v="101000 Plant In Service"/>
    <n v="1"/>
    <n v="9696750.7599999998"/>
    <n v="20217.080000000002"/>
    <n v="-25526.07"/>
    <n v="0"/>
    <n v="0"/>
    <n v="0"/>
    <n v="9691441.7699999996"/>
    <s v="Wyoming"/>
    <d v="2024-12-01T00:00:00"/>
    <d v="2025-12-01T00:00:00"/>
    <x v="10"/>
    <s v="Regulated Electric (122)"/>
    <s v="Cheyenne Light Fuel &amp; Power Co"/>
  </r>
  <r>
    <n v="5"/>
    <n v="122"/>
    <x v="72"/>
    <x v="40"/>
    <s v="101000 Plant In Service"/>
    <n v="1"/>
    <n v="9691441.7699999996"/>
    <n v="-788.73"/>
    <n v="-51052.15"/>
    <n v="0"/>
    <n v="0"/>
    <n v="0"/>
    <n v="9639600.8900000006"/>
    <s v="Wyoming"/>
    <d v="2024-12-01T00:00:00"/>
    <d v="2025-12-01T00:00:00"/>
    <x v="11"/>
    <s v="Regulated Electric (122)"/>
    <s v="Cheyenne Light Fuel &amp; Power Co"/>
  </r>
  <r>
    <n v="5"/>
    <n v="122"/>
    <x v="72"/>
    <x v="40"/>
    <s v="101000 Plant In Service"/>
    <n v="1"/>
    <n v="9639600.8900000006"/>
    <n v="11065.460000000001"/>
    <n v="-12763.03"/>
    <n v="0"/>
    <n v="0"/>
    <n v="0"/>
    <n v="9637903.3200000003"/>
    <s v="Wyoming"/>
    <d v="2024-12-01T00:00:00"/>
    <d v="2025-12-01T00:00:00"/>
    <x v="12"/>
    <s v="Regulated Electric (122)"/>
    <s v="Cheyenne Light Fuel &amp; Power Co"/>
  </r>
  <r>
    <n v="5"/>
    <n v="122"/>
    <x v="73"/>
    <x v="40"/>
    <s v="101000 Plant In Service"/>
    <n v="1"/>
    <n v="27161943.960000001"/>
    <n v="96054.13"/>
    <n v="0"/>
    <n v="0"/>
    <n v="0"/>
    <n v="0"/>
    <n v="27257998.09"/>
    <s v="Wyoming"/>
    <d v="2024-12-01T00:00:00"/>
    <d v="2025-12-01T00:00:00"/>
    <x v="0"/>
    <s v="Regulated Electric (122)"/>
    <s v="Cheyenne Light Fuel &amp; Power Co"/>
  </r>
  <r>
    <n v="5"/>
    <n v="122"/>
    <x v="73"/>
    <x v="40"/>
    <s v="101000 Plant In Service"/>
    <n v="1"/>
    <n v="27257998.09"/>
    <n v="440491.99"/>
    <n v="-155808.85"/>
    <n v="0"/>
    <n v="0"/>
    <n v="0"/>
    <n v="27542681.23"/>
    <s v="Wyoming"/>
    <d v="2024-12-01T00:00:00"/>
    <d v="2025-12-01T00:00:00"/>
    <x v="1"/>
    <s v="Regulated Electric (122)"/>
    <s v="Cheyenne Light Fuel &amp; Power Co"/>
  </r>
  <r>
    <n v="5"/>
    <n v="122"/>
    <x v="73"/>
    <x v="40"/>
    <s v="101000 Plant In Service"/>
    <n v="1"/>
    <n v="27542681.23"/>
    <n v="506053.01"/>
    <n v="0"/>
    <n v="0"/>
    <n v="0"/>
    <n v="0"/>
    <n v="28048734.239999998"/>
    <s v="Wyoming"/>
    <d v="2024-12-01T00:00:00"/>
    <d v="2025-12-01T00:00:00"/>
    <x v="2"/>
    <s v="Regulated Electric (122)"/>
    <s v="Cheyenne Light Fuel &amp; Power Co"/>
  </r>
  <r>
    <n v="5"/>
    <n v="122"/>
    <x v="73"/>
    <x v="40"/>
    <s v="101000 Plant In Service"/>
    <n v="1"/>
    <n v="28048734.239999998"/>
    <n v="77177.36"/>
    <n v="0"/>
    <n v="0"/>
    <n v="0"/>
    <n v="0"/>
    <n v="28125911.600000001"/>
    <s v="Wyoming"/>
    <d v="2024-12-01T00:00:00"/>
    <d v="2025-12-01T00:00:00"/>
    <x v="3"/>
    <s v="Regulated Electric (122)"/>
    <s v="Cheyenne Light Fuel &amp; Power Co"/>
  </r>
  <r>
    <n v="5"/>
    <n v="122"/>
    <x v="73"/>
    <x v="40"/>
    <s v="101000 Plant In Service"/>
    <n v="1"/>
    <n v="28125911.600000001"/>
    <n v="88527.47"/>
    <n v="0"/>
    <n v="0"/>
    <n v="0"/>
    <n v="0"/>
    <n v="28214439.07"/>
    <s v="Wyoming"/>
    <d v="2024-12-01T00:00:00"/>
    <d v="2025-12-01T00:00:00"/>
    <x v="4"/>
    <s v="Regulated Electric (122)"/>
    <s v="Cheyenne Light Fuel &amp; Power Co"/>
  </r>
  <r>
    <n v="5"/>
    <n v="122"/>
    <x v="73"/>
    <x v="40"/>
    <s v="101000 Plant In Service"/>
    <n v="1"/>
    <n v="28214439.07"/>
    <n v="122361.60000000001"/>
    <n v="0"/>
    <n v="0"/>
    <n v="0"/>
    <n v="0"/>
    <n v="28336800.670000002"/>
    <s v="Wyoming"/>
    <d v="2024-12-01T00:00:00"/>
    <d v="2025-12-01T00:00:00"/>
    <x v="5"/>
    <s v="Regulated Electric (122)"/>
    <s v="Cheyenne Light Fuel &amp; Power Co"/>
  </r>
  <r>
    <n v="5"/>
    <n v="122"/>
    <x v="73"/>
    <x v="40"/>
    <s v="101000 Plant In Service"/>
    <n v="1"/>
    <n v="28336800.670000002"/>
    <n v="250785.33000000002"/>
    <n v="0"/>
    <n v="0"/>
    <n v="0"/>
    <n v="0"/>
    <n v="28587586"/>
    <s v="Wyoming"/>
    <d v="2024-12-01T00:00:00"/>
    <d v="2025-12-01T00:00:00"/>
    <x v="6"/>
    <s v="Regulated Electric (122)"/>
    <s v="Cheyenne Light Fuel &amp; Power Co"/>
  </r>
  <r>
    <n v="5"/>
    <n v="122"/>
    <x v="73"/>
    <x v="40"/>
    <s v="101000 Plant In Service"/>
    <n v="1"/>
    <n v="28587586"/>
    <n v="157846.20000000001"/>
    <n v="0"/>
    <n v="0"/>
    <n v="0"/>
    <n v="0"/>
    <n v="28745432.199999999"/>
    <s v="Wyoming"/>
    <d v="2024-12-01T00:00:00"/>
    <d v="2025-12-01T00:00:00"/>
    <x v="7"/>
    <s v="Regulated Electric (122)"/>
    <s v="Cheyenne Light Fuel &amp; Power Co"/>
  </r>
  <r>
    <n v="5"/>
    <n v="122"/>
    <x v="73"/>
    <x v="40"/>
    <s v="101000 Plant In Service"/>
    <n v="1"/>
    <n v="28745432.199999999"/>
    <n v="282340.16000000003"/>
    <n v="0"/>
    <n v="0"/>
    <n v="0"/>
    <n v="0"/>
    <n v="29027772.359999999"/>
    <s v="Wyoming"/>
    <d v="2024-12-01T00:00:00"/>
    <d v="2025-12-01T00:00:00"/>
    <x v="8"/>
    <s v="Regulated Electric (122)"/>
    <s v="Cheyenne Light Fuel &amp; Power Co"/>
  </r>
  <r>
    <n v="5"/>
    <n v="122"/>
    <x v="73"/>
    <x v="40"/>
    <s v="101000 Plant In Service"/>
    <n v="1"/>
    <n v="29027772.359999999"/>
    <n v="272609.86"/>
    <n v="-15681.720000000001"/>
    <n v="0"/>
    <n v="0"/>
    <n v="0"/>
    <n v="29284700.5"/>
    <s v="Wyoming"/>
    <d v="2024-12-01T00:00:00"/>
    <d v="2025-12-01T00:00:00"/>
    <x v="9"/>
    <s v="Regulated Electric (122)"/>
    <s v="Cheyenne Light Fuel &amp; Power Co"/>
  </r>
  <r>
    <n v="5"/>
    <n v="122"/>
    <x v="73"/>
    <x v="40"/>
    <s v="101000 Plant In Service"/>
    <n v="1"/>
    <n v="29284700.5"/>
    <n v="643743.12"/>
    <n v="-47958.75"/>
    <n v="0"/>
    <n v="0"/>
    <n v="0"/>
    <n v="29880484.870000001"/>
    <s v="Wyoming"/>
    <d v="2024-12-01T00:00:00"/>
    <d v="2025-12-01T00:00:00"/>
    <x v="10"/>
    <s v="Regulated Electric (122)"/>
    <s v="Cheyenne Light Fuel &amp; Power Co"/>
  </r>
  <r>
    <n v="5"/>
    <n v="122"/>
    <x v="73"/>
    <x v="40"/>
    <s v="101000 Plant In Service"/>
    <n v="1"/>
    <n v="29880484.870000001"/>
    <n v="95659.48"/>
    <n v="-28236.11"/>
    <n v="0"/>
    <n v="0"/>
    <n v="0"/>
    <n v="29947908.239999998"/>
    <s v="Wyoming"/>
    <d v="2024-12-01T00:00:00"/>
    <d v="2025-12-01T00:00:00"/>
    <x v="11"/>
    <s v="Regulated Electric (122)"/>
    <s v="Cheyenne Light Fuel &amp; Power Co"/>
  </r>
  <r>
    <n v="5"/>
    <n v="122"/>
    <x v="73"/>
    <x v="40"/>
    <s v="101000 Plant In Service"/>
    <n v="1"/>
    <n v="29947908.239999998"/>
    <n v="117230.57"/>
    <n v="-8638.380000000001"/>
    <n v="0"/>
    <n v="0"/>
    <n v="0"/>
    <n v="30056500.43"/>
    <s v="Wyoming"/>
    <d v="2024-12-01T00:00:00"/>
    <d v="2025-12-01T00:00:00"/>
    <x v="12"/>
    <s v="Regulated Electric (122)"/>
    <s v="Cheyenne Light Fuel &amp; Power Co"/>
  </r>
  <r>
    <n v="5"/>
    <n v="122"/>
    <x v="74"/>
    <x v="41"/>
    <s v="101000 Plant In Service"/>
    <n v="1"/>
    <n v="4462741.87"/>
    <n v="0"/>
    <n v="0"/>
    <n v="0"/>
    <n v="0"/>
    <n v="0"/>
    <n v="4462741.87"/>
    <s v="Wyoming"/>
    <d v="2024-12-01T00:00:00"/>
    <d v="2025-12-01T00:00:00"/>
    <x v="0"/>
    <s v="Regulated Electric (122)"/>
    <s v="Cheyenne Light Fuel &amp; Power Co"/>
  </r>
  <r>
    <n v="5"/>
    <n v="122"/>
    <x v="74"/>
    <x v="41"/>
    <s v="101000 Plant In Service"/>
    <n v="1"/>
    <n v="4462741.87"/>
    <n v="0"/>
    <n v="0"/>
    <n v="0"/>
    <n v="0"/>
    <n v="0"/>
    <n v="4462741.87"/>
    <s v="Wyoming"/>
    <d v="2024-12-01T00:00:00"/>
    <d v="2025-12-01T00:00:00"/>
    <x v="1"/>
    <s v="Regulated Electric (122)"/>
    <s v="Cheyenne Light Fuel &amp; Power Co"/>
  </r>
  <r>
    <n v="5"/>
    <n v="122"/>
    <x v="74"/>
    <x v="41"/>
    <s v="101000 Plant In Service"/>
    <n v="1"/>
    <n v="4462741.87"/>
    <n v="0"/>
    <n v="0"/>
    <n v="0"/>
    <n v="0"/>
    <n v="0"/>
    <n v="4462741.87"/>
    <s v="Wyoming"/>
    <d v="2024-12-01T00:00:00"/>
    <d v="2025-12-01T00:00:00"/>
    <x v="2"/>
    <s v="Regulated Electric (122)"/>
    <s v="Cheyenne Light Fuel &amp; Power Co"/>
  </r>
  <r>
    <n v="5"/>
    <n v="122"/>
    <x v="74"/>
    <x v="41"/>
    <s v="101000 Plant In Service"/>
    <n v="1"/>
    <n v="4462741.87"/>
    <n v="0"/>
    <n v="0"/>
    <n v="0"/>
    <n v="0"/>
    <n v="0"/>
    <n v="4462741.87"/>
    <s v="Wyoming"/>
    <d v="2024-12-01T00:00:00"/>
    <d v="2025-12-01T00:00:00"/>
    <x v="3"/>
    <s v="Regulated Electric (122)"/>
    <s v="Cheyenne Light Fuel &amp; Power Co"/>
  </r>
  <r>
    <n v="5"/>
    <n v="122"/>
    <x v="74"/>
    <x v="41"/>
    <s v="101000 Plant In Service"/>
    <n v="1"/>
    <n v="4462741.87"/>
    <n v="0"/>
    <n v="0"/>
    <n v="0"/>
    <n v="0"/>
    <n v="0"/>
    <n v="4462741.87"/>
    <s v="Wyoming"/>
    <d v="2024-12-01T00:00:00"/>
    <d v="2025-12-01T00:00:00"/>
    <x v="4"/>
    <s v="Regulated Electric (122)"/>
    <s v="Cheyenne Light Fuel &amp; Power Co"/>
  </r>
  <r>
    <n v="5"/>
    <n v="122"/>
    <x v="74"/>
    <x v="41"/>
    <s v="101000 Plant In Service"/>
    <n v="1"/>
    <n v="4462741.87"/>
    <n v="0"/>
    <n v="0"/>
    <n v="0"/>
    <n v="0"/>
    <n v="0"/>
    <n v="4462741.87"/>
    <s v="Wyoming"/>
    <d v="2024-12-01T00:00:00"/>
    <d v="2025-12-01T00:00:00"/>
    <x v="5"/>
    <s v="Regulated Electric (122)"/>
    <s v="Cheyenne Light Fuel &amp; Power Co"/>
  </r>
  <r>
    <n v="5"/>
    <n v="122"/>
    <x v="74"/>
    <x v="41"/>
    <s v="101000 Plant In Service"/>
    <n v="1"/>
    <n v="4462741.87"/>
    <n v="0"/>
    <n v="0"/>
    <n v="0"/>
    <n v="0"/>
    <n v="0"/>
    <n v="4462741.87"/>
    <s v="Wyoming"/>
    <d v="2024-12-01T00:00:00"/>
    <d v="2025-12-01T00:00:00"/>
    <x v="6"/>
    <s v="Regulated Electric (122)"/>
    <s v="Cheyenne Light Fuel &amp; Power Co"/>
  </r>
  <r>
    <n v="5"/>
    <n v="122"/>
    <x v="74"/>
    <x v="41"/>
    <s v="101000 Plant In Service"/>
    <n v="1"/>
    <n v="4462741.87"/>
    <n v="2450.5500000000002"/>
    <n v="0"/>
    <n v="0"/>
    <n v="0"/>
    <n v="0"/>
    <n v="4465192.42"/>
    <s v="Wyoming"/>
    <d v="2024-12-01T00:00:00"/>
    <d v="2025-12-01T00:00:00"/>
    <x v="7"/>
    <s v="Regulated Electric (122)"/>
    <s v="Cheyenne Light Fuel &amp; Power Co"/>
  </r>
  <r>
    <n v="5"/>
    <n v="122"/>
    <x v="74"/>
    <x v="41"/>
    <s v="101000 Plant In Service"/>
    <n v="1"/>
    <n v="4465192.42"/>
    <n v="0"/>
    <n v="0"/>
    <n v="0"/>
    <n v="0"/>
    <n v="0"/>
    <n v="4465192.42"/>
    <s v="Wyoming"/>
    <d v="2024-12-01T00:00:00"/>
    <d v="2025-12-01T00:00:00"/>
    <x v="8"/>
    <s v="Regulated Electric (122)"/>
    <s v="Cheyenne Light Fuel &amp; Power Co"/>
  </r>
  <r>
    <n v="5"/>
    <n v="122"/>
    <x v="74"/>
    <x v="41"/>
    <s v="101000 Plant In Service"/>
    <n v="1"/>
    <n v="4465192.42"/>
    <n v="0"/>
    <n v="0"/>
    <n v="0"/>
    <n v="0"/>
    <n v="0"/>
    <n v="4465192.42"/>
    <s v="Wyoming"/>
    <d v="2024-12-01T00:00:00"/>
    <d v="2025-12-01T00:00:00"/>
    <x v="9"/>
    <s v="Regulated Electric (122)"/>
    <s v="Cheyenne Light Fuel &amp; Power Co"/>
  </r>
  <r>
    <n v="5"/>
    <n v="122"/>
    <x v="74"/>
    <x v="41"/>
    <s v="101000 Plant In Service"/>
    <n v="1"/>
    <n v="4465192.42"/>
    <n v="13854.62"/>
    <n v="0"/>
    <n v="0"/>
    <n v="0"/>
    <n v="0"/>
    <n v="4479047.04"/>
    <s v="Wyoming"/>
    <d v="2024-12-01T00:00:00"/>
    <d v="2025-12-01T00:00:00"/>
    <x v="10"/>
    <s v="Regulated Electric (122)"/>
    <s v="Cheyenne Light Fuel &amp; Power Co"/>
  </r>
  <r>
    <n v="5"/>
    <n v="122"/>
    <x v="74"/>
    <x v="41"/>
    <s v="101000 Plant In Service"/>
    <n v="1"/>
    <n v="4479047.04"/>
    <n v="-9199.25"/>
    <n v="0"/>
    <n v="0"/>
    <n v="0"/>
    <n v="0"/>
    <n v="4469847.79"/>
    <s v="Wyoming"/>
    <d v="2024-12-01T00:00:00"/>
    <d v="2025-12-01T00:00:00"/>
    <x v="11"/>
    <s v="Regulated Electric (122)"/>
    <s v="Cheyenne Light Fuel &amp; Power Co"/>
  </r>
  <r>
    <n v="5"/>
    <n v="122"/>
    <x v="74"/>
    <x v="41"/>
    <s v="101000 Plant In Service"/>
    <n v="1"/>
    <n v="4469847.79"/>
    <n v="56931.37"/>
    <n v="-823398.69000000006"/>
    <n v="0"/>
    <n v="0"/>
    <n v="0"/>
    <n v="3703380.4699999997"/>
    <s v="Wyoming"/>
    <d v="2024-12-01T00:00:00"/>
    <d v="2025-12-01T00:00:00"/>
    <x v="12"/>
    <s v="Regulated Electric (122)"/>
    <s v="Cheyenne Light Fuel &amp; Power Co"/>
  </r>
  <r>
    <n v="5"/>
    <n v="122"/>
    <x v="75"/>
    <x v="41"/>
    <s v="101000 Plant In Service"/>
    <n v="1"/>
    <n v="19721838.010000002"/>
    <n v="4389.09"/>
    <n v="0"/>
    <n v="0"/>
    <n v="0"/>
    <n v="-80266.740000000005"/>
    <n v="19645960.359999999"/>
    <s v="Wyoming"/>
    <d v="2024-12-01T00:00:00"/>
    <d v="2025-12-01T00:00:00"/>
    <x v="0"/>
    <s v="Regulated Electric (122)"/>
    <s v="Cheyenne Light Fuel &amp; Power Co"/>
  </r>
  <r>
    <n v="5"/>
    <n v="122"/>
    <x v="75"/>
    <x v="41"/>
    <s v="101000 Plant In Service"/>
    <n v="1"/>
    <n v="19645960.359999999"/>
    <n v="519.08000000000004"/>
    <n v="0"/>
    <n v="0"/>
    <n v="0"/>
    <n v="0"/>
    <n v="19646479.440000001"/>
    <s v="Wyoming"/>
    <d v="2024-12-01T00:00:00"/>
    <d v="2025-12-01T00:00:00"/>
    <x v="1"/>
    <s v="Regulated Electric (122)"/>
    <s v="Cheyenne Light Fuel &amp; Power Co"/>
  </r>
  <r>
    <n v="5"/>
    <n v="122"/>
    <x v="75"/>
    <x v="41"/>
    <s v="101000 Plant In Service"/>
    <n v="1"/>
    <n v="19646479.440000001"/>
    <n v="1036.94"/>
    <n v="0"/>
    <n v="0"/>
    <n v="0"/>
    <n v="0"/>
    <n v="19647516.379999999"/>
    <s v="Wyoming"/>
    <d v="2024-12-01T00:00:00"/>
    <d v="2025-12-01T00:00:00"/>
    <x v="2"/>
    <s v="Regulated Electric (122)"/>
    <s v="Cheyenne Light Fuel &amp; Power Co"/>
  </r>
  <r>
    <n v="5"/>
    <n v="122"/>
    <x v="75"/>
    <x v="41"/>
    <s v="101000 Plant In Service"/>
    <n v="1"/>
    <n v="19647516.379999999"/>
    <n v="0"/>
    <n v="0"/>
    <n v="0"/>
    <n v="0"/>
    <n v="0"/>
    <n v="19647516.379999999"/>
    <s v="Wyoming"/>
    <d v="2024-12-01T00:00:00"/>
    <d v="2025-12-01T00:00:00"/>
    <x v="3"/>
    <s v="Regulated Electric (122)"/>
    <s v="Cheyenne Light Fuel &amp; Power Co"/>
  </r>
  <r>
    <n v="5"/>
    <n v="122"/>
    <x v="75"/>
    <x v="41"/>
    <s v="101000 Plant In Service"/>
    <n v="1"/>
    <n v="19647516.379999999"/>
    <n v="10864.23"/>
    <n v="0"/>
    <n v="0"/>
    <n v="0"/>
    <n v="0"/>
    <n v="19658380.609999999"/>
    <s v="Wyoming"/>
    <d v="2024-12-01T00:00:00"/>
    <d v="2025-12-01T00:00:00"/>
    <x v="4"/>
    <s v="Regulated Electric (122)"/>
    <s v="Cheyenne Light Fuel &amp; Power Co"/>
  </r>
  <r>
    <n v="5"/>
    <n v="122"/>
    <x v="75"/>
    <x v="41"/>
    <s v="101000 Plant In Service"/>
    <n v="1"/>
    <n v="19658380.609999999"/>
    <n v="16075.58"/>
    <n v="0"/>
    <n v="0"/>
    <n v="0"/>
    <n v="0"/>
    <n v="19674456.190000001"/>
    <s v="Wyoming"/>
    <d v="2024-12-01T00:00:00"/>
    <d v="2025-12-01T00:00:00"/>
    <x v="5"/>
    <s v="Regulated Electric (122)"/>
    <s v="Cheyenne Light Fuel &amp; Power Co"/>
  </r>
  <r>
    <n v="5"/>
    <n v="122"/>
    <x v="75"/>
    <x v="41"/>
    <s v="101000 Plant In Service"/>
    <n v="1"/>
    <n v="19674456.190000001"/>
    <n v="0"/>
    <n v="0"/>
    <n v="0"/>
    <n v="0"/>
    <n v="0"/>
    <n v="19674456.190000001"/>
    <s v="Wyoming"/>
    <d v="2024-12-01T00:00:00"/>
    <d v="2025-12-01T00:00:00"/>
    <x v="6"/>
    <s v="Regulated Electric (122)"/>
    <s v="Cheyenne Light Fuel &amp; Power Co"/>
  </r>
  <r>
    <n v="5"/>
    <n v="122"/>
    <x v="75"/>
    <x v="41"/>
    <s v="101000 Plant In Service"/>
    <n v="1"/>
    <n v="19674456.190000001"/>
    <n v="9479.82"/>
    <n v="0"/>
    <n v="0"/>
    <n v="0"/>
    <n v="0"/>
    <n v="19683936.010000002"/>
    <s v="Wyoming"/>
    <d v="2024-12-01T00:00:00"/>
    <d v="2025-12-01T00:00:00"/>
    <x v="7"/>
    <s v="Regulated Electric (122)"/>
    <s v="Cheyenne Light Fuel &amp; Power Co"/>
  </r>
  <r>
    <n v="5"/>
    <n v="122"/>
    <x v="75"/>
    <x v="41"/>
    <s v="101000 Plant In Service"/>
    <n v="1"/>
    <n v="19683936.010000002"/>
    <n v="3.31"/>
    <n v="0"/>
    <n v="0"/>
    <n v="0"/>
    <n v="0"/>
    <n v="19683939.32"/>
    <s v="Wyoming"/>
    <d v="2024-12-01T00:00:00"/>
    <d v="2025-12-01T00:00:00"/>
    <x v="8"/>
    <s v="Regulated Electric (122)"/>
    <s v="Cheyenne Light Fuel &amp; Power Co"/>
  </r>
  <r>
    <n v="5"/>
    <n v="122"/>
    <x v="75"/>
    <x v="41"/>
    <s v="101000 Plant In Service"/>
    <n v="1"/>
    <n v="19683939.32"/>
    <n v="0"/>
    <n v="0"/>
    <n v="0"/>
    <n v="0"/>
    <n v="0"/>
    <n v="19683939.32"/>
    <s v="Wyoming"/>
    <d v="2024-12-01T00:00:00"/>
    <d v="2025-12-01T00:00:00"/>
    <x v="9"/>
    <s v="Regulated Electric (122)"/>
    <s v="Cheyenne Light Fuel &amp; Power Co"/>
  </r>
  <r>
    <n v="5"/>
    <n v="122"/>
    <x v="75"/>
    <x v="41"/>
    <s v="101000 Plant In Service"/>
    <n v="1"/>
    <n v="19683939.32"/>
    <n v="1270.99"/>
    <n v="0"/>
    <n v="0"/>
    <n v="0"/>
    <n v="0"/>
    <n v="19685210.309999999"/>
    <s v="Wyoming"/>
    <d v="2024-12-01T00:00:00"/>
    <d v="2025-12-01T00:00:00"/>
    <x v="10"/>
    <s v="Regulated Electric (122)"/>
    <s v="Cheyenne Light Fuel &amp; Power Co"/>
  </r>
  <r>
    <n v="5"/>
    <n v="122"/>
    <x v="75"/>
    <x v="41"/>
    <s v="101000 Plant In Service"/>
    <n v="1"/>
    <n v="19685210.309999999"/>
    <n v="750698.29"/>
    <n v="0"/>
    <n v="0"/>
    <n v="0"/>
    <n v="0"/>
    <n v="20435908.600000001"/>
    <s v="Wyoming"/>
    <d v="2024-12-01T00:00:00"/>
    <d v="2025-12-01T00:00:00"/>
    <x v="11"/>
    <s v="Regulated Electric (122)"/>
    <s v="Cheyenne Light Fuel &amp; Power Co"/>
  </r>
  <r>
    <n v="5"/>
    <n v="122"/>
    <x v="75"/>
    <x v="41"/>
    <s v="101000 Plant In Service"/>
    <n v="1"/>
    <n v="20435908.600000001"/>
    <n v="62181.22"/>
    <n v="-526641.54"/>
    <n v="0"/>
    <n v="0"/>
    <n v="0"/>
    <n v="19971448.280000001"/>
    <s v="Wyoming"/>
    <d v="2024-12-01T00:00:00"/>
    <d v="2025-12-01T00:00:00"/>
    <x v="12"/>
    <s v="Regulated Electric (122)"/>
    <s v="Cheyenne Light Fuel &amp; Power Co"/>
  </r>
  <r>
    <n v="5"/>
    <n v="122"/>
    <x v="76"/>
    <x v="42"/>
    <s v="101000 Plant In Service"/>
    <n v="1"/>
    <n v="1437937.78"/>
    <n v="-2248.09"/>
    <n v="0"/>
    <n v="0"/>
    <n v="0"/>
    <n v="0"/>
    <n v="1435689.69"/>
    <s v="Wyoming"/>
    <d v="2024-12-01T00:00:00"/>
    <d v="2025-12-01T00:00:00"/>
    <x v="0"/>
    <s v="Regulated Electric (122)"/>
    <s v="Cheyenne Light Fuel &amp; Power Co"/>
  </r>
  <r>
    <n v="5"/>
    <n v="122"/>
    <x v="76"/>
    <x v="42"/>
    <s v="101000 Plant In Service"/>
    <n v="1"/>
    <n v="1435689.69"/>
    <n v="393.96000000000004"/>
    <n v="0"/>
    <n v="104.8"/>
    <n v="0"/>
    <n v="0"/>
    <n v="1436188.45"/>
    <s v="Wyoming"/>
    <d v="2024-12-01T00:00:00"/>
    <d v="2025-12-01T00:00:00"/>
    <x v="1"/>
    <s v="Regulated Electric (122)"/>
    <s v="Cheyenne Light Fuel &amp; Power Co"/>
  </r>
  <r>
    <n v="5"/>
    <n v="122"/>
    <x v="76"/>
    <x v="42"/>
    <s v="101000 Plant In Service"/>
    <n v="1"/>
    <n v="1436188.45"/>
    <n v="-367.19"/>
    <n v="0"/>
    <n v="0"/>
    <n v="0"/>
    <n v="0"/>
    <n v="1435821.26"/>
    <s v="Wyoming"/>
    <d v="2024-12-01T00:00:00"/>
    <d v="2025-12-01T00:00:00"/>
    <x v="2"/>
    <s v="Regulated Electric (122)"/>
    <s v="Cheyenne Light Fuel &amp; Power Co"/>
  </r>
  <r>
    <n v="5"/>
    <n v="122"/>
    <x v="76"/>
    <x v="42"/>
    <s v="101000 Plant In Service"/>
    <n v="1"/>
    <n v="1435821.26"/>
    <n v="0"/>
    <n v="0"/>
    <n v="0"/>
    <n v="0"/>
    <n v="0"/>
    <n v="1435821.26"/>
    <s v="Wyoming"/>
    <d v="2024-12-01T00:00:00"/>
    <d v="2025-12-01T00:00:00"/>
    <x v="3"/>
    <s v="Regulated Electric (122)"/>
    <s v="Cheyenne Light Fuel &amp; Power Co"/>
  </r>
  <r>
    <n v="5"/>
    <n v="122"/>
    <x v="76"/>
    <x v="42"/>
    <s v="101000 Plant In Service"/>
    <n v="1"/>
    <n v="1435821.26"/>
    <n v="0"/>
    <n v="0"/>
    <n v="0"/>
    <n v="0"/>
    <n v="0"/>
    <n v="1435821.26"/>
    <s v="Wyoming"/>
    <d v="2024-12-01T00:00:00"/>
    <d v="2025-12-01T00:00:00"/>
    <x v="4"/>
    <s v="Regulated Electric (122)"/>
    <s v="Cheyenne Light Fuel &amp; Power Co"/>
  </r>
  <r>
    <n v="5"/>
    <n v="122"/>
    <x v="76"/>
    <x v="42"/>
    <s v="101000 Plant In Service"/>
    <n v="1"/>
    <n v="1435821.26"/>
    <n v="0"/>
    <n v="0"/>
    <n v="0"/>
    <n v="0"/>
    <n v="0"/>
    <n v="1435821.26"/>
    <s v="Wyoming"/>
    <d v="2024-12-01T00:00:00"/>
    <d v="2025-12-01T00:00:00"/>
    <x v="5"/>
    <s v="Regulated Electric (122)"/>
    <s v="Cheyenne Light Fuel &amp; Power Co"/>
  </r>
  <r>
    <n v="5"/>
    <n v="122"/>
    <x v="76"/>
    <x v="42"/>
    <s v="101000 Plant In Service"/>
    <n v="1"/>
    <n v="1435821.26"/>
    <n v="0"/>
    <n v="-1929.63"/>
    <n v="0"/>
    <n v="0"/>
    <n v="0"/>
    <n v="1433891.63"/>
    <s v="Wyoming"/>
    <d v="2024-12-01T00:00:00"/>
    <d v="2025-12-01T00:00:00"/>
    <x v="6"/>
    <s v="Regulated Electric (122)"/>
    <s v="Cheyenne Light Fuel &amp; Power Co"/>
  </r>
  <r>
    <n v="5"/>
    <n v="122"/>
    <x v="76"/>
    <x v="42"/>
    <s v="101000 Plant In Service"/>
    <n v="1"/>
    <n v="1433891.63"/>
    <n v="0"/>
    <n v="0"/>
    <n v="0"/>
    <n v="0"/>
    <n v="0"/>
    <n v="1433891.63"/>
    <s v="Wyoming"/>
    <d v="2024-12-01T00:00:00"/>
    <d v="2025-12-01T00:00:00"/>
    <x v="7"/>
    <s v="Regulated Electric (122)"/>
    <s v="Cheyenne Light Fuel &amp; Power Co"/>
  </r>
  <r>
    <n v="5"/>
    <n v="122"/>
    <x v="76"/>
    <x v="42"/>
    <s v="101000 Plant In Service"/>
    <n v="1"/>
    <n v="1433891.63"/>
    <n v="0"/>
    <n v="0"/>
    <n v="0"/>
    <n v="0"/>
    <n v="0"/>
    <n v="1433891.63"/>
    <s v="Wyoming"/>
    <d v="2024-12-01T00:00:00"/>
    <d v="2025-12-01T00:00:00"/>
    <x v="8"/>
    <s v="Regulated Electric (122)"/>
    <s v="Cheyenne Light Fuel &amp; Power Co"/>
  </r>
  <r>
    <n v="5"/>
    <n v="122"/>
    <x v="76"/>
    <x v="42"/>
    <s v="101000 Plant In Service"/>
    <n v="1"/>
    <n v="1433891.63"/>
    <n v="0"/>
    <n v="0"/>
    <n v="0"/>
    <n v="0"/>
    <n v="0"/>
    <n v="1433891.63"/>
    <s v="Wyoming"/>
    <d v="2024-12-01T00:00:00"/>
    <d v="2025-12-01T00:00:00"/>
    <x v="9"/>
    <s v="Regulated Electric (122)"/>
    <s v="Cheyenne Light Fuel &amp; Power Co"/>
  </r>
  <r>
    <n v="5"/>
    <n v="122"/>
    <x v="76"/>
    <x v="42"/>
    <s v="101000 Plant In Service"/>
    <n v="1"/>
    <n v="1433891.63"/>
    <n v="0"/>
    <n v="0"/>
    <n v="0"/>
    <n v="0"/>
    <n v="0"/>
    <n v="1433891.63"/>
    <s v="Wyoming"/>
    <d v="2024-12-01T00:00:00"/>
    <d v="2025-12-01T00:00:00"/>
    <x v="10"/>
    <s v="Regulated Electric (122)"/>
    <s v="Cheyenne Light Fuel &amp; Power Co"/>
  </r>
  <r>
    <n v="5"/>
    <n v="122"/>
    <x v="76"/>
    <x v="42"/>
    <s v="101000 Plant In Service"/>
    <n v="1"/>
    <n v="1433891.63"/>
    <n v="0"/>
    <n v="0"/>
    <n v="0"/>
    <n v="0"/>
    <n v="0"/>
    <n v="1433891.63"/>
    <s v="Wyoming"/>
    <d v="2024-12-01T00:00:00"/>
    <d v="2025-12-01T00:00:00"/>
    <x v="11"/>
    <s v="Regulated Electric (122)"/>
    <s v="Cheyenne Light Fuel &amp; Power Co"/>
  </r>
  <r>
    <n v="5"/>
    <n v="122"/>
    <x v="76"/>
    <x v="42"/>
    <s v="101000 Plant In Service"/>
    <n v="1"/>
    <n v="1433891.63"/>
    <n v="0"/>
    <n v="0"/>
    <n v="0"/>
    <n v="0"/>
    <n v="0"/>
    <n v="1433891.63"/>
    <s v="Wyoming"/>
    <d v="2024-12-01T00:00:00"/>
    <d v="2025-12-01T00:00:00"/>
    <x v="12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77"/>
    <x v="42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78"/>
    <x v="42"/>
    <s v="101000 Plant In Service"/>
    <n v="1"/>
    <n v="7222416.71"/>
    <n v="33297.68"/>
    <n v="178.4"/>
    <n v="0"/>
    <n v="-22435.64"/>
    <n v="0"/>
    <n v="7233457.1500000004"/>
    <s v="Wyoming"/>
    <d v="2024-12-01T00:00:00"/>
    <d v="2025-12-01T00:00:00"/>
    <x v="0"/>
    <s v="Regulated Electric (122)"/>
    <s v="Cheyenne Light Fuel &amp; Power Co"/>
  </r>
  <r>
    <n v="5"/>
    <n v="122"/>
    <x v="78"/>
    <x v="42"/>
    <s v="101000 Plant In Service"/>
    <n v="1"/>
    <n v="7233457.1500000004"/>
    <n v="0"/>
    <n v="-782.84"/>
    <n v="12887.460000000001"/>
    <n v="-1082.0999999999999"/>
    <n v="0"/>
    <n v="7244479.6699999999"/>
    <s v="Wyoming"/>
    <d v="2024-12-01T00:00:00"/>
    <d v="2025-12-01T00:00:00"/>
    <x v="1"/>
    <s v="Regulated Electric (122)"/>
    <s v="Cheyenne Light Fuel &amp; Power Co"/>
  </r>
  <r>
    <n v="5"/>
    <n v="122"/>
    <x v="78"/>
    <x v="42"/>
    <s v="101000 Plant In Service"/>
    <n v="1"/>
    <n v="7244479.6699999999"/>
    <n v="0"/>
    <n v="0"/>
    <n v="0"/>
    <n v="-4797.49"/>
    <n v="0"/>
    <n v="7239682.1799999997"/>
    <s v="Wyoming"/>
    <d v="2024-12-01T00:00:00"/>
    <d v="2025-12-01T00:00:00"/>
    <x v="2"/>
    <s v="Regulated Electric (122)"/>
    <s v="Cheyenne Light Fuel &amp; Power Co"/>
  </r>
  <r>
    <n v="5"/>
    <n v="122"/>
    <x v="78"/>
    <x v="42"/>
    <s v="101000 Plant In Service"/>
    <n v="1"/>
    <n v="7239682.1799999997"/>
    <n v="26235.260000000002"/>
    <n v="177.42000000000002"/>
    <n v="21675.41"/>
    <n v="0"/>
    <n v="0"/>
    <n v="7287770.2699999996"/>
    <s v="Wyoming"/>
    <d v="2024-12-01T00:00:00"/>
    <d v="2025-12-01T00:00:00"/>
    <x v="3"/>
    <s v="Regulated Electric (122)"/>
    <s v="Cheyenne Light Fuel &amp; Power Co"/>
  </r>
  <r>
    <n v="5"/>
    <n v="122"/>
    <x v="78"/>
    <x v="42"/>
    <s v="101000 Plant In Service"/>
    <n v="1"/>
    <n v="7287770.2699999996"/>
    <n v="0"/>
    <n v="0"/>
    <n v="14797.19"/>
    <n v="0"/>
    <n v="0"/>
    <n v="7302567.46"/>
    <s v="Wyoming"/>
    <d v="2024-12-01T00:00:00"/>
    <d v="2025-12-01T00:00:00"/>
    <x v="4"/>
    <s v="Regulated Electric (122)"/>
    <s v="Cheyenne Light Fuel &amp; Power Co"/>
  </r>
  <r>
    <n v="5"/>
    <n v="122"/>
    <x v="78"/>
    <x v="42"/>
    <s v="101000 Plant In Service"/>
    <n v="1"/>
    <n v="7302567.46"/>
    <n v="0"/>
    <n v="331.32"/>
    <n v="306.18"/>
    <n v="0"/>
    <n v="0"/>
    <n v="7303204.96"/>
    <s v="Wyoming"/>
    <d v="2024-12-01T00:00:00"/>
    <d v="2025-12-01T00:00:00"/>
    <x v="5"/>
    <s v="Regulated Electric (122)"/>
    <s v="Cheyenne Light Fuel &amp; Power Co"/>
  </r>
  <r>
    <n v="5"/>
    <n v="122"/>
    <x v="78"/>
    <x v="42"/>
    <s v="101000 Plant In Service"/>
    <n v="1"/>
    <n v="7303204.96"/>
    <n v="68497.05"/>
    <n v="-54010.82"/>
    <n v="6260.12"/>
    <n v="0"/>
    <n v="0"/>
    <n v="7323951.3099999996"/>
    <s v="Wyoming"/>
    <d v="2024-12-01T00:00:00"/>
    <d v="2025-12-01T00:00:00"/>
    <x v="6"/>
    <s v="Regulated Electric (122)"/>
    <s v="Cheyenne Light Fuel &amp; Power Co"/>
  </r>
  <r>
    <n v="5"/>
    <n v="122"/>
    <x v="78"/>
    <x v="42"/>
    <s v="101000 Plant In Service"/>
    <n v="1"/>
    <n v="7323951.3099999996"/>
    <n v="0"/>
    <n v="-717.71"/>
    <n v="0"/>
    <n v="0"/>
    <n v="0"/>
    <n v="7323233.5999999996"/>
    <s v="Wyoming"/>
    <d v="2024-12-01T00:00:00"/>
    <d v="2025-12-01T00:00:00"/>
    <x v="7"/>
    <s v="Regulated Electric (122)"/>
    <s v="Cheyenne Light Fuel &amp; Power Co"/>
  </r>
  <r>
    <n v="5"/>
    <n v="122"/>
    <x v="78"/>
    <x v="42"/>
    <s v="101000 Plant In Service"/>
    <n v="1"/>
    <n v="7323233.5999999996"/>
    <n v="0"/>
    <n v="0"/>
    <n v="12079.61"/>
    <n v="0"/>
    <n v="0"/>
    <n v="7335313.21"/>
    <s v="Wyoming"/>
    <d v="2024-12-01T00:00:00"/>
    <d v="2025-12-01T00:00:00"/>
    <x v="8"/>
    <s v="Regulated Electric (122)"/>
    <s v="Cheyenne Light Fuel &amp; Power Co"/>
  </r>
  <r>
    <n v="5"/>
    <n v="122"/>
    <x v="78"/>
    <x v="42"/>
    <s v="101000 Plant In Service"/>
    <n v="1"/>
    <n v="7335313.21"/>
    <n v="87477.87"/>
    <n v="0"/>
    <n v="12079.61"/>
    <n v="-1985.3"/>
    <n v="0"/>
    <n v="7432885.3899999997"/>
    <s v="Wyoming"/>
    <d v="2024-12-01T00:00:00"/>
    <d v="2025-12-01T00:00:00"/>
    <x v="9"/>
    <s v="Regulated Electric (122)"/>
    <s v="Cheyenne Light Fuel &amp; Power Co"/>
  </r>
  <r>
    <n v="5"/>
    <n v="122"/>
    <x v="78"/>
    <x v="42"/>
    <s v="101000 Plant In Service"/>
    <n v="1"/>
    <n v="7432885.3899999997"/>
    <n v="0"/>
    <n v="0"/>
    <n v="27358.23"/>
    <n v="-16253.45"/>
    <n v="0"/>
    <n v="7443990.1699999999"/>
    <s v="Wyoming"/>
    <d v="2024-12-01T00:00:00"/>
    <d v="2025-12-01T00:00:00"/>
    <x v="10"/>
    <s v="Regulated Electric (122)"/>
    <s v="Cheyenne Light Fuel &amp; Power Co"/>
  </r>
  <r>
    <n v="5"/>
    <n v="122"/>
    <x v="78"/>
    <x v="42"/>
    <s v="101000 Plant In Service"/>
    <n v="1"/>
    <n v="7443990.1699999999"/>
    <n v="0"/>
    <n v="-91955.36"/>
    <n v="792.04"/>
    <n v="-9338.43"/>
    <n v="0"/>
    <n v="7343488.4199999999"/>
    <s v="Wyoming"/>
    <d v="2024-12-01T00:00:00"/>
    <d v="2025-12-01T00:00:00"/>
    <x v="11"/>
    <s v="Regulated Electric (122)"/>
    <s v="Cheyenne Light Fuel &amp; Power Co"/>
  </r>
  <r>
    <n v="5"/>
    <n v="122"/>
    <x v="78"/>
    <x v="42"/>
    <s v="101000 Plant In Service"/>
    <n v="1"/>
    <n v="7343488.4199999999"/>
    <n v="380436.88"/>
    <n v="392.51"/>
    <n v="0"/>
    <n v="0"/>
    <n v="0"/>
    <n v="7724317.8100000005"/>
    <s v="Wyoming"/>
    <d v="2024-12-01T00:00:00"/>
    <d v="2025-12-01T00:00:00"/>
    <x v="12"/>
    <s v="Regulated Electric (122)"/>
    <s v="Cheyenne Light Fuel &amp; Power Co"/>
  </r>
  <r>
    <n v="5"/>
    <n v="122"/>
    <x v="79"/>
    <x v="43"/>
    <s v="101000 Plant In Service"/>
    <n v="1"/>
    <n v="1953072.25"/>
    <n v="0"/>
    <n v="0"/>
    <n v="0"/>
    <n v="0"/>
    <n v="0"/>
    <n v="1953072.25"/>
    <s v="Wyoming"/>
    <d v="2024-12-01T00:00:00"/>
    <d v="2025-12-01T00:00:00"/>
    <x v="0"/>
    <s v="Regulated Electric (122)"/>
    <s v="Cheyenne Light Fuel &amp; Power Co"/>
  </r>
  <r>
    <n v="5"/>
    <n v="122"/>
    <x v="79"/>
    <x v="43"/>
    <s v="101000 Plant In Service"/>
    <n v="1"/>
    <n v="1953072.25"/>
    <n v="-35.57"/>
    <n v="0"/>
    <n v="0"/>
    <n v="0"/>
    <n v="0"/>
    <n v="1953036.6800000002"/>
    <s v="Wyoming"/>
    <d v="2024-12-01T00:00:00"/>
    <d v="2025-12-01T00:00:00"/>
    <x v="1"/>
    <s v="Regulated Electric (122)"/>
    <s v="Cheyenne Light Fuel &amp; Power Co"/>
  </r>
  <r>
    <n v="5"/>
    <n v="122"/>
    <x v="79"/>
    <x v="43"/>
    <s v="101000 Plant In Service"/>
    <n v="1"/>
    <n v="1953036.6800000002"/>
    <n v="0"/>
    <n v="0"/>
    <n v="0"/>
    <n v="0"/>
    <n v="0"/>
    <n v="1953036.6800000002"/>
    <s v="Wyoming"/>
    <d v="2024-12-01T00:00:00"/>
    <d v="2025-12-01T00:00:00"/>
    <x v="2"/>
    <s v="Regulated Electric (122)"/>
    <s v="Cheyenne Light Fuel &amp; Power Co"/>
  </r>
  <r>
    <n v="5"/>
    <n v="122"/>
    <x v="79"/>
    <x v="43"/>
    <s v="101000 Plant In Service"/>
    <n v="1"/>
    <n v="1953036.6800000002"/>
    <n v="0"/>
    <n v="0"/>
    <n v="0"/>
    <n v="0"/>
    <n v="0"/>
    <n v="1953036.6800000002"/>
    <s v="Wyoming"/>
    <d v="2024-12-01T00:00:00"/>
    <d v="2025-12-01T00:00:00"/>
    <x v="3"/>
    <s v="Regulated Electric (122)"/>
    <s v="Cheyenne Light Fuel &amp; Power Co"/>
  </r>
  <r>
    <n v="5"/>
    <n v="122"/>
    <x v="79"/>
    <x v="43"/>
    <s v="101000 Plant In Service"/>
    <n v="1"/>
    <n v="1953036.6800000002"/>
    <n v="0"/>
    <n v="0"/>
    <n v="0"/>
    <n v="0"/>
    <n v="0"/>
    <n v="1953036.6800000002"/>
    <s v="Wyoming"/>
    <d v="2024-12-01T00:00:00"/>
    <d v="2025-12-01T00:00:00"/>
    <x v="4"/>
    <s v="Regulated Electric (122)"/>
    <s v="Cheyenne Light Fuel &amp; Power Co"/>
  </r>
  <r>
    <n v="5"/>
    <n v="122"/>
    <x v="79"/>
    <x v="43"/>
    <s v="101000 Plant In Service"/>
    <n v="1"/>
    <n v="1953036.6800000002"/>
    <n v="0"/>
    <n v="0"/>
    <n v="0"/>
    <n v="0"/>
    <n v="0"/>
    <n v="1953036.6800000002"/>
    <s v="Wyoming"/>
    <d v="2024-12-01T00:00:00"/>
    <d v="2025-12-01T00:00:00"/>
    <x v="5"/>
    <s v="Regulated Electric (122)"/>
    <s v="Cheyenne Light Fuel &amp; Power Co"/>
  </r>
  <r>
    <n v="5"/>
    <n v="122"/>
    <x v="79"/>
    <x v="43"/>
    <s v="101000 Plant In Service"/>
    <n v="1"/>
    <n v="1953036.6800000002"/>
    <n v="0"/>
    <n v="0"/>
    <n v="0"/>
    <n v="0"/>
    <n v="0"/>
    <n v="1953036.6800000002"/>
    <s v="Wyoming"/>
    <d v="2024-12-01T00:00:00"/>
    <d v="2025-12-01T00:00:00"/>
    <x v="6"/>
    <s v="Regulated Electric (122)"/>
    <s v="Cheyenne Light Fuel &amp; Power Co"/>
  </r>
  <r>
    <n v="5"/>
    <n v="122"/>
    <x v="79"/>
    <x v="43"/>
    <s v="101000 Plant In Service"/>
    <n v="1"/>
    <n v="1953036.6800000002"/>
    <n v="466.3"/>
    <n v="0"/>
    <n v="0"/>
    <n v="0"/>
    <n v="0"/>
    <n v="1953502.98"/>
    <s v="Wyoming"/>
    <d v="2024-12-01T00:00:00"/>
    <d v="2025-12-01T00:00:00"/>
    <x v="7"/>
    <s v="Regulated Electric (122)"/>
    <s v="Cheyenne Light Fuel &amp; Power Co"/>
  </r>
  <r>
    <n v="5"/>
    <n v="122"/>
    <x v="79"/>
    <x v="43"/>
    <s v="101000 Plant In Service"/>
    <n v="1"/>
    <n v="1953502.98"/>
    <n v="0"/>
    <n v="0"/>
    <n v="0"/>
    <n v="0"/>
    <n v="0"/>
    <n v="1953502.98"/>
    <s v="Wyoming"/>
    <d v="2024-12-01T00:00:00"/>
    <d v="2025-12-01T00:00:00"/>
    <x v="8"/>
    <s v="Regulated Electric (122)"/>
    <s v="Cheyenne Light Fuel &amp; Power Co"/>
  </r>
  <r>
    <n v="5"/>
    <n v="122"/>
    <x v="79"/>
    <x v="43"/>
    <s v="101000 Plant In Service"/>
    <n v="1"/>
    <n v="1953502.98"/>
    <n v="0"/>
    <n v="0"/>
    <n v="0"/>
    <n v="0"/>
    <n v="0"/>
    <n v="1953502.98"/>
    <s v="Wyoming"/>
    <d v="2024-12-01T00:00:00"/>
    <d v="2025-12-01T00:00:00"/>
    <x v="9"/>
    <s v="Regulated Electric (122)"/>
    <s v="Cheyenne Light Fuel &amp; Power Co"/>
  </r>
  <r>
    <n v="5"/>
    <n v="122"/>
    <x v="79"/>
    <x v="43"/>
    <s v="101000 Plant In Service"/>
    <n v="1"/>
    <n v="1953502.98"/>
    <n v="0"/>
    <n v="0"/>
    <n v="0"/>
    <n v="0"/>
    <n v="0"/>
    <n v="1953502.98"/>
    <s v="Wyoming"/>
    <d v="2024-12-01T00:00:00"/>
    <d v="2025-12-01T00:00:00"/>
    <x v="10"/>
    <s v="Regulated Electric (122)"/>
    <s v="Cheyenne Light Fuel &amp; Power Co"/>
  </r>
  <r>
    <n v="5"/>
    <n v="122"/>
    <x v="79"/>
    <x v="43"/>
    <s v="101000 Plant In Service"/>
    <n v="1"/>
    <n v="1953502.98"/>
    <n v="0"/>
    <n v="-160.76"/>
    <n v="0"/>
    <n v="0"/>
    <n v="0"/>
    <n v="1953342.22"/>
    <s v="Wyoming"/>
    <d v="2024-12-01T00:00:00"/>
    <d v="2025-12-01T00:00:00"/>
    <x v="11"/>
    <s v="Regulated Electric (122)"/>
    <s v="Cheyenne Light Fuel &amp; Power Co"/>
  </r>
  <r>
    <n v="5"/>
    <n v="122"/>
    <x v="79"/>
    <x v="43"/>
    <s v="101000 Plant In Service"/>
    <n v="1"/>
    <n v="1953342.22"/>
    <n v="57379.54"/>
    <n v="-1769.8400000000001"/>
    <n v="0"/>
    <n v="0"/>
    <n v="0"/>
    <n v="2008951.92"/>
    <s v="Wyoming"/>
    <d v="2024-12-01T00:00:00"/>
    <d v="2025-12-01T00:00:00"/>
    <x v="12"/>
    <s v="Regulated Electric (122)"/>
    <s v="Cheyenne Light Fuel &amp; Power Co"/>
  </r>
  <r>
    <n v="5"/>
    <n v="122"/>
    <x v="80"/>
    <x v="44"/>
    <s v="101000 Plant In Service"/>
    <n v="1"/>
    <n v="10803453.17"/>
    <n v="0"/>
    <n v="-5524.2"/>
    <n v="0"/>
    <n v="0"/>
    <n v="0"/>
    <n v="10797928.970000001"/>
    <s v="Wyoming"/>
    <d v="2024-12-01T00:00:00"/>
    <d v="2025-12-01T00:00:00"/>
    <x v="0"/>
    <s v="Regulated Electric (122)"/>
    <s v="Cheyenne Light Fuel &amp; Power Co"/>
  </r>
  <r>
    <n v="5"/>
    <n v="122"/>
    <x v="80"/>
    <x v="44"/>
    <s v="101000 Plant In Service"/>
    <n v="1"/>
    <n v="10797928.970000001"/>
    <n v="0"/>
    <n v="0"/>
    <n v="0"/>
    <n v="0"/>
    <n v="0"/>
    <n v="10797928.970000001"/>
    <s v="Wyoming"/>
    <d v="2024-12-01T00:00:00"/>
    <d v="2025-12-01T00:00:00"/>
    <x v="1"/>
    <s v="Regulated Electric (122)"/>
    <s v="Cheyenne Light Fuel &amp; Power Co"/>
  </r>
  <r>
    <n v="5"/>
    <n v="122"/>
    <x v="80"/>
    <x v="44"/>
    <s v="101000 Plant In Service"/>
    <n v="1"/>
    <n v="10797928.970000001"/>
    <n v="0"/>
    <n v="-967.38"/>
    <n v="0"/>
    <n v="0"/>
    <n v="0"/>
    <n v="10796961.59"/>
    <s v="Wyoming"/>
    <d v="2024-12-01T00:00:00"/>
    <d v="2025-12-01T00:00:00"/>
    <x v="2"/>
    <s v="Regulated Electric (122)"/>
    <s v="Cheyenne Light Fuel &amp; Power Co"/>
  </r>
  <r>
    <n v="5"/>
    <n v="122"/>
    <x v="80"/>
    <x v="44"/>
    <s v="101000 Plant In Service"/>
    <n v="1"/>
    <n v="10796961.59"/>
    <n v="0"/>
    <n v="0"/>
    <n v="0"/>
    <n v="0"/>
    <n v="0"/>
    <n v="10796961.59"/>
    <s v="Wyoming"/>
    <d v="2024-12-01T00:00:00"/>
    <d v="2025-12-01T00:00:00"/>
    <x v="3"/>
    <s v="Regulated Electric (122)"/>
    <s v="Cheyenne Light Fuel &amp; Power Co"/>
  </r>
  <r>
    <n v="5"/>
    <n v="122"/>
    <x v="80"/>
    <x v="44"/>
    <s v="101000 Plant In Service"/>
    <n v="1"/>
    <n v="10796961.59"/>
    <n v="0"/>
    <n v="0"/>
    <n v="0"/>
    <n v="0"/>
    <n v="0"/>
    <n v="10796961.59"/>
    <s v="Wyoming"/>
    <d v="2024-12-01T00:00:00"/>
    <d v="2025-12-01T00:00:00"/>
    <x v="4"/>
    <s v="Regulated Electric (122)"/>
    <s v="Cheyenne Light Fuel &amp; Power Co"/>
  </r>
  <r>
    <n v="5"/>
    <n v="122"/>
    <x v="80"/>
    <x v="44"/>
    <s v="101000 Plant In Service"/>
    <n v="1"/>
    <n v="10796961.59"/>
    <n v="-42.84"/>
    <n v="0"/>
    <n v="0"/>
    <n v="0"/>
    <n v="0"/>
    <n v="10796918.75"/>
    <s v="Wyoming"/>
    <d v="2024-12-01T00:00:00"/>
    <d v="2025-12-01T00:00:00"/>
    <x v="5"/>
    <s v="Regulated Electric (122)"/>
    <s v="Cheyenne Light Fuel &amp; Power Co"/>
  </r>
  <r>
    <n v="5"/>
    <n v="122"/>
    <x v="80"/>
    <x v="44"/>
    <s v="101000 Plant In Service"/>
    <n v="1"/>
    <n v="10796918.75"/>
    <n v="0"/>
    <n v="0"/>
    <n v="0"/>
    <n v="0"/>
    <n v="0"/>
    <n v="10796918.75"/>
    <s v="Wyoming"/>
    <d v="2024-12-01T00:00:00"/>
    <d v="2025-12-01T00:00:00"/>
    <x v="6"/>
    <s v="Regulated Electric (122)"/>
    <s v="Cheyenne Light Fuel &amp; Power Co"/>
  </r>
  <r>
    <n v="5"/>
    <n v="122"/>
    <x v="80"/>
    <x v="44"/>
    <s v="101000 Plant In Service"/>
    <n v="1"/>
    <n v="10796918.75"/>
    <n v="8763.43"/>
    <n v="0"/>
    <n v="0"/>
    <n v="0"/>
    <n v="0"/>
    <n v="10805682.18"/>
    <s v="Wyoming"/>
    <d v="2024-12-01T00:00:00"/>
    <d v="2025-12-01T00:00:00"/>
    <x v="7"/>
    <s v="Regulated Electric (122)"/>
    <s v="Cheyenne Light Fuel &amp; Power Co"/>
  </r>
  <r>
    <n v="5"/>
    <n v="122"/>
    <x v="80"/>
    <x v="44"/>
    <s v="101000 Plant In Service"/>
    <n v="1"/>
    <n v="10805682.18"/>
    <n v="730.86"/>
    <n v="0"/>
    <n v="0"/>
    <n v="0"/>
    <n v="0"/>
    <n v="10806413.039999999"/>
    <s v="Wyoming"/>
    <d v="2024-12-01T00:00:00"/>
    <d v="2025-12-01T00:00:00"/>
    <x v="8"/>
    <s v="Regulated Electric (122)"/>
    <s v="Cheyenne Light Fuel &amp; Power Co"/>
  </r>
  <r>
    <n v="5"/>
    <n v="122"/>
    <x v="80"/>
    <x v="44"/>
    <s v="101000 Plant In Service"/>
    <n v="1"/>
    <n v="10806413.039999999"/>
    <n v="0"/>
    <n v="-483.7"/>
    <n v="0"/>
    <n v="0"/>
    <n v="0"/>
    <n v="10805929.34"/>
    <s v="Wyoming"/>
    <d v="2024-12-01T00:00:00"/>
    <d v="2025-12-01T00:00:00"/>
    <x v="9"/>
    <s v="Regulated Electric (122)"/>
    <s v="Cheyenne Light Fuel &amp; Power Co"/>
  </r>
  <r>
    <n v="5"/>
    <n v="122"/>
    <x v="80"/>
    <x v="44"/>
    <s v="101000 Plant In Service"/>
    <n v="1"/>
    <n v="10805929.34"/>
    <n v="0"/>
    <n v="-1451.05"/>
    <n v="0"/>
    <n v="0"/>
    <n v="0"/>
    <n v="10804478.289999999"/>
    <s v="Wyoming"/>
    <d v="2024-12-01T00:00:00"/>
    <d v="2025-12-01T00:00:00"/>
    <x v="10"/>
    <s v="Regulated Electric (122)"/>
    <s v="Cheyenne Light Fuel &amp; Power Co"/>
  </r>
  <r>
    <n v="5"/>
    <n v="122"/>
    <x v="80"/>
    <x v="44"/>
    <s v="101000 Plant In Service"/>
    <n v="1"/>
    <n v="10804478.289999999"/>
    <n v="0"/>
    <n v="0"/>
    <n v="0"/>
    <n v="0"/>
    <n v="0"/>
    <n v="10804478.289999999"/>
    <s v="Wyoming"/>
    <d v="2024-12-01T00:00:00"/>
    <d v="2025-12-01T00:00:00"/>
    <x v="11"/>
    <s v="Regulated Electric (122)"/>
    <s v="Cheyenne Light Fuel &amp; Power Co"/>
  </r>
  <r>
    <n v="5"/>
    <n v="122"/>
    <x v="80"/>
    <x v="44"/>
    <s v="101000 Plant In Service"/>
    <n v="1"/>
    <n v="10804478.289999999"/>
    <n v="231571.79"/>
    <n v="-38613.75"/>
    <n v="0"/>
    <n v="0"/>
    <n v="0"/>
    <n v="10997436.33"/>
    <s v="Wyoming"/>
    <d v="2024-12-01T00:00:00"/>
    <d v="2025-12-01T00:00:00"/>
    <x v="12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0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1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2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3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4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5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6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7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8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9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10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11"/>
    <s v="Regulated Electric (122)"/>
    <s v="Cheyenne Light Fuel &amp; Power Co"/>
  </r>
  <r>
    <n v="5"/>
    <n v="122"/>
    <x v="81"/>
    <x v="6"/>
    <s v="101000 Plant In Service"/>
    <n v="1"/>
    <n v="113520.19"/>
    <n v="0"/>
    <n v="0"/>
    <n v="0"/>
    <n v="0"/>
    <n v="0"/>
    <n v="113520.19"/>
    <s v="Wyoming"/>
    <d v="2024-12-01T00:00:00"/>
    <d v="2025-12-01T00:00:00"/>
    <x v="12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0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1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2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3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4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5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6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7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8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9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10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11"/>
    <s v="Regulated Electric (122)"/>
    <s v="Cheyenne Light Fuel &amp; Power Co"/>
  </r>
  <r>
    <n v="5"/>
    <n v="122"/>
    <x v="82"/>
    <x v="7"/>
    <s v="101000 Plant In Service"/>
    <n v="1"/>
    <n v="553793.6"/>
    <n v="0"/>
    <n v="0"/>
    <n v="0"/>
    <n v="0"/>
    <n v="0"/>
    <n v="553793.6"/>
    <s v="Wyoming"/>
    <d v="2024-12-01T00:00:00"/>
    <d v="2025-12-01T00:00:00"/>
    <x v="12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0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1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2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3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4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5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6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7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8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9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10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11"/>
    <s v="Regulated Electric (122)"/>
    <s v="Cheyenne Light Fuel &amp; Power Co"/>
  </r>
  <r>
    <n v="5"/>
    <n v="122"/>
    <x v="83"/>
    <x v="7"/>
    <s v="101000 Plant In Service"/>
    <n v="1"/>
    <n v="611652.49"/>
    <n v="0"/>
    <n v="0"/>
    <n v="0"/>
    <n v="0"/>
    <n v="0"/>
    <n v="611652.49"/>
    <s v="Wyoming"/>
    <d v="2024-12-01T00:00:00"/>
    <d v="2025-12-01T00:00:00"/>
    <x v="12"/>
    <s v="Regulated Electric (122)"/>
    <s v="Cheyenne Light Fuel &amp; Power Co"/>
  </r>
  <r>
    <n v="5"/>
    <n v="122"/>
    <x v="84"/>
    <x v="3"/>
    <s v="101000 Plant In Service"/>
    <n v="1"/>
    <n v="208256.28"/>
    <n v="0"/>
    <n v="0"/>
    <n v="0"/>
    <n v="0"/>
    <n v="0"/>
    <n v="208256.28"/>
    <s v="Wyoming"/>
    <d v="2024-12-01T00:00:00"/>
    <d v="2025-12-01T00:00:00"/>
    <x v="0"/>
    <s v="Regulated Electric (122)"/>
    <s v="Cheyenne Light Fuel &amp; Power Co"/>
  </r>
  <r>
    <n v="5"/>
    <n v="122"/>
    <x v="84"/>
    <x v="3"/>
    <s v="101000 Plant In Service"/>
    <n v="1"/>
    <n v="208256.28"/>
    <n v="0"/>
    <n v="0"/>
    <n v="0"/>
    <n v="0"/>
    <n v="0"/>
    <n v="208256.28"/>
    <s v="Wyoming"/>
    <d v="2024-12-01T00:00:00"/>
    <d v="2025-12-01T00:00:00"/>
    <x v="1"/>
    <s v="Regulated Electric (122)"/>
    <s v="Cheyenne Light Fuel &amp; Power Co"/>
  </r>
  <r>
    <n v="5"/>
    <n v="122"/>
    <x v="84"/>
    <x v="3"/>
    <s v="101000 Plant In Service"/>
    <n v="1"/>
    <n v="208256.28"/>
    <n v="0"/>
    <n v="0"/>
    <n v="0"/>
    <n v="0"/>
    <n v="0"/>
    <n v="208256.28"/>
    <s v="Wyoming"/>
    <d v="2024-12-01T00:00:00"/>
    <d v="2025-12-01T00:00:00"/>
    <x v="2"/>
    <s v="Regulated Electric (122)"/>
    <s v="Cheyenne Light Fuel &amp; Power Co"/>
  </r>
  <r>
    <n v="5"/>
    <n v="122"/>
    <x v="84"/>
    <x v="3"/>
    <s v="101000 Plant In Service"/>
    <n v="1"/>
    <n v="208256.28"/>
    <n v="0"/>
    <n v="0"/>
    <n v="0"/>
    <n v="0"/>
    <n v="0"/>
    <n v="208256.28"/>
    <s v="Wyoming"/>
    <d v="2024-12-01T00:00:00"/>
    <d v="2025-12-01T00:00:00"/>
    <x v="3"/>
    <s v="Regulated Electric (122)"/>
    <s v="Cheyenne Light Fuel &amp; Power Co"/>
  </r>
  <r>
    <n v="5"/>
    <n v="122"/>
    <x v="84"/>
    <x v="3"/>
    <s v="101000 Plant In Service"/>
    <n v="1"/>
    <n v="208256.28"/>
    <n v="0"/>
    <n v="0"/>
    <n v="0"/>
    <n v="0"/>
    <n v="0"/>
    <n v="208256.28"/>
    <s v="Wyoming"/>
    <d v="2024-12-01T00:00:00"/>
    <d v="2025-12-01T00:00:00"/>
    <x v="4"/>
    <s v="Regulated Electric (122)"/>
    <s v="Cheyenne Light Fuel &amp; Power Co"/>
  </r>
  <r>
    <n v="5"/>
    <n v="122"/>
    <x v="84"/>
    <x v="3"/>
    <s v="101000 Plant In Service"/>
    <n v="1"/>
    <n v="208256.28"/>
    <n v="0"/>
    <n v="0"/>
    <n v="0"/>
    <n v="0"/>
    <n v="0"/>
    <n v="208256.28"/>
    <s v="Wyoming"/>
    <d v="2024-12-01T00:00:00"/>
    <d v="2025-12-01T00:00:00"/>
    <x v="5"/>
    <s v="Regulated Electric (122)"/>
    <s v="Cheyenne Light Fuel &amp; Power Co"/>
  </r>
  <r>
    <n v="5"/>
    <n v="122"/>
    <x v="84"/>
    <x v="3"/>
    <s v="101000 Plant In Service"/>
    <n v="1"/>
    <n v="208256.28"/>
    <n v="41556.020000000004"/>
    <n v="0"/>
    <n v="0"/>
    <n v="0"/>
    <n v="0"/>
    <n v="249812.30000000002"/>
    <s v="Wyoming"/>
    <d v="2024-12-01T00:00:00"/>
    <d v="2025-12-01T00:00:00"/>
    <x v="6"/>
    <s v="Regulated Electric (122)"/>
    <s v="Cheyenne Light Fuel &amp; Power Co"/>
  </r>
  <r>
    <n v="5"/>
    <n v="122"/>
    <x v="84"/>
    <x v="3"/>
    <s v="101000 Plant In Service"/>
    <n v="1"/>
    <n v="249812.30000000002"/>
    <n v="0"/>
    <n v="0"/>
    <n v="0"/>
    <n v="0"/>
    <n v="0"/>
    <n v="249812.30000000002"/>
    <s v="Wyoming"/>
    <d v="2024-12-01T00:00:00"/>
    <d v="2025-12-01T00:00:00"/>
    <x v="7"/>
    <s v="Regulated Electric (122)"/>
    <s v="Cheyenne Light Fuel &amp; Power Co"/>
  </r>
  <r>
    <n v="5"/>
    <n v="122"/>
    <x v="84"/>
    <x v="3"/>
    <s v="101000 Plant In Service"/>
    <n v="1"/>
    <n v="249812.30000000002"/>
    <n v="0"/>
    <n v="0"/>
    <n v="0"/>
    <n v="0"/>
    <n v="0"/>
    <n v="249812.30000000002"/>
    <s v="Wyoming"/>
    <d v="2024-12-01T00:00:00"/>
    <d v="2025-12-01T00:00:00"/>
    <x v="8"/>
    <s v="Regulated Electric (122)"/>
    <s v="Cheyenne Light Fuel &amp; Power Co"/>
  </r>
  <r>
    <n v="5"/>
    <n v="122"/>
    <x v="84"/>
    <x v="3"/>
    <s v="101000 Plant In Service"/>
    <n v="1"/>
    <n v="249812.30000000002"/>
    <n v="0"/>
    <n v="0"/>
    <n v="0"/>
    <n v="0"/>
    <n v="0"/>
    <n v="249812.30000000002"/>
    <s v="Wyoming"/>
    <d v="2024-12-01T00:00:00"/>
    <d v="2025-12-01T00:00:00"/>
    <x v="9"/>
    <s v="Regulated Electric (122)"/>
    <s v="Cheyenne Light Fuel &amp; Power Co"/>
  </r>
  <r>
    <n v="5"/>
    <n v="122"/>
    <x v="84"/>
    <x v="3"/>
    <s v="101000 Plant In Service"/>
    <n v="1"/>
    <n v="249812.30000000002"/>
    <n v="0"/>
    <n v="0"/>
    <n v="0"/>
    <n v="0"/>
    <n v="0"/>
    <n v="249812.30000000002"/>
    <s v="Wyoming"/>
    <d v="2024-12-01T00:00:00"/>
    <d v="2025-12-01T00:00:00"/>
    <x v="10"/>
    <s v="Regulated Electric (122)"/>
    <s v="Cheyenne Light Fuel &amp; Power Co"/>
  </r>
  <r>
    <n v="5"/>
    <n v="122"/>
    <x v="84"/>
    <x v="3"/>
    <s v="101000 Plant In Service"/>
    <n v="1"/>
    <n v="249812.30000000002"/>
    <n v="0"/>
    <n v="0"/>
    <n v="0"/>
    <n v="0"/>
    <n v="0"/>
    <n v="249812.30000000002"/>
    <s v="Wyoming"/>
    <d v="2024-12-01T00:00:00"/>
    <d v="2025-12-01T00:00:00"/>
    <x v="11"/>
    <s v="Regulated Electric (122)"/>
    <s v="Cheyenne Light Fuel &amp; Power Co"/>
  </r>
  <r>
    <n v="5"/>
    <n v="122"/>
    <x v="84"/>
    <x v="3"/>
    <s v="101000 Plant In Service"/>
    <n v="1"/>
    <n v="249812.30000000002"/>
    <n v="0"/>
    <n v="0"/>
    <n v="0"/>
    <n v="0"/>
    <n v="0"/>
    <n v="249812.30000000002"/>
    <s v="Wyoming"/>
    <d v="2024-12-01T00:00:00"/>
    <d v="2025-12-01T00:00:00"/>
    <x v="12"/>
    <s v="Regulated Electric (122)"/>
    <s v="Cheyenne Light Fuel &amp; Power Co"/>
  </r>
  <r>
    <n v="5"/>
    <n v="122"/>
    <x v="3"/>
    <x v="3"/>
    <s v="101000 Plant In Service"/>
    <n v="1"/>
    <n v="1022649.75"/>
    <n v="0"/>
    <n v="0"/>
    <n v="0"/>
    <n v="0"/>
    <n v="0"/>
    <n v="1022649.75"/>
    <s v="Wyoming"/>
    <d v="2024-12-01T00:00:00"/>
    <d v="2025-12-01T00:00:00"/>
    <x v="0"/>
    <s v="Regulated Electric (122)"/>
    <s v="Cheyenne Light Fuel &amp; Power Co"/>
  </r>
  <r>
    <n v="5"/>
    <n v="122"/>
    <x v="3"/>
    <x v="3"/>
    <s v="101000 Plant In Service"/>
    <n v="1"/>
    <n v="1022649.75"/>
    <n v="0"/>
    <n v="0"/>
    <n v="0"/>
    <n v="-1022649.75"/>
    <n v="0"/>
    <n v="0"/>
    <s v="Wyoming"/>
    <d v="2024-12-01T00:00:00"/>
    <d v="2025-12-01T00:00:00"/>
    <x v="1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3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"/>
    <x v="3"/>
    <s v="101000 Plant In Service"/>
    <n v="1"/>
    <n v="360929.91000000003"/>
    <n v="0"/>
    <n v="0"/>
    <n v="0"/>
    <n v="0"/>
    <n v="0"/>
    <n v="360929.91000000003"/>
    <s v="Wyoming"/>
    <d v="2024-12-01T00:00:00"/>
    <d v="2025-12-01T00:00:00"/>
    <x v="0"/>
    <s v="Regulated Electric (122)"/>
    <s v="Cheyenne Light Fuel &amp; Power Co"/>
  </r>
  <r>
    <n v="5"/>
    <n v="122"/>
    <x v="4"/>
    <x v="3"/>
    <s v="101000 Plant In Service"/>
    <n v="1"/>
    <n v="360929.91000000003"/>
    <n v="0"/>
    <n v="0"/>
    <n v="0"/>
    <n v="-360929.91000000003"/>
    <n v="0"/>
    <n v="0"/>
    <s v="Wyoming"/>
    <d v="2024-12-01T00:00:00"/>
    <d v="2025-12-01T00:00:00"/>
    <x v="1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0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1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2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3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4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5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6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7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8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9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10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11"/>
    <s v="Regulated Electric (122)"/>
    <s v="Cheyenne Light Fuel &amp; Power Co"/>
  </r>
  <r>
    <n v="5"/>
    <n v="122"/>
    <x v="85"/>
    <x v="8"/>
    <s v="101000 Plant In Service"/>
    <n v="1"/>
    <n v="80734.180000000008"/>
    <n v="0"/>
    <n v="0"/>
    <n v="0"/>
    <n v="0"/>
    <n v="0"/>
    <n v="80734.180000000008"/>
    <s v="Wyoming"/>
    <d v="2024-12-01T00:00:00"/>
    <d v="2025-12-01T00:00:00"/>
    <x v="12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6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0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1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2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3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4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5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6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7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8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9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10"/>
    <s v="Regulated Electric (122)"/>
    <s v="Cheyenne Light Fuel &amp; Power Co"/>
  </r>
  <r>
    <n v="5"/>
    <n v="122"/>
    <x v="87"/>
    <x v="8"/>
    <s v="101000 Plant In Service"/>
    <n v="1"/>
    <n v="2002405.78"/>
    <n v="0"/>
    <n v="0"/>
    <n v="0"/>
    <n v="0"/>
    <n v="0"/>
    <n v="2002405.78"/>
    <s v="Wyoming"/>
    <d v="2024-12-01T00:00:00"/>
    <d v="2025-12-01T00:00:00"/>
    <x v="11"/>
    <s v="Regulated Electric (122)"/>
    <s v="Cheyenne Light Fuel &amp; Power Co"/>
  </r>
  <r>
    <n v="5"/>
    <n v="122"/>
    <x v="87"/>
    <x v="8"/>
    <s v="101000 Plant In Service"/>
    <n v="1"/>
    <n v="2002405.78"/>
    <n v="90709.759999999995"/>
    <n v="0"/>
    <n v="0"/>
    <n v="0"/>
    <n v="0"/>
    <n v="2093115.54"/>
    <s v="Wyoming"/>
    <d v="2024-12-01T00:00:00"/>
    <d v="2025-12-01T00:00:00"/>
    <x v="12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0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1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2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3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4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5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6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7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8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9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10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11"/>
    <s v="Regulated Electric (122)"/>
    <s v="Cheyenne Light Fuel &amp; Power Co"/>
  </r>
  <r>
    <n v="5"/>
    <n v="122"/>
    <x v="88"/>
    <x v="8"/>
    <s v="101000 Plant In Service"/>
    <n v="1"/>
    <n v="76995.48"/>
    <n v="0"/>
    <n v="0"/>
    <n v="0"/>
    <n v="0"/>
    <n v="0"/>
    <n v="76995.48"/>
    <s v="Wyoming"/>
    <d v="2024-12-01T00:00:00"/>
    <d v="2025-12-01T00:00:00"/>
    <x v="12"/>
    <s v="Regulated Electric (122)"/>
    <s v="Cheyenne Light Fuel &amp; Power Co"/>
  </r>
  <r>
    <n v="5"/>
    <n v="122"/>
    <x v="89"/>
    <x v="8"/>
    <s v="101000 Plant In Service"/>
    <n v="1"/>
    <n v="4426408.5599999996"/>
    <n v="0"/>
    <n v="0"/>
    <n v="0"/>
    <n v="0"/>
    <n v="0"/>
    <n v="4426408.5599999996"/>
    <s v="Wyoming"/>
    <d v="2024-12-01T00:00:00"/>
    <d v="2025-12-01T00:00:00"/>
    <x v="0"/>
    <s v="Regulated Electric (122)"/>
    <s v="Cheyenne Light Fuel &amp; Power Co"/>
  </r>
  <r>
    <n v="5"/>
    <n v="122"/>
    <x v="89"/>
    <x v="8"/>
    <s v="101000 Plant In Service"/>
    <n v="1"/>
    <n v="4426408.5599999996"/>
    <n v="0"/>
    <n v="0"/>
    <n v="0"/>
    <n v="0"/>
    <n v="0"/>
    <n v="4426408.5599999996"/>
    <s v="Wyoming"/>
    <d v="2024-12-01T00:00:00"/>
    <d v="2025-12-01T00:00:00"/>
    <x v="1"/>
    <s v="Regulated Electric (122)"/>
    <s v="Cheyenne Light Fuel &amp; Power Co"/>
  </r>
  <r>
    <n v="5"/>
    <n v="122"/>
    <x v="89"/>
    <x v="8"/>
    <s v="101000 Plant In Service"/>
    <n v="1"/>
    <n v="4426408.5599999996"/>
    <n v="0"/>
    <n v="0"/>
    <n v="0"/>
    <n v="0"/>
    <n v="0"/>
    <n v="4426408.5599999996"/>
    <s v="Wyoming"/>
    <d v="2024-12-01T00:00:00"/>
    <d v="2025-12-01T00:00:00"/>
    <x v="2"/>
    <s v="Regulated Electric (122)"/>
    <s v="Cheyenne Light Fuel &amp; Power Co"/>
  </r>
  <r>
    <n v="5"/>
    <n v="122"/>
    <x v="89"/>
    <x v="8"/>
    <s v="101000 Plant In Service"/>
    <n v="1"/>
    <n v="4426408.5599999996"/>
    <n v="679150.91"/>
    <n v="0"/>
    <n v="0"/>
    <n v="0"/>
    <n v="0"/>
    <n v="5105559.47"/>
    <s v="Wyoming"/>
    <d v="2024-12-01T00:00:00"/>
    <d v="2025-12-01T00:00:00"/>
    <x v="3"/>
    <s v="Regulated Electric (122)"/>
    <s v="Cheyenne Light Fuel &amp; Power Co"/>
  </r>
  <r>
    <n v="5"/>
    <n v="122"/>
    <x v="89"/>
    <x v="8"/>
    <s v="101000 Plant In Service"/>
    <n v="1"/>
    <n v="5105559.47"/>
    <n v="0"/>
    <n v="0"/>
    <n v="0"/>
    <n v="0"/>
    <n v="0"/>
    <n v="5105559.47"/>
    <s v="Wyoming"/>
    <d v="2024-12-01T00:00:00"/>
    <d v="2025-12-01T00:00:00"/>
    <x v="4"/>
    <s v="Regulated Electric (122)"/>
    <s v="Cheyenne Light Fuel &amp; Power Co"/>
  </r>
  <r>
    <n v="5"/>
    <n v="122"/>
    <x v="89"/>
    <x v="8"/>
    <s v="101000 Plant In Service"/>
    <n v="1"/>
    <n v="5105559.47"/>
    <n v="0"/>
    <n v="0"/>
    <n v="0"/>
    <n v="0"/>
    <n v="0"/>
    <n v="5105559.47"/>
    <s v="Wyoming"/>
    <d v="2024-12-01T00:00:00"/>
    <d v="2025-12-01T00:00:00"/>
    <x v="5"/>
    <s v="Regulated Electric (122)"/>
    <s v="Cheyenne Light Fuel &amp; Power Co"/>
  </r>
  <r>
    <n v="5"/>
    <n v="122"/>
    <x v="89"/>
    <x v="8"/>
    <s v="101000 Plant In Service"/>
    <n v="1"/>
    <n v="5105559.47"/>
    <n v="0"/>
    <n v="0"/>
    <n v="0"/>
    <n v="0"/>
    <n v="0"/>
    <n v="5105559.47"/>
    <s v="Wyoming"/>
    <d v="2024-12-01T00:00:00"/>
    <d v="2025-12-01T00:00:00"/>
    <x v="6"/>
    <s v="Regulated Electric (122)"/>
    <s v="Cheyenne Light Fuel &amp; Power Co"/>
  </r>
  <r>
    <n v="5"/>
    <n v="122"/>
    <x v="89"/>
    <x v="8"/>
    <s v="101000 Plant In Service"/>
    <n v="1"/>
    <n v="5105559.47"/>
    <n v="0"/>
    <n v="0"/>
    <n v="0"/>
    <n v="0"/>
    <n v="0"/>
    <n v="5105559.47"/>
    <s v="Wyoming"/>
    <d v="2024-12-01T00:00:00"/>
    <d v="2025-12-01T00:00:00"/>
    <x v="7"/>
    <s v="Regulated Electric (122)"/>
    <s v="Cheyenne Light Fuel &amp; Power Co"/>
  </r>
  <r>
    <n v="5"/>
    <n v="122"/>
    <x v="89"/>
    <x v="8"/>
    <s v="101000 Plant In Service"/>
    <n v="1"/>
    <n v="5105559.47"/>
    <n v="0"/>
    <n v="0"/>
    <n v="0"/>
    <n v="0"/>
    <n v="0"/>
    <n v="5105559.47"/>
    <s v="Wyoming"/>
    <d v="2024-12-01T00:00:00"/>
    <d v="2025-12-01T00:00:00"/>
    <x v="8"/>
    <s v="Regulated Electric (122)"/>
    <s v="Cheyenne Light Fuel &amp; Power Co"/>
  </r>
  <r>
    <n v="5"/>
    <n v="122"/>
    <x v="89"/>
    <x v="8"/>
    <s v="101000 Plant In Service"/>
    <n v="1"/>
    <n v="5105559.47"/>
    <n v="0"/>
    <n v="0"/>
    <n v="0"/>
    <n v="0"/>
    <n v="0"/>
    <n v="5105559.47"/>
    <s v="Wyoming"/>
    <d v="2024-12-01T00:00:00"/>
    <d v="2025-12-01T00:00:00"/>
    <x v="9"/>
    <s v="Regulated Electric (122)"/>
    <s v="Cheyenne Light Fuel &amp; Power Co"/>
  </r>
  <r>
    <n v="5"/>
    <n v="122"/>
    <x v="89"/>
    <x v="8"/>
    <s v="101000 Plant In Service"/>
    <n v="1"/>
    <n v="5105559.47"/>
    <n v="334355.41000000003"/>
    <n v="0"/>
    <n v="0"/>
    <n v="0"/>
    <n v="0"/>
    <n v="5439914.8799999999"/>
    <s v="Wyoming"/>
    <d v="2024-12-01T00:00:00"/>
    <d v="2025-12-01T00:00:00"/>
    <x v="10"/>
    <s v="Regulated Electric (122)"/>
    <s v="Cheyenne Light Fuel &amp; Power Co"/>
  </r>
  <r>
    <n v="5"/>
    <n v="122"/>
    <x v="89"/>
    <x v="8"/>
    <s v="101000 Plant In Service"/>
    <n v="1"/>
    <n v="5439914.8799999999"/>
    <n v="0"/>
    <n v="0"/>
    <n v="0"/>
    <n v="0"/>
    <n v="0"/>
    <n v="5439914.8799999999"/>
    <s v="Wyoming"/>
    <d v="2024-12-01T00:00:00"/>
    <d v="2025-12-01T00:00:00"/>
    <x v="11"/>
    <s v="Regulated Electric (122)"/>
    <s v="Cheyenne Light Fuel &amp; Power Co"/>
  </r>
  <r>
    <n v="5"/>
    <n v="122"/>
    <x v="89"/>
    <x v="8"/>
    <s v="101000 Plant In Service"/>
    <n v="1"/>
    <n v="5439914.8799999999"/>
    <n v="0"/>
    <n v="0"/>
    <n v="0"/>
    <n v="0"/>
    <n v="0"/>
    <n v="5439914.8799999999"/>
    <s v="Wyoming"/>
    <d v="2024-12-01T00:00:00"/>
    <d v="2025-12-01T00:00:00"/>
    <x v="12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0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1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2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3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4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5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6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7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8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9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10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11"/>
    <s v="Regulated Electric (122)"/>
    <s v="Cheyenne Light Fuel &amp; Power Co"/>
  </r>
  <r>
    <n v="5"/>
    <n v="122"/>
    <x v="90"/>
    <x v="8"/>
    <s v="101000 Plant In Service"/>
    <n v="1"/>
    <n v="409461.58"/>
    <n v="0"/>
    <n v="0"/>
    <n v="0"/>
    <n v="0"/>
    <n v="0"/>
    <n v="409461.58"/>
    <s v="Wyoming"/>
    <d v="2024-12-01T00:00:00"/>
    <d v="2025-12-01T00:00:00"/>
    <x v="12"/>
    <s v="Regulated Electric (122)"/>
    <s v="Cheyenne Light Fuel &amp; Power Co"/>
  </r>
  <r>
    <n v="5"/>
    <n v="122"/>
    <x v="91"/>
    <x v="9"/>
    <s v="101000 Plant In Service"/>
    <n v="1"/>
    <n v="9705.9500000000007"/>
    <n v="8722.31"/>
    <n v="0"/>
    <n v="0"/>
    <n v="0"/>
    <n v="0"/>
    <n v="18428.260000000002"/>
    <s v="Wyoming"/>
    <d v="2024-12-01T00:00:00"/>
    <d v="2025-12-01T00:00:00"/>
    <x v="0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1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2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3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4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5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6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7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8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9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10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11"/>
    <s v="Regulated Electric (122)"/>
    <s v="Cheyenne Light Fuel &amp; Power Co"/>
  </r>
  <r>
    <n v="5"/>
    <n v="122"/>
    <x v="91"/>
    <x v="9"/>
    <s v="101000 Plant In Service"/>
    <n v="1"/>
    <n v="18428.260000000002"/>
    <n v="0"/>
    <n v="0"/>
    <n v="0"/>
    <n v="0"/>
    <n v="0"/>
    <n v="18428.260000000002"/>
    <s v="Wyoming"/>
    <d v="2024-12-01T00:00:00"/>
    <d v="2025-12-01T00:00:00"/>
    <x v="12"/>
    <s v="Regulated Electric (122)"/>
    <s v="Cheyenne Light Fuel &amp; Power Co"/>
  </r>
  <r>
    <n v="5"/>
    <n v="122"/>
    <x v="92"/>
    <x v="10"/>
    <s v="101000 Plant In Service"/>
    <n v="1"/>
    <n v="1104921.06"/>
    <n v="75274.559999999998"/>
    <n v="0"/>
    <n v="0"/>
    <n v="0"/>
    <n v="0"/>
    <n v="1180195.6200000001"/>
    <s v="Wyoming"/>
    <d v="2024-12-01T00:00:00"/>
    <d v="2025-12-01T00:00:00"/>
    <x v="0"/>
    <s v="Regulated Electric (122)"/>
    <s v="Cheyenne Light Fuel &amp; Power Co"/>
  </r>
  <r>
    <n v="5"/>
    <n v="122"/>
    <x v="92"/>
    <x v="10"/>
    <s v="101000 Plant In Service"/>
    <n v="1"/>
    <n v="1180195.6200000001"/>
    <n v="101706.68000000001"/>
    <n v="0"/>
    <n v="0"/>
    <n v="0"/>
    <n v="0"/>
    <n v="1281902.3"/>
    <s v="Wyoming"/>
    <d v="2024-12-01T00:00:00"/>
    <d v="2025-12-01T00:00:00"/>
    <x v="1"/>
    <s v="Regulated Electric (122)"/>
    <s v="Cheyenne Light Fuel &amp; Power Co"/>
  </r>
  <r>
    <n v="5"/>
    <n v="122"/>
    <x v="92"/>
    <x v="10"/>
    <s v="101000 Plant In Service"/>
    <n v="1"/>
    <n v="1281902.3"/>
    <n v="1227.96"/>
    <n v="0"/>
    <n v="0"/>
    <n v="0"/>
    <n v="0"/>
    <n v="1283130.26"/>
    <s v="Wyoming"/>
    <d v="2024-12-01T00:00:00"/>
    <d v="2025-12-01T00:00:00"/>
    <x v="2"/>
    <s v="Regulated Electric (122)"/>
    <s v="Cheyenne Light Fuel &amp; Power Co"/>
  </r>
  <r>
    <n v="5"/>
    <n v="122"/>
    <x v="92"/>
    <x v="10"/>
    <s v="101000 Plant In Service"/>
    <n v="1"/>
    <n v="1283130.26"/>
    <n v="1603.9"/>
    <n v="0"/>
    <n v="0"/>
    <n v="0"/>
    <n v="0"/>
    <n v="1284734.1600000001"/>
    <s v="Wyoming"/>
    <d v="2024-12-01T00:00:00"/>
    <d v="2025-12-01T00:00:00"/>
    <x v="3"/>
    <s v="Regulated Electric (122)"/>
    <s v="Cheyenne Light Fuel &amp; Power Co"/>
  </r>
  <r>
    <n v="5"/>
    <n v="122"/>
    <x v="92"/>
    <x v="10"/>
    <s v="101000 Plant In Service"/>
    <n v="1"/>
    <n v="1284734.1600000001"/>
    <n v="17829.05"/>
    <n v="0"/>
    <n v="0"/>
    <n v="0"/>
    <n v="0"/>
    <n v="1302563.21"/>
    <s v="Wyoming"/>
    <d v="2024-12-01T00:00:00"/>
    <d v="2025-12-01T00:00:00"/>
    <x v="4"/>
    <s v="Regulated Electric (122)"/>
    <s v="Cheyenne Light Fuel &amp; Power Co"/>
  </r>
  <r>
    <n v="5"/>
    <n v="122"/>
    <x v="92"/>
    <x v="10"/>
    <s v="101000 Plant In Service"/>
    <n v="1"/>
    <n v="1302563.21"/>
    <n v="0"/>
    <n v="0"/>
    <n v="0"/>
    <n v="0"/>
    <n v="0"/>
    <n v="1302563.21"/>
    <s v="Wyoming"/>
    <d v="2024-12-01T00:00:00"/>
    <d v="2025-12-01T00:00:00"/>
    <x v="5"/>
    <s v="Regulated Electric (122)"/>
    <s v="Cheyenne Light Fuel &amp; Power Co"/>
  </r>
  <r>
    <n v="5"/>
    <n v="122"/>
    <x v="92"/>
    <x v="10"/>
    <s v="101000 Plant In Service"/>
    <n v="1"/>
    <n v="1302563.21"/>
    <n v="9972.1"/>
    <n v="0"/>
    <n v="0"/>
    <n v="0"/>
    <n v="0"/>
    <n v="1312535.31"/>
    <s v="Wyoming"/>
    <d v="2024-12-01T00:00:00"/>
    <d v="2025-12-01T00:00:00"/>
    <x v="6"/>
    <s v="Regulated Electric (122)"/>
    <s v="Cheyenne Light Fuel &amp; Power Co"/>
  </r>
  <r>
    <n v="5"/>
    <n v="122"/>
    <x v="92"/>
    <x v="10"/>
    <s v="101000 Plant In Service"/>
    <n v="1"/>
    <n v="1312535.31"/>
    <n v="6481.74"/>
    <n v="0"/>
    <n v="0"/>
    <n v="0"/>
    <n v="0"/>
    <n v="1319017.05"/>
    <s v="Wyoming"/>
    <d v="2024-12-01T00:00:00"/>
    <d v="2025-12-01T00:00:00"/>
    <x v="7"/>
    <s v="Regulated Electric (122)"/>
    <s v="Cheyenne Light Fuel &amp; Power Co"/>
  </r>
  <r>
    <n v="5"/>
    <n v="122"/>
    <x v="92"/>
    <x v="10"/>
    <s v="101000 Plant In Service"/>
    <n v="1"/>
    <n v="1319017.05"/>
    <n v="2207.48"/>
    <n v="0"/>
    <n v="0"/>
    <n v="0"/>
    <n v="0"/>
    <n v="1321224.53"/>
    <s v="Wyoming"/>
    <d v="2024-12-01T00:00:00"/>
    <d v="2025-12-01T00:00:00"/>
    <x v="8"/>
    <s v="Regulated Electric (122)"/>
    <s v="Cheyenne Light Fuel &amp; Power Co"/>
  </r>
  <r>
    <n v="5"/>
    <n v="122"/>
    <x v="92"/>
    <x v="10"/>
    <s v="101000 Plant In Service"/>
    <n v="1"/>
    <n v="1321224.53"/>
    <n v="18515.63"/>
    <n v="0"/>
    <n v="0"/>
    <n v="0"/>
    <n v="0"/>
    <n v="1339740.1600000001"/>
    <s v="Wyoming"/>
    <d v="2024-12-01T00:00:00"/>
    <d v="2025-12-01T00:00:00"/>
    <x v="9"/>
    <s v="Regulated Electric (122)"/>
    <s v="Cheyenne Light Fuel &amp; Power Co"/>
  </r>
  <r>
    <n v="5"/>
    <n v="122"/>
    <x v="92"/>
    <x v="10"/>
    <s v="101000 Plant In Service"/>
    <n v="1"/>
    <n v="1339740.1600000001"/>
    <n v="0"/>
    <n v="0"/>
    <n v="0"/>
    <n v="0"/>
    <n v="0"/>
    <n v="1339740.1600000001"/>
    <s v="Wyoming"/>
    <d v="2024-12-01T00:00:00"/>
    <d v="2025-12-01T00:00:00"/>
    <x v="10"/>
    <s v="Regulated Electric (122)"/>
    <s v="Cheyenne Light Fuel &amp; Power Co"/>
  </r>
  <r>
    <n v="5"/>
    <n v="122"/>
    <x v="92"/>
    <x v="10"/>
    <s v="101000 Plant In Service"/>
    <n v="1"/>
    <n v="1339740.1600000001"/>
    <n v="0"/>
    <n v="0"/>
    <n v="0"/>
    <n v="0"/>
    <n v="0"/>
    <n v="1339740.1600000001"/>
    <s v="Wyoming"/>
    <d v="2024-12-01T00:00:00"/>
    <d v="2025-12-01T00:00:00"/>
    <x v="11"/>
    <s v="Regulated Electric (122)"/>
    <s v="Cheyenne Light Fuel &amp; Power Co"/>
  </r>
  <r>
    <n v="5"/>
    <n v="122"/>
    <x v="92"/>
    <x v="10"/>
    <s v="101000 Plant In Service"/>
    <n v="1"/>
    <n v="1339740.1600000001"/>
    <n v="0"/>
    <n v="0"/>
    <n v="0"/>
    <n v="0"/>
    <n v="0"/>
    <n v="1339740.1600000001"/>
    <s v="Wyoming"/>
    <d v="2024-12-01T00:00:00"/>
    <d v="2025-12-01T00:00:00"/>
    <x v="12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0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1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2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3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4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5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6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7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8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9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10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11"/>
    <s v="Regulated Electric (122)"/>
    <s v="Cheyenne Light Fuel &amp; Power Co"/>
  </r>
  <r>
    <n v="5"/>
    <n v="122"/>
    <x v="93"/>
    <x v="10"/>
    <s v="101000 Plant In Service"/>
    <n v="1"/>
    <n v="3700.64"/>
    <n v="0"/>
    <n v="0"/>
    <n v="0"/>
    <n v="0"/>
    <n v="0"/>
    <n v="3700.64"/>
    <s v="Wyoming"/>
    <d v="2024-12-01T00:00:00"/>
    <d v="2025-12-01T00:00:00"/>
    <x v="12"/>
    <s v="Regulated Electric (122)"/>
    <s v="Cheyenne Light Fuel &amp; Power Co"/>
  </r>
  <r>
    <n v="5"/>
    <n v="122"/>
    <x v="94"/>
    <x v="11"/>
    <s v="101000 Plant In Service"/>
    <n v="1"/>
    <n v="298554.26"/>
    <n v="8494.43"/>
    <n v="0"/>
    <n v="0"/>
    <n v="0"/>
    <n v="0"/>
    <n v="307048.69"/>
    <s v="Wyoming"/>
    <d v="2024-12-01T00:00:00"/>
    <d v="2025-12-01T00:00:00"/>
    <x v="0"/>
    <s v="Regulated Electric (122)"/>
    <s v="Cheyenne Light Fuel &amp; Power Co"/>
  </r>
  <r>
    <n v="5"/>
    <n v="122"/>
    <x v="94"/>
    <x v="11"/>
    <s v="101000 Plant In Service"/>
    <n v="1"/>
    <n v="307048.69"/>
    <n v="-107.62"/>
    <n v="0"/>
    <n v="0"/>
    <n v="0"/>
    <n v="0"/>
    <n v="306941.07"/>
    <s v="Wyoming"/>
    <d v="2024-12-01T00:00:00"/>
    <d v="2025-12-01T00:00:00"/>
    <x v="1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2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3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4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5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6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7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8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9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10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11"/>
    <s v="Regulated Electric (122)"/>
    <s v="Cheyenne Light Fuel &amp; Power Co"/>
  </r>
  <r>
    <n v="5"/>
    <n v="122"/>
    <x v="94"/>
    <x v="11"/>
    <s v="101000 Plant In Service"/>
    <n v="1"/>
    <n v="306941.07"/>
    <n v="0"/>
    <n v="0"/>
    <n v="0"/>
    <n v="0"/>
    <n v="0"/>
    <n v="306941.07"/>
    <s v="Wyoming"/>
    <d v="2024-12-01T00:00:00"/>
    <d v="2025-12-01T00:00:00"/>
    <x v="12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0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1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2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3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4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5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6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7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8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9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10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11"/>
    <s v="Regulated Electric (122)"/>
    <s v="Cheyenne Light Fuel &amp; Power Co"/>
  </r>
  <r>
    <n v="5"/>
    <n v="122"/>
    <x v="95"/>
    <x v="12"/>
    <s v="101000 Plant In Service"/>
    <n v="1"/>
    <n v="556582.32000000007"/>
    <n v="0"/>
    <n v="0"/>
    <n v="0"/>
    <n v="0"/>
    <n v="0"/>
    <n v="556582.32000000007"/>
    <s v="Wyoming"/>
    <d v="2024-12-01T00:00:00"/>
    <d v="2025-12-01T00:00:00"/>
    <x v="12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0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1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2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3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4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5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6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7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8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9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10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11"/>
    <s v="Regulated Electric (122)"/>
    <s v="Cheyenne Light Fuel &amp; Power Co"/>
  </r>
  <r>
    <n v="5"/>
    <n v="122"/>
    <x v="96"/>
    <x v="12"/>
    <s v="101000 Plant In Service"/>
    <n v="1"/>
    <n v="397941.85000000003"/>
    <n v="0"/>
    <n v="0"/>
    <n v="0"/>
    <n v="0"/>
    <n v="0"/>
    <n v="397941.85000000003"/>
    <s v="Wyoming"/>
    <d v="2024-12-01T00:00:00"/>
    <d v="2025-12-01T00:00:00"/>
    <x v="12"/>
    <s v="Regulated Electric (122)"/>
    <s v="Cheyenne Light Fuel &amp; Power Co"/>
  </r>
  <r>
    <n v="5"/>
    <n v="122"/>
    <x v="97"/>
    <x v="13"/>
    <s v="101000 Plant In Service"/>
    <n v="1"/>
    <n v="900620.02"/>
    <n v="0"/>
    <n v="0"/>
    <n v="0"/>
    <n v="0"/>
    <n v="0"/>
    <n v="900620.02"/>
    <s v="Wyoming"/>
    <d v="2024-12-01T00:00:00"/>
    <d v="2025-12-01T00:00:00"/>
    <x v="0"/>
    <s v="Regulated Electric (122)"/>
    <s v="Cheyenne Light Fuel &amp; Power Co"/>
  </r>
  <r>
    <n v="5"/>
    <n v="122"/>
    <x v="97"/>
    <x v="13"/>
    <s v="101000 Plant In Service"/>
    <n v="1"/>
    <n v="900620.02"/>
    <n v="0"/>
    <n v="0"/>
    <n v="0"/>
    <n v="-900620.02"/>
    <n v="0"/>
    <n v="0"/>
    <s v="Wyoming"/>
    <d v="2024-12-01T00:00:00"/>
    <d v="2025-12-01T00:00:00"/>
    <x v="1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97"/>
    <x v="1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8"/>
    <x v="13"/>
    <s v="101000 Plant In Service"/>
    <n v="1"/>
    <n v="0"/>
    <n v="0"/>
    <n v="0"/>
    <n v="244883.02000000002"/>
    <n v="0"/>
    <n v="0"/>
    <n v="244883.02000000002"/>
    <s v="Wyoming"/>
    <d v="2024-12-01T00:00:00"/>
    <d v="2025-12-01T00:00:00"/>
    <x v="1"/>
    <s v="Regulated Electric (122)"/>
    <s v="Cheyenne Light Fuel &amp; Power Co"/>
  </r>
  <r>
    <n v="5"/>
    <n v="122"/>
    <x v="98"/>
    <x v="13"/>
    <s v="101000 Plant In Service"/>
    <n v="1"/>
    <n v="244883.02000000002"/>
    <n v="0"/>
    <n v="0"/>
    <n v="0"/>
    <n v="0"/>
    <n v="0"/>
    <n v="244883.02000000002"/>
    <s v="Wyoming"/>
    <d v="2024-12-01T00:00:00"/>
    <d v="2025-12-01T00:00:00"/>
    <x v="2"/>
    <s v="Regulated Electric (122)"/>
    <s v="Cheyenne Light Fuel &amp; Power Co"/>
  </r>
  <r>
    <n v="5"/>
    <n v="122"/>
    <x v="98"/>
    <x v="13"/>
    <s v="101000 Plant In Service"/>
    <n v="1"/>
    <n v="244883.02000000002"/>
    <n v="0"/>
    <n v="0"/>
    <n v="0"/>
    <n v="0"/>
    <n v="0"/>
    <n v="244883.02000000002"/>
    <s v="Wyoming"/>
    <d v="2024-12-01T00:00:00"/>
    <d v="2025-12-01T00:00:00"/>
    <x v="3"/>
    <s v="Regulated Electric (122)"/>
    <s v="Cheyenne Light Fuel &amp; Power Co"/>
  </r>
  <r>
    <n v="5"/>
    <n v="122"/>
    <x v="98"/>
    <x v="13"/>
    <s v="101000 Plant In Service"/>
    <n v="1"/>
    <n v="244883.02000000002"/>
    <n v="0"/>
    <n v="0"/>
    <n v="0"/>
    <n v="0"/>
    <n v="0"/>
    <n v="244883.02000000002"/>
    <s v="Wyoming"/>
    <d v="2024-12-01T00:00:00"/>
    <d v="2025-12-01T00:00:00"/>
    <x v="4"/>
    <s v="Regulated Electric (122)"/>
    <s v="Cheyenne Light Fuel &amp; Power Co"/>
  </r>
  <r>
    <n v="5"/>
    <n v="122"/>
    <x v="98"/>
    <x v="13"/>
    <s v="101000 Plant In Service"/>
    <n v="1"/>
    <n v="244883.02000000002"/>
    <n v="175161.21"/>
    <n v="0"/>
    <n v="0"/>
    <n v="0"/>
    <n v="0"/>
    <n v="420044.23"/>
    <s v="Wyoming"/>
    <d v="2024-12-01T00:00:00"/>
    <d v="2025-12-01T00:00:00"/>
    <x v="5"/>
    <s v="Regulated Electric (122)"/>
    <s v="Cheyenne Light Fuel &amp; Power Co"/>
  </r>
  <r>
    <n v="5"/>
    <n v="122"/>
    <x v="98"/>
    <x v="13"/>
    <s v="101000 Plant In Service"/>
    <n v="1"/>
    <n v="420044.23"/>
    <n v="0"/>
    <n v="0"/>
    <n v="0"/>
    <n v="0"/>
    <n v="0"/>
    <n v="420044.23"/>
    <s v="Wyoming"/>
    <d v="2024-12-01T00:00:00"/>
    <d v="2025-12-01T00:00:00"/>
    <x v="6"/>
    <s v="Regulated Electric (122)"/>
    <s v="Cheyenne Light Fuel &amp; Power Co"/>
  </r>
  <r>
    <n v="5"/>
    <n v="122"/>
    <x v="98"/>
    <x v="13"/>
    <s v="101000 Plant In Service"/>
    <n v="1"/>
    <n v="420044.23"/>
    <n v="0"/>
    <n v="0"/>
    <n v="0"/>
    <n v="0"/>
    <n v="0"/>
    <n v="420044.23"/>
    <s v="Wyoming"/>
    <d v="2024-12-01T00:00:00"/>
    <d v="2025-12-01T00:00:00"/>
    <x v="7"/>
    <s v="Regulated Electric (122)"/>
    <s v="Cheyenne Light Fuel &amp; Power Co"/>
  </r>
  <r>
    <n v="5"/>
    <n v="122"/>
    <x v="98"/>
    <x v="13"/>
    <s v="101000 Plant In Service"/>
    <n v="1"/>
    <n v="420044.23"/>
    <n v="3532.44"/>
    <n v="0"/>
    <n v="0"/>
    <n v="0"/>
    <n v="0"/>
    <n v="423576.67"/>
    <s v="Wyoming"/>
    <d v="2024-12-01T00:00:00"/>
    <d v="2025-12-01T00:00:00"/>
    <x v="8"/>
    <s v="Regulated Electric (122)"/>
    <s v="Cheyenne Light Fuel &amp; Power Co"/>
  </r>
  <r>
    <n v="5"/>
    <n v="122"/>
    <x v="98"/>
    <x v="13"/>
    <s v="101000 Plant In Service"/>
    <n v="1"/>
    <n v="423576.67"/>
    <n v="0"/>
    <n v="0"/>
    <n v="0"/>
    <n v="0"/>
    <n v="0"/>
    <n v="423576.67"/>
    <s v="Wyoming"/>
    <d v="2024-12-01T00:00:00"/>
    <d v="2025-12-01T00:00:00"/>
    <x v="9"/>
    <s v="Regulated Electric (122)"/>
    <s v="Cheyenne Light Fuel &amp; Power Co"/>
  </r>
  <r>
    <n v="5"/>
    <n v="122"/>
    <x v="98"/>
    <x v="13"/>
    <s v="101000 Plant In Service"/>
    <n v="1"/>
    <n v="423576.67"/>
    <n v="0"/>
    <n v="0"/>
    <n v="0"/>
    <n v="0"/>
    <n v="0"/>
    <n v="423576.67"/>
    <s v="Wyoming"/>
    <d v="2024-12-01T00:00:00"/>
    <d v="2025-12-01T00:00:00"/>
    <x v="10"/>
    <s v="Regulated Electric (122)"/>
    <s v="Cheyenne Light Fuel &amp; Power Co"/>
  </r>
  <r>
    <n v="5"/>
    <n v="122"/>
    <x v="98"/>
    <x v="13"/>
    <s v="101000 Plant In Service"/>
    <n v="1"/>
    <n v="423576.67"/>
    <n v="0"/>
    <n v="0"/>
    <n v="0"/>
    <n v="0"/>
    <n v="0"/>
    <n v="423576.67"/>
    <s v="Wyoming"/>
    <d v="2024-12-01T00:00:00"/>
    <d v="2025-12-01T00:00:00"/>
    <x v="11"/>
    <s v="Regulated Electric (122)"/>
    <s v="Cheyenne Light Fuel &amp; Power Co"/>
  </r>
  <r>
    <n v="5"/>
    <n v="122"/>
    <x v="98"/>
    <x v="13"/>
    <s v="101000 Plant In Service"/>
    <n v="1"/>
    <n v="423576.67"/>
    <n v="0"/>
    <n v="-78370.13"/>
    <n v="0"/>
    <n v="0"/>
    <n v="0"/>
    <n v="345206.54"/>
    <s v="Wyoming"/>
    <d v="2024-12-01T00:00:00"/>
    <d v="2025-12-01T00:00:00"/>
    <x v="12"/>
    <s v="Regulated Electric (122)"/>
    <s v="Cheyenne Light Fuel &amp; Power Co"/>
  </r>
  <r>
    <n v="5"/>
    <n v="122"/>
    <x v="99"/>
    <x v="13"/>
    <s v="101000 Plant In Service"/>
    <n v="1"/>
    <n v="0"/>
    <n v="0"/>
    <n v="0"/>
    <n v="586057.45000000007"/>
    <n v="0"/>
    <n v="0"/>
    <n v="586057.45000000007"/>
    <s v="Wyoming"/>
    <d v="2024-12-01T00:00:00"/>
    <d v="2025-12-01T00:00:00"/>
    <x v="1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2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3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4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5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6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7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8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9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10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11"/>
    <s v="Regulated Electric (122)"/>
    <s v="Cheyenne Light Fuel &amp; Power Co"/>
  </r>
  <r>
    <n v="5"/>
    <n v="122"/>
    <x v="99"/>
    <x v="13"/>
    <s v="101000 Plant In Service"/>
    <n v="1"/>
    <n v="586057.45000000007"/>
    <n v="0"/>
    <n v="0"/>
    <n v="0"/>
    <n v="0"/>
    <n v="0"/>
    <n v="586057.45000000007"/>
    <s v="Wyoming"/>
    <d v="2024-12-01T00:00:00"/>
    <d v="2025-12-01T00:00:00"/>
    <x v="12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0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1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2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3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4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5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6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7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8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9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10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11"/>
    <s v="Regulated Electric (122)"/>
    <s v="Cheyenne Light Fuel &amp; Power Co"/>
  </r>
  <r>
    <n v="5"/>
    <n v="122"/>
    <x v="100"/>
    <x v="13"/>
    <s v="101000 Plant In Service"/>
    <n v="1"/>
    <n v="74345.53"/>
    <n v="0"/>
    <n v="0"/>
    <n v="0"/>
    <n v="0"/>
    <n v="0"/>
    <n v="74345.53"/>
    <s v="Wyoming"/>
    <d v="2024-12-01T00:00:00"/>
    <d v="2025-12-01T00:00:00"/>
    <x v="12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101"/>
    <x v="14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2"/>
    <x v="3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3"/>
    <x v="3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4"/>
    <x v="3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5"/>
    <x v="39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6"/>
    <x v="39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7"/>
    <x v="39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8"/>
    <x v="39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9"/>
    <x v="40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0"/>
    <x v="41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1"/>
    <x v="45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2"/>
    <x v="45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3"/>
    <x v="45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4"/>
    <x v="46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5"/>
    <x v="46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6"/>
    <x v="46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7"/>
    <x v="4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8"/>
    <x v="4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9"/>
    <x v="4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0"/>
    <x v="4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1"/>
    <x v="4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2"/>
    <x v="4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3"/>
    <x v="4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4"/>
    <x v="49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5"/>
    <x v="50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6"/>
    <x v="50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7"/>
    <x v="50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8"/>
    <x v="51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9"/>
    <x v="51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0"/>
    <x v="51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1"/>
    <x v="52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2"/>
    <x v="5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3"/>
    <x v="54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4"/>
    <x v="55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5"/>
    <x v="7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6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7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8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9"/>
    <x v="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0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1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2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3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4"/>
    <x v="8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5"/>
    <x v="10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6"/>
    <x v="10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7"/>
    <x v="11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8"/>
    <x v="12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9"/>
    <x v="12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50"/>
    <x v="13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51"/>
    <x v="14"/>
    <s v="101000 Plant In Service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26"/>
    <x v="5"/>
    <s v="101001 Plant In-Service-Intangibles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52"/>
    <x v="56"/>
    <s v="101001 Plant In-Service-Intangibles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7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9"/>
    <x v="7"/>
    <s v="106000 Completed Constr not Classfd"/>
    <n v="1"/>
    <n v="0"/>
    <n v="28890.850000000002"/>
    <n v="0"/>
    <n v="0"/>
    <n v="0"/>
    <n v="0"/>
    <n v="28890.850000000002"/>
    <s v="Wyoming"/>
    <d v="2024-12-01T00:00:00"/>
    <d v="2025-12-01T00:00:00"/>
    <x v="0"/>
    <s v="NonSpecific Product (999)"/>
    <s v="Cheyenne Light Fuel &amp; Power Co"/>
  </r>
  <r>
    <n v="5"/>
    <n v="999"/>
    <x v="9"/>
    <x v="7"/>
    <s v="106000 Completed Constr not Classfd"/>
    <n v="1"/>
    <n v="28890.850000000002"/>
    <n v="0"/>
    <n v="0"/>
    <n v="0"/>
    <n v="0"/>
    <n v="0"/>
    <n v="28890.850000000002"/>
    <s v="Wyoming"/>
    <d v="2024-12-01T00:00:00"/>
    <d v="2025-12-01T00:00:00"/>
    <x v="1"/>
    <s v="NonSpecific Product (999)"/>
    <s v="Cheyenne Light Fuel &amp; Power Co"/>
  </r>
  <r>
    <n v="5"/>
    <n v="999"/>
    <x v="9"/>
    <x v="7"/>
    <s v="106000 Completed Constr not Classfd"/>
    <n v="1"/>
    <n v="28890.850000000002"/>
    <n v="-28890.850000000002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9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9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9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9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9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9"/>
    <x v="7"/>
    <s v="106000 Completed Constr not Classfd"/>
    <n v="1"/>
    <n v="0"/>
    <n v="189914.97"/>
    <n v="0"/>
    <n v="0"/>
    <n v="0"/>
    <n v="0"/>
    <n v="189914.97"/>
    <s v="Wyoming"/>
    <d v="2024-12-01T00:00:00"/>
    <d v="2025-12-01T00:00:00"/>
    <x v="8"/>
    <s v="NonSpecific Product (999)"/>
    <s v="Cheyenne Light Fuel &amp; Power Co"/>
  </r>
  <r>
    <n v="5"/>
    <n v="999"/>
    <x v="9"/>
    <x v="7"/>
    <s v="106000 Completed Constr not Classfd"/>
    <n v="1"/>
    <n v="189914.97"/>
    <n v="27878.36"/>
    <n v="0"/>
    <n v="0"/>
    <n v="0"/>
    <n v="0"/>
    <n v="217793.33000000002"/>
    <s v="Wyoming"/>
    <d v="2024-12-01T00:00:00"/>
    <d v="2025-12-01T00:00:00"/>
    <x v="9"/>
    <s v="NonSpecific Product (999)"/>
    <s v="Cheyenne Light Fuel &amp; Power Co"/>
  </r>
  <r>
    <n v="5"/>
    <n v="999"/>
    <x v="9"/>
    <x v="7"/>
    <s v="106000 Completed Constr not Classfd"/>
    <n v="1"/>
    <n v="217793.33000000002"/>
    <n v="2393.44"/>
    <n v="0"/>
    <n v="0"/>
    <n v="0"/>
    <n v="0"/>
    <n v="220186.77000000002"/>
    <s v="Wyoming"/>
    <d v="2024-12-01T00:00:00"/>
    <d v="2025-12-01T00:00:00"/>
    <x v="10"/>
    <s v="NonSpecific Product (999)"/>
    <s v="Cheyenne Light Fuel &amp; Power Co"/>
  </r>
  <r>
    <n v="5"/>
    <n v="999"/>
    <x v="9"/>
    <x v="7"/>
    <s v="106000 Completed Constr not Classfd"/>
    <n v="1"/>
    <n v="220186.77000000002"/>
    <n v="13891.54"/>
    <n v="0"/>
    <n v="0"/>
    <n v="0"/>
    <n v="0"/>
    <n v="234078.31"/>
    <s v="Wyoming"/>
    <d v="2024-12-01T00:00:00"/>
    <d v="2025-12-01T00:00:00"/>
    <x v="11"/>
    <s v="NonSpecific Product (999)"/>
    <s v="Cheyenne Light Fuel &amp; Power Co"/>
  </r>
  <r>
    <n v="5"/>
    <n v="999"/>
    <x v="9"/>
    <x v="7"/>
    <s v="106000 Completed Constr not Classfd"/>
    <n v="1"/>
    <n v="234078.31"/>
    <n v="-172293.49"/>
    <n v="0"/>
    <n v="0"/>
    <n v="0"/>
    <n v="0"/>
    <n v="61784.82"/>
    <s v="Wyoming"/>
    <d v="2024-12-01T00:00:00"/>
    <d v="2025-12-01T00:00:00"/>
    <x v="12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0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5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1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1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1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1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1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1"/>
    <x v="3"/>
    <s v="106000 Completed Constr not Classfd"/>
    <n v="1"/>
    <n v="0"/>
    <n v="3248.21"/>
    <n v="0"/>
    <n v="0"/>
    <n v="0"/>
    <n v="0"/>
    <n v="3248.21"/>
    <s v="Wyoming"/>
    <d v="2024-12-01T00:00:00"/>
    <d v="2025-12-01T00:00:00"/>
    <x v="5"/>
    <s v="NonSpecific Product (999)"/>
    <s v="Cheyenne Light Fuel &amp; Power Co"/>
  </r>
  <r>
    <n v="5"/>
    <n v="999"/>
    <x v="11"/>
    <x v="3"/>
    <s v="106000 Completed Constr not Classfd"/>
    <n v="1"/>
    <n v="3248.21"/>
    <n v="0"/>
    <n v="0"/>
    <n v="0"/>
    <n v="0"/>
    <n v="0"/>
    <n v="3248.21"/>
    <s v="Wyoming"/>
    <d v="2024-12-01T00:00:00"/>
    <d v="2025-12-01T00:00:00"/>
    <x v="6"/>
    <s v="NonSpecific Product (999)"/>
    <s v="Cheyenne Light Fuel &amp; Power Co"/>
  </r>
  <r>
    <n v="5"/>
    <n v="999"/>
    <x v="11"/>
    <x v="3"/>
    <s v="106000 Completed Constr not Classfd"/>
    <n v="1"/>
    <n v="3248.21"/>
    <n v="-3248.21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1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1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1"/>
    <x v="3"/>
    <s v="106000 Completed Constr not Classfd"/>
    <n v="1"/>
    <n v="0"/>
    <n v="24679.760000000002"/>
    <n v="0"/>
    <n v="0"/>
    <n v="0"/>
    <n v="0"/>
    <n v="24679.760000000002"/>
    <s v="Wyoming"/>
    <d v="2024-12-01T00:00:00"/>
    <d v="2025-12-01T00:00:00"/>
    <x v="10"/>
    <s v="NonSpecific Product (999)"/>
    <s v="Cheyenne Light Fuel &amp; Power Co"/>
  </r>
  <r>
    <n v="5"/>
    <n v="999"/>
    <x v="11"/>
    <x v="3"/>
    <s v="106000 Completed Constr not Classfd"/>
    <n v="1"/>
    <n v="24679.760000000002"/>
    <n v="0"/>
    <n v="0"/>
    <n v="0"/>
    <n v="0"/>
    <n v="0"/>
    <n v="24679.760000000002"/>
    <s v="Wyoming"/>
    <d v="2024-12-01T00:00:00"/>
    <d v="2025-12-01T00:00:00"/>
    <x v="11"/>
    <s v="NonSpecific Product (999)"/>
    <s v="Cheyenne Light Fuel &amp; Power Co"/>
  </r>
  <r>
    <n v="5"/>
    <n v="999"/>
    <x v="11"/>
    <x v="3"/>
    <s v="106000 Completed Constr not Classfd"/>
    <n v="1"/>
    <n v="24679.760000000002"/>
    <n v="0"/>
    <n v="0"/>
    <n v="0"/>
    <n v="0"/>
    <n v="0"/>
    <n v="24679.760000000002"/>
    <s v="Wyoming"/>
    <d v="2024-12-01T00:00:00"/>
    <d v="2025-12-01T00:00:00"/>
    <x v="12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2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5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5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5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19"/>
    <x v="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20"/>
    <x v="10"/>
    <s v="106000 Completed Constr not Classfd"/>
    <n v="1"/>
    <n v="0"/>
    <n v="42488.63"/>
    <n v="0"/>
    <n v="0"/>
    <n v="0"/>
    <n v="0"/>
    <n v="42488.63"/>
    <s v="Wyoming"/>
    <d v="2024-12-01T00:00:00"/>
    <d v="2025-12-01T00:00:00"/>
    <x v="0"/>
    <s v="NonSpecific Product (999)"/>
    <s v="Cheyenne Light Fuel &amp; Power Co"/>
  </r>
  <r>
    <n v="5"/>
    <n v="999"/>
    <x v="20"/>
    <x v="10"/>
    <s v="106000 Completed Constr not Classfd"/>
    <n v="1"/>
    <n v="42488.63"/>
    <n v="65.98"/>
    <n v="0"/>
    <n v="0"/>
    <n v="0"/>
    <n v="0"/>
    <n v="42554.61"/>
    <s v="Wyoming"/>
    <d v="2024-12-01T00:00:00"/>
    <d v="2025-12-01T00:00:00"/>
    <x v="1"/>
    <s v="NonSpecific Product (999)"/>
    <s v="Cheyenne Light Fuel &amp; Power Co"/>
  </r>
  <r>
    <n v="5"/>
    <n v="999"/>
    <x v="20"/>
    <x v="10"/>
    <s v="106000 Completed Constr not Classfd"/>
    <n v="1"/>
    <n v="42554.61"/>
    <n v="-31.64"/>
    <n v="0"/>
    <n v="0"/>
    <n v="0"/>
    <n v="0"/>
    <n v="42522.97"/>
    <s v="Wyoming"/>
    <d v="2024-12-01T00:00:00"/>
    <d v="2025-12-01T00:00:00"/>
    <x v="2"/>
    <s v="NonSpecific Product (999)"/>
    <s v="Cheyenne Light Fuel &amp; Power Co"/>
  </r>
  <r>
    <n v="5"/>
    <n v="999"/>
    <x v="20"/>
    <x v="10"/>
    <s v="106000 Completed Constr not Classfd"/>
    <n v="1"/>
    <n v="42522.97"/>
    <n v="0"/>
    <n v="0"/>
    <n v="0"/>
    <n v="0"/>
    <n v="0"/>
    <n v="42522.97"/>
    <s v="Wyoming"/>
    <d v="2024-12-01T00:00:00"/>
    <d v="2025-12-01T00:00:00"/>
    <x v="3"/>
    <s v="NonSpecific Product (999)"/>
    <s v="Cheyenne Light Fuel &amp; Power Co"/>
  </r>
  <r>
    <n v="5"/>
    <n v="999"/>
    <x v="20"/>
    <x v="10"/>
    <s v="106000 Completed Constr not Classfd"/>
    <n v="1"/>
    <n v="42522.97"/>
    <n v="-42522.97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20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23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24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NonSpecific Product (999)"/>
    <s v="Cheyenne Light Fuel &amp; Power Co"/>
  </r>
  <r>
    <n v="5"/>
    <n v="999"/>
    <x v="25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NonSpecific Product (999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28"/>
    <x v="16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29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29"/>
    <x v="17"/>
    <s v="106000 Completed Constr not Classfd"/>
    <n v="1"/>
    <n v="0"/>
    <n v="1078866.6200000001"/>
    <n v="0"/>
    <n v="0"/>
    <n v="0"/>
    <n v="0"/>
    <n v="1078866.6200000001"/>
    <s v="Wyoming"/>
    <d v="2024-12-01T00:00:00"/>
    <d v="2025-12-01T00:00:00"/>
    <x v="10"/>
    <s v="Regulated Electric (122)"/>
    <s v="Cheyenne Light Fuel &amp; Power Co"/>
  </r>
  <r>
    <n v="5"/>
    <n v="122"/>
    <x v="29"/>
    <x v="17"/>
    <s v="106000 Completed Constr not Classfd"/>
    <n v="1"/>
    <n v="1078866.6200000001"/>
    <n v="159055.99"/>
    <n v="0"/>
    <n v="0"/>
    <n v="0"/>
    <n v="0"/>
    <n v="1237922.6100000001"/>
    <s v="Wyoming"/>
    <d v="2024-12-01T00:00:00"/>
    <d v="2025-12-01T00:00:00"/>
    <x v="11"/>
    <s v="Regulated Electric (122)"/>
    <s v="Cheyenne Light Fuel &amp; Power Co"/>
  </r>
  <r>
    <n v="5"/>
    <n v="122"/>
    <x v="29"/>
    <x v="17"/>
    <s v="106000 Completed Constr not Classfd"/>
    <n v="1"/>
    <n v="1237922.6100000001"/>
    <n v="429220.99"/>
    <n v="0"/>
    <n v="0"/>
    <n v="0"/>
    <n v="0"/>
    <n v="1667143.6"/>
    <s v="Wyoming"/>
    <d v="2024-12-01T00:00:00"/>
    <d v="2025-12-01T00:00:00"/>
    <x v="12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30"/>
    <x v="1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31"/>
    <x v="18"/>
    <s v="106000 Completed Constr not Classfd"/>
    <n v="1"/>
    <n v="271135.2"/>
    <n v="-261888.9"/>
    <n v="0"/>
    <n v="0"/>
    <n v="0"/>
    <n v="0"/>
    <n v="9246.3000000000011"/>
    <s v="Wyoming"/>
    <d v="2024-12-01T00:00:00"/>
    <d v="2025-12-01T00:00:00"/>
    <x v="0"/>
    <s v="Regulated Electric (122)"/>
    <s v="Cheyenne Light Fuel &amp; Power Co"/>
  </r>
  <r>
    <n v="5"/>
    <n v="122"/>
    <x v="31"/>
    <x v="18"/>
    <s v="106000 Completed Constr not Classfd"/>
    <n v="1"/>
    <n v="9246.3000000000011"/>
    <n v="0"/>
    <n v="0"/>
    <n v="0"/>
    <n v="0"/>
    <n v="0"/>
    <n v="9246.3000000000011"/>
    <s v="Wyoming"/>
    <d v="2024-12-01T00:00:00"/>
    <d v="2025-12-01T00:00:00"/>
    <x v="1"/>
    <s v="Regulated Electric (122)"/>
    <s v="Cheyenne Light Fuel &amp; Power Co"/>
  </r>
  <r>
    <n v="5"/>
    <n v="122"/>
    <x v="31"/>
    <x v="18"/>
    <s v="106000 Completed Constr not Classfd"/>
    <n v="1"/>
    <n v="9246.3000000000011"/>
    <n v="0"/>
    <n v="0"/>
    <n v="0"/>
    <n v="0"/>
    <n v="0"/>
    <n v="9246.3000000000011"/>
    <s v="Wyoming"/>
    <d v="2024-12-01T00:00:00"/>
    <d v="2025-12-01T00:00:00"/>
    <x v="2"/>
    <s v="Regulated Electric (122)"/>
    <s v="Cheyenne Light Fuel &amp; Power Co"/>
  </r>
  <r>
    <n v="5"/>
    <n v="122"/>
    <x v="31"/>
    <x v="18"/>
    <s v="106000 Completed Constr not Classfd"/>
    <n v="1"/>
    <n v="9246.3000000000011"/>
    <n v="0"/>
    <n v="0"/>
    <n v="0"/>
    <n v="0"/>
    <n v="0"/>
    <n v="9246.3000000000011"/>
    <s v="Wyoming"/>
    <d v="2024-12-01T00:00:00"/>
    <d v="2025-12-01T00:00:00"/>
    <x v="3"/>
    <s v="Regulated Electric (122)"/>
    <s v="Cheyenne Light Fuel &amp; Power Co"/>
  </r>
  <r>
    <n v="5"/>
    <n v="122"/>
    <x v="31"/>
    <x v="18"/>
    <s v="106000 Completed Constr not Classfd"/>
    <n v="1"/>
    <n v="9246.3000000000011"/>
    <n v="-9246.3000000000011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31"/>
    <x v="1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31"/>
    <x v="1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31"/>
    <x v="1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31"/>
    <x v="1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31"/>
    <x v="1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31"/>
    <x v="1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31"/>
    <x v="1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31"/>
    <x v="18"/>
    <s v="106000 Completed Constr not Classfd"/>
    <n v="1"/>
    <n v="0"/>
    <n v="186330.48"/>
    <n v="0"/>
    <n v="0"/>
    <n v="0"/>
    <n v="0"/>
    <n v="186330.48"/>
    <s v="Wyoming"/>
    <d v="2024-12-01T00:00:00"/>
    <d v="2025-12-01T00:00:00"/>
    <x v="12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32"/>
    <x v="1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32"/>
    <x v="19"/>
    <s v="106000 Completed Constr not Classfd"/>
    <n v="1"/>
    <n v="0"/>
    <n v="142013.54"/>
    <n v="0"/>
    <n v="0"/>
    <n v="0"/>
    <n v="0"/>
    <n v="142013.54"/>
    <s v="Wyoming"/>
    <d v="2024-12-01T00:00:00"/>
    <d v="2025-12-01T00:00:00"/>
    <x v="11"/>
    <s v="Regulated Electric (122)"/>
    <s v="Cheyenne Light Fuel &amp; Power Co"/>
  </r>
  <r>
    <n v="5"/>
    <n v="122"/>
    <x v="32"/>
    <x v="19"/>
    <s v="106000 Completed Constr not Classfd"/>
    <n v="1"/>
    <n v="142013.54"/>
    <n v="11024.54"/>
    <n v="0"/>
    <n v="0"/>
    <n v="0"/>
    <n v="0"/>
    <n v="153038.08000000002"/>
    <s v="Wyoming"/>
    <d v="2024-12-01T00:00:00"/>
    <d v="2025-12-01T00:00:00"/>
    <x v="12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34"/>
    <x v="2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30473.95"/>
    <n v="0"/>
    <n v="0"/>
    <n v="30473.95"/>
    <s v="Wyoming"/>
    <d v="2024-12-01T00:00:00"/>
    <d v="2025-12-01T00:00:00"/>
    <x v="1"/>
    <s v="Regulated Electric (122)"/>
    <s v="Cheyenne Light Fuel &amp; Power Co"/>
  </r>
  <r>
    <n v="5"/>
    <n v="122"/>
    <x v="35"/>
    <x v="21"/>
    <s v="106000 Completed Constr not Classfd"/>
    <n v="1"/>
    <n v="30473.95"/>
    <n v="-30473.95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35"/>
    <x v="21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36"/>
    <x v="21"/>
    <s v="106000 Completed Constr not Classfd"/>
    <n v="1"/>
    <n v="0"/>
    <n v="419915.5"/>
    <n v="0"/>
    <n v="0"/>
    <n v="0"/>
    <n v="0"/>
    <n v="419915.5"/>
    <s v="Wyoming"/>
    <d v="2024-12-01T00:00:00"/>
    <d v="2025-12-01T00:00:00"/>
    <x v="4"/>
    <s v="Regulated Electric (122)"/>
    <s v="Cheyenne Light Fuel &amp; Power Co"/>
  </r>
  <r>
    <n v="5"/>
    <n v="122"/>
    <x v="36"/>
    <x v="21"/>
    <s v="106000 Completed Constr not Classfd"/>
    <n v="1"/>
    <n v="419915.5"/>
    <n v="15086.460000000001"/>
    <n v="0"/>
    <n v="0"/>
    <n v="0"/>
    <n v="0"/>
    <n v="435001.96"/>
    <s v="Wyoming"/>
    <d v="2024-12-01T00:00:00"/>
    <d v="2025-12-01T00:00:00"/>
    <x v="5"/>
    <s v="Regulated Electric (122)"/>
    <s v="Cheyenne Light Fuel &amp; Power Co"/>
  </r>
  <r>
    <n v="5"/>
    <n v="122"/>
    <x v="36"/>
    <x v="21"/>
    <s v="106000 Completed Constr not Classfd"/>
    <n v="1"/>
    <n v="435001.96"/>
    <n v="0"/>
    <n v="0"/>
    <n v="0"/>
    <n v="0"/>
    <n v="0"/>
    <n v="435001.96"/>
    <s v="Wyoming"/>
    <d v="2024-12-01T00:00:00"/>
    <d v="2025-12-01T00:00:00"/>
    <x v="6"/>
    <s v="Regulated Electric (122)"/>
    <s v="Cheyenne Light Fuel &amp; Power Co"/>
  </r>
  <r>
    <n v="5"/>
    <n v="122"/>
    <x v="36"/>
    <x v="21"/>
    <s v="106000 Completed Constr not Classfd"/>
    <n v="1"/>
    <n v="435001.96"/>
    <n v="0"/>
    <n v="0"/>
    <n v="0"/>
    <n v="0"/>
    <n v="0"/>
    <n v="435001.96"/>
    <s v="Wyoming"/>
    <d v="2024-12-01T00:00:00"/>
    <d v="2025-12-01T00:00:00"/>
    <x v="7"/>
    <s v="Regulated Electric (122)"/>
    <s v="Cheyenne Light Fuel &amp; Power Co"/>
  </r>
  <r>
    <n v="5"/>
    <n v="122"/>
    <x v="36"/>
    <x v="21"/>
    <s v="106000 Completed Constr not Classfd"/>
    <n v="1"/>
    <n v="435001.96"/>
    <n v="0"/>
    <n v="0"/>
    <n v="0"/>
    <n v="0"/>
    <n v="0"/>
    <n v="435001.96"/>
    <s v="Wyoming"/>
    <d v="2024-12-01T00:00:00"/>
    <d v="2025-12-01T00:00:00"/>
    <x v="8"/>
    <s v="Regulated Electric (122)"/>
    <s v="Cheyenne Light Fuel &amp; Power Co"/>
  </r>
  <r>
    <n v="5"/>
    <n v="122"/>
    <x v="36"/>
    <x v="21"/>
    <s v="106000 Completed Constr not Classfd"/>
    <n v="1"/>
    <n v="435001.96"/>
    <n v="0"/>
    <n v="0"/>
    <n v="0"/>
    <n v="0"/>
    <n v="0"/>
    <n v="435001.96"/>
    <s v="Wyoming"/>
    <d v="2024-12-01T00:00:00"/>
    <d v="2025-12-01T00:00:00"/>
    <x v="9"/>
    <s v="Regulated Electric (122)"/>
    <s v="Cheyenne Light Fuel &amp; Power Co"/>
  </r>
  <r>
    <n v="5"/>
    <n v="122"/>
    <x v="36"/>
    <x v="21"/>
    <s v="106000 Completed Constr not Classfd"/>
    <n v="1"/>
    <n v="435001.96"/>
    <n v="0"/>
    <n v="0"/>
    <n v="0"/>
    <n v="0"/>
    <n v="0"/>
    <n v="435001.96"/>
    <s v="Wyoming"/>
    <d v="2024-12-01T00:00:00"/>
    <d v="2025-12-01T00:00:00"/>
    <x v="10"/>
    <s v="Regulated Electric (122)"/>
    <s v="Cheyenne Light Fuel &amp; Power Co"/>
  </r>
  <r>
    <n v="5"/>
    <n v="122"/>
    <x v="36"/>
    <x v="21"/>
    <s v="106000 Completed Constr not Classfd"/>
    <n v="1"/>
    <n v="435001.96"/>
    <n v="4777.46"/>
    <n v="0"/>
    <n v="0"/>
    <n v="0"/>
    <n v="0"/>
    <n v="439779.42"/>
    <s v="Wyoming"/>
    <d v="2024-12-01T00:00:00"/>
    <d v="2025-12-01T00:00:00"/>
    <x v="11"/>
    <s v="Regulated Electric (122)"/>
    <s v="Cheyenne Light Fuel &amp; Power Co"/>
  </r>
  <r>
    <n v="5"/>
    <n v="122"/>
    <x v="36"/>
    <x v="21"/>
    <s v="106000 Completed Constr not Classfd"/>
    <n v="1"/>
    <n v="439779.42"/>
    <n v="-604519.98"/>
    <n v="0"/>
    <n v="0"/>
    <n v="0"/>
    <n v="0"/>
    <n v="-164740.56"/>
    <s v="Wyoming"/>
    <d v="2024-12-01T00:00:00"/>
    <d v="2025-12-01T00:00:00"/>
    <x v="12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0"/>
    <x v="2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1"/>
    <x v="23"/>
    <s v="106000 Completed Constr not Classfd"/>
    <n v="1"/>
    <n v="0"/>
    <n v="38185.4"/>
    <n v="0"/>
    <n v="0"/>
    <n v="0"/>
    <n v="0"/>
    <n v="38185.4"/>
    <s v="Wyoming"/>
    <d v="2024-12-01T00:00:00"/>
    <d v="2025-12-01T00:00:00"/>
    <x v="0"/>
    <s v="Regulated Electric (122)"/>
    <s v="Cheyenne Light Fuel &amp; Power Co"/>
  </r>
  <r>
    <n v="5"/>
    <n v="122"/>
    <x v="41"/>
    <x v="23"/>
    <s v="106000 Completed Constr not Classfd"/>
    <n v="1"/>
    <n v="38185.4"/>
    <n v="0"/>
    <n v="0"/>
    <n v="0"/>
    <n v="-30473.95"/>
    <n v="0"/>
    <n v="7711.45"/>
    <s v="Wyoming"/>
    <d v="2024-12-01T00:00:00"/>
    <d v="2025-12-01T00:00:00"/>
    <x v="1"/>
    <s v="Regulated Electric (122)"/>
    <s v="Cheyenne Light Fuel &amp; Power Co"/>
  </r>
  <r>
    <n v="5"/>
    <n v="122"/>
    <x v="41"/>
    <x v="23"/>
    <s v="106000 Completed Constr not Classfd"/>
    <n v="1"/>
    <n v="7711.45"/>
    <n v="0"/>
    <n v="0"/>
    <n v="0"/>
    <n v="0"/>
    <n v="0"/>
    <n v="7711.45"/>
    <s v="Wyoming"/>
    <d v="2024-12-01T00:00:00"/>
    <d v="2025-12-01T00:00:00"/>
    <x v="2"/>
    <s v="Regulated Electric (122)"/>
    <s v="Cheyenne Light Fuel &amp; Power Co"/>
  </r>
  <r>
    <n v="5"/>
    <n v="122"/>
    <x v="41"/>
    <x v="23"/>
    <s v="106000 Completed Constr not Classfd"/>
    <n v="1"/>
    <n v="7711.45"/>
    <n v="0"/>
    <n v="0"/>
    <n v="0"/>
    <n v="0"/>
    <n v="0"/>
    <n v="7711.45"/>
    <s v="Wyoming"/>
    <d v="2024-12-01T00:00:00"/>
    <d v="2025-12-01T00:00:00"/>
    <x v="3"/>
    <s v="Regulated Electric (122)"/>
    <s v="Cheyenne Light Fuel &amp; Power Co"/>
  </r>
  <r>
    <n v="5"/>
    <n v="122"/>
    <x v="41"/>
    <x v="23"/>
    <s v="106000 Completed Constr not Classfd"/>
    <n v="1"/>
    <n v="7711.45"/>
    <n v="-7711.45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1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1"/>
    <x v="23"/>
    <s v="106000 Completed Constr not Classfd"/>
    <n v="1"/>
    <n v="0"/>
    <n v="3977.69"/>
    <n v="0"/>
    <n v="0"/>
    <n v="0"/>
    <n v="0"/>
    <n v="3977.69"/>
    <s v="Wyoming"/>
    <d v="2024-12-01T00:00:00"/>
    <d v="2025-12-01T00:00:00"/>
    <x v="6"/>
    <s v="Regulated Electric (122)"/>
    <s v="Cheyenne Light Fuel &amp; Power Co"/>
  </r>
  <r>
    <n v="5"/>
    <n v="122"/>
    <x v="41"/>
    <x v="23"/>
    <s v="106000 Completed Constr not Classfd"/>
    <n v="1"/>
    <n v="3977.69"/>
    <n v="0"/>
    <n v="0"/>
    <n v="0"/>
    <n v="0"/>
    <n v="0"/>
    <n v="3977.69"/>
    <s v="Wyoming"/>
    <d v="2024-12-01T00:00:00"/>
    <d v="2025-12-01T00:00:00"/>
    <x v="7"/>
    <s v="Regulated Electric (122)"/>
    <s v="Cheyenne Light Fuel &amp; Power Co"/>
  </r>
  <r>
    <n v="5"/>
    <n v="122"/>
    <x v="41"/>
    <x v="23"/>
    <s v="106000 Completed Constr not Classfd"/>
    <n v="1"/>
    <n v="3977.69"/>
    <n v="0"/>
    <n v="0"/>
    <n v="0"/>
    <n v="0"/>
    <n v="0"/>
    <n v="3977.69"/>
    <s v="Wyoming"/>
    <d v="2024-12-01T00:00:00"/>
    <d v="2025-12-01T00:00:00"/>
    <x v="8"/>
    <s v="Regulated Electric (122)"/>
    <s v="Cheyenne Light Fuel &amp; Power Co"/>
  </r>
  <r>
    <n v="5"/>
    <n v="122"/>
    <x v="41"/>
    <x v="23"/>
    <s v="106000 Completed Constr not Classfd"/>
    <n v="1"/>
    <n v="3977.69"/>
    <n v="15697.61"/>
    <n v="0"/>
    <n v="0"/>
    <n v="0"/>
    <n v="0"/>
    <n v="19675.3"/>
    <s v="Wyoming"/>
    <d v="2024-12-01T00:00:00"/>
    <d v="2025-12-01T00:00:00"/>
    <x v="9"/>
    <s v="Regulated Electric (122)"/>
    <s v="Cheyenne Light Fuel &amp; Power Co"/>
  </r>
  <r>
    <n v="5"/>
    <n v="122"/>
    <x v="41"/>
    <x v="23"/>
    <s v="106000 Completed Constr not Classfd"/>
    <n v="1"/>
    <n v="19675.3"/>
    <n v="-19675.3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1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1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2"/>
    <x v="2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3"/>
    <x v="24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4"/>
    <x v="25"/>
    <s v="106000 Completed Constr not Classfd"/>
    <n v="1"/>
    <n v="30420.46"/>
    <n v="3737.19"/>
    <n v="0"/>
    <n v="0"/>
    <n v="0"/>
    <n v="0"/>
    <n v="34157.65"/>
    <s v="Wyoming"/>
    <d v="2024-12-01T00:00:00"/>
    <d v="2025-12-01T00:00:00"/>
    <x v="0"/>
    <s v="Regulated Electric (122)"/>
    <s v="Cheyenne Light Fuel &amp; Power Co"/>
  </r>
  <r>
    <n v="5"/>
    <n v="122"/>
    <x v="44"/>
    <x v="25"/>
    <s v="106000 Completed Constr not Classfd"/>
    <n v="1"/>
    <n v="34157.65"/>
    <n v="102.82000000000001"/>
    <n v="0"/>
    <n v="0"/>
    <n v="0"/>
    <n v="0"/>
    <n v="34260.47"/>
    <s v="Wyoming"/>
    <d v="2024-12-01T00:00:00"/>
    <d v="2025-12-01T00:00:00"/>
    <x v="1"/>
    <s v="Regulated Electric (122)"/>
    <s v="Cheyenne Light Fuel &amp; Power Co"/>
  </r>
  <r>
    <n v="5"/>
    <n v="122"/>
    <x v="44"/>
    <x v="25"/>
    <s v="106000 Completed Constr not Classfd"/>
    <n v="1"/>
    <n v="34260.47"/>
    <n v="-34260.47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4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4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4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4"/>
    <x v="25"/>
    <s v="106000 Completed Constr not Classfd"/>
    <n v="1"/>
    <n v="0"/>
    <n v="29726.12"/>
    <n v="0"/>
    <n v="0"/>
    <n v="0"/>
    <n v="0"/>
    <n v="29726.12"/>
    <s v="Wyoming"/>
    <d v="2024-12-01T00:00:00"/>
    <d v="2025-12-01T00:00:00"/>
    <x v="6"/>
    <s v="Regulated Electric (122)"/>
    <s v="Cheyenne Light Fuel &amp; Power Co"/>
  </r>
  <r>
    <n v="5"/>
    <n v="122"/>
    <x v="44"/>
    <x v="25"/>
    <s v="106000 Completed Constr not Classfd"/>
    <n v="1"/>
    <n v="29726.12"/>
    <n v="290.66000000000003"/>
    <n v="0"/>
    <n v="0"/>
    <n v="0"/>
    <n v="0"/>
    <n v="30016.78"/>
    <s v="Wyoming"/>
    <d v="2024-12-01T00:00:00"/>
    <d v="2025-12-01T00:00:00"/>
    <x v="7"/>
    <s v="Regulated Electric (122)"/>
    <s v="Cheyenne Light Fuel &amp; Power Co"/>
  </r>
  <r>
    <n v="5"/>
    <n v="122"/>
    <x v="44"/>
    <x v="25"/>
    <s v="106000 Completed Constr not Classfd"/>
    <n v="1"/>
    <n v="30016.78"/>
    <n v="0"/>
    <n v="0"/>
    <n v="0"/>
    <n v="0"/>
    <n v="0"/>
    <n v="30016.78"/>
    <s v="Wyoming"/>
    <d v="2024-12-01T00:00:00"/>
    <d v="2025-12-01T00:00:00"/>
    <x v="8"/>
    <s v="Regulated Electric (122)"/>
    <s v="Cheyenne Light Fuel &amp; Power Co"/>
  </r>
  <r>
    <n v="5"/>
    <n v="122"/>
    <x v="44"/>
    <x v="25"/>
    <s v="106000 Completed Constr not Classfd"/>
    <n v="1"/>
    <n v="30016.78"/>
    <n v="-11298"/>
    <n v="0"/>
    <n v="0"/>
    <n v="0"/>
    <n v="0"/>
    <n v="18718.78"/>
    <s v="Wyoming"/>
    <d v="2024-12-01T00:00:00"/>
    <d v="2025-12-01T00:00:00"/>
    <x v="9"/>
    <s v="Regulated Electric (122)"/>
    <s v="Cheyenne Light Fuel &amp; Power Co"/>
  </r>
  <r>
    <n v="5"/>
    <n v="122"/>
    <x v="44"/>
    <x v="25"/>
    <s v="106000 Completed Constr not Classfd"/>
    <n v="1"/>
    <n v="18718.78"/>
    <n v="625127.99"/>
    <n v="0"/>
    <n v="0"/>
    <n v="0"/>
    <n v="0"/>
    <n v="643846.77"/>
    <s v="Wyoming"/>
    <d v="2024-12-01T00:00:00"/>
    <d v="2025-12-01T00:00:00"/>
    <x v="10"/>
    <s v="Regulated Electric (122)"/>
    <s v="Cheyenne Light Fuel &amp; Power Co"/>
  </r>
  <r>
    <n v="5"/>
    <n v="122"/>
    <x v="44"/>
    <x v="25"/>
    <s v="106000 Completed Constr not Classfd"/>
    <n v="1"/>
    <n v="643846.77"/>
    <n v="-21766.61"/>
    <n v="0"/>
    <n v="0"/>
    <n v="0"/>
    <n v="0"/>
    <n v="622080.16"/>
    <s v="Wyoming"/>
    <d v="2024-12-01T00:00:00"/>
    <d v="2025-12-01T00:00:00"/>
    <x v="11"/>
    <s v="Regulated Electric (122)"/>
    <s v="Cheyenne Light Fuel &amp; Power Co"/>
  </r>
  <r>
    <n v="5"/>
    <n v="122"/>
    <x v="44"/>
    <x v="25"/>
    <s v="106000 Completed Constr not Classfd"/>
    <n v="1"/>
    <n v="622080.16"/>
    <n v="243532.61000000002"/>
    <n v="0"/>
    <n v="0"/>
    <n v="0"/>
    <n v="0"/>
    <n v="865612.77"/>
    <s v="Wyoming"/>
    <d v="2024-12-01T00:00:00"/>
    <d v="2025-12-01T00:00:00"/>
    <x v="12"/>
    <s v="Regulated Electric (122)"/>
    <s v="Cheyenne Light Fuel &amp; Power Co"/>
  </r>
  <r>
    <n v="5"/>
    <n v="122"/>
    <x v="45"/>
    <x v="25"/>
    <s v="106000 Completed Constr not Classfd"/>
    <n v="1"/>
    <n v="682432.81"/>
    <n v="16063.12"/>
    <n v="0"/>
    <n v="0"/>
    <n v="0"/>
    <n v="0"/>
    <n v="698495.93"/>
    <s v="Wyoming"/>
    <d v="2024-12-01T00:00:00"/>
    <d v="2025-12-01T00:00:00"/>
    <x v="0"/>
    <s v="Regulated Electric (122)"/>
    <s v="Cheyenne Light Fuel &amp; Power Co"/>
  </r>
  <r>
    <n v="5"/>
    <n v="122"/>
    <x v="45"/>
    <x v="25"/>
    <s v="106000 Completed Constr not Classfd"/>
    <n v="1"/>
    <n v="698495.93"/>
    <n v="-698495.93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5"/>
    <x v="25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6"/>
    <x v="26"/>
    <s v="106000 Completed Constr not Classfd"/>
    <n v="1"/>
    <n v="0"/>
    <n v="30237.21"/>
    <n v="0"/>
    <n v="0"/>
    <n v="0"/>
    <n v="0"/>
    <n v="30237.21"/>
    <s v="Wyoming"/>
    <d v="2024-12-01T00:00:00"/>
    <d v="2025-12-01T00:00:00"/>
    <x v="0"/>
    <s v="Regulated Electric (122)"/>
    <s v="Cheyenne Light Fuel &amp; Power Co"/>
  </r>
  <r>
    <n v="5"/>
    <n v="122"/>
    <x v="46"/>
    <x v="26"/>
    <s v="106000 Completed Constr not Classfd"/>
    <n v="1"/>
    <n v="30237.21"/>
    <n v="0"/>
    <n v="0"/>
    <n v="0"/>
    <n v="0"/>
    <n v="0"/>
    <n v="30237.21"/>
    <s v="Wyoming"/>
    <d v="2024-12-01T00:00:00"/>
    <d v="2025-12-01T00:00:00"/>
    <x v="1"/>
    <s v="Regulated Electric (122)"/>
    <s v="Cheyenne Light Fuel &amp; Power Co"/>
  </r>
  <r>
    <n v="5"/>
    <n v="122"/>
    <x v="46"/>
    <x v="26"/>
    <s v="106000 Completed Constr not Classfd"/>
    <n v="1"/>
    <n v="30237.21"/>
    <n v="-30237.21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6"/>
    <x v="26"/>
    <s v="106000 Completed Constr not Classfd"/>
    <n v="1"/>
    <n v="0"/>
    <n v="51719.86"/>
    <n v="0"/>
    <n v="0"/>
    <n v="0"/>
    <n v="0"/>
    <n v="51719.86"/>
    <s v="Wyoming"/>
    <d v="2024-12-01T00:00:00"/>
    <d v="2025-12-01T00:00:00"/>
    <x v="6"/>
    <s v="Regulated Electric (122)"/>
    <s v="Cheyenne Light Fuel &amp; Power Co"/>
  </r>
  <r>
    <n v="5"/>
    <n v="122"/>
    <x v="46"/>
    <x v="26"/>
    <s v="106000 Completed Constr not Classfd"/>
    <n v="1"/>
    <n v="51719.86"/>
    <n v="-51719.86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6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7"/>
    <x v="26"/>
    <s v="106000 Completed Constr not Classfd"/>
    <n v="1"/>
    <n v="0"/>
    <n v="107757.74"/>
    <n v="0"/>
    <n v="78354.98"/>
    <n v="0"/>
    <n v="0"/>
    <n v="186112.72"/>
    <s v="Wyoming"/>
    <d v="2024-12-01T00:00:00"/>
    <d v="2025-12-01T00:00:00"/>
    <x v="1"/>
    <s v="Regulated Electric (122)"/>
    <s v="Cheyenne Light Fuel &amp; Power Co"/>
  </r>
  <r>
    <n v="5"/>
    <n v="122"/>
    <x v="47"/>
    <x v="26"/>
    <s v="106000 Completed Constr not Classfd"/>
    <n v="1"/>
    <n v="186112.72"/>
    <n v="-75578.05"/>
    <n v="0"/>
    <n v="0"/>
    <n v="0"/>
    <n v="0"/>
    <n v="110534.67"/>
    <s v="Wyoming"/>
    <d v="2024-12-01T00:00:00"/>
    <d v="2025-12-01T00:00:00"/>
    <x v="2"/>
    <s v="Regulated Electric (122)"/>
    <s v="Cheyenne Light Fuel &amp; Power Co"/>
  </r>
  <r>
    <n v="5"/>
    <n v="122"/>
    <x v="47"/>
    <x v="26"/>
    <s v="106000 Completed Constr not Classfd"/>
    <n v="1"/>
    <n v="110534.67"/>
    <n v="-71.850000000000009"/>
    <n v="0"/>
    <n v="0"/>
    <n v="0"/>
    <n v="0"/>
    <n v="110462.82"/>
    <s v="Wyoming"/>
    <d v="2024-12-01T00:00:00"/>
    <d v="2025-12-01T00:00:00"/>
    <x v="3"/>
    <s v="Regulated Electric (122)"/>
    <s v="Cheyenne Light Fuel &amp; Power Co"/>
  </r>
  <r>
    <n v="5"/>
    <n v="122"/>
    <x v="47"/>
    <x v="26"/>
    <s v="106000 Completed Constr not Classfd"/>
    <n v="1"/>
    <n v="110462.82"/>
    <n v="-2909.02"/>
    <n v="0"/>
    <n v="0"/>
    <n v="0"/>
    <n v="0"/>
    <n v="107553.8"/>
    <s v="Wyoming"/>
    <d v="2024-12-01T00:00:00"/>
    <d v="2025-12-01T00:00:00"/>
    <x v="4"/>
    <s v="Regulated Electric (122)"/>
    <s v="Cheyenne Light Fuel &amp; Power Co"/>
  </r>
  <r>
    <n v="5"/>
    <n v="122"/>
    <x v="47"/>
    <x v="26"/>
    <s v="106000 Completed Constr not Classfd"/>
    <n v="1"/>
    <n v="107553.8"/>
    <n v="0"/>
    <n v="0"/>
    <n v="0"/>
    <n v="0"/>
    <n v="0"/>
    <n v="107553.8"/>
    <s v="Wyoming"/>
    <d v="2024-12-01T00:00:00"/>
    <d v="2025-12-01T00:00:00"/>
    <x v="5"/>
    <s v="Regulated Electric (122)"/>
    <s v="Cheyenne Light Fuel &amp; Power Co"/>
  </r>
  <r>
    <n v="5"/>
    <n v="122"/>
    <x v="47"/>
    <x v="26"/>
    <s v="106000 Completed Constr not Classfd"/>
    <n v="1"/>
    <n v="107553.8"/>
    <n v="-107553.8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7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7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7"/>
    <x v="26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7"/>
    <x v="26"/>
    <s v="106000 Completed Constr not Classfd"/>
    <n v="1"/>
    <n v="0"/>
    <n v="20478.060000000001"/>
    <n v="0"/>
    <n v="0"/>
    <n v="0"/>
    <n v="0"/>
    <n v="20478.060000000001"/>
    <s v="Wyoming"/>
    <d v="2024-12-01T00:00:00"/>
    <d v="2025-12-01T00:00:00"/>
    <x v="10"/>
    <s v="Regulated Electric (122)"/>
    <s v="Cheyenne Light Fuel &amp; Power Co"/>
  </r>
  <r>
    <n v="5"/>
    <n v="122"/>
    <x v="47"/>
    <x v="26"/>
    <s v="106000 Completed Constr not Classfd"/>
    <n v="1"/>
    <n v="20478.060000000001"/>
    <n v="-299.14"/>
    <n v="0"/>
    <n v="0"/>
    <n v="0"/>
    <n v="0"/>
    <n v="20178.920000000002"/>
    <s v="Wyoming"/>
    <d v="2024-12-01T00:00:00"/>
    <d v="2025-12-01T00:00:00"/>
    <x v="11"/>
    <s v="Regulated Electric (122)"/>
    <s v="Cheyenne Light Fuel &amp; Power Co"/>
  </r>
  <r>
    <n v="5"/>
    <n v="122"/>
    <x v="47"/>
    <x v="26"/>
    <s v="106000 Completed Constr not Classfd"/>
    <n v="1"/>
    <n v="20178.920000000002"/>
    <n v="17292.18"/>
    <n v="0"/>
    <n v="0"/>
    <n v="0"/>
    <n v="0"/>
    <n v="37471.1"/>
    <s v="Wyoming"/>
    <d v="2024-12-01T00:00:00"/>
    <d v="2025-12-01T00:00:00"/>
    <x v="12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1"/>
    <x v="2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1"/>
    <x v="27"/>
    <s v="106000 Completed Constr not Classfd"/>
    <n v="1"/>
    <n v="0"/>
    <n v="22727.66"/>
    <n v="0"/>
    <n v="0"/>
    <n v="0"/>
    <n v="0"/>
    <n v="22727.66"/>
    <s v="Wyoming"/>
    <d v="2024-12-01T00:00:00"/>
    <d v="2025-12-01T00:00:00"/>
    <x v="10"/>
    <s v="Regulated Electric (122)"/>
    <s v="Cheyenne Light Fuel &amp; Power Co"/>
  </r>
  <r>
    <n v="5"/>
    <n v="122"/>
    <x v="51"/>
    <x v="27"/>
    <s v="106000 Completed Constr not Classfd"/>
    <n v="1"/>
    <n v="22727.66"/>
    <n v="0"/>
    <n v="0"/>
    <n v="0"/>
    <n v="0"/>
    <n v="0"/>
    <n v="22727.66"/>
    <s v="Wyoming"/>
    <d v="2024-12-01T00:00:00"/>
    <d v="2025-12-01T00:00:00"/>
    <x v="11"/>
    <s v="Regulated Electric (122)"/>
    <s v="Cheyenne Light Fuel &amp; Power Co"/>
  </r>
  <r>
    <n v="5"/>
    <n v="122"/>
    <x v="51"/>
    <x v="27"/>
    <s v="106000 Completed Constr not Classfd"/>
    <n v="1"/>
    <n v="22727.66"/>
    <n v="0"/>
    <n v="0"/>
    <n v="0"/>
    <n v="0"/>
    <n v="0"/>
    <n v="22727.66"/>
    <s v="Wyoming"/>
    <d v="2024-12-01T00:00:00"/>
    <d v="2025-12-01T00:00:00"/>
    <x v="12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0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52"/>
    <x v="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55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56"/>
    <x v="2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5"/>
    <x v="4"/>
    <s v="106000 Completed Constr not Classfd"/>
    <n v="1"/>
    <n v="542021.41"/>
    <n v="15487999.939999999"/>
    <n v="0"/>
    <n v="0"/>
    <n v="0"/>
    <n v="0"/>
    <n v="16030021.35"/>
    <s v="Wyoming"/>
    <d v="2024-12-01T00:00:00"/>
    <d v="2025-12-01T00:00:00"/>
    <x v="0"/>
    <s v="Regulated Electric (122)"/>
    <s v="Cheyenne Light Fuel &amp; Power Co"/>
  </r>
  <r>
    <n v="5"/>
    <n v="122"/>
    <x v="5"/>
    <x v="4"/>
    <s v="106000 Completed Constr not Classfd"/>
    <n v="1"/>
    <n v="16030021.35"/>
    <n v="128031.05"/>
    <n v="0"/>
    <n v="0"/>
    <n v="0"/>
    <n v="0"/>
    <n v="16158052.4"/>
    <s v="Wyoming"/>
    <d v="2024-12-01T00:00:00"/>
    <d v="2025-12-01T00:00:00"/>
    <x v="1"/>
    <s v="Regulated Electric (122)"/>
    <s v="Cheyenne Light Fuel &amp; Power Co"/>
  </r>
  <r>
    <n v="5"/>
    <n v="122"/>
    <x v="5"/>
    <x v="4"/>
    <s v="106000 Completed Constr not Classfd"/>
    <n v="1"/>
    <n v="16158052.4"/>
    <n v="-889266.35"/>
    <n v="0"/>
    <n v="0"/>
    <n v="0"/>
    <n v="0"/>
    <n v="15268786.050000001"/>
    <s v="Wyoming"/>
    <d v="2024-12-01T00:00:00"/>
    <d v="2025-12-01T00:00:00"/>
    <x v="2"/>
    <s v="Regulated Electric (122)"/>
    <s v="Cheyenne Light Fuel &amp; Power Co"/>
  </r>
  <r>
    <n v="5"/>
    <n v="122"/>
    <x v="5"/>
    <x v="4"/>
    <s v="106000 Completed Constr not Classfd"/>
    <n v="1"/>
    <n v="15268786.050000001"/>
    <n v="19712.41"/>
    <n v="0"/>
    <n v="0"/>
    <n v="0"/>
    <n v="0"/>
    <n v="15288498.460000001"/>
    <s v="Wyoming"/>
    <d v="2024-12-01T00:00:00"/>
    <d v="2025-12-01T00:00:00"/>
    <x v="3"/>
    <s v="Regulated Electric (122)"/>
    <s v="Cheyenne Light Fuel &amp; Power Co"/>
  </r>
  <r>
    <n v="5"/>
    <n v="122"/>
    <x v="5"/>
    <x v="4"/>
    <s v="106000 Completed Constr not Classfd"/>
    <n v="1"/>
    <n v="15288498.460000001"/>
    <n v="-35418.400000000001"/>
    <n v="0"/>
    <n v="0"/>
    <n v="0"/>
    <n v="0"/>
    <n v="15253080.060000001"/>
    <s v="Wyoming"/>
    <d v="2024-12-01T00:00:00"/>
    <d v="2025-12-01T00:00:00"/>
    <x v="4"/>
    <s v="Regulated Electric (122)"/>
    <s v="Cheyenne Light Fuel &amp; Power Co"/>
  </r>
  <r>
    <n v="5"/>
    <n v="122"/>
    <x v="5"/>
    <x v="4"/>
    <s v="106000 Completed Constr not Classfd"/>
    <n v="1"/>
    <n v="15253080.060000001"/>
    <n v="780685.13"/>
    <n v="0"/>
    <n v="0"/>
    <n v="0"/>
    <n v="0"/>
    <n v="16033765.189999999"/>
    <s v="Wyoming"/>
    <d v="2024-12-01T00:00:00"/>
    <d v="2025-12-01T00:00:00"/>
    <x v="5"/>
    <s v="Regulated Electric (122)"/>
    <s v="Cheyenne Light Fuel &amp; Power Co"/>
  </r>
  <r>
    <n v="5"/>
    <n v="122"/>
    <x v="5"/>
    <x v="4"/>
    <s v="106000 Completed Constr not Classfd"/>
    <n v="1"/>
    <n v="16033765.189999999"/>
    <n v="9328369.2400000002"/>
    <n v="0"/>
    <n v="0"/>
    <n v="0"/>
    <n v="0"/>
    <n v="25362134.43"/>
    <s v="Wyoming"/>
    <d v="2024-12-01T00:00:00"/>
    <d v="2025-12-01T00:00:00"/>
    <x v="6"/>
    <s v="Regulated Electric (122)"/>
    <s v="Cheyenne Light Fuel &amp; Power Co"/>
  </r>
  <r>
    <n v="5"/>
    <n v="122"/>
    <x v="5"/>
    <x v="4"/>
    <s v="106000 Completed Constr not Classfd"/>
    <n v="1"/>
    <n v="25362134.43"/>
    <n v="124707.81"/>
    <n v="0"/>
    <n v="0"/>
    <n v="0"/>
    <n v="0"/>
    <n v="25486842.239999998"/>
    <s v="Wyoming"/>
    <d v="2024-12-01T00:00:00"/>
    <d v="2025-12-01T00:00:00"/>
    <x v="7"/>
    <s v="Regulated Electric (122)"/>
    <s v="Cheyenne Light Fuel &amp; Power Co"/>
  </r>
  <r>
    <n v="5"/>
    <n v="122"/>
    <x v="5"/>
    <x v="4"/>
    <s v="106000 Completed Constr not Classfd"/>
    <n v="1"/>
    <n v="25486842.239999998"/>
    <n v="4875.43"/>
    <n v="0"/>
    <n v="0"/>
    <n v="0"/>
    <n v="0"/>
    <n v="25491717.670000002"/>
    <s v="Wyoming"/>
    <d v="2024-12-01T00:00:00"/>
    <d v="2025-12-01T00:00:00"/>
    <x v="8"/>
    <s v="Regulated Electric (122)"/>
    <s v="Cheyenne Light Fuel &amp; Power Co"/>
  </r>
  <r>
    <n v="5"/>
    <n v="122"/>
    <x v="5"/>
    <x v="4"/>
    <s v="106000 Completed Constr not Classfd"/>
    <n v="1"/>
    <n v="25491717.670000002"/>
    <n v="-62369.880000000005"/>
    <n v="0"/>
    <n v="0"/>
    <n v="0"/>
    <n v="0"/>
    <n v="25429347.789999999"/>
    <s v="Wyoming"/>
    <d v="2024-12-01T00:00:00"/>
    <d v="2025-12-01T00:00:00"/>
    <x v="9"/>
    <s v="Regulated Electric (122)"/>
    <s v="Cheyenne Light Fuel &amp; Power Co"/>
  </r>
  <r>
    <n v="5"/>
    <n v="122"/>
    <x v="5"/>
    <x v="4"/>
    <s v="106000 Completed Constr not Classfd"/>
    <n v="1"/>
    <n v="25429347.789999999"/>
    <n v="-2501838.2400000002"/>
    <n v="0"/>
    <n v="0"/>
    <n v="0"/>
    <n v="0"/>
    <n v="22927509.550000001"/>
    <s v="Wyoming"/>
    <d v="2024-12-01T00:00:00"/>
    <d v="2025-12-01T00:00:00"/>
    <x v="10"/>
    <s v="Regulated Electric (122)"/>
    <s v="Cheyenne Light Fuel &amp; Power Co"/>
  </r>
  <r>
    <n v="5"/>
    <n v="122"/>
    <x v="5"/>
    <x v="4"/>
    <s v="106000 Completed Constr not Classfd"/>
    <n v="1"/>
    <n v="22927509.550000001"/>
    <n v="24295257.449999999"/>
    <n v="0"/>
    <n v="0"/>
    <n v="0"/>
    <n v="0"/>
    <n v="47222767"/>
    <s v="Wyoming"/>
    <d v="2024-12-01T00:00:00"/>
    <d v="2025-12-01T00:00:00"/>
    <x v="11"/>
    <s v="Regulated Electric (122)"/>
    <s v="Cheyenne Light Fuel &amp; Power Co"/>
  </r>
  <r>
    <n v="5"/>
    <n v="122"/>
    <x v="5"/>
    <x v="4"/>
    <s v="106000 Completed Constr not Classfd"/>
    <n v="1"/>
    <n v="47222767"/>
    <n v="34930440.340000004"/>
    <n v="0"/>
    <n v="0"/>
    <n v="0"/>
    <n v="0"/>
    <n v="82153207.340000004"/>
    <s v="Wyoming"/>
    <d v="2024-12-01T00:00:00"/>
    <d v="2025-12-01T00:00:00"/>
    <x v="12"/>
    <s v="Regulated Electric (122)"/>
    <s v="Cheyenne Light Fuel &amp; Power Co"/>
  </r>
  <r>
    <n v="5"/>
    <n v="122"/>
    <x v="57"/>
    <x v="4"/>
    <s v="106000 Completed Constr not Classfd"/>
    <n v="1"/>
    <n v="378598.79"/>
    <n v="-378598.79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156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157"/>
    <x v="4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1"/>
    <x v="1"/>
    <s v="106000 Completed Constr not Classfd"/>
    <n v="1"/>
    <n v="0"/>
    <n v="12386620.369999999"/>
    <n v="0"/>
    <n v="0"/>
    <n v="0"/>
    <n v="0"/>
    <n v="12386620.369999999"/>
    <s v="Wyoming"/>
    <d v="2024-12-01T00:00:00"/>
    <d v="2025-12-01T00:00:00"/>
    <x v="0"/>
    <s v="Regulated Electric (122)"/>
    <s v="Cheyenne Light Fuel &amp; Power Co"/>
  </r>
  <r>
    <n v="5"/>
    <n v="122"/>
    <x v="1"/>
    <x v="1"/>
    <s v="106000 Completed Constr not Classfd"/>
    <n v="1"/>
    <n v="12386620.369999999"/>
    <n v="41816.700000000004"/>
    <n v="0"/>
    <n v="0"/>
    <n v="0"/>
    <n v="0"/>
    <n v="12428437.07"/>
    <s v="Wyoming"/>
    <d v="2024-12-01T00:00:00"/>
    <d v="2025-12-01T00:00:00"/>
    <x v="1"/>
    <s v="Regulated Electric (122)"/>
    <s v="Cheyenne Light Fuel &amp; Power Co"/>
  </r>
  <r>
    <n v="5"/>
    <n v="122"/>
    <x v="1"/>
    <x v="1"/>
    <s v="106000 Completed Constr not Classfd"/>
    <n v="1"/>
    <n v="12428437.07"/>
    <n v="6668.78"/>
    <n v="0"/>
    <n v="0"/>
    <n v="0"/>
    <n v="0"/>
    <n v="12435105.85"/>
    <s v="Wyoming"/>
    <d v="2024-12-01T00:00:00"/>
    <d v="2025-12-01T00:00:00"/>
    <x v="2"/>
    <s v="Regulated Electric (122)"/>
    <s v="Cheyenne Light Fuel &amp; Power Co"/>
  </r>
  <r>
    <n v="5"/>
    <n v="122"/>
    <x v="1"/>
    <x v="1"/>
    <s v="106000 Completed Constr not Classfd"/>
    <n v="1"/>
    <n v="12435105.85"/>
    <n v="4655.1500000000005"/>
    <n v="0"/>
    <n v="0"/>
    <n v="0"/>
    <n v="0"/>
    <n v="12439761"/>
    <s v="Wyoming"/>
    <d v="2024-12-01T00:00:00"/>
    <d v="2025-12-01T00:00:00"/>
    <x v="3"/>
    <s v="Regulated Electric (122)"/>
    <s v="Cheyenne Light Fuel &amp; Power Co"/>
  </r>
  <r>
    <n v="5"/>
    <n v="122"/>
    <x v="1"/>
    <x v="1"/>
    <s v="106000 Completed Constr not Classfd"/>
    <n v="1"/>
    <n v="12439761"/>
    <n v="647180.95000000007"/>
    <n v="0"/>
    <n v="0"/>
    <n v="0"/>
    <n v="0"/>
    <n v="13086941.949999999"/>
    <s v="Wyoming"/>
    <d v="2024-12-01T00:00:00"/>
    <d v="2025-12-01T00:00:00"/>
    <x v="4"/>
    <s v="Regulated Electric (122)"/>
    <s v="Cheyenne Light Fuel &amp; Power Co"/>
  </r>
  <r>
    <n v="5"/>
    <n v="122"/>
    <x v="1"/>
    <x v="1"/>
    <s v="106000 Completed Constr not Classfd"/>
    <n v="1"/>
    <n v="13086941.949999999"/>
    <n v="-12432034.439999999"/>
    <n v="0"/>
    <n v="0"/>
    <n v="0"/>
    <n v="0"/>
    <n v="654907.51"/>
    <s v="Wyoming"/>
    <d v="2024-12-01T00:00:00"/>
    <d v="2025-12-01T00:00:00"/>
    <x v="5"/>
    <s v="Regulated Electric (122)"/>
    <s v="Cheyenne Light Fuel &amp; Power Co"/>
  </r>
  <r>
    <n v="5"/>
    <n v="122"/>
    <x v="1"/>
    <x v="1"/>
    <s v="106000 Completed Constr not Classfd"/>
    <n v="1"/>
    <n v="654907.51"/>
    <n v="3753979.56"/>
    <n v="0"/>
    <n v="0"/>
    <n v="0"/>
    <n v="0"/>
    <n v="4408887.07"/>
    <s v="Wyoming"/>
    <d v="2024-12-01T00:00:00"/>
    <d v="2025-12-01T00:00:00"/>
    <x v="6"/>
    <s v="Regulated Electric (122)"/>
    <s v="Cheyenne Light Fuel &amp; Power Co"/>
  </r>
  <r>
    <n v="5"/>
    <n v="122"/>
    <x v="1"/>
    <x v="1"/>
    <s v="106000 Completed Constr not Classfd"/>
    <n v="1"/>
    <n v="4408887.07"/>
    <n v="29503.64"/>
    <n v="0"/>
    <n v="0"/>
    <n v="0"/>
    <n v="0"/>
    <n v="4438390.71"/>
    <s v="Wyoming"/>
    <d v="2024-12-01T00:00:00"/>
    <d v="2025-12-01T00:00:00"/>
    <x v="7"/>
    <s v="Regulated Electric (122)"/>
    <s v="Cheyenne Light Fuel &amp; Power Co"/>
  </r>
  <r>
    <n v="5"/>
    <n v="122"/>
    <x v="1"/>
    <x v="1"/>
    <s v="106000 Completed Constr not Classfd"/>
    <n v="1"/>
    <n v="4438390.71"/>
    <n v="-653300.05000000005"/>
    <n v="0"/>
    <n v="0"/>
    <n v="0"/>
    <n v="0"/>
    <n v="3785090.66"/>
    <s v="Wyoming"/>
    <d v="2024-12-01T00:00:00"/>
    <d v="2025-12-01T00:00:00"/>
    <x v="8"/>
    <s v="Regulated Electric (122)"/>
    <s v="Cheyenne Light Fuel &amp; Power Co"/>
  </r>
  <r>
    <n v="5"/>
    <n v="122"/>
    <x v="1"/>
    <x v="1"/>
    <s v="106000 Completed Constr not Classfd"/>
    <n v="1"/>
    <n v="3785090.66"/>
    <n v="55091.9"/>
    <n v="0"/>
    <n v="0"/>
    <n v="0"/>
    <n v="0"/>
    <n v="3840182.56"/>
    <s v="Wyoming"/>
    <d v="2024-12-01T00:00:00"/>
    <d v="2025-12-01T00:00:00"/>
    <x v="9"/>
    <s v="Regulated Electric (122)"/>
    <s v="Cheyenne Light Fuel &amp; Power Co"/>
  </r>
  <r>
    <n v="5"/>
    <n v="122"/>
    <x v="1"/>
    <x v="1"/>
    <s v="106000 Completed Constr not Classfd"/>
    <n v="1"/>
    <n v="3840182.56"/>
    <n v="-3896982.49"/>
    <n v="0"/>
    <n v="0"/>
    <n v="0"/>
    <n v="0"/>
    <n v="-56799.93"/>
    <s v="Wyoming"/>
    <d v="2024-12-01T00:00:00"/>
    <d v="2025-12-01T00:00:00"/>
    <x v="10"/>
    <s v="Regulated Electric (122)"/>
    <s v="Cheyenne Light Fuel &amp; Power Co"/>
  </r>
  <r>
    <n v="5"/>
    <n v="122"/>
    <x v="1"/>
    <x v="1"/>
    <s v="106000 Completed Constr not Classfd"/>
    <n v="1"/>
    <n v="-56799.93"/>
    <n v="37908651.259999998"/>
    <n v="0"/>
    <n v="0"/>
    <n v="0"/>
    <n v="0"/>
    <n v="37851851.329999998"/>
    <s v="Wyoming"/>
    <d v="2024-12-01T00:00:00"/>
    <d v="2025-12-01T00:00:00"/>
    <x v="11"/>
    <s v="Regulated Electric (122)"/>
    <s v="Cheyenne Light Fuel &amp; Power Co"/>
  </r>
  <r>
    <n v="5"/>
    <n v="122"/>
    <x v="1"/>
    <x v="1"/>
    <s v="106000 Completed Constr not Classfd"/>
    <n v="1"/>
    <n v="37851851.329999998"/>
    <n v="70978515.010000005"/>
    <n v="0"/>
    <n v="0"/>
    <n v="0"/>
    <n v="0"/>
    <n v="108830366.34"/>
    <s v="Wyoming"/>
    <d v="2024-12-01T00:00:00"/>
    <d v="2025-12-01T00:00:00"/>
    <x v="12"/>
    <s v="Regulated Electric (122)"/>
    <s v="Cheyenne Light Fuel &amp; Power Co"/>
  </r>
  <r>
    <n v="5"/>
    <n v="122"/>
    <x v="2"/>
    <x v="2"/>
    <s v="106000 Completed Constr not Classfd"/>
    <n v="1"/>
    <n v="0"/>
    <n v="12386620.43"/>
    <n v="0"/>
    <n v="0"/>
    <n v="0"/>
    <n v="0"/>
    <n v="12386620.43"/>
    <s v="Wyoming"/>
    <d v="2024-12-01T00:00:00"/>
    <d v="2025-12-01T00:00:00"/>
    <x v="0"/>
    <s v="Regulated Electric (122)"/>
    <s v="Cheyenne Light Fuel &amp; Power Co"/>
  </r>
  <r>
    <n v="5"/>
    <n v="122"/>
    <x v="2"/>
    <x v="2"/>
    <s v="106000 Completed Constr not Classfd"/>
    <n v="1"/>
    <n v="12386620.43"/>
    <n v="41816.71"/>
    <n v="0"/>
    <n v="0"/>
    <n v="0"/>
    <n v="0"/>
    <n v="12428437.140000001"/>
    <s v="Wyoming"/>
    <d v="2024-12-01T00:00:00"/>
    <d v="2025-12-01T00:00:00"/>
    <x v="1"/>
    <s v="Regulated Electric (122)"/>
    <s v="Cheyenne Light Fuel &amp; Power Co"/>
  </r>
  <r>
    <n v="5"/>
    <n v="122"/>
    <x v="2"/>
    <x v="2"/>
    <s v="106000 Completed Constr not Classfd"/>
    <n v="1"/>
    <n v="12428437.140000001"/>
    <n v="6668.8"/>
    <n v="0"/>
    <n v="0"/>
    <n v="0"/>
    <n v="0"/>
    <n v="12435105.939999999"/>
    <s v="Wyoming"/>
    <d v="2024-12-01T00:00:00"/>
    <d v="2025-12-01T00:00:00"/>
    <x v="2"/>
    <s v="Regulated Electric (122)"/>
    <s v="Cheyenne Light Fuel &amp; Power Co"/>
  </r>
  <r>
    <n v="5"/>
    <n v="122"/>
    <x v="2"/>
    <x v="2"/>
    <s v="106000 Completed Constr not Classfd"/>
    <n v="1"/>
    <n v="12435105.939999999"/>
    <n v="4655.17"/>
    <n v="0"/>
    <n v="0"/>
    <n v="0"/>
    <n v="0"/>
    <n v="12439761.109999999"/>
    <s v="Wyoming"/>
    <d v="2024-12-01T00:00:00"/>
    <d v="2025-12-01T00:00:00"/>
    <x v="3"/>
    <s v="Regulated Electric (122)"/>
    <s v="Cheyenne Light Fuel &amp; Power Co"/>
  </r>
  <r>
    <n v="5"/>
    <n v="122"/>
    <x v="2"/>
    <x v="2"/>
    <s v="106000 Completed Constr not Classfd"/>
    <n v="1"/>
    <n v="12439761.109999999"/>
    <n v="594754.65"/>
    <n v="0"/>
    <n v="0"/>
    <n v="0"/>
    <n v="0"/>
    <n v="13034515.76"/>
    <s v="Wyoming"/>
    <d v="2024-12-01T00:00:00"/>
    <d v="2025-12-01T00:00:00"/>
    <x v="4"/>
    <s v="Regulated Electric (122)"/>
    <s v="Cheyenne Light Fuel &amp; Power Co"/>
  </r>
  <r>
    <n v="5"/>
    <n v="122"/>
    <x v="2"/>
    <x v="2"/>
    <s v="106000 Completed Constr not Classfd"/>
    <n v="1"/>
    <n v="13034515.76"/>
    <n v="-12437528.640000001"/>
    <n v="0"/>
    <n v="0"/>
    <n v="0"/>
    <n v="0"/>
    <n v="596987.12"/>
    <s v="Wyoming"/>
    <d v="2024-12-01T00:00:00"/>
    <d v="2025-12-01T00:00:00"/>
    <x v="5"/>
    <s v="Regulated Electric (122)"/>
    <s v="Cheyenne Light Fuel &amp; Power Co"/>
  </r>
  <r>
    <n v="5"/>
    <n v="122"/>
    <x v="2"/>
    <x v="2"/>
    <s v="106000 Completed Constr not Classfd"/>
    <n v="1"/>
    <n v="596987.12"/>
    <n v="1876989.78"/>
    <n v="0"/>
    <n v="0"/>
    <n v="0"/>
    <n v="0"/>
    <n v="2473976.9"/>
    <s v="Wyoming"/>
    <d v="2024-12-01T00:00:00"/>
    <d v="2025-12-01T00:00:00"/>
    <x v="6"/>
    <s v="Regulated Electric (122)"/>
    <s v="Cheyenne Light Fuel &amp; Power Co"/>
  </r>
  <r>
    <n v="5"/>
    <n v="122"/>
    <x v="2"/>
    <x v="2"/>
    <s v="106000 Completed Constr not Classfd"/>
    <n v="1"/>
    <n v="2473976.9"/>
    <n v="14751.82"/>
    <n v="0"/>
    <n v="0"/>
    <n v="0"/>
    <n v="0"/>
    <n v="2488728.7200000002"/>
    <s v="Wyoming"/>
    <d v="2024-12-01T00:00:00"/>
    <d v="2025-12-01T00:00:00"/>
    <x v="7"/>
    <s v="Regulated Electric (122)"/>
    <s v="Cheyenne Light Fuel &amp; Power Co"/>
  </r>
  <r>
    <n v="5"/>
    <n v="122"/>
    <x v="2"/>
    <x v="2"/>
    <s v="106000 Completed Constr not Classfd"/>
    <n v="1"/>
    <n v="2488728.7200000002"/>
    <n v="-596183.38"/>
    <n v="0"/>
    <n v="0"/>
    <n v="0"/>
    <n v="0"/>
    <n v="1892545.3399999999"/>
    <s v="Wyoming"/>
    <d v="2024-12-01T00:00:00"/>
    <d v="2025-12-01T00:00:00"/>
    <x v="8"/>
    <s v="Regulated Electric (122)"/>
    <s v="Cheyenne Light Fuel &amp; Power Co"/>
  </r>
  <r>
    <n v="5"/>
    <n v="122"/>
    <x v="2"/>
    <x v="2"/>
    <s v="106000 Completed Constr not Classfd"/>
    <n v="1"/>
    <n v="1892545.3399999999"/>
    <n v="27545.95"/>
    <n v="0"/>
    <n v="0"/>
    <n v="0"/>
    <n v="0"/>
    <n v="1920091.29"/>
    <s v="Wyoming"/>
    <d v="2024-12-01T00:00:00"/>
    <d v="2025-12-01T00:00:00"/>
    <x v="9"/>
    <s v="Regulated Electric (122)"/>
    <s v="Cheyenne Light Fuel &amp; Power Co"/>
  </r>
  <r>
    <n v="5"/>
    <n v="122"/>
    <x v="2"/>
    <x v="2"/>
    <s v="106000 Completed Constr not Classfd"/>
    <n v="1"/>
    <n v="1920091.29"/>
    <n v="-1948491.27"/>
    <n v="0"/>
    <n v="0"/>
    <n v="0"/>
    <n v="0"/>
    <n v="-28399.98"/>
    <s v="Wyoming"/>
    <d v="2024-12-01T00:00:00"/>
    <d v="2025-12-01T00:00:00"/>
    <x v="10"/>
    <s v="Regulated Electric (122)"/>
    <s v="Cheyenne Light Fuel &amp; Power Co"/>
  </r>
  <r>
    <n v="5"/>
    <n v="122"/>
    <x v="2"/>
    <x v="2"/>
    <s v="106000 Completed Constr not Classfd"/>
    <n v="1"/>
    <n v="-28399.98"/>
    <n v="18952153.18"/>
    <n v="0"/>
    <n v="0"/>
    <n v="0"/>
    <n v="0"/>
    <n v="18923753.199999999"/>
    <s v="Wyoming"/>
    <d v="2024-12-01T00:00:00"/>
    <d v="2025-12-01T00:00:00"/>
    <x v="11"/>
    <s v="Regulated Electric (122)"/>
    <s v="Cheyenne Light Fuel &amp; Power Co"/>
  </r>
  <r>
    <n v="5"/>
    <n v="122"/>
    <x v="2"/>
    <x v="2"/>
    <s v="106000 Completed Constr not Classfd"/>
    <n v="1"/>
    <n v="18923753.199999999"/>
    <n v="38038204.450000003"/>
    <n v="0"/>
    <n v="0"/>
    <n v="0"/>
    <n v="0"/>
    <n v="56961957.649999999"/>
    <s v="Wyoming"/>
    <d v="2024-12-01T00:00:00"/>
    <d v="2025-12-01T00:00:00"/>
    <x v="12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59"/>
    <x v="31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0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60"/>
    <x v="32"/>
    <s v="106000 Completed Constr not Classfd"/>
    <n v="1"/>
    <n v="0"/>
    <n v="13497.99"/>
    <n v="0"/>
    <n v="0"/>
    <n v="0"/>
    <n v="0"/>
    <n v="13497.99"/>
    <s v="Wyoming"/>
    <d v="2024-12-01T00:00:00"/>
    <d v="2025-12-01T00:00:00"/>
    <x v="1"/>
    <s v="Regulated Electric (122)"/>
    <s v="Cheyenne Light Fuel &amp; Power Co"/>
  </r>
  <r>
    <n v="5"/>
    <n v="122"/>
    <x v="60"/>
    <x v="32"/>
    <s v="106000 Completed Constr not Classfd"/>
    <n v="1"/>
    <n v="13497.99"/>
    <n v="-170.55"/>
    <n v="0"/>
    <n v="0"/>
    <n v="0"/>
    <n v="0"/>
    <n v="13327.44"/>
    <s v="Wyoming"/>
    <d v="2024-12-01T00:00:00"/>
    <d v="2025-12-01T00:00:00"/>
    <x v="2"/>
    <s v="Regulated Electric (122)"/>
    <s v="Cheyenne Light Fuel &amp; Power Co"/>
  </r>
  <r>
    <n v="5"/>
    <n v="122"/>
    <x v="60"/>
    <x v="32"/>
    <s v="106000 Completed Constr not Classfd"/>
    <n v="1"/>
    <n v="13327.44"/>
    <n v="0"/>
    <n v="0"/>
    <n v="0"/>
    <n v="0"/>
    <n v="0"/>
    <n v="13327.44"/>
    <s v="Wyoming"/>
    <d v="2024-12-01T00:00:00"/>
    <d v="2025-12-01T00:00:00"/>
    <x v="3"/>
    <s v="Regulated Electric (122)"/>
    <s v="Cheyenne Light Fuel &amp; Power Co"/>
  </r>
  <r>
    <n v="5"/>
    <n v="122"/>
    <x v="60"/>
    <x v="32"/>
    <s v="106000 Completed Constr not Classfd"/>
    <n v="1"/>
    <n v="13327.44"/>
    <n v="0"/>
    <n v="0"/>
    <n v="0"/>
    <n v="0"/>
    <n v="0"/>
    <n v="13327.44"/>
    <s v="Wyoming"/>
    <d v="2024-12-01T00:00:00"/>
    <d v="2025-12-01T00:00:00"/>
    <x v="4"/>
    <s v="Regulated Electric (122)"/>
    <s v="Cheyenne Light Fuel &amp; Power Co"/>
  </r>
  <r>
    <n v="5"/>
    <n v="122"/>
    <x v="60"/>
    <x v="32"/>
    <s v="106000 Completed Constr not Classfd"/>
    <n v="1"/>
    <n v="13327.44"/>
    <n v="-28326.690000000002"/>
    <n v="0"/>
    <n v="0"/>
    <n v="0"/>
    <n v="0"/>
    <n v="-14999.25"/>
    <s v="Wyoming"/>
    <d v="2024-12-01T00:00:00"/>
    <d v="2025-12-01T00:00:00"/>
    <x v="5"/>
    <s v="Regulated Electric (122)"/>
    <s v="Cheyenne Light Fuel &amp; Power Co"/>
  </r>
  <r>
    <n v="5"/>
    <n v="122"/>
    <x v="60"/>
    <x v="32"/>
    <s v="106000 Completed Constr not Classfd"/>
    <n v="1"/>
    <n v="-14999.25"/>
    <n v="589.84"/>
    <n v="0"/>
    <n v="0"/>
    <n v="0"/>
    <n v="0"/>
    <n v="-14409.41"/>
    <s v="Wyoming"/>
    <d v="2024-12-01T00:00:00"/>
    <d v="2025-12-01T00:00:00"/>
    <x v="6"/>
    <s v="Regulated Electric (122)"/>
    <s v="Cheyenne Light Fuel &amp; Power Co"/>
  </r>
  <r>
    <n v="5"/>
    <n v="122"/>
    <x v="60"/>
    <x v="32"/>
    <s v="106000 Completed Constr not Classfd"/>
    <n v="1"/>
    <n v="-14409.41"/>
    <n v="0"/>
    <n v="0"/>
    <n v="0"/>
    <n v="0"/>
    <n v="0"/>
    <n v="-14409.41"/>
    <s v="Wyoming"/>
    <d v="2024-12-01T00:00:00"/>
    <d v="2025-12-01T00:00:00"/>
    <x v="7"/>
    <s v="Regulated Electric (122)"/>
    <s v="Cheyenne Light Fuel &amp; Power Co"/>
  </r>
  <r>
    <n v="5"/>
    <n v="122"/>
    <x v="60"/>
    <x v="32"/>
    <s v="106000 Completed Constr not Classfd"/>
    <n v="1"/>
    <n v="-14409.41"/>
    <n v="-13327.44"/>
    <n v="0"/>
    <n v="0"/>
    <n v="0"/>
    <n v="0"/>
    <n v="-27736.850000000002"/>
    <s v="Wyoming"/>
    <d v="2024-12-01T00:00:00"/>
    <d v="2025-12-01T00:00:00"/>
    <x v="8"/>
    <s v="Regulated Electric (122)"/>
    <s v="Cheyenne Light Fuel &amp; Power Co"/>
  </r>
  <r>
    <n v="5"/>
    <n v="122"/>
    <x v="60"/>
    <x v="32"/>
    <s v="106000 Completed Constr not Classfd"/>
    <n v="1"/>
    <n v="-27736.850000000002"/>
    <n v="0"/>
    <n v="0"/>
    <n v="0"/>
    <n v="0"/>
    <n v="0"/>
    <n v="-27736.850000000002"/>
    <s v="Wyoming"/>
    <d v="2024-12-01T00:00:00"/>
    <d v="2025-12-01T00:00:00"/>
    <x v="9"/>
    <s v="Regulated Electric (122)"/>
    <s v="Cheyenne Light Fuel &amp; Power Co"/>
  </r>
  <r>
    <n v="5"/>
    <n v="122"/>
    <x v="60"/>
    <x v="32"/>
    <s v="106000 Completed Constr not Classfd"/>
    <n v="1"/>
    <n v="-27736.850000000002"/>
    <n v="27736.850000000002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60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60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61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62"/>
    <x v="3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63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64"/>
    <x v="3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5"/>
    <x v="34"/>
    <s v="106000 Completed Constr not Classfd"/>
    <n v="1"/>
    <n v="457132.22000000003"/>
    <n v="10804206.310000001"/>
    <n v="0"/>
    <n v="0"/>
    <n v="0"/>
    <n v="0"/>
    <n v="11261338.529999999"/>
    <s v="Wyoming"/>
    <d v="2024-12-01T00:00:00"/>
    <d v="2025-12-01T00:00:00"/>
    <x v="0"/>
    <s v="Regulated Electric (122)"/>
    <s v="Cheyenne Light Fuel &amp; Power Co"/>
  </r>
  <r>
    <n v="5"/>
    <n v="122"/>
    <x v="65"/>
    <x v="34"/>
    <s v="106000 Completed Constr not Classfd"/>
    <n v="1"/>
    <n v="11261338.529999999"/>
    <n v="92665.89"/>
    <n v="0"/>
    <n v="0"/>
    <n v="0"/>
    <n v="0"/>
    <n v="11354004.42"/>
    <s v="Wyoming"/>
    <d v="2024-12-01T00:00:00"/>
    <d v="2025-12-01T00:00:00"/>
    <x v="1"/>
    <s v="Regulated Electric (122)"/>
    <s v="Cheyenne Light Fuel &amp; Power Co"/>
  </r>
  <r>
    <n v="5"/>
    <n v="122"/>
    <x v="65"/>
    <x v="34"/>
    <s v="106000 Completed Constr not Classfd"/>
    <n v="1"/>
    <n v="11354004.42"/>
    <n v="-389742.41000000003"/>
    <n v="0"/>
    <n v="0"/>
    <n v="0"/>
    <n v="0"/>
    <n v="10964262.01"/>
    <s v="Wyoming"/>
    <d v="2024-12-01T00:00:00"/>
    <d v="2025-12-01T00:00:00"/>
    <x v="2"/>
    <s v="Regulated Electric (122)"/>
    <s v="Cheyenne Light Fuel &amp; Power Co"/>
  </r>
  <r>
    <n v="5"/>
    <n v="122"/>
    <x v="65"/>
    <x v="34"/>
    <s v="106000 Completed Constr not Classfd"/>
    <n v="1"/>
    <n v="10964262.01"/>
    <n v="12362.630000000001"/>
    <n v="0"/>
    <n v="0"/>
    <n v="0"/>
    <n v="0"/>
    <n v="10976624.640000001"/>
    <s v="Wyoming"/>
    <d v="2024-12-01T00:00:00"/>
    <d v="2025-12-01T00:00:00"/>
    <x v="3"/>
    <s v="Regulated Electric (122)"/>
    <s v="Cheyenne Light Fuel &amp; Power Co"/>
  </r>
  <r>
    <n v="5"/>
    <n v="122"/>
    <x v="65"/>
    <x v="34"/>
    <s v="106000 Completed Constr not Classfd"/>
    <n v="1"/>
    <n v="10976624.640000001"/>
    <n v="-2840.5"/>
    <n v="0"/>
    <n v="0"/>
    <n v="0"/>
    <n v="0"/>
    <n v="10973784.140000001"/>
    <s v="Wyoming"/>
    <d v="2024-12-01T00:00:00"/>
    <d v="2025-12-01T00:00:00"/>
    <x v="4"/>
    <s v="Regulated Electric (122)"/>
    <s v="Cheyenne Light Fuel &amp; Power Co"/>
  </r>
  <r>
    <n v="5"/>
    <n v="122"/>
    <x v="65"/>
    <x v="34"/>
    <s v="106000 Completed Constr not Classfd"/>
    <n v="1"/>
    <n v="10973784.140000001"/>
    <n v="143594.26"/>
    <n v="0"/>
    <n v="0"/>
    <n v="0"/>
    <n v="0"/>
    <n v="11117378.4"/>
    <s v="Wyoming"/>
    <d v="2024-12-01T00:00:00"/>
    <d v="2025-12-01T00:00:00"/>
    <x v="5"/>
    <s v="Regulated Electric (122)"/>
    <s v="Cheyenne Light Fuel &amp; Power Co"/>
  </r>
  <r>
    <n v="5"/>
    <n v="122"/>
    <x v="65"/>
    <x v="34"/>
    <s v="106000 Completed Constr not Classfd"/>
    <n v="1"/>
    <n v="11117378.4"/>
    <n v="724.06000000000006"/>
    <n v="0"/>
    <n v="0"/>
    <n v="0"/>
    <n v="0"/>
    <n v="11118102.460000001"/>
    <s v="Wyoming"/>
    <d v="2024-12-01T00:00:00"/>
    <d v="2025-12-01T00:00:00"/>
    <x v="6"/>
    <s v="Regulated Electric (122)"/>
    <s v="Cheyenne Light Fuel &amp; Power Co"/>
  </r>
  <r>
    <n v="5"/>
    <n v="122"/>
    <x v="65"/>
    <x v="34"/>
    <s v="106000 Completed Constr not Classfd"/>
    <n v="1"/>
    <n v="11118102.460000001"/>
    <n v="1802.07"/>
    <n v="0"/>
    <n v="0"/>
    <n v="0"/>
    <n v="0"/>
    <n v="11119904.529999999"/>
    <s v="Wyoming"/>
    <d v="2024-12-01T00:00:00"/>
    <d v="2025-12-01T00:00:00"/>
    <x v="7"/>
    <s v="Regulated Electric (122)"/>
    <s v="Cheyenne Light Fuel &amp; Power Co"/>
  </r>
  <r>
    <n v="5"/>
    <n v="122"/>
    <x v="65"/>
    <x v="34"/>
    <s v="106000 Completed Constr not Classfd"/>
    <n v="1"/>
    <n v="11119904.529999999"/>
    <n v="165.74"/>
    <n v="0"/>
    <n v="0"/>
    <n v="0"/>
    <n v="0"/>
    <n v="11120070.27"/>
    <s v="Wyoming"/>
    <d v="2024-12-01T00:00:00"/>
    <d v="2025-12-01T00:00:00"/>
    <x v="8"/>
    <s v="Regulated Electric (122)"/>
    <s v="Cheyenne Light Fuel &amp; Power Co"/>
  </r>
  <r>
    <n v="5"/>
    <n v="122"/>
    <x v="65"/>
    <x v="34"/>
    <s v="106000 Completed Constr not Classfd"/>
    <n v="1"/>
    <n v="11120070.27"/>
    <n v="572.69000000000005"/>
    <n v="0"/>
    <n v="0"/>
    <n v="0"/>
    <n v="0"/>
    <n v="11120642.960000001"/>
    <s v="Wyoming"/>
    <d v="2024-12-01T00:00:00"/>
    <d v="2025-12-01T00:00:00"/>
    <x v="9"/>
    <s v="Regulated Electric (122)"/>
    <s v="Cheyenne Light Fuel &amp; Power Co"/>
  </r>
  <r>
    <n v="5"/>
    <n v="122"/>
    <x v="65"/>
    <x v="34"/>
    <s v="106000 Completed Constr not Classfd"/>
    <n v="1"/>
    <n v="11120642.960000001"/>
    <n v="2144.34"/>
    <n v="0"/>
    <n v="0"/>
    <n v="0"/>
    <n v="0"/>
    <n v="11122787.300000001"/>
    <s v="Wyoming"/>
    <d v="2024-12-01T00:00:00"/>
    <d v="2025-12-01T00:00:00"/>
    <x v="10"/>
    <s v="Regulated Electric (122)"/>
    <s v="Cheyenne Light Fuel &amp; Power Co"/>
  </r>
  <r>
    <n v="5"/>
    <n v="122"/>
    <x v="65"/>
    <x v="34"/>
    <s v="106000 Completed Constr not Classfd"/>
    <n v="1"/>
    <n v="11122787.300000001"/>
    <n v="1069.8600000000001"/>
    <n v="0"/>
    <n v="0"/>
    <n v="0"/>
    <n v="0"/>
    <n v="11123857.16"/>
    <s v="Wyoming"/>
    <d v="2024-12-01T00:00:00"/>
    <d v="2025-12-01T00:00:00"/>
    <x v="11"/>
    <s v="Regulated Electric (122)"/>
    <s v="Cheyenne Light Fuel &amp; Power Co"/>
  </r>
  <r>
    <n v="5"/>
    <n v="122"/>
    <x v="65"/>
    <x v="34"/>
    <s v="106000 Completed Constr not Classfd"/>
    <n v="1"/>
    <n v="11123857.16"/>
    <n v="9107276.7200000007"/>
    <n v="0"/>
    <n v="0"/>
    <n v="0"/>
    <n v="0"/>
    <n v="20231133.879999999"/>
    <s v="Wyoming"/>
    <d v="2024-12-01T00:00:00"/>
    <d v="2025-12-01T00:00:00"/>
    <x v="12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890.41"/>
    <n v="0"/>
    <n v="0"/>
    <n v="890.41"/>
    <s v="Wyoming"/>
    <d v="2024-12-01T00:00:00"/>
    <d v="2025-12-01T00:00:00"/>
    <x v="1"/>
    <s v="Regulated Electric (122)"/>
    <s v="Cheyenne Light Fuel &amp; Power Co"/>
  </r>
  <r>
    <n v="5"/>
    <n v="122"/>
    <x v="66"/>
    <x v="35"/>
    <s v="106000 Completed Constr not Classfd"/>
    <n v="1"/>
    <n v="890.41"/>
    <n v="0"/>
    <n v="0"/>
    <n v="0"/>
    <n v="0"/>
    <n v="0"/>
    <n v="890.41"/>
    <s v="Wyoming"/>
    <d v="2024-12-01T00:00:00"/>
    <d v="2025-12-01T00:00:00"/>
    <x v="2"/>
    <s v="Regulated Electric (122)"/>
    <s v="Cheyenne Light Fuel &amp; Power Co"/>
  </r>
  <r>
    <n v="5"/>
    <n v="122"/>
    <x v="66"/>
    <x v="35"/>
    <s v="106000 Completed Constr not Classfd"/>
    <n v="1"/>
    <n v="890.41"/>
    <n v="0"/>
    <n v="0"/>
    <n v="0"/>
    <n v="0"/>
    <n v="0"/>
    <n v="890.41"/>
    <s v="Wyoming"/>
    <d v="2024-12-01T00:00:00"/>
    <d v="2025-12-01T00:00:00"/>
    <x v="3"/>
    <s v="Regulated Electric (122)"/>
    <s v="Cheyenne Light Fuel &amp; Power Co"/>
  </r>
  <r>
    <n v="5"/>
    <n v="122"/>
    <x v="66"/>
    <x v="35"/>
    <s v="106000 Completed Constr not Classfd"/>
    <n v="1"/>
    <n v="890.41"/>
    <n v="0"/>
    <n v="0"/>
    <n v="0"/>
    <n v="0"/>
    <n v="0"/>
    <n v="890.41"/>
    <s v="Wyoming"/>
    <d v="2024-12-01T00:00:00"/>
    <d v="2025-12-01T00:00:00"/>
    <x v="4"/>
    <s v="Regulated Electric (122)"/>
    <s v="Cheyenne Light Fuel &amp; Power Co"/>
  </r>
  <r>
    <n v="5"/>
    <n v="122"/>
    <x v="66"/>
    <x v="35"/>
    <s v="106000 Completed Constr not Classfd"/>
    <n v="1"/>
    <n v="890.41"/>
    <n v="-890.41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66"/>
    <x v="35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67"/>
    <x v="36"/>
    <s v="106000 Completed Constr not Classfd"/>
    <n v="1"/>
    <n v="345718.59"/>
    <n v="36999.96"/>
    <n v="0"/>
    <n v="0"/>
    <n v="0"/>
    <n v="0"/>
    <n v="382718.55"/>
    <s v="Wyoming"/>
    <d v="2024-12-01T00:00:00"/>
    <d v="2025-12-01T00:00:00"/>
    <x v="0"/>
    <s v="Regulated Electric (122)"/>
    <s v="Cheyenne Light Fuel &amp; Power Co"/>
  </r>
  <r>
    <n v="5"/>
    <n v="122"/>
    <x v="67"/>
    <x v="36"/>
    <s v="106000 Completed Constr not Classfd"/>
    <n v="1"/>
    <n v="382718.55"/>
    <n v="-66936.87"/>
    <n v="0"/>
    <n v="0"/>
    <n v="0"/>
    <n v="0"/>
    <n v="315781.68"/>
    <s v="Wyoming"/>
    <d v="2024-12-01T00:00:00"/>
    <d v="2025-12-01T00:00:00"/>
    <x v="1"/>
    <s v="Regulated Electric (122)"/>
    <s v="Cheyenne Light Fuel &amp; Power Co"/>
  </r>
  <r>
    <n v="5"/>
    <n v="122"/>
    <x v="67"/>
    <x v="36"/>
    <s v="106000 Completed Constr not Classfd"/>
    <n v="1"/>
    <n v="315781.68"/>
    <n v="100287.95"/>
    <n v="0"/>
    <n v="0"/>
    <n v="0"/>
    <n v="0"/>
    <n v="416069.63"/>
    <s v="Wyoming"/>
    <d v="2024-12-01T00:00:00"/>
    <d v="2025-12-01T00:00:00"/>
    <x v="2"/>
    <s v="Regulated Electric (122)"/>
    <s v="Cheyenne Light Fuel &amp; Power Co"/>
  </r>
  <r>
    <n v="5"/>
    <n v="122"/>
    <x v="67"/>
    <x v="36"/>
    <s v="106000 Completed Constr not Classfd"/>
    <n v="1"/>
    <n v="416069.63"/>
    <n v="-20804.87"/>
    <n v="0"/>
    <n v="0"/>
    <n v="0"/>
    <n v="0"/>
    <n v="395264.76"/>
    <s v="Wyoming"/>
    <d v="2024-12-01T00:00:00"/>
    <d v="2025-12-01T00:00:00"/>
    <x v="3"/>
    <s v="Regulated Electric (122)"/>
    <s v="Cheyenne Light Fuel &amp; Power Co"/>
  </r>
  <r>
    <n v="5"/>
    <n v="122"/>
    <x v="67"/>
    <x v="36"/>
    <s v="106000 Completed Constr not Classfd"/>
    <n v="1"/>
    <n v="395264.76"/>
    <n v="-91795.71"/>
    <n v="0"/>
    <n v="0"/>
    <n v="0"/>
    <n v="0"/>
    <n v="303469.05"/>
    <s v="Wyoming"/>
    <d v="2024-12-01T00:00:00"/>
    <d v="2025-12-01T00:00:00"/>
    <x v="4"/>
    <s v="Regulated Electric (122)"/>
    <s v="Cheyenne Light Fuel &amp; Power Co"/>
  </r>
  <r>
    <n v="5"/>
    <n v="122"/>
    <x v="67"/>
    <x v="36"/>
    <s v="106000 Completed Constr not Classfd"/>
    <n v="1"/>
    <n v="303469.05"/>
    <n v="-223615.28"/>
    <n v="0"/>
    <n v="0"/>
    <n v="0"/>
    <n v="0"/>
    <n v="79853.77"/>
    <s v="Wyoming"/>
    <d v="2024-12-01T00:00:00"/>
    <d v="2025-12-01T00:00:00"/>
    <x v="5"/>
    <s v="Regulated Electric (122)"/>
    <s v="Cheyenne Light Fuel &amp; Power Co"/>
  </r>
  <r>
    <n v="5"/>
    <n v="122"/>
    <x v="67"/>
    <x v="36"/>
    <s v="106000 Completed Constr not Classfd"/>
    <n v="1"/>
    <n v="79853.77"/>
    <n v="-112863.26000000001"/>
    <n v="0"/>
    <n v="0"/>
    <n v="0"/>
    <n v="0"/>
    <n v="-33009.49"/>
    <s v="Wyoming"/>
    <d v="2024-12-01T00:00:00"/>
    <d v="2025-12-01T00:00:00"/>
    <x v="6"/>
    <s v="Regulated Electric (122)"/>
    <s v="Cheyenne Light Fuel &amp; Power Co"/>
  </r>
  <r>
    <n v="5"/>
    <n v="122"/>
    <x v="67"/>
    <x v="36"/>
    <s v="106000 Completed Constr not Classfd"/>
    <n v="1"/>
    <n v="-33009.49"/>
    <n v="57630.49"/>
    <n v="0"/>
    <n v="0"/>
    <n v="0"/>
    <n v="0"/>
    <n v="24621"/>
    <s v="Wyoming"/>
    <d v="2024-12-01T00:00:00"/>
    <d v="2025-12-01T00:00:00"/>
    <x v="7"/>
    <s v="Regulated Electric (122)"/>
    <s v="Cheyenne Light Fuel &amp; Power Co"/>
  </r>
  <r>
    <n v="5"/>
    <n v="122"/>
    <x v="67"/>
    <x v="36"/>
    <s v="106000 Completed Constr not Classfd"/>
    <n v="1"/>
    <n v="24621"/>
    <n v="107908.02"/>
    <n v="0"/>
    <n v="0"/>
    <n v="0"/>
    <n v="0"/>
    <n v="132529.01999999999"/>
    <s v="Wyoming"/>
    <d v="2024-12-01T00:00:00"/>
    <d v="2025-12-01T00:00:00"/>
    <x v="8"/>
    <s v="Regulated Electric (122)"/>
    <s v="Cheyenne Light Fuel &amp; Power Co"/>
  </r>
  <r>
    <n v="5"/>
    <n v="122"/>
    <x v="67"/>
    <x v="36"/>
    <s v="106000 Completed Constr not Classfd"/>
    <n v="1"/>
    <n v="132529.01999999999"/>
    <n v="88452.09"/>
    <n v="0"/>
    <n v="0"/>
    <n v="0"/>
    <n v="0"/>
    <n v="220981.11000000002"/>
    <s v="Wyoming"/>
    <d v="2024-12-01T00:00:00"/>
    <d v="2025-12-01T00:00:00"/>
    <x v="9"/>
    <s v="Regulated Electric (122)"/>
    <s v="Cheyenne Light Fuel &amp; Power Co"/>
  </r>
  <r>
    <n v="5"/>
    <n v="122"/>
    <x v="67"/>
    <x v="36"/>
    <s v="106000 Completed Constr not Classfd"/>
    <n v="1"/>
    <n v="220981.11000000002"/>
    <n v="386614.94"/>
    <n v="0"/>
    <n v="0"/>
    <n v="0"/>
    <n v="0"/>
    <n v="607596.05000000005"/>
    <s v="Wyoming"/>
    <d v="2024-12-01T00:00:00"/>
    <d v="2025-12-01T00:00:00"/>
    <x v="10"/>
    <s v="Regulated Electric (122)"/>
    <s v="Cheyenne Light Fuel &amp; Power Co"/>
  </r>
  <r>
    <n v="5"/>
    <n v="122"/>
    <x v="67"/>
    <x v="36"/>
    <s v="106000 Completed Constr not Classfd"/>
    <n v="1"/>
    <n v="607596.05000000005"/>
    <n v="75392.44"/>
    <n v="0"/>
    <n v="0"/>
    <n v="0"/>
    <n v="0"/>
    <n v="682988.49"/>
    <s v="Wyoming"/>
    <d v="2024-12-01T00:00:00"/>
    <d v="2025-12-01T00:00:00"/>
    <x v="11"/>
    <s v="Regulated Electric (122)"/>
    <s v="Cheyenne Light Fuel &amp; Power Co"/>
  </r>
  <r>
    <n v="5"/>
    <n v="122"/>
    <x v="67"/>
    <x v="36"/>
    <s v="106000 Completed Constr not Classfd"/>
    <n v="1"/>
    <n v="682988.49"/>
    <n v="-11852.19"/>
    <n v="0"/>
    <n v="0"/>
    <n v="0"/>
    <n v="0"/>
    <n v="671136.3"/>
    <s v="Wyoming"/>
    <d v="2024-12-01T00:00:00"/>
    <d v="2025-12-01T00:00:00"/>
    <x v="12"/>
    <s v="Regulated Electric (122)"/>
    <s v="Cheyenne Light Fuel &amp; Power Co"/>
  </r>
  <r>
    <n v="5"/>
    <n v="122"/>
    <x v="68"/>
    <x v="37"/>
    <s v="106000 Completed Constr not Classfd"/>
    <n v="1"/>
    <n v="335220.77"/>
    <n v="-7019.62"/>
    <n v="0"/>
    <n v="0"/>
    <n v="0"/>
    <n v="0"/>
    <n v="328201.15000000002"/>
    <s v="Wyoming"/>
    <d v="2024-12-01T00:00:00"/>
    <d v="2025-12-01T00:00:00"/>
    <x v="0"/>
    <s v="Regulated Electric (122)"/>
    <s v="Cheyenne Light Fuel &amp; Power Co"/>
  </r>
  <r>
    <n v="5"/>
    <n v="122"/>
    <x v="68"/>
    <x v="37"/>
    <s v="106000 Completed Constr not Classfd"/>
    <n v="1"/>
    <n v="328201.15000000002"/>
    <n v="-257043.58000000002"/>
    <n v="0"/>
    <n v="0"/>
    <n v="0"/>
    <n v="0"/>
    <n v="71157.570000000007"/>
    <s v="Wyoming"/>
    <d v="2024-12-01T00:00:00"/>
    <d v="2025-12-01T00:00:00"/>
    <x v="1"/>
    <s v="Regulated Electric (122)"/>
    <s v="Cheyenne Light Fuel &amp; Power Co"/>
  </r>
  <r>
    <n v="5"/>
    <n v="122"/>
    <x v="68"/>
    <x v="37"/>
    <s v="106000 Completed Constr not Classfd"/>
    <n v="1"/>
    <n v="71157.570000000007"/>
    <n v="-58354.590000000004"/>
    <n v="0"/>
    <n v="0"/>
    <n v="0"/>
    <n v="0"/>
    <n v="12802.98"/>
    <s v="Wyoming"/>
    <d v="2024-12-01T00:00:00"/>
    <d v="2025-12-01T00:00:00"/>
    <x v="2"/>
    <s v="Regulated Electric (122)"/>
    <s v="Cheyenne Light Fuel &amp; Power Co"/>
  </r>
  <r>
    <n v="5"/>
    <n v="122"/>
    <x v="68"/>
    <x v="37"/>
    <s v="106000 Completed Constr not Classfd"/>
    <n v="1"/>
    <n v="12802.98"/>
    <n v="2107.17"/>
    <n v="0"/>
    <n v="0"/>
    <n v="0"/>
    <n v="0"/>
    <n v="14910.15"/>
    <s v="Wyoming"/>
    <d v="2024-12-01T00:00:00"/>
    <d v="2025-12-01T00:00:00"/>
    <x v="3"/>
    <s v="Regulated Electric (122)"/>
    <s v="Cheyenne Light Fuel &amp; Power Co"/>
  </r>
  <r>
    <n v="5"/>
    <n v="122"/>
    <x v="68"/>
    <x v="37"/>
    <s v="106000 Completed Constr not Classfd"/>
    <n v="1"/>
    <n v="14910.15"/>
    <n v="22118.54"/>
    <n v="0"/>
    <n v="0"/>
    <n v="0"/>
    <n v="0"/>
    <n v="37028.69"/>
    <s v="Wyoming"/>
    <d v="2024-12-01T00:00:00"/>
    <d v="2025-12-01T00:00:00"/>
    <x v="4"/>
    <s v="Regulated Electric (122)"/>
    <s v="Cheyenne Light Fuel &amp; Power Co"/>
  </r>
  <r>
    <n v="5"/>
    <n v="122"/>
    <x v="68"/>
    <x v="37"/>
    <s v="106000 Completed Constr not Classfd"/>
    <n v="1"/>
    <n v="37028.69"/>
    <n v="26211.73"/>
    <n v="0"/>
    <n v="0"/>
    <n v="0"/>
    <n v="0"/>
    <n v="63240.42"/>
    <s v="Wyoming"/>
    <d v="2024-12-01T00:00:00"/>
    <d v="2025-12-01T00:00:00"/>
    <x v="5"/>
    <s v="Regulated Electric (122)"/>
    <s v="Cheyenne Light Fuel &amp; Power Co"/>
  </r>
  <r>
    <n v="5"/>
    <n v="122"/>
    <x v="68"/>
    <x v="37"/>
    <s v="106000 Completed Constr not Classfd"/>
    <n v="1"/>
    <n v="63240.42"/>
    <n v="17930.07"/>
    <n v="0"/>
    <n v="0"/>
    <n v="0"/>
    <n v="0"/>
    <n v="81170.490000000005"/>
    <s v="Wyoming"/>
    <d v="2024-12-01T00:00:00"/>
    <d v="2025-12-01T00:00:00"/>
    <x v="6"/>
    <s v="Regulated Electric (122)"/>
    <s v="Cheyenne Light Fuel &amp; Power Co"/>
  </r>
  <r>
    <n v="5"/>
    <n v="122"/>
    <x v="68"/>
    <x v="37"/>
    <s v="106000 Completed Constr not Classfd"/>
    <n v="1"/>
    <n v="81170.490000000005"/>
    <n v="5286.6900000000005"/>
    <n v="0"/>
    <n v="0"/>
    <n v="0"/>
    <n v="0"/>
    <n v="86457.180000000008"/>
    <s v="Wyoming"/>
    <d v="2024-12-01T00:00:00"/>
    <d v="2025-12-01T00:00:00"/>
    <x v="7"/>
    <s v="Regulated Electric (122)"/>
    <s v="Cheyenne Light Fuel &amp; Power Co"/>
  </r>
  <r>
    <n v="5"/>
    <n v="122"/>
    <x v="68"/>
    <x v="37"/>
    <s v="106000 Completed Constr not Classfd"/>
    <n v="1"/>
    <n v="86457.180000000008"/>
    <n v="12316.02"/>
    <n v="0"/>
    <n v="0"/>
    <n v="0"/>
    <n v="0"/>
    <n v="98773.2"/>
    <s v="Wyoming"/>
    <d v="2024-12-01T00:00:00"/>
    <d v="2025-12-01T00:00:00"/>
    <x v="8"/>
    <s v="Regulated Electric (122)"/>
    <s v="Cheyenne Light Fuel &amp; Power Co"/>
  </r>
  <r>
    <n v="5"/>
    <n v="122"/>
    <x v="68"/>
    <x v="37"/>
    <s v="106000 Completed Constr not Classfd"/>
    <n v="1"/>
    <n v="98773.2"/>
    <n v="4119.08"/>
    <n v="0"/>
    <n v="0"/>
    <n v="0"/>
    <n v="0"/>
    <n v="102892.28"/>
    <s v="Wyoming"/>
    <d v="2024-12-01T00:00:00"/>
    <d v="2025-12-01T00:00:00"/>
    <x v="9"/>
    <s v="Regulated Electric (122)"/>
    <s v="Cheyenne Light Fuel &amp; Power Co"/>
  </r>
  <r>
    <n v="5"/>
    <n v="122"/>
    <x v="68"/>
    <x v="37"/>
    <s v="106000 Completed Constr not Classfd"/>
    <n v="1"/>
    <n v="102892.28"/>
    <n v="174318.82"/>
    <n v="0"/>
    <n v="0"/>
    <n v="0"/>
    <n v="0"/>
    <n v="277211.09999999998"/>
    <s v="Wyoming"/>
    <d v="2024-12-01T00:00:00"/>
    <d v="2025-12-01T00:00:00"/>
    <x v="10"/>
    <s v="Regulated Electric (122)"/>
    <s v="Cheyenne Light Fuel &amp; Power Co"/>
  </r>
  <r>
    <n v="5"/>
    <n v="122"/>
    <x v="68"/>
    <x v="37"/>
    <s v="106000 Completed Constr not Classfd"/>
    <n v="1"/>
    <n v="277211.09999999998"/>
    <n v="-15051.02"/>
    <n v="0"/>
    <n v="0"/>
    <n v="0"/>
    <n v="0"/>
    <n v="262160.08"/>
    <s v="Wyoming"/>
    <d v="2024-12-01T00:00:00"/>
    <d v="2025-12-01T00:00:00"/>
    <x v="11"/>
    <s v="Regulated Electric (122)"/>
    <s v="Cheyenne Light Fuel &amp; Power Co"/>
  </r>
  <r>
    <n v="5"/>
    <n v="122"/>
    <x v="68"/>
    <x v="37"/>
    <s v="106000 Completed Constr not Classfd"/>
    <n v="1"/>
    <n v="262160.08"/>
    <n v="360274.02"/>
    <n v="0"/>
    <n v="0"/>
    <n v="0"/>
    <n v="0"/>
    <n v="622434.1"/>
    <s v="Wyoming"/>
    <d v="2024-12-01T00:00:00"/>
    <d v="2025-12-01T00:00:00"/>
    <x v="12"/>
    <s v="Regulated Electric (122)"/>
    <s v="Cheyenne Light Fuel &amp; Power Co"/>
  </r>
  <r>
    <n v="5"/>
    <n v="122"/>
    <x v="69"/>
    <x v="38"/>
    <s v="106000 Completed Constr not Classfd"/>
    <n v="1"/>
    <n v="1418602.01"/>
    <n v="5513.74"/>
    <n v="0"/>
    <n v="0"/>
    <n v="0"/>
    <n v="0"/>
    <n v="1424115.75"/>
    <s v="Wyoming"/>
    <d v="2024-12-01T00:00:00"/>
    <d v="2025-12-01T00:00:00"/>
    <x v="0"/>
    <s v="Regulated Electric (122)"/>
    <s v="Cheyenne Light Fuel &amp; Power Co"/>
  </r>
  <r>
    <n v="5"/>
    <n v="122"/>
    <x v="69"/>
    <x v="38"/>
    <s v="106000 Completed Constr not Classfd"/>
    <n v="1"/>
    <n v="1424115.75"/>
    <n v="-952419.56"/>
    <n v="0"/>
    <n v="0"/>
    <n v="0"/>
    <n v="0"/>
    <n v="471696.19"/>
    <s v="Wyoming"/>
    <d v="2024-12-01T00:00:00"/>
    <d v="2025-12-01T00:00:00"/>
    <x v="1"/>
    <s v="Regulated Electric (122)"/>
    <s v="Cheyenne Light Fuel &amp; Power Co"/>
  </r>
  <r>
    <n v="5"/>
    <n v="122"/>
    <x v="69"/>
    <x v="38"/>
    <s v="106000 Completed Constr not Classfd"/>
    <n v="1"/>
    <n v="471696.19"/>
    <n v="-154043.80000000002"/>
    <n v="0"/>
    <n v="0"/>
    <n v="0"/>
    <n v="0"/>
    <n v="317652.39"/>
    <s v="Wyoming"/>
    <d v="2024-12-01T00:00:00"/>
    <d v="2025-12-01T00:00:00"/>
    <x v="2"/>
    <s v="Regulated Electric (122)"/>
    <s v="Cheyenne Light Fuel &amp; Power Co"/>
  </r>
  <r>
    <n v="5"/>
    <n v="122"/>
    <x v="69"/>
    <x v="38"/>
    <s v="106000 Completed Constr not Classfd"/>
    <n v="1"/>
    <n v="317652.39"/>
    <n v="29735.38"/>
    <n v="0"/>
    <n v="0"/>
    <n v="0"/>
    <n v="0"/>
    <n v="347387.77"/>
    <s v="Wyoming"/>
    <d v="2024-12-01T00:00:00"/>
    <d v="2025-12-01T00:00:00"/>
    <x v="3"/>
    <s v="Regulated Electric (122)"/>
    <s v="Cheyenne Light Fuel &amp; Power Co"/>
  </r>
  <r>
    <n v="5"/>
    <n v="122"/>
    <x v="69"/>
    <x v="38"/>
    <s v="106000 Completed Constr not Classfd"/>
    <n v="1"/>
    <n v="347387.77"/>
    <n v="114269.25"/>
    <n v="0"/>
    <n v="0"/>
    <n v="0"/>
    <n v="0"/>
    <n v="461657.02"/>
    <s v="Wyoming"/>
    <d v="2024-12-01T00:00:00"/>
    <d v="2025-12-01T00:00:00"/>
    <x v="4"/>
    <s v="Regulated Electric (122)"/>
    <s v="Cheyenne Light Fuel &amp; Power Co"/>
  </r>
  <r>
    <n v="5"/>
    <n v="122"/>
    <x v="69"/>
    <x v="38"/>
    <s v="106000 Completed Constr not Classfd"/>
    <n v="1"/>
    <n v="461657.02"/>
    <n v="14840.36"/>
    <n v="0"/>
    <n v="0"/>
    <n v="0"/>
    <n v="0"/>
    <n v="476497.38"/>
    <s v="Wyoming"/>
    <d v="2024-12-01T00:00:00"/>
    <d v="2025-12-01T00:00:00"/>
    <x v="5"/>
    <s v="Regulated Electric (122)"/>
    <s v="Cheyenne Light Fuel &amp; Power Co"/>
  </r>
  <r>
    <n v="5"/>
    <n v="122"/>
    <x v="69"/>
    <x v="38"/>
    <s v="106000 Completed Constr not Classfd"/>
    <n v="1"/>
    <n v="476497.38"/>
    <n v="35238.67"/>
    <n v="0"/>
    <n v="0"/>
    <n v="0"/>
    <n v="0"/>
    <n v="511736.05"/>
    <s v="Wyoming"/>
    <d v="2024-12-01T00:00:00"/>
    <d v="2025-12-01T00:00:00"/>
    <x v="6"/>
    <s v="Regulated Electric (122)"/>
    <s v="Cheyenne Light Fuel &amp; Power Co"/>
  </r>
  <r>
    <n v="5"/>
    <n v="122"/>
    <x v="69"/>
    <x v="38"/>
    <s v="106000 Completed Constr not Classfd"/>
    <n v="1"/>
    <n v="511736.05"/>
    <n v="27042.71"/>
    <n v="0"/>
    <n v="0"/>
    <n v="0"/>
    <n v="0"/>
    <n v="538778.76"/>
    <s v="Wyoming"/>
    <d v="2024-12-01T00:00:00"/>
    <d v="2025-12-01T00:00:00"/>
    <x v="7"/>
    <s v="Regulated Electric (122)"/>
    <s v="Cheyenne Light Fuel &amp; Power Co"/>
  </r>
  <r>
    <n v="5"/>
    <n v="122"/>
    <x v="69"/>
    <x v="38"/>
    <s v="106000 Completed Constr not Classfd"/>
    <n v="1"/>
    <n v="538778.76"/>
    <n v="-106118.3"/>
    <n v="0"/>
    <n v="0"/>
    <n v="0"/>
    <n v="0"/>
    <n v="432660.46"/>
    <s v="Wyoming"/>
    <d v="2024-12-01T00:00:00"/>
    <d v="2025-12-01T00:00:00"/>
    <x v="8"/>
    <s v="Regulated Electric (122)"/>
    <s v="Cheyenne Light Fuel &amp; Power Co"/>
  </r>
  <r>
    <n v="5"/>
    <n v="122"/>
    <x v="69"/>
    <x v="38"/>
    <s v="106000 Completed Constr not Classfd"/>
    <n v="1"/>
    <n v="432660.46"/>
    <n v="16748.32"/>
    <n v="0"/>
    <n v="0"/>
    <n v="0"/>
    <n v="0"/>
    <n v="449408.78"/>
    <s v="Wyoming"/>
    <d v="2024-12-01T00:00:00"/>
    <d v="2025-12-01T00:00:00"/>
    <x v="9"/>
    <s v="Regulated Electric (122)"/>
    <s v="Cheyenne Light Fuel &amp; Power Co"/>
  </r>
  <r>
    <n v="5"/>
    <n v="122"/>
    <x v="69"/>
    <x v="38"/>
    <s v="106000 Completed Constr not Classfd"/>
    <n v="1"/>
    <n v="449408.78"/>
    <n v="62714.33"/>
    <n v="0"/>
    <n v="0"/>
    <n v="0"/>
    <n v="0"/>
    <n v="512123.11"/>
    <s v="Wyoming"/>
    <d v="2024-12-01T00:00:00"/>
    <d v="2025-12-01T00:00:00"/>
    <x v="10"/>
    <s v="Regulated Electric (122)"/>
    <s v="Cheyenne Light Fuel &amp; Power Co"/>
  </r>
  <r>
    <n v="5"/>
    <n v="122"/>
    <x v="69"/>
    <x v="38"/>
    <s v="106000 Completed Constr not Classfd"/>
    <n v="1"/>
    <n v="512123.11"/>
    <n v="-171085.47"/>
    <n v="0"/>
    <n v="0"/>
    <n v="0"/>
    <n v="0"/>
    <n v="341037.64"/>
    <s v="Wyoming"/>
    <d v="2024-12-01T00:00:00"/>
    <d v="2025-12-01T00:00:00"/>
    <x v="11"/>
    <s v="Regulated Electric (122)"/>
    <s v="Cheyenne Light Fuel &amp; Power Co"/>
  </r>
  <r>
    <n v="5"/>
    <n v="122"/>
    <x v="69"/>
    <x v="38"/>
    <s v="106000 Completed Constr not Classfd"/>
    <n v="1"/>
    <n v="341037.64"/>
    <n v="-76346.03"/>
    <n v="0"/>
    <n v="0"/>
    <n v="0"/>
    <n v="0"/>
    <n v="264691.61"/>
    <s v="Wyoming"/>
    <d v="2024-12-01T00:00:00"/>
    <d v="2025-12-01T00:00:00"/>
    <x v="12"/>
    <s v="Regulated Electric (122)"/>
    <s v="Cheyenne Light Fuel &amp; Power Co"/>
  </r>
  <r>
    <n v="5"/>
    <n v="122"/>
    <x v="70"/>
    <x v="39"/>
    <s v="106000 Completed Constr not Classfd"/>
    <n v="1"/>
    <n v="1922400.73"/>
    <n v="242753.18"/>
    <n v="0"/>
    <n v="0"/>
    <n v="0"/>
    <n v="0"/>
    <n v="2165153.91"/>
    <s v="Wyoming"/>
    <d v="2024-12-01T00:00:00"/>
    <d v="2025-12-01T00:00:00"/>
    <x v="0"/>
    <s v="Regulated Electric (122)"/>
    <s v="Cheyenne Light Fuel &amp; Power Co"/>
  </r>
  <r>
    <n v="5"/>
    <n v="122"/>
    <x v="70"/>
    <x v="39"/>
    <s v="106000 Completed Constr not Classfd"/>
    <n v="1"/>
    <n v="2165153.91"/>
    <n v="-743087.46"/>
    <n v="0"/>
    <n v="0"/>
    <n v="0"/>
    <n v="0"/>
    <n v="1422066.45"/>
    <s v="Wyoming"/>
    <d v="2024-12-01T00:00:00"/>
    <d v="2025-12-01T00:00:00"/>
    <x v="1"/>
    <s v="Regulated Electric (122)"/>
    <s v="Cheyenne Light Fuel &amp; Power Co"/>
  </r>
  <r>
    <n v="5"/>
    <n v="122"/>
    <x v="70"/>
    <x v="39"/>
    <s v="106000 Completed Constr not Classfd"/>
    <n v="1"/>
    <n v="1422066.45"/>
    <n v="486336.57"/>
    <n v="0"/>
    <n v="0"/>
    <n v="0"/>
    <n v="0"/>
    <n v="1908403.02"/>
    <s v="Wyoming"/>
    <d v="2024-12-01T00:00:00"/>
    <d v="2025-12-01T00:00:00"/>
    <x v="2"/>
    <s v="Regulated Electric (122)"/>
    <s v="Cheyenne Light Fuel &amp; Power Co"/>
  </r>
  <r>
    <n v="5"/>
    <n v="122"/>
    <x v="70"/>
    <x v="39"/>
    <s v="106000 Completed Constr not Classfd"/>
    <n v="1"/>
    <n v="1908403.02"/>
    <n v="491402.3"/>
    <n v="0"/>
    <n v="0"/>
    <n v="0"/>
    <n v="0"/>
    <n v="2399805.3199999998"/>
    <s v="Wyoming"/>
    <d v="2024-12-01T00:00:00"/>
    <d v="2025-12-01T00:00:00"/>
    <x v="3"/>
    <s v="Regulated Electric (122)"/>
    <s v="Cheyenne Light Fuel &amp; Power Co"/>
  </r>
  <r>
    <n v="5"/>
    <n v="122"/>
    <x v="70"/>
    <x v="39"/>
    <s v="106000 Completed Constr not Classfd"/>
    <n v="1"/>
    <n v="2399805.3199999998"/>
    <n v="49518.39"/>
    <n v="0"/>
    <n v="0"/>
    <n v="0"/>
    <n v="0"/>
    <n v="2449323.71"/>
    <s v="Wyoming"/>
    <d v="2024-12-01T00:00:00"/>
    <d v="2025-12-01T00:00:00"/>
    <x v="4"/>
    <s v="Regulated Electric (122)"/>
    <s v="Cheyenne Light Fuel &amp; Power Co"/>
  </r>
  <r>
    <n v="5"/>
    <n v="122"/>
    <x v="70"/>
    <x v="39"/>
    <s v="106000 Completed Constr not Classfd"/>
    <n v="1"/>
    <n v="2449323.71"/>
    <n v="26623.260000000002"/>
    <n v="0"/>
    <n v="0"/>
    <n v="0"/>
    <n v="0"/>
    <n v="2475946.9700000002"/>
    <s v="Wyoming"/>
    <d v="2024-12-01T00:00:00"/>
    <d v="2025-12-01T00:00:00"/>
    <x v="5"/>
    <s v="Regulated Electric (122)"/>
    <s v="Cheyenne Light Fuel &amp; Power Co"/>
  </r>
  <r>
    <n v="5"/>
    <n v="122"/>
    <x v="70"/>
    <x v="39"/>
    <s v="106000 Completed Constr not Classfd"/>
    <n v="1"/>
    <n v="2475946.9700000002"/>
    <n v="442188.61"/>
    <n v="0"/>
    <n v="0"/>
    <n v="0"/>
    <n v="0"/>
    <n v="2918135.58"/>
    <s v="Wyoming"/>
    <d v="2024-12-01T00:00:00"/>
    <d v="2025-12-01T00:00:00"/>
    <x v="6"/>
    <s v="Regulated Electric (122)"/>
    <s v="Cheyenne Light Fuel &amp; Power Co"/>
  </r>
  <r>
    <n v="5"/>
    <n v="122"/>
    <x v="70"/>
    <x v="39"/>
    <s v="106000 Completed Constr not Classfd"/>
    <n v="1"/>
    <n v="2918135.58"/>
    <n v="-589463.22"/>
    <n v="0"/>
    <n v="0"/>
    <n v="0"/>
    <n v="0"/>
    <n v="2328672.36"/>
    <s v="Wyoming"/>
    <d v="2024-12-01T00:00:00"/>
    <d v="2025-12-01T00:00:00"/>
    <x v="7"/>
    <s v="Regulated Electric (122)"/>
    <s v="Cheyenne Light Fuel &amp; Power Co"/>
  </r>
  <r>
    <n v="5"/>
    <n v="122"/>
    <x v="70"/>
    <x v="39"/>
    <s v="106000 Completed Constr not Classfd"/>
    <n v="1"/>
    <n v="2328672.36"/>
    <n v="352461.28"/>
    <n v="0"/>
    <n v="0"/>
    <n v="0"/>
    <n v="0"/>
    <n v="2681133.64"/>
    <s v="Wyoming"/>
    <d v="2024-12-01T00:00:00"/>
    <d v="2025-12-01T00:00:00"/>
    <x v="8"/>
    <s v="Regulated Electric (122)"/>
    <s v="Cheyenne Light Fuel &amp; Power Co"/>
  </r>
  <r>
    <n v="5"/>
    <n v="122"/>
    <x v="70"/>
    <x v="39"/>
    <s v="106000 Completed Constr not Classfd"/>
    <n v="1"/>
    <n v="2681133.64"/>
    <n v="208621.01"/>
    <n v="0"/>
    <n v="0"/>
    <n v="0"/>
    <n v="0"/>
    <n v="2889754.65"/>
    <s v="Wyoming"/>
    <d v="2024-12-01T00:00:00"/>
    <d v="2025-12-01T00:00:00"/>
    <x v="9"/>
    <s v="Regulated Electric (122)"/>
    <s v="Cheyenne Light Fuel &amp; Power Co"/>
  </r>
  <r>
    <n v="5"/>
    <n v="122"/>
    <x v="70"/>
    <x v="39"/>
    <s v="106000 Completed Constr not Classfd"/>
    <n v="1"/>
    <n v="2889754.65"/>
    <n v="-679500.35"/>
    <n v="0"/>
    <n v="0"/>
    <n v="0"/>
    <n v="0"/>
    <n v="2210254.2999999998"/>
    <s v="Wyoming"/>
    <d v="2024-12-01T00:00:00"/>
    <d v="2025-12-01T00:00:00"/>
    <x v="10"/>
    <s v="Regulated Electric (122)"/>
    <s v="Cheyenne Light Fuel &amp; Power Co"/>
  </r>
  <r>
    <n v="5"/>
    <n v="122"/>
    <x v="70"/>
    <x v="39"/>
    <s v="106000 Completed Constr not Classfd"/>
    <n v="1"/>
    <n v="2210254.2999999998"/>
    <n v="204793.97"/>
    <n v="0"/>
    <n v="0"/>
    <n v="0"/>
    <n v="0"/>
    <n v="2415048.27"/>
    <s v="Wyoming"/>
    <d v="2024-12-01T00:00:00"/>
    <d v="2025-12-01T00:00:00"/>
    <x v="11"/>
    <s v="Regulated Electric (122)"/>
    <s v="Cheyenne Light Fuel &amp; Power Co"/>
  </r>
  <r>
    <n v="5"/>
    <n v="122"/>
    <x v="70"/>
    <x v="39"/>
    <s v="106000 Completed Constr not Classfd"/>
    <n v="1"/>
    <n v="2415048.27"/>
    <n v="30186892.07"/>
    <n v="0"/>
    <n v="0"/>
    <n v="0"/>
    <n v="0"/>
    <n v="32601940.34"/>
    <s v="Wyoming"/>
    <d v="2024-12-01T00:00:00"/>
    <d v="2025-12-01T00:00:00"/>
    <x v="12"/>
    <s v="Regulated Electric (122)"/>
    <s v="Cheyenne Light Fuel &amp; Power Co"/>
  </r>
  <r>
    <n v="5"/>
    <n v="122"/>
    <x v="71"/>
    <x v="40"/>
    <s v="106000 Completed Constr not Classfd"/>
    <n v="1"/>
    <n v="225078.38"/>
    <n v="60394.43"/>
    <n v="0"/>
    <n v="0"/>
    <n v="0"/>
    <n v="0"/>
    <n v="285472.81"/>
    <s v="Wyoming"/>
    <d v="2024-12-01T00:00:00"/>
    <d v="2025-12-01T00:00:00"/>
    <x v="0"/>
    <s v="Regulated Electric (122)"/>
    <s v="Cheyenne Light Fuel &amp; Power Co"/>
  </r>
  <r>
    <n v="5"/>
    <n v="122"/>
    <x v="71"/>
    <x v="40"/>
    <s v="106000 Completed Constr not Classfd"/>
    <n v="1"/>
    <n v="285472.81"/>
    <n v="68967.97"/>
    <n v="0"/>
    <n v="0"/>
    <n v="0"/>
    <n v="0"/>
    <n v="354440.78"/>
    <s v="Wyoming"/>
    <d v="2024-12-01T00:00:00"/>
    <d v="2025-12-01T00:00:00"/>
    <x v="1"/>
    <s v="Regulated Electric (122)"/>
    <s v="Cheyenne Light Fuel &amp; Power Co"/>
  </r>
  <r>
    <n v="5"/>
    <n v="122"/>
    <x v="71"/>
    <x v="40"/>
    <s v="106000 Completed Constr not Classfd"/>
    <n v="1"/>
    <n v="354440.78"/>
    <n v="102006.76000000001"/>
    <n v="0"/>
    <n v="0"/>
    <n v="0"/>
    <n v="0"/>
    <n v="456447.54000000004"/>
    <s v="Wyoming"/>
    <d v="2024-12-01T00:00:00"/>
    <d v="2025-12-01T00:00:00"/>
    <x v="2"/>
    <s v="Regulated Electric (122)"/>
    <s v="Cheyenne Light Fuel &amp; Power Co"/>
  </r>
  <r>
    <n v="5"/>
    <n v="122"/>
    <x v="71"/>
    <x v="40"/>
    <s v="106000 Completed Constr not Classfd"/>
    <n v="1"/>
    <n v="456447.54000000004"/>
    <n v="89495.92"/>
    <n v="0"/>
    <n v="0"/>
    <n v="0"/>
    <n v="0"/>
    <n v="545943.46"/>
    <s v="Wyoming"/>
    <d v="2024-12-01T00:00:00"/>
    <d v="2025-12-01T00:00:00"/>
    <x v="3"/>
    <s v="Regulated Electric (122)"/>
    <s v="Cheyenne Light Fuel &amp; Power Co"/>
  </r>
  <r>
    <n v="5"/>
    <n v="122"/>
    <x v="71"/>
    <x v="40"/>
    <s v="106000 Completed Constr not Classfd"/>
    <n v="1"/>
    <n v="545943.46"/>
    <n v="105566.98"/>
    <n v="0"/>
    <n v="0"/>
    <n v="0"/>
    <n v="0"/>
    <n v="651510.44000000006"/>
    <s v="Wyoming"/>
    <d v="2024-12-01T00:00:00"/>
    <d v="2025-12-01T00:00:00"/>
    <x v="4"/>
    <s v="Regulated Electric (122)"/>
    <s v="Cheyenne Light Fuel &amp; Power Co"/>
  </r>
  <r>
    <n v="5"/>
    <n v="122"/>
    <x v="71"/>
    <x v="40"/>
    <s v="106000 Completed Constr not Classfd"/>
    <n v="1"/>
    <n v="651510.44000000006"/>
    <n v="116555.89"/>
    <n v="0"/>
    <n v="0"/>
    <n v="0"/>
    <n v="0"/>
    <n v="768066.33"/>
    <s v="Wyoming"/>
    <d v="2024-12-01T00:00:00"/>
    <d v="2025-12-01T00:00:00"/>
    <x v="5"/>
    <s v="Regulated Electric (122)"/>
    <s v="Cheyenne Light Fuel &amp; Power Co"/>
  </r>
  <r>
    <n v="5"/>
    <n v="122"/>
    <x v="71"/>
    <x v="40"/>
    <s v="106000 Completed Constr not Classfd"/>
    <n v="1"/>
    <n v="768066.33"/>
    <n v="110280.13"/>
    <n v="0"/>
    <n v="0"/>
    <n v="0"/>
    <n v="0"/>
    <n v="878346.46"/>
    <s v="Wyoming"/>
    <d v="2024-12-01T00:00:00"/>
    <d v="2025-12-01T00:00:00"/>
    <x v="6"/>
    <s v="Regulated Electric (122)"/>
    <s v="Cheyenne Light Fuel &amp; Power Co"/>
  </r>
  <r>
    <n v="5"/>
    <n v="122"/>
    <x v="71"/>
    <x v="40"/>
    <s v="106000 Completed Constr not Classfd"/>
    <n v="1"/>
    <n v="878346.46"/>
    <n v="141030.75"/>
    <n v="0"/>
    <n v="0"/>
    <n v="0"/>
    <n v="0"/>
    <n v="1019377.21"/>
    <s v="Wyoming"/>
    <d v="2024-12-01T00:00:00"/>
    <d v="2025-12-01T00:00:00"/>
    <x v="7"/>
    <s v="Regulated Electric (122)"/>
    <s v="Cheyenne Light Fuel &amp; Power Co"/>
  </r>
  <r>
    <n v="5"/>
    <n v="122"/>
    <x v="71"/>
    <x v="40"/>
    <s v="106000 Completed Constr not Classfd"/>
    <n v="1"/>
    <n v="1019377.21"/>
    <n v="3219.61"/>
    <n v="0"/>
    <n v="0"/>
    <n v="0"/>
    <n v="0"/>
    <n v="1022596.82"/>
    <s v="Wyoming"/>
    <d v="2024-12-01T00:00:00"/>
    <d v="2025-12-01T00:00:00"/>
    <x v="8"/>
    <s v="Regulated Electric (122)"/>
    <s v="Cheyenne Light Fuel &amp; Power Co"/>
  </r>
  <r>
    <n v="5"/>
    <n v="122"/>
    <x v="71"/>
    <x v="40"/>
    <s v="106000 Completed Constr not Classfd"/>
    <n v="1"/>
    <n v="1022596.82"/>
    <n v="127939"/>
    <n v="0"/>
    <n v="0"/>
    <n v="0"/>
    <n v="0"/>
    <n v="1150535.82"/>
    <s v="Wyoming"/>
    <d v="2024-12-01T00:00:00"/>
    <d v="2025-12-01T00:00:00"/>
    <x v="9"/>
    <s v="Regulated Electric (122)"/>
    <s v="Cheyenne Light Fuel &amp; Power Co"/>
  </r>
  <r>
    <n v="5"/>
    <n v="122"/>
    <x v="71"/>
    <x v="40"/>
    <s v="106000 Completed Constr not Classfd"/>
    <n v="1"/>
    <n v="1150535.82"/>
    <n v="-826509.9"/>
    <n v="0"/>
    <n v="0"/>
    <n v="0"/>
    <n v="0"/>
    <n v="324025.92"/>
    <s v="Wyoming"/>
    <d v="2024-12-01T00:00:00"/>
    <d v="2025-12-01T00:00:00"/>
    <x v="10"/>
    <s v="Regulated Electric (122)"/>
    <s v="Cheyenne Light Fuel &amp; Power Co"/>
  </r>
  <r>
    <n v="5"/>
    <n v="122"/>
    <x v="71"/>
    <x v="40"/>
    <s v="106000 Completed Constr not Classfd"/>
    <n v="1"/>
    <n v="324025.92"/>
    <n v="-118845.83"/>
    <n v="0"/>
    <n v="0"/>
    <n v="0"/>
    <n v="0"/>
    <n v="205180.09"/>
    <s v="Wyoming"/>
    <d v="2024-12-01T00:00:00"/>
    <d v="2025-12-01T00:00:00"/>
    <x v="11"/>
    <s v="Regulated Electric (122)"/>
    <s v="Cheyenne Light Fuel &amp; Power Co"/>
  </r>
  <r>
    <n v="5"/>
    <n v="122"/>
    <x v="71"/>
    <x v="40"/>
    <s v="106000 Completed Constr not Classfd"/>
    <n v="1"/>
    <n v="205180.09"/>
    <n v="-78024.14"/>
    <n v="0"/>
    <n v="0"/>
    <n v="0"/>
    <n v="0"/>
    <n v="127155.95"/>
    <s v="Wyoming"/>
    <d v="2024-12-01T00:00:00"/>
    <d v="2025-12-01T00:00:00"/>
    <x v="12"/>
    <s v="Regulated Electric (122)"/>
    <s v="Cheyenne Light Fuel &amp; Power Co"/>
  </r>
  <r>
    <n v="5"/>
    <n v="122"/>
    <x v="72"/>
    <x v="40"/>
    <s v="106000 Completed Constr not Classfd"/>
    <n v="1"/>
    <n v="284501.10000000003"/>
    <n v="72884.400000000009"/>
    <n v="0"/>
    <n v="0"/>
    <n v="0"/>
    <n v="0"/>
    <n v="357385.5"/>
    <s v="Wyoming"/>
    <d v="2024-12-01T00:00:00"/>
    <d v="2025-12-01T00:00:00"/>
    <x v="0"/>
    <s v="Regulated Electric (122)"/>
    <s v="Cheyenne Light Fuel &amp; Power Co"/>
  </r>
  <r>
    <n v="5"/>
    <n v="122"/>
    <x v="72"/>
    <x v="40"/>
    <s v="106000 Completed Constr not Classfd"/>
    <n v="1"/>
    <n v="357385.5"/>
    <n v="169495.84"/>
    <n v="0"/>
    <n v="0"/>
    <n v="0"/>
    <n v="0"/>
    <n v="526881.34"/>
    <s v="Wyoming"/>
    <d v="2024-12-01T00:00:00"/>
    <d v="2025-12-01T00:00:00"/>
    <x v="1"/>
    <s v="Regulated Electric (122)"/>
    <s v="Cheyenne Light Fuel &amp; Power Co"/>
  </r>
  <r>
    <n v="5"/>
    <n v="122"/>
    <x v="72"/>
    <x v="40"/>
    <s v="106000 Completed Constr not Classfd"/>
    <n v="1"/>
    <n v="526881.34"/>
    <n v="42822.75"/>
    <n v="0"/>
    <n v="0"/>
    <n v="0"/>
    <n v="0"/>
    <n v="569704.09"/>
    <s v="Wyoming"/>
    <d v="2024-12-01T00:00:00"/>
    <d v="2025-12-01T00:00:00"/>
    <x v="2"/>
    <s v="Regulated Electric (122)"/>
    <s v="Cheyenne Light Fuel &amp; Power Co"/>
  </r>
  <r>
    <n v="5"/>
    <n v="122"/>
    <x v="72"/>
    <x v="40"/>
    <s v="106000 Completed Constr not Classfd"/>
    <n v="1"/>
    <n v="569704.09"/>
    <n v="98274.35"/>
    <n v="0"/>
    <n v="0"/>
    <n v="0"/>
    <n v="0"/>
    <n v="667978.44000000006"/>
    <s v="Wyoming"/>
    <d v="2024-12-01T00:00:00"/>
    <d v="2025-12-01T00:00:00"/>
    <x v="3"/>
    <s v="Regulated Electric (122)"/>
    <s v="Cheyenne Light Fuel &amp; Power Co"/>
  </r>
  <r>
    <n v="5"/>
    <n v="122"/>
    <x v="72"/>
    <x v="40"/>
    <s v="106000 Completed Constr not Classfd"/>
    <n v="1"/>
    <n v="667978.44000000006"/>
    <n v="125589.29000000001"/>
    <n v="0"/>
    <n v="0"/>
    <n v="0"/>
    <n v="0"/>
    <n v="793567.73"/>
    <s v="Wyoming"/>
    <d v="2024-12-01T00:00:00"/>
    <d v="2025-12-01T00:00:00"/>
    <x v="4"/>
    <s v="Regulated Electric (122)"/>
    <s v="Cheyenne Light Fuel &amp; Power Co"/>
  </r>
  <r>
    <n v="5"/>
    <n v="122"/>
    <x v="72"/>
    <x v="40"/>
    <s v="106000 Completed Constr not Classfd"/>
    <n v="1"/>
    <n v="793567.73"/>
    <n v="72600.790000000008"/>
    <n v="0"/>
    <n v="0"/>
    <n v="0"/>
    <n v="0"/>
    <n v="866168.52"/>
    <s v="Wyoming"/>
    <d v="2024-12-01T00:00:00"/>
    <d v="2025-12-01T00:00:00"/>
    <x v="5"/>
    <s v="Regulated Electric (122)"/>
    <s v="Cheyenne Light Fuel &amp; Power Co"/>
  </r>
  <r>
    <n v="5"/>
    <n v="122"/>
    <x v="72"/>
    <x v="40"/>
    <s v="106000 Completed Constr not Classfd"/>
    <n v="1"/>
    <n v="866168.52"/>
    <n v="93131.03"/>
    <n v="0"/>
    <n v="0"/>
    <n v="0"/>
    <n v="0"/>
    <n v="959299.55"/>
    <s v="Wyoming"/>
    <d v="2024-12-01T00:00:00"/>
    <d v="2025-12-01T00:00:00"/>
    <x v="6"/>
    <s v="Regulated Electric (122)"/>
    <s v="Cheyenne Light Fuel &amp; Power Co"/>
  </r>
  <r>
    <n v="5"/>
    <n v="122"/>
    <x v="72"/>
    <x v="40"/>
    <s v="106000 Completed Constr not Classfd"/>
    <n v="1"/>
    <n v="959299.55"/>
    <n v="185433.12"/>
    <n v="0"/>
    <n v="0"/>
    <n v="0"/>
    <n v="0"/>
    <n v="1144732.67"/>
    <s v="Wyoming"/>
    <d v="2024-12-01T00:00:00"/>
    <d v="2025-12-01T00:00:00"/>
    <x v="7"/>
    <s v="Regulated Electric (122)"/>
    <s v="Cheyenne Light Fuel &amp; Power Co"/>
  </r>
  <r>
    <n v="5"/>
    <n v="122"/>
    <x v="72"/>
    <x v="40"/>
    <s v="106000 Completed Constr not Classfd"/>
    <n v="1"/>
    <n v="1144732.67"/>
    <n v="57301.43"/>
    <n v="0"/>
    <n v="0"/>
    <n v="0"/>
    <n v="0"/>
    <n v="1202034.1000000001"/>
    <s v="Wyoming"/>
    <d v="2024-12-01T00:00:00"/>
    <d v="2025-12-01T00:00:00"/>
    <x v="8"/>
    <s v="Regulated Electric (122)"/>
    <s v="Cheyenne Light Fuel &amp; Power Co"/>
  </r>
  <r>
    <n v="5"/>
    <n v="122"/>
    <x v="72"/>
    <x v="40"/>
    <s v="106000 Completed Constr not Classfd"/>
    <n v="1"/>
    <n v="1202034.1000000001"/>
    <n v="91848.5"/>
    <n v="0"/>
    <n v="0"/>
    <n v="0"/>
    <n v="0"/>
    <n v="1293882.6000000001"/>
    <s v="Wyoming"/>
    <d v="2024-12-01T00:00:00"/>
    <d v="2025-12-01T00:00:00"/>
    <x v="9"/>
    <s v="Regulated Electric (122)"/>
    <s v="Cheyenne Light Fuel &amp; Power Co"/>
  </r>
  <r>
    <n v="5"/>
    <n v="122"/>
    <x v="72"/>
    <x v="40"/>
    <s v="106000 Completed Constr not Classfd"/>
    <n v="1"/>
    <n v="1293882.6000000001"/>
    <n v="-1091873.24"/>
    <n v="0"/>
    <n v="0"/>
    <n v="0"/>
    <n v="0"/>
    <n v="202009.36000000002"/>
    <s v="Wyoming"/>
    <d v="2024-12-01T00:00:00"/>
    <d v="2025-12-01T00:00:00"/>
    <x v="10"/>
    <s v="Regulated Electric (122)"/>
    <s v="Cheyenne Light Fuel &amp; Power Co"/>
  </r>
  <r>
    <n v="5"/>
    <n v="122"/>
    <x v="72"/>
    <x v="40"/>
    <s v="106000 Completed Constr not Classfd"/>
    <n v="1"/>
    <n v="202009.36000000002"/>
    <n v="-74774.36"/>
    <n v="0"/>
    <n v="0"/>
    <n v="0"/>
    <n v="0"/>
    <n v="127235"/>
    <s v="Wyoming"/>
    <d v="2024-12-01T00:00:00"/>
    <d v="2025-12-01T00:00:00"/>
    <x v="11"/>
    <s v="Regulated Electric (122)"/>
    <s v="Cheyenne Light Fuel &amp; Power Co"/>
  </r>
  <r>
    <n v="5"/>
    <n v="122"/>
    <x v="72"/>
    <x v="40"/>
    <s v="106000 Completed Constr not Classfd"/>
    <n v="1"/>
    <n v="127235"/>
    <n v="-29857.5"/>
    <n v="0"/>
    <n v="0"/>
    <n v="0"/>
    <n v="0"/>
    <n v="97377.5"/>
    <s v="Wyoming"/>
    <d v="2024-12-01T00:00:00"/>
    <d v="2025-12-01T00:00:00"/>
    <x v="12"/>
    <s v="Regulated Electric (122)"/>
    <s v="Cheyenne Light Fuel &amp; Power Co"/>
  </r>
  <r>
    <n v="5"/>
    <n v="122"/>
    <x v="73"/>
    <x v="40"/>
    <s v="106000 Completed Constr not Classfd"/>
    <n v="1"/>
    <n v="92255.37"/>
    <n v="17470.52"/>
    <n v="0"/>
    <n v="0"/>
    <n v="0"/>
    <n v="0"/>
    <n v="109725.89"/>
    <s v="Wyoming"/>
    <d v="2024-12-01T00:00:00"/>
    <d v="2025-12-01T00:00:00"/>
    <x v="0"/>
    <s v="Regulated Electric (122)"/>
    <s v="Cheyenne Light Fuel &amp; Power Co"/>
  </r>
  <r>
    <n v="5"/>
    <n v="122"/>
    <x v="73"/>
    <x v="40"/>
    <s v="106000 Completed Constr not Classfd"/>
    <n v="1"/>
    <n v="109725.89"/>
    <n v="142334.46"/>
    <n v="0"/>
    <n v="0"/>
    <n v="0"/>
    <n v="0"/>
    <n v="252060.35"/>
    <s v="Wyoming"/>
    <d v="2024-12-01T00:00:00"/>
    <d v="2025-12-01T00:00:00"/>
    <x v="1"/>
    <s v="Regulated Electric (122)"/>
    <s v="Cheyenne Light Fuel &amp; Power Co"/>
  </r>
  <r>
    <n v="5"/>
    <n v="122"/>
    <x v="73"/>
    <x v="40"/>
    <s v="106000 Completed Constr not Classfd"/>
    <n v="1"/>
    <n v="252060.35"/>
    <n v="-99206.17"/>
    <n v="0"/>
    <n v="0"/>
    <n v="0"/>
    <n v="0"/>
    <n v="152854.18"/>
    <s v="Wyoming"/>
    <d v="2024-12-01T00:00:00"/>
    <d v="2025-12-01T00:00:00"/>
    <x v="2"/>
    <s v="Regulated Electric (122)"/>
    <s v="Cheyenne Light Fuel &amp; Power Co"/>
  </r>
  <r>
    <n v="5"/>
    <n v="122"/>
    <x v="73"/>
    <x v="40"/>
    <s v="106000 Completed Constr not Classfd"/>
    <n v="1"/>
    <n v="152854.18"/>
    <n v="-13371.02"/>
    <n v="0"/>
    <n v="0"/>
    <n v="0"/>
    <n v="0"/>
    <n v="139483.16"/>
    <s v="Wyoming"/>
    <d v="2024-12-01T00:00:00"/>
    <d v="2025-12-01T00:00:00"/>
    <x v="3"/>
    <s v="Regulated Electric (122)"/>
    <s v="Cheyenne Light Fuel &amp; Power Co"/>
  </r>
  <r>
    <n v="5"/>
    <n v="122"/>
    <x v="73"/>
    <x v="40"/>
    <s v="106000 Completed Constr not Classfd"/>
    <n v="1"/>
    <n v="139483.16"/>
    <n v="96828.88"/>
    <n v="0"/>
    <n v="0"/>
    <n v="0"/>
    <n v="0"/>
    <n v="236312.04"/>
    <s v="Wyoming"/>
    <d v="2024-12-01T00:00:00"/>
    <d v="2025-12-01T00:00:00"/>
    <x v="4"/>
    <s v="Regulated Electric (122)"/>
    <s v="Cheyenne Light Fuel &amp; Power Co"/>
  </r>
  <r>
    <n v="5"/>
    <n v="122"/>
    <x v="73"/>
    <x v="40"/>
    <s v="106000 Completed Constr not Classfd"/>
    <n v="1"/>
    <n v="236312.04"/>
    <n v="-16160.01"/>
    <n v="0"/>
    <n v="0"/>
    <n v="0"/>
    <n v="0"/>
    <n v="220152.03"/>
    <s v="Wyoming"/>
    <d v="2024-12-01T00:00:00"/>
    <d v="2025-12-01T00:00:00"/>
    <x v="5"/>
    <s v="Regulated Electric (122)"/>
    <s v="Cheyenne Light Fuel &amp; Power Co"/>
  </r>
  <r>
    <n v="5"/>
    <n v="122"/>
    <x v="73"/>
    <x v="40"/>
    <s v="106000 Completed Constr not Classfd"/>
    <n v="1"/>
    <n v="220152.03"/>
    <n v="-2696.65"/>
    <n v="0"/>
    <n v="0"/>
    <n v="0"/>
    <n v="0"/>
    <n v="217455.38"/>
    <s v="Wyoming"/>
    <d v="2024-12-01T00:00:00"/>
    <d v="2025-12-01T00:00:00"/>
    <x v="6"/>
    <s v="Regulated Electric (122)"/>
    <s v="Cheyenne Light Fuel &amp; Power Co"/>
  </r>
  <r>
    <n v="5"/>
    <n v="122"/>
    <x v="73"/>
    <x v="40"/>
    <s v="106000 Completed Constr not Classfd"/>
    <n v="1"/>
    <n v="217455.38"/>
    <n v="-34956.700000000004"/>
    <n v="0"/>
    <n v="0"/>
    <n v="0"/>
    <n v="0"/>
    <n v="182498.68"/>
    <s v="Wyoming"/>
    <d v="2024-12-01T00:00:00"/>
    <d v="2025-12-01T00:00:00"/>
    <x v="7"/>
    <s v="Regulated Electric (122)"/>
    <s v="Cheyenne Light Fuel &amp; Power Co"/>
  </r>
  <r>
    <n v="5"/>
    <n v="122"/>
    <x v="73"/>
    <x v="40"/>
    <s v="106000 Completed Constr not Classfd"/>
    <n v="1"/>
    <n v="182498.68"/>
    <n v="-66727.39"/>
    <n v="0"/>
    <n v="0"/>
    <n v="0"/>
    <n v="0"/>
    <n v="115771.29000000001"/>
    <s v="Wyoming"/>
    <d v="2024-12-01T00:00:00"/>
    <d v="2025-12-01T00:00:00"/>
    <x v="8"/>
    <s v="Regulated Electric (122)"/>
    <s v="Cheyenne Light Fuel &amp; Power Co"/>
  </r>
  <r>
    <n v="5"/>
    <n v="122"/>
    <x v="73"/>
    <x v="40"/>
    <s v="106000 Completed Constr not Classfd"/>
    <n v="1"/>
    <n v="115771.29000000001"/>
    <n v="34221.340000000004"/>
    <n v="0"/>
    <n v="0"/>
    <n v="0"/>
    <n v="0"/>
    <n v="149992.63"/>
    <s v="Wyoming"/>
    <d v="2024-12-01T00:00:00"/>
    <d v="2025-12-01T00:00:00"/>
    <x v="9"/>
    <s v="Regulated Electric (122)"/>
    <s v="Cheyenne Light Fuel &amp; Power Co"/>
  </r>
  <r>
    <n v="5"/>
    <n v="122"/>
    <x v="73"/>
    <x v="40"/>
    <s v="106000 Completed Constr not Classfd"/>
    <n v="1"/>
    <n v="149992.63"/>
    <n v="-41602.71"/>
    <n v="0"/>
    <n v="0"/>
    <n v="0"/>
    <n v="0"/>
    <n v="108389.92"/>
    <s v="Wyoming"/>
    <d v="2024-12-01T00:00:00"/>
    <d v="2025-12-01T00:00:00"/>
    <x v="10"/>
    <s v="Regulated Electric (122)"/>
    <s v="Cheyenne Light Fuel &amp; Power Co"/>
  </r>
  <r>
    <n v="5"/>
    <n v="122"/>
    <x v="73"/>
    <x v="40"/>
    <s v="106000 Completed Constr not Classfd"/>
    <n v="1"/>
    <n v="108389.92"/>
    <n v="-57749.68"/>
    <n v="0"/>
    <n v="0"/>
    <n v="0"/>
    <n v="0"/>
    <n v="50640.24"/>
    <s v="Wyoming"/>
    <d v="2024-12-01T00:00:00"/>
    <d v="2025-12-01T00:00:00"/>
    <x v="11"/>
    <s v="Regulated Electric (122)"/>
    <s v="Cheyenne Light Fuel &amp; Power Co"/>
  </r>
  <r>
    <n v="5"/>
    <n v="122"/>
    <x v="73"/>
    <x v="40"/>
    <s v="106000 Completed Constr not Classfd"/>
    <n v="1"/>
    <n v="50640.24"/>
    <n v="55049.99"/>
    <n v="0"/>
    <n v="0"/>
    <n v="0"/>
    <n v="0"/>
    <n v="105690.23"/>
    <s v="Wyoming"/>
    <d v="2024-12-01T00:00:00"/>
    <d v="2025-12-01T00:00:00"/>
    <x v="12"/>
    <s v="Regulated Electric (122)"/>
    <s v="Cheyenne Light Fuel &amp; Power Co"/>
  </r>
  <r>
    <n v="5"/>
    <n v="122"/>
    <x v="74"/>
    <x v="41"/>
    <s v="106000 Completed Constr not Classfd"/>
    <n v="1"/>
    <n v="2859.55"/>
    <n v="0"/>
    <n v="0"/>
    <n v="0"/>
    <n v="0"/>
    <n v="0"/>
    <n v="2859.55"/>
    <s v="Wyoming"/>
    <d v="2024-12-01T00:00:00"/>
    <d v="2025-12-01T00:00:00"/>
    <x v="0"/>
    <s v="Regulated Electric (122)"/>
    <s v="Cheyenne Light Fuel &amp; Power Co"/>
  </r>
  <r>
    <n v="5"/>
    <n v="122"/>
    <x v="74"/>
    <x v="41"/>
    <s v="106000 Completed Constr not Classfd"/>
    <n v="1"/>
    <n v="2859.55"/>
    <n v="0"/>
    <n v="0"/>
    <n v="0"/>
    <n v="0"/>
    <n v="0"/>
    <n v="2859.55"/>
    <s v="Wyoming"/>
    <d v="2024-12-01T00:00:00"/>
    <d v="2025-12-01T00:00:00"/>
    <x v="1"/>
    <s v="Regulated Electric (122)"/>
    <s v="Cheyenne Light Fuel &amp; Power Co"/>
  </r>
  <r>
    <n v="5"/>
    <n v="122"/>
    <x v="74"/>
    <x v="41"/>
    <s v="106000 Completed Constr not Classfd"/>
    <n v="1"/>
    <n v="2859.55"/>
    <n v="0"/>
    <n v="0"/>
    <n v="0"/>
    <n v="0"/>
    <n v="0"/>
    <n v="2859.55"/>
    <s v="Wyoming"/>
    <d v="2024-12-01T00:00:00"/>
    <d v="2025-12-01T00:00:00"/>
    <x v="2"/>
    <s v="Regulated Electric (122)"/>
    <s v="Cheyenne Light Fuel &amp; Power Co"/>
  </r>
  <r>
    <n v="5"/>
    <n v="122"/>
    <x v="74"/>
    <x v="41"/>
    <s v="106000 Completed Constr not Classfd"/>
    <n v="1"/>
    <n v="2859.55"/>
    <n v="0"/>
    <n v="0"/>
    <n v="0"/>
    <n v="0"/>
    <n v="0"/>
    <n v="2859.55"/>
    <s v="Wyoming"/>
    <d v="2024-12-01T00:00:00"/>
    <d v="2025-12-01T00:00:00"/>
    <x v="3"/>
    <s v="Regulated Electric (122)"/>
    <s v="Cheyenne Light Fuel &amp; Power Co"/>
  </r>
  <r>
    <n v="5"/>
    <n v="122"/>
    <x v="74"/>
    <x v="41"/>
    <s v="106000 Completed Constr not Classfd"/>
    <n v="1"/>
    <n v="2859.55"/>
    <n v="-1404.66"/>
    <n v="0"/>
    <n v="0"/>
    <n v="0"/>
    <n v="0"/>
    <n v="1454.89"/>
    <s v="Wyoming"/>
    <d v="2024-12-01T00:00:00"/>
    <d v="2025-12-01T00:00:00"/>
    <x v="4"/>
    <s v="Regulated Electric (122)"/>
    <s v="Cheyenne Light Fuel &amp; Power Co"/>
  </r>
  <r>
    <n v="5"/>
    <n v="122"/>
    <x v="74"/>
    <x v="41"/>
    <s v="106000 Completed Constr not Classfd"/>
    <n v="1"/>
    <n v="1454.89"/>
    <n v="0"/>
    <n v="0"/>
    <n v="0"/>
    <n v="0"/>
    <n v="0"/>
    <n v="1454.89"/>
    <s v="Wyoming"/>
    <d v="2024-12-01T00:00:00"/>
    <d v="2025-12-01T00:00:00"/>
    <x v="5"/>
    <s v="Regulated Electric (122)"/>
    <s v="Cheyenne Light Fuel &amp; Power Co"/>
  </r>
  <r>
    <n v="5"/>
    <n v="122"/>
    <x v="74"/>
    <x v="41"/>
    <s v="106000 Completed Constr not Classfd"/>
    <n v="1"/>
    <n v="1454.89"/>
    <n v="0"/>
    <n v="0"/>
    <n v="0"/>
    <n v="0"/>
    <n v="0"/>
    <n v="1454.89"/>
    <s v="Wyoming"/>
    <d v="2024-12-01T00:00:00"/>
    <d v="2025-12-01T00:00:00"/>
    <x v="6"/>
    <s v="Regulated Electric (122)"/>
    <s v="Cheyenne Light Fuel &amp; Power Co"/>
  </r>
  <r>
    <n v="5"/>
    <n v="122"/>
    <x v="74"/>
    <x v="41"/>
    <s v="106000 Completed Constr not Classfd"/>
    <n v="1"/>
    <n v="1454.89"/>
    <n v="8282.41"/>
    <n v="0"/>
    <n v="0"/>
    <n v="0"/>
    <n v="0"/>
    <n v="9737.3000000000011"/>
    <s v="Wyoming"/>
    <d v="2024-12-01T00:00:00"/>
    <d v="2025-12-01T00:00:00"/>
    <x v="7"/>
    <s v="Regulated Electric (122)"/>
    <s v="Cheyenne Light Fuel &amp; Power Co"/>
  </r>
  <r>
    <n v="5"/>
    <n v="122"/>
    <x v="74"/>
    <x v="41"/>
    <s v="106000 Completed Constr not Classfd"/>
    <n v="1"/>
    <n v="9737.3000000000011"/>
    <n v="-25.990000000000002"/>
    <n v="0"/>
    <n v="0"/>
    <n v="0"/>
    <n v="0"/>
    <n v="9711.31"/>
    <s v="Wyoming"/>
    <d v="2024-12-01T00:00:00"/>
    <d v="2025-12-01T00:00:00"/>
    <x v="8"/>
    <s v="Regulated Electric (122)"/>
    <s v="Cheyenne Light Fuel &amp; Power Co"/>
  </r>
  <r>
    <n v="5"/>
    <n v="122"/>
    <x v="74"/>
    <x v="41"/>
    <s v="106000 Completed Constr not Classfd"/>
    <n v="1"/>
    <n v="9711.31"/>
    <n v="-6308.04"/>
    <n v="0"/>
    <n v="0"/>
    <n v="0"/>
    <n v="0"/>
    <n v="3403.27"/>
    <s v="Wyoming"/>
    <d v="2024-12-01T00:00:00"/>
    <d v="2025-12-01T00:00:00"/>
    <x v="9"/>
    <s v="Regulated Electric (122)"/>
    <s v="Cheyenne Light Fuel &amp; Power Co"/>
  </r>
  <r>
    <n v="5"/>
    <n v="122"/>
    <x v="74"/>
    <x v="41"/>
    <s v="106000 Completed Constr not Classfd"/>
    <n v="1"/>
    <n v="3403.27"/>
    <n v="-543.72"/>
    <n v="0"/>
    <n v="0"/>
    <n v="0"/>
    <n v="0"/>
    <n v="2859.55"/>
    <s v="Wyoming"/>
    <d v="2024-12-01T00:00:00"/>
    <d v="2025-12-01T00:00:00"/>
    <x v="10"/>
    <s v="Regulated Electric (122)"/>
    <s v="Cheyenne Light Fuel &amp; Power Co"/>
  </r>
  <r>
    <n v="5"/>
    <n v="122"/>
    <x v="74"/>
    <x v="41"/>
    <s v="106000 Completed Constr not Classfd"/>
    <n v="1"/>
    <n v="2859.55"/>
    <n v="19228.810000000001"/>
    <n v="0"/>
    <n v="0"/>
    <n v="0"/>
    <n v="0"/>
    <n v="22088.36"/>
    <s v="Wyoming"/>
    <d v="2024-12-01T00:00:00"/>
    <d v="2025-12-01T00:00:00"/>
    <x v="11"/>
    <s v="Regulated Electric (122)"/>
    <s v="Cheyenne Light Fuel &amp; Power Co"/>
  </r>
  <r>
    <n v="5"/>
    <n v="122"/>
    <x v="74"/>
    <x v="41"/>
    <s v="106000 Completed Constr not Classfd"/>
    <n v="1"/>
    <n v="22088.36"/>
    <n v="75918.320000000007"/>
    <n v="0"/>
    <n v="0"/>
    <n v="0"/>
    <n v="0"/>
    <n v="98006.680000000008"/>
    <s v="Wyoming"/>
    <d v="2024-12-01T00:00:00"/>
    <d v="2025-12-01T00:00:00"/>
    <x v="12"/>
    <s v="Regulated Electric (122)"/>
    <s v="Cheyenne Light Fuel &amp; Power Co"/>
  </r>
  <r>
    <n v="5"/>
    <n v="122"/>
    <x v="75"/>
    <x v="41"/>
    <s v="106000 Completed Constr not Classfd"/>
    <n v="1"/>
    <n v="98256.48"/>
    <n v="81350.570000000007"/>
    <n v="0"/>
    <n v="0"/>
    <n v="0"/>
    <n v="0"/>
    <n v="179607.05000000002"/>
    <s v="Wyoming"/>
    <d v="2024-12-01T00:00:00"/>
    <d v="2025-12-01T00:00:00"/>
    <x v="0"/>
    <s v="Regulated Electric (122)"/>
    <s v="Cheyenne Light Fuel &amp; Power Co"/>
  </r>
  <r>
    <n v="5"/>
    <n v="122"/>
    <x v="75"/>
    <x v="41"/>
    <s v="106000 Completed Constr not Classfd"/>
    <n v="1"/>
    <n v="179607.05000000002"/>
    <n v="64175.310000000005"/>
    <n v="0"/>
    <n v="0"/>
    <n v="0"/>
    <n v="0"/>
    <n v="243782.36000000002"/>
    <s v="Wyoming"/>
    <d v="2024-12-01T00:00:00"/>
    <d v="2025-12-01T00:00:00"/>
    <x v="1"/>
    <s v="Regulated Electric (122)"/>
    <s v="Cheyenne Light Fuel &amp; Power Co"/>
  </r>
  <r>
    <n v="5"/>
    <n v="122"/>
    <x v="75"/>
    <x v="41"/>
    <s v="106000 Completed Constr not Classfd"/>
    <n v="1"/>
    <n v="243782.36000000002"/>
    <n v="90334.52"/>
    <n v="0"/>
    <n v="0"/>
    <n v="0"/>
    <n v="0"/>
    <n v="334116.88"/>
    <s v="Wyoming"/>
    <d v="2024-12-01T00:00:00"/>
    <d v="2025-12-01T00:00:00"/>
    <x v="2"/>
    <s v="Regulated Electric (122)"/>
    <s v="Cheyenne Light Fuel &amp; Power Co"/>
  </r>
  <r>
    <n v="5"/>
    <n v="122"/>
    <x v="75"/>
    <x v="41"/>
    <s v="106000 Completed Constr not Classfd"/>
    <n v="1"/>
    <n v="334116.88"/>
    <n v="66212.509999999995"/>
    <n v="0"/>
    <n v="0"/>
    <n v="0"/>
    <n v="0"/>
    <n v="400329.39"/>
    <s v="Wyoming"/>
    <d v="2024-12-01T00:00:00"/>
    <d v="2025-12-01T00:00:00"/>
    <x v="3"/>
    <s v="Regulated Electric (122)"/>
    <s v="Cheyenne Light Fuel &amp; Power Co"/>
  </r>
  <r>
    <n v="5"/>
    <n v="122"/>
    <x v="75"/>
    <x v="41"/>
    <s v="106000 Completed Constr not Classfd"/>
    <n v="1"/>
    <n v="400329.39"/>
    <n v="55961.5"/>
    <n v="0"/>
    <n v="0"/>
    <n v="0"/>
    <n v="0"/>
    <n v="456290.89"/>
    <s v="Wyoming"/>
    <d v="2024-12-01T00:00:00"/>
    <d v="2025-12-01T00:00:00"/>
    <x v="4"/>
    <s v="Regulated Electric (122)"/>
    <s v="Cheyenne Light Fuel &amp; Power Co"/>
  </r>
  <r>
    <n v="5"/>
    <n v="122"/>
    <x v="75"/>
    <x v="41"/>
    <s v="106000 Completed Constr not Classfd"/>
    <n v="1"/>
    <n v="456290.89"/>
    <n v="70367.259999999995"/>
    <n v="0"/>
    <n v="0"/>
    <n v="0"/>
    <n v="0"/>
    <n v="526658.15"/>
    <s v="Wyoming"/>
    <d v="2024-12-01T00:00:00"/>
    <d v="2025-12-01T00:00:00"/>
    <x v="5"/>
    <s v="Regulated Electric (122)"/>
    <s v="Cheyenne Light Fuel &amp; Power Co"/>
  </r>
  <r>
    <n v="5"/>
    <n v="122"/>
    <x v="75"/>
    <x v="41"/>
    <s v="106000 Completed Constr not Classfd"/>
    <n v="1"/>
    <n v="526658.15"/>
    <n v="81227.650000000009"/>
    <n v="0"/>
    <n v="0"/>
    <n v="0"/>
    <n v="0"/>
    <n v="607885.80000000005"/>
    <s v="Wyoming"/>
    <d v="2024-12-01T00:00:00"/>
    <d v="2025-12-01T00:00:00"/>
    <x v="6"/>
    <s v="Regulated Electric (122)"/>
    <s v="Cheyenne Light Fuel &amp; Power Co"/>
  </r>
  <r>
    <n v="5"/>
    <n v="122"/>
    <x v="75"/>
    <x v="41"/>
    <s v="106000 Completed Constr not Classfd"/>
    <n v="1"/>
    <n v="607885.80000000005"/>
    <n v="44834.090000000004"/>
    <n v="0"/>
    <n v="0"/>
    <n v="0"/>
    <n v="0"/>
    <n v="652719.89"/>
    <s v="Wyoming"/>
    <d v="2024-12-01T00:00:00"/>
    <d v="2025-12-01T00:00:00"/>
    <x v="7"/>
    <s v="Regulated Electric (122)"/>
    <s v="Cheyenne Light Fuel &amp; Power Co"/>
  </r>
  <r>
    <n v="5"/>
    <n v="122"/>
    <x v="75"/>
    <x v="41"/>
    <s v="106000 Completed Constr not Classfd"/>
    <n v="1"/>
    <n v="652719.89"/>
    <n v="38322.050000000003"/>
    <n v="0"/>
    <n v="0"/>
    <n v="0"/>
    <n v="0"/>
    <n v="691041.94000000006"/>
    <s v="Wyoming"/>
    <d v="2024-12-01T00:00:00"/>
    <d v="2025-12-01T00:00:00"/>
    <x v="8"/>
    <s v="Regulated Electric (122)"/>
    <s v="Cheyenne Light Fuel &amp; Power Co"/>
  </r>
  <r>
    <n v="5"/>
    <n v="122"/>
    <x v="75"/>
    <x v="41"/>
    <s v="106000 Completed Constr not Classfd"/>
    <n v="1"/>
    <n v="691041.94000000006"/>
    <n v="26011.47"/>
    <n v="0"/>
    <n v="0"/>
    <n v="0"/>
    <n v="0"/>
    <n v="717053.41"/>
    <s v="Wyoming"/>
    <d v="2024-12-01T00:00:00"/>
    <d v="2025-12-01T00:00:00"/>
    <x v="9"/>
    <s v="Regulated Electric (122)"/>
    <s v="Cheyenne Light Fuel &amp; Power Co"/>
  </r>
  <r>
    <n v="5"/>
    <n v="122"/>
    <x v="75"/>
    <x v="41"/>
    <s v="106000 Completed Constr not Classfd"/>
    <n v="1"/>
    <n v="717053.41"/>
    <n v="67814.75"/>
    <n v="0"/>
    <n v="0"/>
    <n v="0"/>
    <n v="0"/>
    <n v="784868.16"/>
    <s v="Wyoming"/>
    <d v="2024-12-01T00:00:00"/>
    <d v="2025-12-01T00:00:00"/>
    <x v="10"/>
    <s v="Regulated Electric (122)"/>
    <s v="Cheyenne Light Fuel &amp; Power Co"/>
  </r>
  <r>
    <n v="5"/>
    <n v="122"/>
    <x v="75"/>
    <x v="41"/>
    <s v="106000 Completed Constr not Classfd"/>
    <n v="1"/>
    <n v="784868.16"/>
    <n v="-661211.32999999996"/>
    <n v="0"/>
    <n v="0"/>
    <n v="0"/>
    <n v="0"/>
    <n v="123656.83"/>
    <s v="Wyoming"/>
    <d v="2024-12-01T00:00:00"/>
    <d v="2025-12-01T00:00:00"/>
    <x v="11"/>
    <s v="Regulated Electric (122)"/>
    <s v="Cheyenne Light Fuel &amp; Power Co"/>
  </r>
  <r>
    <n v="5"/>
    <n v="122"/>
    <x v="75"/>
    <x v="41"/>
    <s v="106000 Completed Constr not Classfd"/>
    <n v="1"/>
    <n v="123656.83"/>
    <n v="72259.63"/>
    <n v="0"/>
    <n v="0"/>
    <n v="0"/>
    <n v="0"/>
    <n v="195916.46"/>
    <s v="Wyoming"/>
    <d v="2024-12-01T00:00:00"/>
    <d v="2025-12-01T00:00:00"/>
    <x v="12"/>
    <s v="Regulated Electric (122)"/>
    <s v="Cheyenne Light Fuel &amp; Power Co"/>
  </r>
  <r>
    <n v="5"/>
    <n v="122"/>
    <x v="76"/>
    <x v="42"/>
    <s v="106000 Completed Constr not Classfd"/>
    <n v="1"/>
    <n v="35105.03"/>
    <n v="-34581.370000000003"/>
    <n v="0"/>
    <n v="0"/>
    <n v="0"/>
    <n v="0"/>
    <n v="523.66"/>
    <s v="Wyoming"/>
    <d v="2024-12-01T00:00:00"/>
    <d v="2025-12-01T00:00:00"/>
    <x v="0"/>
    <s v="Regulated Electric (122)"/>
    <s v="Cheyenne Light Fuel &amp; Power Co"/>
  </r>
  <r>
    <n v="5"/>
    <n v="122"/>
    <x v="76"/>
    <x v="42"/>
    <s v="106000 Completed Constr not Classfd"/>
    <n v="1"/>
    <n v="523.66"/>
    <n v="5955.96"/>
    <n v="0"/>
    <n v="0"/>
    <n v="0"/>
    <n v="0"/>
    <n v="6479.62"/>
    <s v="Wyoming"/>
    <d v="2024-12-01T00:00:00"/>
    <d v="2025-12-01T00:00:00"/>
    <x v="1"/>
    <s v="Regulated Electric (122)"/>
    <s v="Cheyenne Light Fuel &amp; Power Co"/>
  </r>
  <r>
    <n v="5"/>
    <n v="122"/>
    <x v="76"/>
    <x v="42"/>
    <s v="106000 Completed Constr not Classfd"/>
    <n v="1"/>
    <n v="6479.62"/>
    <n v="563.1"/>
    <n v="0"/>
    <n v="0"/>
    <n v="0"/>
    <n v="0"/>
    <n v="7042.72"/>
    <s v="Wyoming"/>
    <d v="2024-12-01T00:00:00"/>
    <d v="2025-12-01T00:00:00"/>
    <x v="2"/>
    <s v="Regulated Electric (122)"/>
    <s v="Cheyenne Light Fuel &amp; Power Co"/>
  </r>
  <r>
    <n v="5"/>
    <n v="122"/>
    <x v="76"/>
    <x v="42"/>
    <s v="106000 Completed Constr not Classfd"/>
    <n v="1"/>
    <n v="7042.72"/>
    <n v="177705.49"/>
    <n v="0"/>
    <n v="0"/>
    <n v="0"/>
    <n v="0"/>
    <n v="184748.21"/>
    <s v="Wyoming"/>
    <d v="2024-12-01T00:00:00"/>
    <d v="2025-12-01T00:00:00"/>
    <x v="3"/>
    <s v="Regulated Electric (122)"/>
    <s v="Cheyenne Light Fuel &amp; Power Co"/>
  </r>
  <r>
    <n v="5"/>
    <n v="122"/>
    <x v="76"/>
    <x v="42"/>
    <s v="106000 Completed Constr not Classfd"/>
    <n v="1"/>
    <n v="184748.21"/>
    <n v="-180294.80000000002"/>
    <n v="0"/>
    <n v="0"/>
    <n v="0"/>
    <n v="0"/>
    <n v="4453.41"/>
    <s v="Wyoming"/>
    <d v="2024-12-01T00:00:00"/>
    <d v="2025-12-01T00:00:00"/>
    <x v="4"/>
    <s v="Regulated Electric (122)"/>
    <s v="Cheyenne Light Fuel &amp; Power Co"/>
  </r>
  <r>
    <n v="5"/>
    <n v="122"/>
    <x v="76"/>
    <x v="42"/>
    <s v="106000 Completed Constr not Classfd"/>
    <n v="1"/>
    <n v="4453.41"/>
    <n v="9465.36"/>
    <n v="0"/>
    <n v="0"/>
    <n v="0"/>
    <n v="0"/>
    <n v="13918.77"/>
    <s v="Wyoming"/>
    <d v="2024-12-01T00:00:00"/>
    <d v="2025-12-01T00:00:00"/>
    <x v="5"/>
    <s v="Regulated Electric (122)"/>
    <s v="Cheyenne Light Fuel &amp; Power Co"/>
  </r>
  <r>
    <n v="5"/>
    <n v="122"/>
    <x v="76"/>
    <x v="42"/>
    <s v="106000 Completed Constr not Classfd"/>
    <n v="1"/>
    <n v="13918.77"/>
    <n v="-6396.6"/>
    <n v="0"/>
    <n v="0"/>
    <n v="0"/>
    <n v="0"/>
    <n v="7522.17"/>
    <s v="Wyoming"/>
    <d v="2024-12-01T00:00:00"/>
    <d v="2025-12-01T00:00:00"/>
    <x v="6"/>
    <s v="Regulated Electric (122)"/>
    <s v="Cheyenne Light Fuel &amp; Power Co"/>
  </r>
  <r>
    <n v="5"/>
    <n v="122"/>
    <x v="76"/>
    <x v="42"/>
    <s v="106000 Completed Constr not Classfd"/>
    <n v="1"/>
    <n v="7522.17"/>
    <n v="8175.93"/>
    <n v="0"/>
    <n v="0"/>
    <n v="0"/>
    <n v="0"/>
    <n v="15698.1"/>
    <s v="Wyoming"/>
    <d v="2024-12-01T00:00:00"/>
    <d v="2025-12-01T00:00:00"/>
    <x v="7"/>
    <s v="Regulated Electric (122)"/>
    <s v="Cheyenne Light Fuel &amp; Power Co"/>
  </r>
  <r>
    <n v="5"/>
    <n v="122"/>
    <x v="76"/>
    <x v="42"/>
    <s v="106000 Completed Constr not Classfd"/>
    <n v="1"/>
    <n v="15698.1"/>
    <n v="10171.06"/>
    <n v="0"/>
    <n v="0"/>
    <n v="0"/>
    <n v="0"/>
    <n v="25869.16"/>
    <s v="Wyoming"/>
    <d v="2024-12-01T00:00:00"/>
    <d v="2025-12-01T00:00:00"/>
    <x v="8"/>
    <s v="Regulated Electric (122)"/>
    <s v="Cheyenne Light Fuel &amp; Power Co"/>
  </r>
  <r>
    <n v="5"/>
    <n v="122"/>
    <x v="76"/>
    <x v="42"/>
    <s v="106000 Completed Constr not Classfd"/>
    <n v="1"/>
    <n v="25869.16"/>
    <n v="-25801.21"/>
    <n v="0"/>
    <n v="0"/>
    <n v="0"/>
    <n v="0"/>
    <n v="67.95"/>
    <s v="Wyoming"/>
    <d v="2024-12-01T00:00:00"/>
    <d v="2025-12-01T00:00:00"/>
    <x v="9"/>
    <s v="Regulated Electric (122)"/>
    <s v="Cheyenne Light Fuel &amp; Power Co"/>
  </r>
  <r>
    <n v="5"/>
    <n v="122"/>
    <x v="76"/>
    <x v="42"/>
    <s v="106000 Completed Constr not Classfd"/>
    <n v="1"/>
    <n v="67.95"/>
    <n v="991.36"/>
    <n v="0"/>
    <n v="0"/>
    <n v="0"/>
    <n v="0"/>
    <n v="1059.31"/>
    <s v="Wyoming"/>
    <d v="2024-12-01T00:00:00"/>
    <d v="2025-12-01T00:00:00"/>
    <x v="10"/>
    <s v="Regulated Electric (122)"/>
    <s v="Cheyenne Light Fuel &amp; Power Co"/>
  </r>
  <r>
    <n v="5"/>
    <n v="122"/>
    <x v="76"/>
    <x v="42"/>
    <s v="106000 Completed Constr not Classfd"/>
    <n v="1"/>
    <n v="1059.31"/>
    <n v="5136.12"/>
    <n v="0"/>
    <n v="0"/>
    <n v="0"/>
    <n v="0"/>
    <n v="6195.43"/>
    <s v="Wyoming"/>
    <d v="2024-12-01T00:00:00"/>
    <d v="2025-12-01T00:00:00"/>
    <x v="11"/>
    <s v="Regulated Electric (122)"/>
    <s v="Cheyenne Light Fuel &amp; Power Co"/>
  </r>
  <r>
    <n v="5"/>
    <n v="122"/>
    <x v="76"/>
    <x v="42"/>
    <s v="106000 Completed Constr not Classfd"/>
    <n v="1"/>
    <n v="6195.43"/>
    <n v="-5497.06"/>
    <n v="0"/>
    <n v="0"/>
    <n v="0"/>
    <n v="0"/>
    <n v="698.37"/>
    <s v="Wyoming"/>
    <d v="2024-12-01T00:00:00"/>
    <d v="2025-12-01T00:00:00"/>
    <x v="12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77"/>
    <x v="4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78"/>
    <x v="42"/>
    <s v="106000 Completed Constr not Classfd"/>
    <n v="1"/>
    <n v="-2295.59"/>
    <n v="13415"/>
    <n v="0"/>
    <n v="0"/>
    <n v="0"/>
    <n v="0"/>
    <n v="11119.41"/>
    <s v="Wyoming"/>
    <d v="2024-12-01T00:00:00"/>
    <d v="2025-12-01T00:00:00"/>
    <x v="0"/>
    <s v="Regulated Electric (122)"/>
    <s v="Cheyenne Light Fuel &amp; Power Co"/>
  </r>
  <r>
    <n v="5"/>
    <n v="122"/>
    <x v="78"/>
    <x v="42"/>
    <s v="106000 Completed Constr not Classfd"/>
    <n v="1"/>
    <n v="11119.41"/>
    <n v="5640.1"/>
    <n v="0"/>
    <n v="0"/>
    <n v="0"/>
    <n v="0"/>
    <n v="16759.510000000002"/>
    <s v="Wyoming"/>
    <d v="2024-12-01T00:00:00"/>
    <d v="2025-12-01T00:00:00"/>
    <x v="1"/>
    <s v="Regulated Electric (122)"/>
    <s v="Cheyenne Light Fuel &amp; Power Co"/>
  </r>
  <r>
    <n v="5"/>
    <n v="122"/>
    <x v="78"/>
    <x v="42"/>
    <s v="106000 Completed Constr not Classfd"/>
    <n v="1"/>
    <n v="16759.510000000002"/>
    <n v="412.17"/>
    <n v="0"/>
    <n v="0"/>
    <n v="0"/>
    <n v="0"/>
    <n v="17171.68"/>
    <s v="Wyoming"/>
    <d v="2024-12-01T00:00:00"/>
    <d v="2025-12-01T00:00:00"/>
    <x v="2"/>
    <s v="Regulated Electric (122)"/>
    <s v="Cheyenne Light Fuel &amp; Power Co"/>
  </r>
  <r>
    <n v="5"/>
    <n v="122"/>
    <x v="78"/>
    <x v="42"/>
    <s v="106000 Completed Constr not Classfd"/>
    <n v="1"/>
    <n v="17171.68"/>
    <n v="177705.21"/>
    <n v="0"/>
    <n v="0"/>
    <n v="0"/>
    <n v="0"/>
    <n v="194876.89"/>
    <s v="Wyoming"/>
    <d v="2024-12-01T00:00:00"/>
    <d v="2025-12-01T00:00:00"/>
    <x v="3"/>
    <s v="Regulated Electric (122)"/>
    <s v="Cheyenne Light Fuel &amp; Power Co"/>
  </r>
  <r>
    <n v="5"/>
    <n v="122"/>
    <x v="78"/>
    <x v="42"/>
    <s v="106000 Completed Constr not Classfd"/>
    <n v="1"/>
    <n v="194876.89"/>
    <n v="-180294.7"/>
    <n v="0"/>
    <n v="0"/>
    <n v="0"/>
    <n v="0"/>
    <n v="14582.19"/>
    <s v="Wyoming"/>
    <d v="2024-12-01T00:00:00"/>
    <d v="2025-12-01T00:00:00"/>
    <x v="4"/>
    <s v="Regulated Electric (122)"/>
    <s v="Cheyenne Light Fuel &amp; Power Co"/>
  </r>
  <r>
    <n v="5"/>
    <n v="122"/>
    <x v="78"/>
    <x v="42"/>
    <s v="106000 Completed Constr not Classfd"/>
    <n v="1"/>
    <n v="14582.19"/>
    <n v="9575.61"/>
    <n v="0"/>
    <n v="0"/>
    <n v="0"/>
    <n v="0"/>
    <n v="24157.8"/>
    <s v="Wyoming"/>
    <d v="2024-12-01T00:00:00"/>
    <d v="2025-12-01T00:00:00"/>
    <x v="5"/>
    <s v="Regulated Electric (122)"/>
    <s v="Cheyenne Light Fuel &amp; Power Co"/>
  </r>
  <r>
    <n v="5"/>
    <n v="122"/>
    <x v="78"/>
    <x v="42"/>
    <s v="106000 Completed Constr not Classfd"/>
    <n v="1"/>
    <n v="24157.8"/>
    <n v="364902.22000000003"/>
    <n v="0"/>
    <n v="0"/>
    <n v="0"/>
    <n v="0"/>
    <n v="389060.02"/>
    <s v="Wyoming"/>
    <d v="2024-12-01T00:00:00"/>
    <d v="2025-12-01T00:00:00"/>
    <x v="6"/>
    <s v="Regulated Electric (122)"/>
    <s v="Cheyenne Light Fuel &amp; Power Co"/>
  </r>
  <r>
    <n v="5"/>
    <n v="122"/>
    <x v="78"/>
    <x v="42"/>
    <s v="106000 Completed Constr not Classfd"/>
    <n v="1"/>
    <n v="389060.02"/>
    <n v="21589.54"/>
    <n v="0"/>
    <n v="0"/>
    <n v="0"/>
    <n v="0"/>
    <n v="410649.56"/>
    <s v="Wyoming"/>
    <d v="2024-12-01T00:00:00"/>
    <d v="2025-12-01T00:00:00"/>
    <x v="7"/>
    <s v="Regulated Electric (122)"/>
    <s v="Cheyenne Light Fuel &amp; Power Co"/>
  </r>
  <r>
    <n v="5"/>
    <n v="122"/>
    <x v="78"/>
    <x v="42"/>
    <s v="106000 Completed Constr not Classfd"/>
    <n v="1"/>
    <n v="410649.56"/>
    <n v="8103.8200000000006"/>
    <n v="0"/>
    <n v="0"/>
    <n v="0"/>
    <n v="0"/>
    <n v="418753.38"/>
    <s v="Wyoming"/>
    <d v="2024-12-01T00:00:00"/>
    <d v="2025-12-01T00:00:00"/>
    <x v="8"/>
    <s v="Regulated Electric (122)"/>
    <s v="Cheyenne Light Fuel &amp; Power Co"/>
  </r>
  <r>
    <n v="5"/>
    <n v="122"/>
    <x v="78"/>
    <x v="42"/>
    <s v="106000 Completed Constr not Classfd"/>
    <n v="1"/>
    <n v="418753.38"/>
    <n v="-25159.18"/>
    <n v="0"/>
    <n v="0"/>
    <n v="0"/>
    <n v="0"/>
    <n v="393594.2"/>
    <s v="Wyoming"/>
    <d v="2024-12-01T00:00:00"/>
    <d v="2025-12-01T00:00:00"/>
    <x v="9"/>
    <s v="Regulated Electric (122)"/>
    <s v="Cheyenne Light Fuel &amp; Power Co"/>
  </r>
  <r>
    <n v="5"/>
    <n v="122"/>
    <x v="78"/>
    <x v="42"/>
    <s v="106000 Completed Constr not Classfd"/>
    <n v="1"/>
    <n v="393594.2"/>
    <n v="2978.53"/>
    <n v="0"/>
    <n v="0"/>
    <n v="0"/>
    <n v="0"/>
    <n v="396572.73"/>
    <s v="Wyoming"/>
    <d v="2024-12-01T00:00:00"/>
    <d v="2025-12-01T00:00:00"/>
    <x v="10"/>
    <s v="Regulated Electric (122)"/>
    <s v="Cheyenne Light Fuel &amp; Power Co"/>
  </r>
  <r>
    <n v="5"/>
    <n v="122"/>
    <x v="78"/>
    <x v="42"/>
    <s v="106000 Completed Constr not Classfd"/>
    <n v="1"/>
    <n v="396572.73"/>
    <n v="5206.54"/>
    <n v="0"/>
    <n v="0"/>
    <n v="0"/>
    <n v="0"/>
    <n v="401779.27"/>
    <s v="Wyoming"/>
    <d v="2024-12-01T00:00:00"/>
    <d v="2025-12-01T00:00:00"/>
    <x v="11"/>
    <s v="Regulated Electric (122)"/>
    <s v="Cheyenne Light Fuel &amp; Power Co"/>
  </r>
  <r>
    <n v="5"/>
    <n v="122"/>
    <x v="78"/>
    <x v="42"/>
    <s v="106000 Completed Constr not Classfd"/>
    <n v="1"/>
    <n v="401779.27"/>
    <n v="-370277.85000000003"/>
    <n v="0"/>
    <n v="0"/>
    <n v="0"/>
    <n v="0"/>
    <n v="31501.420000000002"/>
    <s v="Wyoming"/>
    <d v="2024-12-01T00:00:00"/>
    <d v="2025-12-01T00:00:00"/>
    <x v="12"/>
    <s v="Regulated Electric (122)"/>
    <s v="Cheyenne Light Fuel &amp; Power Co"/>
  </r>
  <r>
    <n v="5"/>
    <n v="122"/>
    <x v="79"/>
    <x v="43"/>
    <s v="106000 Completed Constr not Classfd"/>
    <n v="1"/>
    <n v="1474.53"/>
    <n v="495.75"/>
    <n v="0"/>
    <n v="0"/>
    <n v="0"/>
    <n v="0"/>
    <n v="1970.28"/>
    <s v="Wyoming"/>
    <d v="2024-12-01T00:00:00"/>
    <d v="2025-12-01T00:00:00"/>
    <x v="0"/>
    <s v="Regulated Electric (122)"/>
    <s v="Cheyenne Light Fuel &amp; Power Co"/>
  </r>
  <r>
    <n v="5"/>
    <n v="122"/>
    <x v="79"/>
    <x v="43"/>
    <s v="106000 Completed Constr not Classfd"/>
    <n v="1"/>
    <n v="1970.28"/>
    <n v="-951.22"/>
    <n v="0"/>
    <n v="0"/>
    <n v="0"/>
    <n v="0"/>
    <n v="1019.0600000000001"/>
    <s v="Wyoming"/>
    <d v="2024-12-01T00:00:00"/>
    <d v="2025-12-01T00:00:00"/>
    <x v="1"/>
    <s v="Regulated Electric (122)"/>
    <s v="Cheyenne Light Fuel &amp; Power Co"/>
  </r>
  <r>
    <n v="5"/>
    <n v="122"/>
    <x v="79"/>
    <x v="43"/>
    <s v="106000 Completed Constr not Classfd"/>
    <n v="1"/>
    <n v="1019.0600000000001"/>
    <n v="300.95"/>
    <n v="0"/>
    <n v="0"/>
    <n v="0"/>
    <n v="0"/>
    <n v="1320.01"/>
    <s v="Wyoming"/>
    <d v="2024-12-01T00:00:00"/>
    <d v="2025-12-01T00:00:00"/>
    <x v="2"/>
    <s v="Regulated Electric (122)"/>
    <s v="Cheyenne Light Fuel &amp; Power Co"/>
  </r>
  <r>
    <n v="5"/>
    <n v="122"/>
    <x v="79"/>
    <x v="43"/>
    <s v="106000 Completed Constr not Classfd"/>
    <n v="1"/>
    <n v="1320.01"/>
    <n v="603.94000000000005"/>
    <n v="0"/>
    <n v="0"/>
    <n v="0"/>
    <n v="0"/>
    <n v="1923.95"/>
    <s v="Wyoming"/>
    <d v="2024-12-01T00:00:00"/>
    <d v="2025-12-01T00:00:00"/>
    <x v="3"/>
    <s v="Regulated Electric (122)"/>
    <s v="Cheyenne Light Fuel &amp; Power Co"/>
  </r>
  <r>
    <n v="5"/>
    <n v="122"/>
    <x v="79"/>
    <x v="43"/>
    <s v="106000 Completed Constr not Classfd"/>
    <n v="1"/>
    <n v="1923.95"/>
    <n v="155.79"/>
    <n v="0"/>
    <n v="0"/>
    <n v="0"/>
    <n v="0"/>
    <n v="2079.7400000000002"/>
    <s v="Wyoming"/>
    <d v="2024-12-01T00:00:00"/>
    <d v="2025-12-01T00:00:00"/>
    <x v="4"/>
    <s v="Regulated Electric (122)"/>
    <s v="Cheyenne Light Fuel &amp; Power Co"/>
  </r>
  <r>
    <n v="5"/>
    <n v="122"/>
    <x v="79"/>
    <x v="43"/>
    <s v="106000 Completed Constr not Classfd"/>
    <n v="1"/>
    <n v="2079.7400000000002"/>
    <n v="245.19"/>
    <n v="0"/>
    <n v="0"/>
    <n v="0"/>
    <n v="0"/>
    <n v="2324.9299999999998"/>
    <s v="Wyoming"/>
    <d v="2024-12-01T00:00:00"/>
    <d v="2025-12-01T00:00:00"/>
    <x v="5"/>
    <s v="Regulated Electric (122)"/>
    <s v="Cheyenne Light Fuel &amp; Power Co"/>
  </r>
  <r>
    <n v="5"/>
    <n v="122"/>
    <x v="79"/>
    <x v="43"/>
    <s v="106000 Completed Constr not Classfd"/>
    <n v="1"/>
    <n v="2324.9299999999998"/>
    <n v="261.47000000000003"/>
    <n v="0"/>
    <n v="0"/>
    <n v="0"/>
    <n v="0"/>
    <n v="2586.4"/>
    <s v="Wyoming"/>
    <d v="2024-12-01T00:00:00"/>
    <d v="2025-12-01T00:00:00"/>
    <x v="6"/>
    <s v="Regulated Electric (122)"/>
    <s v="Cheyenne Light Fuel &amp; Power Co"/>
  </r>
  <r>
    <n v="5"/>
    <n v="122"/>
    <x v="79"/>
    <x v="43"/>
    <s v="106000 Completed Constr not Classfd"/>
    <n v="1"/>
    <n v="2586.4"/>
    <n v="655.45"/>
    <n v="0"/>
    <n v="0"/>
    <n v="0"/>
    <n v="0"/>
    <n v="3241.85"/>
    <s v="Wyoming"/>
    <d v="2024-12-01T00:00:00"/>
    <d v="2025-12-01T00:00:00"/>
    <x v="7"/>
    <s v="Regulated Electric (122)"/>
    <s v="Cheyenne Light Fuel &amp; Power Co"/>
  </r>
  <r>
    <n v="5"/>
    <n v="122"/>
    <x v="79"/>
    <x v="43"/>
    <s v="106000 Completed Constr not Classfd"/>
    <n v="1"/>
    <n v="3241.85"/>
    <n v="328.68"/>
    <n v="0"/>
    <n v="0"/>
    <n v="0"/>
    <n v="0"/>
    <n v="3570.53"/>
    <s v="Wyoming"/>
    <d v="2024-12-01T00:00:00"/>
    <d v="2025-12-01T00:00:00"/>
    <x v="8"/>
    <s v="Regulated Electric (122)"/>
    <s v="Cheyenne Light Fuel &amp; Power Co"/>
  </r>
  <r>
    <n v="5"/>
    <n v="122"/>
    <x v="79"/>
    <x v="43"/>
    <s v="106000 Completed Constr not Classfd"/>
    <n v="1"/>
    <n v="3570.53"/>
    <n v="138.19"/>
    <n v="0"/>
    <n v="0"/>
    <n v="0"/>
    <n v="0"/>
    <n v="3708.7200000000003"/>
    <s v="Wyoming"/>
    <d v="2024-12-01T00:00:00"/>
    <d v="2025-12-01T00:00:00"/>
    <x v="9"/>
    <s v="Regulated Electric (122)"/>
    <s v="Cheyenne Light Fuel &amp; Power Co"/>
  </r>
  <r>
    <n v="5"/>
    <n v="122"/>
    <x v="79"/>
    <x v="43"/>
    <s v="106000 Completed Constr not Classfd"/>
    <n v="1"/>
    <n v="3708.7200000000003"/>
    <n v="370.41"/>
    <n v="0"/>
    <n v="0"/>
    <n v="0"/>
    <n v="0"/>
    <n v="4079.13"/>
    <s v="Wyoming"/>
    <d v="2024-12-01T00:00:00"/>
    <d v="2025-12-01T00:00:00"/>
    <x v="10"/>
    <s v="Regulated Electric (122)"/>
    <s v="Cheyenne Light Fuel &amp; Power Co"/>
  </r>
  <r>
    <n v="5"/>
    <n v="122"/>
    <x v="79"/>
    <x v="43"/>
    <s v="106000 Completed Constr not Classfd"/>
    <n v="1"/>
    <n v="4079.13"/>
    <n v="203.18"/>
    <n v="0"/>
    <n v="0"/>
    <n v="0"/>
    <n v="0"/>
    <n v="4282.3100000000004"/>
    <s v="Wyoming"/>
    <d v="2024-12-01T00:00:00"/>
    <d v="2025-12-01T00:00:00"/>
    <x v="11"/>
    <s v="Regulated Electric (122)"/>
    <s v="Cheyenne Light Fuel &amp; Power Co"/>
  </r>
  <r>
    <n v="5"/>
    <n v="122"/>
    <x v="79"/>
    <x v="43"/>
    <s v="106000 Completed Constr not Classfd"/>
    <n v="1"/>
    <n v="4282.3100000000004"/>
    <n v="-3570.87"/>
    <n v="0"/>
    <n v="0"/>
    <n v="0"/>
    <n v="0"/>
    <n v="711.44"/>
    <s v="Wyoming"/>
    <d v="2024-12-01T00:00:00"/>
    <d v="2025-12-01T00:00:00"/>
    <x v="12"/>
    <s v="Regulated Electric (122)"/>
    <s v="Cheyenne Light Fuel &amp; Power Co"/>
  </r>
  <r>
    <n v="5"/>
    <n v="122"/>
    <x v="80"/>
    <x v="44"/>
    <s v="106000 Completed Constr not Classfd"/>
    <n v="1"/>
    <n v="16927.02"/>
    <n v="1254.26"/>
    <n v="0"/>
    <n v="0"/>
    <n v="0"/>
    <n v="0"/>
    <n v="18181.28"/>
    <s v="Wyoming"/>
    <d v="2024-12-01T00:00:00"/>
    <d v="2025-12-01T00:00:00"/>
    <x v="0"/>
    <s v="Regulated Electric (122)"/>
    <s v="Cheyenne Light Fuel &amp; Power Co"/>
  </r>
  <r>
    <n v="5"/>
    <n v="122"/>
    <x v="80"/>
    <x v="44"/>
    <s v="106000 Completed Constr not Classfd"/>
    <n v="1"/>
    <n v="18181.28"/>
    <n v="3864.46"/>
    <n v="0"/>
    <n v="0"/>
    <n v="0"/>
    <n v="0"/>
    <n v="22045.74"/>
    <s v="Wyoming"/>
    <d v="2024-12-01T00:00:00"/>
    <d v="2025-12-01T00:00:00"/>
    <x v="1"/>
    <s v="Regulated Electric (122)"/>
    <s v="Cheyenne Light Fuel &amp; Power Co"/>
  </r>
  <r>
    <n v="5"/>
    <n v="122"/>
    <x v="80"/>
    <x v="44"/>
    <s v="106000 Completed Constr not Classfd"/>
    <n v="1"/>
    <n v="22045.74"/>
    <n v="4311.5"/>
    <n v="0"/>
    <n v="0"/>
    <n v="0"/>
    <n v="0"/>
    <n v="26357.24"/>
    <s v="Wyoming"/>
    <d v="2024-12-01T00:00:00"/>
    <d v="2025-12-01T00:00:00"/>
    <x v="2"/>
    <s v="Regulated Electric (122)"/>
    <s v="Cheyenne Light Fuel &amp; Power Co"/>
  </r>
  <r>
    <n v="5"/>
    <n v="122"/>
    <x v="80"/>
    <x v="44"/>
    <s v="106000 Completed Constr not Classfd"/>
    <n v="1"/>
    <n v="26357.24"/>
    <n v="9689.1"/>
    <n v="0"/>
    <n v="0"/>
    <n v="0"/>
    <n v="0"/>
    <n v="36046.340000000004"/>
    <s v="Wyoming"/>
    <d v="2024-12-01T00:00:00"/>
    <d v="2025-12-01T00:00:00"/>
    <x v="3"/>
    <s v="Regulated Electric (122)"/>
    <s v="Cheyenne Light Fuel &amp; Power Co"/>
  </r>
  <r>
    <n v="5"/>
    <n v="122"/>
    <x v="80"/>
    <x v="44"/>
    <s v="106000 Completed Constr not Classfd"/>
    <n v="1"/>
    <n v="36046.340000000004"/>
    <n v="1647.72"/>
    <n v="0"/>
    <n v="0"/>
    <n v="0"/>
    <n v="0"/>
    <n v="37694.06"/>
    <s v="Wyoming"/>
    <d v="2024-12-01T00:00:00"/>
    <d v="2025-12-01T00:00:00"/>
    <x v="4"/>
    <s v="Regulated Electric (122)"/>
    <s v="Cheyenne Light Fuel &amp; Power Co"/>
  </r>
  <r>
    <n v="5"/>
    <n v="122"/>
    <x v="80"/>
    <x v="44"/>
    <s v="106000 Completed Constr not Classfd"/>
    <n v="1"/>
    <n v="37694.06"/>
    <n v="6005.16"/>
    <n v="0"/>
    <n v="0"/>
    <n v="0"/>
    <n v="0"/>
    <n v="43699.22"/>
    <s v="Wyoming"/>
    <d v="2024-12-01T00:00:00"/>
    <d v="2025-12-01T00:00:00"/>
    <x v="5"/>
    <s v="Regulated Electric (122)"/>
    <s v="Cheyenne Light Fuel &amp; Power Co"/>
  </r>
  <r>
    <n v="5"/>
    <n v="122"/>
    <x v="80"/>
    <x v="44"/>
    <s v="106000 Completed Constr not Classfd"/>
    <n v="1"/>
    <n v="43699.22"/>
    <n v="6129.27"/>
    <n v="0"/>
    <n v="0"/>
    <n v="0"/>
    <n v="0"/>
    <n v="49828.49"/>
    <s v="Wyoming"/>
    <d v="2024-12-01T00:00:00"/>
    <d v="2025-12-01T00:00:00"/>
    <x v="6"/>
    <s v="Regulated Electric (122)"/>
    <s v="Cheyenne Light Fuel &amp; Power Co"/>
  </r>
  <r>
    <n v="5"/>
    <n v="122"/>
    <x v="80"/>
    <x v="44"/>
    <s v="106000 Completed Constr not Classfd"/>
    <n v="1"/>
    <n v="49828.49"/>
    <n v="6876.1"/>
    <n v="0"/>
    <n v="0"/>
    <n v="0"/>
    <n v="0"/>
    <n v="56704.590000000004"/>
    <s v="Wyoming"/>
    <d v="2024-12-01T00:00:00"/>
    <d v="2025-12-01T00:00:00"/>
    <x v="7"/>
    <s v="Regulated Electric (122)"/>
    <s v="Cheyenne Light Fuel &amp; Power Co"/>
  </r>
  <r>
    <n v="5"/>
    <n v="122"/>
    <x v="80"/>
    <x v="44"/>
    <s v="106000 Completed Constr not Classfd"/>
    <n v="1"/>
    <n v="56704.590000000004"/>
    <n v="9494.94"/>
    <n v="0"/>
    <n v="0"/>
    <n v="0"/>
    <n v="0"/>
    <n v="66199.53"/>
    <s v="Wyoming"/>
    <d v="2024-12-01T00:00:00"/>
    <d v="2025-12-01T00:00:00"/>
    <x v="8"/>
    <s v="Regulated Electric (122)"/>
    <s v="Cheyenne Light Fuel &amp; Power Co"/>
  </r>
  <r>
    <n v="5"/>
    <n v="122"/>
    <x v="80"/>
    <x v="44"/>
    <s v="106000 Completed Constr not Classfd"/>
    <n v="1"/>
    <n v="66199.53"/>
    <n v="4214.68"/>
    <n v="0"/>
    <n v="0"/>
    <n v="0"/>
    <n v="0"/>
    <n v="70414.210000000006"/>
    <s v="Wyoming"/>
    <d v="2024-12-01T00:00:00"/>
    <d v="2025-12-01T00:00:00"/>
    <x v="9"/>
    <s v="Regulated Electric (122)"/>
    <s v="Cheyenne Light Fuel &amp; Power Co"/>
  </r>
  <r>
    <n v="5"/>
    <n v="122"/>
    <x v="80"/>
    <x v="44"/>
    <s v="106000 Completed Constr not Classfd"/>
    <n v="1"/>
    <n v="70414.210000000006"/>
    <n v="8477.43"/>
    <n v="0"/>
    <n v="0"/>
    <n v="0"/>
    <n v="0"/>
    <n v="78891.64"/>
    <s v="Wyoming"/>
    <d v="2024-12-01T00:00:00"/>
    <d v="2025-12-01T00:00:00"/>
    <x v="10"/>
    <s v="Regulated Electric (122)"/>
    <s v="Cheyenne Light Fuel &amp; Power Co"/>
  </r>
  <r>
    <n v="5"/>
    <n v="122"/>
    <x v="80"/>
    <x v="44"/>
    <s v="106000 Completed Constr not Classfd"/>
    <n v="1"/>
    <n v="78891.64"/>
    <n v="26005.38"/>
    <n v="0"/>
    <n v="0"/>
    <n v="0"/>
    <n v="0"/>
    <n v="104897.02"/>
    <s v="Wyoming"/>
    <d v="2024-12-01T00:00:00"/>
    <d v="2025-12-01T00:00:00"/>
    <x v="11"/>
    <s v="Regulated Electric (122)"/>
    <s v="Cheyenne Light Fuel &amp; Power Co"/>
  </r>
  <r>
    <n v="5"/>
    <n v="122"/>
    <x v="80"/>
    <x v="44"/>
    <s v="106000 Completed Constr not Classfd"/>
    <n v="1"/>
    <n v="104897.02"/>
    <n v="-40317.410000000003"/>
    <n v="0"/>
    <n v="0"/>
    <n v="0"/>
    <n v="0"/>
    <n v="64579.61"/>
    <s v="Wyoming"/>
    <d v="2024-12-01T00:00:00"/>
    <d v="2025-12-01T00:00:00"/>
    <x v="12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1"/>
    <x v="6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2"/>
    <x v="7"/>
    <s v="106000 Completed Constr not Classfd"/>
    <n v="1"/>
    <n v="8659.23"/>
    <n v="41629.660000000003"/>
    <n v="0"/>
    <n v="0"/>
    <n v="0"/>
    <n v="0"/>
    <n v="50288.89"/>
    <s v="Wyoming"/>
    <d v="2024-12-01T00:00:00"/>
    <d v="2025-12-01T00:00:00"/>
    <x v="0"/>
    <s v="Regulated Electric (122)"/>
    <s v="Cheyenne Light Fuel &amp; Power Co"/>
  </r>
  <r>
    <n v="5"/>
    <n v="122"/>
    <x v="82"/>
    <x v="7"/>
    <s v="106000 Completed Constr not Classfd"/>
    <n v="1"/>
    <n v="50288.89"/>
    <n v="-6488.68"/>
    <n v="0"/>
    <n v="0"/>
    <n v="0"/>
    <n v="0"/>
    <n v="43800.21"/>
    <s v="Wyoming"/>
    <d v="2024-12-01T00:00:00"/>
    <d v="2025-12-01T00:00:00"/>
    <x v="1"/>
    <s v="Regulated Electric (122)"/>
    <s v="Cheyenne Light Fuel &amp; Power Co"/>
  </r>
  <r>
    <n v="5"/>
    <n v="122"/>
    <x v="82"/>
    <x v="7"/>
    <s v="106000 Completed Constr not Classfd"/>
    <n v="1"/>
    <n v="43800.21"/>
    <n v="0"/>
    <n v="0"/>
    <n v="0"/>
    <n v="0"/>
    <n v="0"/>
    <n v="43800.21"/>
    <s v="Wyoming"/>
    <d v="2024-12-01T00:00:00"/>
    <d v="2025-12-01T00:00:00"/>
    <x v="2"/>
    <s v="Regulated Electric (122)"/>
    <s v="Cheyenne Light Fuel &amp; Power Co"/>
  </r>
  <r>
    <n v="5"/>
    <n v="122"/>
    <x v="82"/>
    <x v="7"/>
    <s v="106000 Completed Constr not Classfd"/>
    <n v="1"/>
    <n v="43800.21"/>
    <n v="0"/>
    <n v="0"/>
    <n v="0"/>
    <n v="0"/>
    <n v="0"/>
    <n v="43800.21"/>
    <s v="Wyoming"/>
    <d v="2024-12-01T00:00:00"/>
    <d v="2025-12-01T00:00:00"/>
    <x v="3"/>
    <s v="Regulated Electric (122)"/>
    <s v="Cheyenne Light Fuel &amp; Power Co"/>
  </r>
  <r>
    <n v="5"/>
    <n v="122"/>
    <x v="82"/>
    <x v="7"/>
    <s v="106000 Completed Constr not Classfd"/>
    <n v="1"/>
    <n v="43800.21"/>
    <n v="-18911.560000000001"/>
    <n v="0"/>
    <n v="0"/>
    <n v="0"/>
    <n v="0"/>
    <n v="24888.65"/>
    <s v="Wyoming"/>
    <d v="2024-12-01T00:00:00"/>
    <d v="2025-12-01T00:00:00"/>
    <x v="4"/>
    <s v="Regulated Electric (122)"/>
    <s v="Cheyenne Light Fuel &amp; Power Co"/>
  </r>
  <r>
    <n v="5"/>
    <n v="122"/>
    <x v="82"/>
    <x v="7"/>
    <s v="106000 Completed Constr not Classfd"/>
    <n v="1"/>
    <n v="24888.65"/>
    <n v="-24888.65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2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82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82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82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2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2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2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3"/>
    <x v="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4"/>
    <x v="3"/>
    <s v="106000 Completed Constr not Classfd"/>
    <n v="1"/>
    <n v="0"/>
    <n v="3665.27"/>
    <n v="0"/>
    <n v="0"/>
    <n v="0"/>
    <n v="0"/>
    <n v="3665.27"/>
    <s v="Wyoming"/>
    <d v="2024-12-01T00:00:00"/>
    <d v="2025-12-01T00:00:00"/>
    <x v="5"/>
    <s v="Regulated Electric (122)"/>
    <s v="Cheyenne Light Fuel &amp; Power Co"/>
  </r>
  <r>
    <n v="5"/>
    <n v="122"/>
    <x v="84"/>
    <x v="3"/>
    <s v="106000 Completed Constr not Classfd"/>
    <n v="1"/>
    <n v="3665.27"/>
    <n v="0"/>
    <n v="0"/>
    <n v="0"/>
    <n v="0"/>
    <n v="0"/>
    <n v="3665.27"/>
    <s v="Wyoming"/>
    <d v="2024-12-01T00:00:00"/>
    <d v="2025-12-01T00:00:00"/>
    <x v="6"/>
    <s v="Regulated Electric (122)"/>
    <s v="Cheyenne Light Fuel &amp; Power Co"/>
  </r>
  <r>
    <n v="5"/>
    <n v="122"/>
    <x v="84"/>
    <x v="3"/>
    <s v="106000 Completed Constr not Classfd"/>
    <n v="1"/>
    <n v="3665.27"/>
    <n v="0"/>
    <n v="0"/>
    <n v="0"/>
    <n v="0"/>
    <n v="0"/>
    <n v="3665.27"/>
    <s v="Wyoming"/>
    <d v="2024-12-01T00:00:00"/>
    <d v="2025-12-01T00:00:00"/>
    <x v="7"/>
    <s v="Regulated Electric (122)"/>
    <s v="Cheyenne Light Fuel &amp; Power Co"/>
  </r>
  <r>
    <n v="5"/>
    <n v="122"/>
    <x v="84"/>
    <x v="3"/>
    <s v="106000 Completed Constr not Classfd"/>
    <n v="1"/>
    <n v="3665.27"/>
    <n v="0"/>
    <n v="0"/>
    <n v="0"/>
    <n v="0"/>
    <n v="0"/>
    <n v="3665.27"/>
    <s v="Wyoming"/>
    <d v="2024-12-01T00:00:00"/>
    <d v="2025-12-01T00:00:00"/>
    <x v="8"/>
    <s v="Regulated Electric (122)"/>
    <s v="Cheyenne Light Fuel &amp; Power Co"/>
  </r>
  <r>
    <n v="5"/>
    <n v="122"/>
    <x v="84"/>
    <x v="3"/>
    <s v="106000 Completed Constr not Classfd"/>
    <n v="1"/>
    <n v="3665.27"/>
    <n v="-3665.27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3"/>
    <x v="3"/>
    <s v="106000 Completed Constr not Classfd"/>
    <n v="1"/>
    <n v="74851.400000000009"/>
    <n v="379622.99"/>
    <n v="0"/>
    <n v="0"/>
    <n v="0"/>
    <n v="0"/>
    <n v="454474.39"/>
    <s v="Wyoming"/>
    <d v="2024-12-01T00:00:00"/>
    <d v="2025-12-01T00:00:00"/>
    <x v="0"/>
    <s v="Regulated Electric (122)"/>
    <s v="Cheyenne Light Fuel &amp; Power Co"/>
  </r>
  <r>
    <n v="5"/>
    <n v="122"/>
    <x v="3"/>
    <x v="3"/>
    <s v="106000 Completed Constr not Classfd"/>
    <n v="1"/>
    <n v="454474.39"/>
    <n v="2260.41"/>
    <n v="0"/>
    <n v="0"/>
    <n v="-454474.39"/>
    <n v="0"/>
    <n v="2260.41"/>
    <s v="Wyoming"/>
    <d v="2024-12-01T00:00:00"/>
    <d v="2025-12-01T00:00:00"/>
    <x v="1"/>
    <s v="Regulated Electric (122)"/>
    <s v="Cheyenne Light Fuel &amp; Power Co"/>
  </r>
  <r>
    <n v="5"/>
    <n v="122"/>
    <x v="3"/>
    <x v="3"/>
    <s v="106000 Completed Constr not Classfd"/>
    <n v="1"/>
    <n v="2260.41"/>
    <n v="10269"/>
    <n v="0"/>
    <n v="0"/>
    <n v="0"/>
    <n v="0"/>
    <n v="12529.41"/>
    <s v="Wyoming"/>
    <d v="2024-12-01T00:00:00"/>
    <d v="2025-12-01T00:00:00"/>
    <x v="2"/>
    <s v="Regulated Electric (122)"/>
    <s v="Cheyenne Light Fuel &amp; Power Co"/>
  </r>
  <r>
    <n v="5"/>
    <n v="122"/>
    <x v="3"/>
    <x v="3"/>
    <s v="106000 Completed Constr not Classfd"/>
    <n v="1"/>
    <n v="12529.41"/>
    <n v="5639.85"/>
    <n v="0"/>
    <n v="0"/>
    <n v="0"/>
    <n v="0"/>
    <n v="18169.260000000002"/>
    <s v="Wyoming"/>
    <d v="2024-12-01T00:00:00"/>
    <d v="2025-12-01T00:00:00"/>
    <x v="3"/>
    <s v="Regulated Electric (122)"/>
    <s v="Cheyenne Light Fuel &amp; Power Co"/>
  </r>
  <r>
    <n v="5"/>
    <n v="122"/>
    <x v="3"/>
    <x v="3"/>
    <s v="106000 Completed Constr not Classfd"/>
    <n v="1"/>
    <n v="18169.260000000002"/>
    <n v="-629.23"/>
    <n v="0"/>
    <n v="0"/>
    <n v="0"/>
    <n v="0"/>
    <n v="17540.03"/>
    <s v="Wyoming"/>
    <d v="2024-12-01T00:00:00"/>
    <d v="2025-12-01T00:00:00"/>
    <x v="4"/>
    <s v="Regulated Electric (122)"/>
    <s v="Cheyenne Light Fuel &amp; Power Co"/>
  </r>
  <r>
    <n v="5"/>
    <n v="122"/>
    <x v="3"/>
    <x v="3"/>
    <s v="106000 Completed Constr not Classfd"/>
    <n v="1"/>
    <n v="17540.03"/>
    <n v="-17540.03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3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4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5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6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7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7"/>
    <x v="8"/>
    <s v="106000 Completed Constr not Classfd"/>
    <n v="1"/>
    <n v="0"/>
    <n v="81684.94"/>
    <n v="0"/>
    <n v="0"/>
    <n v="0"/>
    <n v="0"/>
    <n v="81684.94"/>
    <s v="Wyoming"/>
    <d v="2024-12-01T00:00:00"/>
    <d v="2025-12-01T00:00:00"/>
    <x v="3"/>
    <s v="Regulated Electric (122)"/>
    <s v="Cheyenne Light Fuel &amp; Power Co"/>
  </r>
  <r>
    <n v="5"/>
    <n v="122"/>
    <x v="87"/>
    <x v="8"/>
    <s v="106000 Completed Constr not Classfd"/>
    <n v="1"/>
    <n v="81684.94"/>
    <n v="8382.2199999999993"/>
    <n v="0"/>
    <n v="0"/>
    <n v="0"/>
    <n v="0"/>
    <n v="90067.16"/>
    <s v="Wyoming"/>
    <d v="2024-12-01T00:00:00"/>
    <d v="2025-12-01T00:00:00"/>
    <x v="4"/>
    <s v="Regulated Electric (122)"/>
    <s v="Cheyenne Light Fuel &amp; Power Co"/>
  </r>
  <r>
    <n v="5"/>
    <n v="122"/>
    <x v="87"/>
    <x v="8"/>
    <s v="106000 Completed Constr not Classfd"/>
    <n v="1"/>
    <n v="90067.16"/>
    <n v="642.6"/>
    <n v="0"/>
    <n v="0"/>
    <n v="0"/>
    <n v="0"/>
    <n v="90709.759999999995"/>
    <s v="Wyoming"/>
    <d v="2024-12-01T00:00:00"/>
    <d v="2025-12-01T00:00:00"/>
    <x v="5"/>
    <s v="Regulated Electric (122)"/>
    <s v="Cheyenne Light Fuel &amp; Power Co"/>
  </r>
  <r>
    <n v="5"/>
    <n v="122"/>
    <x v="87"/>
    <x v="8"/>
    <s v="106000 Completed Constr not Classfd"/>
    <n v="1"/>
    <n v="90709.759999999995"/>
    <n v="0"/>
    <n v="0"/>
    <n v="0"/>
    <n v="0"/>
    <n v="0"/>
    <n v="90709.759999999995"/>
    <s v="Wyoming"/>
    <d v="2024-12-01T00:00:00"/>
    <d v="2025-12-01T00:00:00"/>
    <x v="6"/>
    <s v="Regulated Electric (122)"/>
    <s v="Cheyenne Light Fuel &amp; Power Co"/>
  </r>
  <r>
    <n v="5"/>
    <n v="122"/>
    <x v="87"/>
    <x v="8"/>
    <s v="106000 Completed Constr not Classfd"/>
    <n v="1"/>
    <n v="90709.759999999995"/>
    <n v="0"/>
    <n v="0"/>
    <n v="0"/>
    <n v="0"/>
    <n v="0"/>
    <n v="90709.759999999995"/>
    <s v="Wyoming"/>
    <d v="2024-12-01T00:00:00"/>
    <d v="2025-12-01T00:00:00"/>
    <x v="7"/>
    <s v="Regulated Electric (122)"/>
    <s v="Cheyenne Light Fuel &amp; Power Co"/>
  </r>
  <r>
    <n v="5"/>
    <n v="122"/>
    <x v="87"/>
    <x v="8"/>
    <s v="106000 Completed Constr not Classfd"/>
    <n v="1"/>
    <n v="90709.759999999995"/>
    <n v="0"/>
    <n v="0"/>
    <n v="0"/>
    <n v="0"/>
    <n v="0"/>
    <n v="90709.759999999995"/>
    <s v="Wyoming"/>
    <d v="2024-12-01T00:00:00"/>
    <d v="2025-12-01T00:00:00"/>
    <x v="8"/>
    <s v="Regulated Electric (122)"/>
    <s v="Cheyenne Light Fuel &amp; Power Co"/>
  </r>
  <r>
    <n v="5"/>
    <n v="122"/>
    <x v="87"/>
    <x v="8"/>
    <s v="106000 Completed Constr not Classfd"/>
    <n v="1"/>
    <n v="90709.759999999995"/>
    <n v="0"/>
    <n v="0"/>
    <n v="0"/>
    <n v="0"/>
    <n v="0"/>
    <n v="90709.759999999995"/>
    <s v="Wyoming"/>
    <d v="2024-12-01T00:00:00"/>
    <d v="2025-12-01T00:00:00"/>
    <x v="9"/>
    <s v="Regulated Electric (122)"/>
    <s v="Cheyenne Light Fuel &amp; Power Co"/>
  </r>
  <r>
    <n v="5"/>
    <n v="122"/>
    <x v="87"/>
    <x v="8"/>
    <s v="106000 Completed Constr not Classfd"/>
    <n v="1"/>
    <n v="90709.759999999995"/>
    <n v="0"/>
    <n v="0"/>
    <n v="0"/>
    <n v="0"/>
    <n v="0"/>
    <n v="90709.759999999995"/>
    <s v="Wyoming"/>
    <d v="2024-12-01T00:00:00"/>
    <d v="2025-12-01T00:00:00"/>
    <x v="10"/>
    <s v="Regulated Electric (122)"/>
    <s v="Cheyenne Light Fuel &amp; Power Co"/>
  </r>
  <r>
    <n v="5"/>
    <n v="122"/>
    <x v="87"/>
    <x v="8"/>
    <s v="106000 Completed Constr not Classfd"/>
    <n v="1"/>
    <n v="90709.759999999995"/>
    <n v="0"/>
    <n v="0"/>
    <n v="0"/>
    <n v="0"/>
    <n v="0"/>
    <n v="90709.759999999995"/>
    <s v="Wyoming"/>
    <d v="2024-12-01T00:00:00"/>
    <d v="2025-12-01T00:00:00"/>
    <x v="11"/>
    <s v="Regulated Electric (122)"/>
    <s v="Cheyenne Light Fuel &amp; Power Co"/>
  </r>
  <r>
    <n v="5"/>
    <n v="122"/>
    <x v="87"/>
    <x v="8"/>
    <s v="106000 Completed Constr not Classfd"/>
    <n v="1"/>
    <n v="90709.759999999995"/>
    <n v="-90709.759999999995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8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89"/>
    <x v="8"/>
    <s v="106000 Completed Constr not Classfd"/>
    <n v="1"/>
    <n v="679150.91"/>
    <n v="0"/>
    <n v="0"/>
    <n v="0"/>
    <n v="0"/>
    <n v="0"/>
    <n v="679150.91"/>
    <s v="Wyoming"/>
    <d v="2024-12-01T00:00:00"/>
    <d v="2025-12-01T00:00:00"/>
    <x v="0"/>
    <s v="Regulated Electric (122)"/>
    <s v="Cheyenne Light Fuel &amp; Power Co"/>
  </r>
  <r>
    <n v="5"/>
    <n v="122"/>
    <x v="89"/>
    <x v="8"/>
    <s v="106000 Completed Constr not Classfd"/>
    <n v="1"/>
    <n v="679150.91"/>
    <n v="0"/>
    <n v="0"/>
    <n v="0"/>
    <n v="0"/>
    <n v="0"/>
    <n v="679150.91"/>
    <s v="Wyoming"/>
    <d v="2024-12-01T00:00:00"/>
    <d v="2025-12-01T00:00:00"/>
    <x v="1"/>
    <s v="Regulated Electric (122)"/>
    <s v="Cheyenne Light Fuel &amp; Power Co"/>
  </r>
  <r>
    <n v="5"/>
    <n v="122"/>
    <x v="89"/>
    <x v="8"/>
    <s v="106000 Completed Constr not Classfd"/>
    <n v="1"/>
    <n v="679150.91"/>
    <n v="0"/>
    <n v="0"/>
    <n v="0"/>
    <n v="0"/>
    <n v="0"/>
    <n v="679150.91"/>
    <s v="Wyoming"/>
    <d v="2024-12-01T00:00:00"/>
    <d v="2025-12-01T00:00:00"/>
    <x v="2"/>
    <s v="Regulated Electric (122)"/>
    <s v="Cheyenne Light Fuel &amp; Power Co"/>
  </r>
  <r>
    <n v="5"/>
    <n v="122"/>
    <x v="89"/>
    <x v="8"/>
    <s v="106000 Completed Constr not Classfd"/>
    <n v="1"/>
    <n v="679150.91"/>
    <n v="-679150.91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89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89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89"/>
    <x v="8"/>
    <s v="106000 Completed Constr not Classfd"/>
    <n v="1"/>
    <n v="0"/>
    <n v="307409.93"/>
    <n v="0"/>
    <n v="0"/>
    <n v="0"/>
    <n v="0"/>
    <n v="307409.93"/>
    <s v="Wyoming"/>
    <d v="2024-12-01T00:00:00"/>
    <d v="2025-12-01T00:00:00"/>
    <x v="6"/>
    <s v="Regulated Electric (122)"/>
    <s v="Cheyenne Light Fuel &amp; Power Co"/>
  </r>
  <r>
    <n v="5"/>
    <n v="122"/>
    <x v="89"/>
    <x v="8"/>
    <s v="106000 Completed Constr not Classfd"/>
    <n v="1"/>
    <n v="307409.93"/>
    <n v="26253.63"/>
    <n v="0"/>
    <n v="0"/>
    <n v="0"/>
    <n v="0"/>
    <n v="333663.56"/>
    <s v="Wyoming"/>
    <d v="2024-12-01T00:00:00"/>
    <d v="2025-12-01T00:00:00"/>
    <x v="7"/>
    <s v="Regulated Electric (122)"/>
    <s v="Cheyenne Light Fuel &amp; Power Co"/>
  </r>
  <r>
    <n v="5"/>
    <n v="122"/>
    <x v="89"/>
    <x v="8"/>
    <s v="106000 Completed Constr not Classfd"/>
    <n v="1"/>
    <n v="333663.56"/>
    <n v="691.85"/>
    <n v="0"/>
    <n v="0"/>
    <n v="0"/>
    <n v="0"/>
    <n v="334355.41000000003"/>
    <s v="Wyoming"/>
    <d v="2024-12-01T00:00:00"/>
    <d v="2025-12-01T00:00:00"/>
    <x v="8"/>
    <s v="Regulated Electric (122)"/>
    <s v="Cheyenne Light Fuel &amp; Power Co"/>
  </r>
  <r>
    <n v="5"/>
    <n v="122"/>
    <x v="89"/>
    <x v="8"/>
    <s v="106000 Completed Constr not Classfd"/>
    <n v="1"/>
    <n v="334355.41000000003"/>
    <n v="0"/>
    <n v="0"/>
    <n v="0"/>
    <n v="0"/>
    <n v="0"/>
    <n v="334355.41000000003"/>
    <s v="Wyoming"/>
    <d v="2024-12-01T00:00:00"/>
    <d v="2025-12-01T00:00:00"/>
    <x v="9"/>
    <s v="Regulated Electric (122)"/>
    <s v="Cheyenne Light Fuel &amp; Power Co"/>
  </r>
  <r>
    <n v="5"/>
    <n v="122"/>
    <x v="89"/>
    <x v="8"/>
    <s v="106000 Completed Constr not Classfd"/>
    <n v="1"/>
    <n v="334355.41000000003"/>
    <n v="-334355.41000000003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89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89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9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2"/>
    <x v="10"/>
    <s v="106000 Completed Constr not Classfd"/>
    <n v="1"/>
    <n v="216515.44"/>
    <n v="-119661.52"/>
    <n v="0"/>
    <n v="0"/>
    <n v="0"/>
    <n v="0"/>
    <n v="96853.92"/>
    <s v="Wyoming"/>
    <d v="2024-12-01T00:00:00"/>
    <d v="2025-12-01T00:00:00"/>
    <x v="0"/>
    <s v="Regulated Electric (122)"/>
    <s v="Cheyenne Light Fuel &amp; Power Co"/>
  </r>
  <r>
    <n v="5"/>
    <n v="122"/>
    <x v="92"/>
    <x v="10"/>
    <s v="106000 Completed Constr not Classfd"/>
    <n v="1"/>
    <n v="96853.92"/>
    <n v="-95435.790000000008"/>
    <n v="0"/>
    <n v="0"/>
    <n v="0"/>
    <n v="0"/>
    <n v="1418.13"/>
    <s v="Wyoming"/>
    <d v="2024-12-01T00:00:00"/>
    <d v="2025-12-01T00:00:00"/>
    <x v="1"/>
    <s v="Regulated Electric (122)"/>
    <s v="Cheyenne Light Fuel &amp; Power Co"/>
  </r>
  <r>
    <n v="5"/>
    <n v="122"/>
    <x v="92"/>
    <x v="10"/>
    <s v="106000 Completed Constr not Classfd"/>
    <n v="1"/>
    <n v="1418.13"/>
    <n v="949.18000000000006"/>
    <n v="0"/>
    <n v="0"/>
    <n v="0"/>
    <n v="0"/>
    <n v="2367.31"/>
    <s v="Wyoming"/>
    <d v="2024-12-01T00:00:00"/>
    <d v="2025-12-01T00:00:00"/>
    <x v="2"/>
    <s v="Regulated Electric (122)"/>
    <s v="Cheyenne Light Fuel &amp; Power Co"/>
  </r>
  <r>
    <n v="5"/>
    <n v="122"/>
    <x v="92"/>
    <x v="10"/>
    <s v="106000 Completed Constr not Classfd"/>
    <n v="1"/>
    <n v="2367.31"/>
    <n v="601.54"/>
    <n v="0"/>
    <n v="0"/>
    <n v="0"/>
    <n v="0"/>
    <n v="2968.85"/>
    <s v="Wyoming"/>
    <d v="2024-12-01T00:00:00"/>
    <d v="2025-12-01T00:00:00"/>
    <x v="3"/>
    <s v="Regulated Electric (122)"/>
    <s v="Cheyenne Light Fuel &amp; Power Co"/>
  </r>
  <r>
    <n v="5"/>
    <n v="122"/>
    <x v="92"/>
    <x v="10"/>
    <s v="106000 Completed Constr not Classfd"/>
    <n v="1"/>
    <n v="2968.85"/>
    <n v="224.4"/>
    <n v="0"/>
    <n v="0"/>
    <n v="0"/>
    <n v="0"/>
    <n v="3193.25"/>
    <s v="Wyoming"/>
    <d v="2024-12-01T00:00:00"/>
    <d v="2025-12-01T00:00:00"/>
    <x v="4"/>
    <s v="Regulated Electric (122)"/>
    <s v="Cheyenne Light Fuel &amp; Power Co"/>
  </r>
  <r>
    <n v="5"/>
    <n v="122"/>
    <x v="92"/>
    <x v="10"/>
    <s v="106000 Completed Constr not Classfd"/>
    <n v="1"/>
    <n v="3193.25"/>
    <n v="452.78000000000003"/>
    <n v="0"/>
    <n v="0"/>
    <n v="0"/>
    <n v="0"/>
    <n v="3646.03"/>
    <s v="Wyoming"/>
    <d v="2024-12-01T00:00:00"/>
    <d v="2025-12-01T00:00:00"/>
    <x v="5"/>
    <s v="Regulated Electric (122)"/>
    <s v="Cheyenne Light Fuel &amp; Power Co"/>
  </r>
  <r>
    <n v="5"/>
    <n v="122"/>
    <x v="92"/>
    <x v="10"/>
    <s v="106000 Completed Constr not Classfd"/>
    <n v="1"/>
    <n v="3646.03"/>
    <n v="19448.8"/>
    <n v="0"/>
    <n v="0"/>
    <n v="0"/>
    <n v="0"/>
    <n v="23094.83"/>
    <s v="Wyoming"/>
    <d v="2024-12-01T00:00:00"/>
    <d v="2025-12-01T00:00:00"/>
    <x v="6"/>
    <s v="Regulated Electric (122)"/>
    <s v="Cheyenne Light Fuel &amp; Power Co"/>
  </r>
  <r>
    <n v="5"/>
    <n v="122"/>
    <x v="92"/>
    <x v="10"/>
    <s v="106000 Completed Constr not Classfd"/>
    <n v="1"/>
    <n v="23094.83"/>
    <n v="2246.12"/>
    <n v="0"/>
    <n v="0"/>
    <n v="0"/>
    <n v="0"/>
    <n v="25340.95"/>
    <s v="Wyoming"/>
    <d v="2024-12-01T00:00:00"/>
    <d v="2025-12-01T00:00:00"/>
    <x v="7"/>
    <s v="Regulated Electric (122)"/>
    <s v="Cheyenne Light Fuel &amp; Power Co"/>
  </r>
  <r>
    <n v="5"/>
    <n v="122"/>
    <x v="92"/>
    <x v="10"/>
    <s v="106000 Completed Constr not Classfd"/>
    <n v="1"/>
    <n v="25340.95"/>
    <n v="4773.92"/>
    <n v="0"/>
    <n v="0"/>
    <n v="0"/>
    <n v="0"/>
    <n v="30114.87"/>
    <s v="Wyoming"/>
    <d v="2024-12-01T00:00:00"/>
    <d v="2025-12-01T00:00:00"/>
    <x v="8"/>
    <s v="Regulated Electric (122)"/>
    <s v="Cheyenne Light Fuel &amp; Power Co"/>
  </r>
  <r>
    <n v="5"/>
    <n v="122"/>
    <x v="92"/>
    <x v="10"/>
    <s v="106000 Completed Constr not Classfd"/>
    <n v="1"/>
    <n v="30114.87"/>
    <n v="-18499.150000000001"/>
    <n v="0"/>
    <n v="0"/>
    <n v="0"/>
    <n v="0"/>
    <n v="11615.72"/>
    <s v="Wyoming"/>
    <d v="2024-12-01T00:00:00"/>
    <d v="2025-12-01T00:00:00"/>
    <x v="9"/>
    <s v="Regulated Electric (122)"/>
    <s v="Cheyenne Light Fuel &amp; Power Co"/>
  </r>
  <r>
    <n v="5"/>
    <n v="122"/>
    <x v="92"/>
    <x v="10"/>
    <s v="106000 Completed Constr not Classfd"/>
    <n v="1"/>
    <n v="11615.72"/>
    <n v="650.86"/>
    <n v="0"/>
    <n v="0"/>
    <n v="0"/>
    <n v="0"/>
    <n v="12266.58"/>
    <s v="Wyoming"/>
    <d v="2024-12-01T00:00:00"/>
    <d v="2025-12-01T00:00:00"/>
    <x v="10"/>
    <s v="Regulated Electric (122)"/>
    <s v="Cheyenne Light Fuel &amp; Power Co"/>
  </r>
  <r>
    <n v="5"/>
    <n v="122"/>
    <x v="92"/>
    <x v="10"/>
    <s v="106000 Completed Constr not Classfd"/>
    <n v="1"/>
    <n v="12266.58"/>
    <n v="236.41"/>
    <n v="0"/>
    <n v="0"/>
    <n v="0"/>
    <n v="0"/>
    <n v="12502.99"/>
    <s v="Wyoming"/>
    <d v="2024-12-01T00:00:00"/>
    <d v="2025-12-01T00:00:00"/>
    <x v="11"/>
    <s v="Regulated Electric (122)"/>
    <s v="Cheyenne Light Fuel &amp; Power Co"/>
  </r>
  <r>
    <n v="5"/>
    <n v="122"/>
    <x v="92"/>
    <x v="10"/>
    <s v="106000 Completed Constr not Classfd"/>
    <n v="1"/>
    <n v="12502.99"/>
    <n v="164107.83000000002"/>
    <n v="0"/>
    <n v="0"/>
    <n v="0"/>
    <n v="0"/>
    <n v="176610.82"/>
    <s v="Wyoming"/>
    <d v="2024-12-01T00:00:00"/>
    <d v="2025-12-01T00:00:00"/>
    <x v="12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93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94"/>
    <x v="11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95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96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7"/>
    <x v="13"/>
    <s v="106000 Completed Constr not Classfd"/>
    <n v="1"/>
    <n v="890.41"/>
    <n v="0"/>
    <n v="0"/>
    <n v="0"/>
    <n v="0"/>
    <n v="0"/>
    <n v="890.41"/>
    <s v="Wyoming"/>
    <d v="2024-12-01T00:00:00"/>
    <d v="2025-12-01T00:00:00"/>
    <x v="0"/>
    <s v="Regulated Electric (122)"/>
    <s v="Cheyenne Light Fuel &amp; Power Co"/>
  </r>
  <r>
    <n v="5"/>
    <n v="122"/>
    <x v="97"/>
    <x v="13"/>
    <s v="106000 Completed Constr not Classfd"/>
    <n v="1"/>
    <n v="890.41"/>
    <n v="0"/>
    <n v="0"/>
    <n v="0"/>
    <n v="-890.41"/>
    <n v="0"/>
    <n v="0"/>
    <s v="Wyoming"/>
    <d v="2024-12-01T00:00:00"/>
    <d v="2025-12-01T00:00:00"/>
    <x v="1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97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22"/>
    <x v="98"/>
    <x v="13"/>
    <s v="106000 Completed Constr not Classfd"/>
    <n v="1"/>
    <n v="0"/>
    <n v="0"/>
    <n v="0"/>
    <n v="376119.41000000003"/>
    <n v="0"/>
    <n v="0"/>
    <n v="376119.41000000003"/>
    <s v="Wyoming"/>
    <d v="2024-12-01T00:00:00"/>
    <d v="2025-12-01T00:00:00"/>
    <x v="1"/>
    <s v="Regulated Electric (122)"/>
    <s v="Cheyenne Light Fuel &amp; Power Co"/>
  </r>
  <r>
    <n v="5"/>
    <n v="122"/>
    <x v="98"/>
    <x v="13"/>
    <s v="106000 Completed Constr not Classfd"/>
    <n v="1"/>
    <n v="376119.41000000003"/>
    <n v="0"/>
    <n v="0"/>
    <n v="0"/>
    <n v="0"/>
    <n v="0"/>
    <n v="376119.41000000003"/>
    <s v="Wyoming"/>
    <d v="2024-12-01T00:00:00"/>
    <d v="2025-12-01T00:00:00"/>
    <x v="2"/>
    <s v="Regulated Electric (122)"/>
    <s v="Cheyenne Light Fuel &amp; Power Co"/>
  </r>
  <r>
    <n v="5"/>
    <n v="122"/>
    <x v="98"/>
    <x v="13"/>
    <s v="106000 Completed Constr not Classfd"/>
    <n v="1"/>
    <n v="376119.41000000003"/>
    <n v="0"/>
    <n v="0"/>
    <n v="0"/>
    <n v="0"/>
    <n v="0"/>
    <n v="376119.41000000003"/>
    <s v="Wyoming"/>
    <d v="2024-12-01T00:00:00"/>
    <d v="2025-12-01T00:00:00"/>
    <x v="3"/>
    <s v="Regulated Electric (122)"/>
    <s v="Cheyenne Light Fuel &amp; Power Co"/>
  </r>
  <r>
    <n v="5"/>
    <n v="122"/>
    <x v="98"/>
    <x v="13"/>
    <s v="106000 Completed Constr not Classfd"/>
    <n v="1"/>
    <n v="376119.41000000003"/>
    <n v="0"/>
    <n v="0"/>
    <n v="0"/>
    <n v="0"/>
    <n v="0"/>
    <n v="376119.41000000003"/>
    <s v="Wyoming"/>
    <d v="2024-12-01T00:00:00"/>
    <d v="2025-12-01T00:00:00"/>
    <x v="4"/>
    <s v="Regulated Electric (122)"/>
    <s v="Cheyenne Light Fuel &amp; Power Co"/>
  </r>
  <r>
    <n v="5"/>
    <n v="122"/>
    <x v="98"/>
    <x v="13"/>
    <s v="106000 Completed Constr not Classfd"/>
    <n v="1"/>
    <n v="376119.41000000003"/>
    <n v="-376119.41000000003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98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98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98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98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98"/>
    <x v="13"/>
    <s v="106000 Completed Constr not Classfd"/>
    <n v="1"/>
    <n v="0"/>
    <n v="53966.590000000004"/>
    <n v="0"/>
    <n v="0"/>
    <n v="0"/>
    <n v="0"/>
    <n v="53966.590000000004"/>
    <s v="Wyoming"/>
    <d v="2024-12-01T00:00:00"/>
    <d v="2025-12-01T00:00:00"/>
    <x v="10"/>
    <s v="Regulated Electric (122)"/>
    <s v="Cheyenne Light Fuel &amp; Power Co"/>
  </r>
  <r>
    <n v="5"/>
    <n v="122"/>
    <x v="98"/>
    <x v="13"/>
    <s v="106000 Completed Constr not Classfd"/>
    <n v="1"/>
    <n v="53966.590000000004"/>
    <n v="2097.31"/>
    <n v="0"/>
    <n v="0"/>
    <n v="0"/>
    <n v="0"/>
    <n v="56063.9"/>
    <s v="Wyoming"/>
    <d v="2024-12-01T00:00:00"/>
    <d v="2025-12-01T00:00:00"/>
    <x v="11"/>
    <s v="Regulated Electric (122)"/>
    <s v="Cheyenne Light Fuel &amp; Power Co"/>
  </r>
  <r>
    <n v="5"/>
    <n v="122"/>
    <x v="98"/>
    <x v="13"/>
    <s v="106000 Completed Constr not Classfd"/>
    <n v="1"/>
    <n v="56063.9"/>
    <n v="23439.45"/>
    <n v="0"/>
    <n v="0"/>
    <n v="0"/>
    <n v="0"/>
    <n v="79503.350000000006"/>
    <s v="Wyoming"/>
    <d v="2024-12-01T00:00:00"/>
    <d v="2025-12-01T00:00:00"/>
    <x v="12"/>
    <s v="Regulated Electric (122)"/>
    <s v="Cheyenne Light Fuel &amp; Power Co"/>
  </r>
  <r>
    <n v="5"/>
    <n v="122"/>
    <x v="99"/>
    <x v="13"/>
    <s v="106000 Completed Constr not Classfd"/>
    <n v="1"/>
    <n v="0"/>
    <n v="7468.53"/>
    <n v="0"/>
    <n v="0"/>
    <n v="0"/>
    <n v="0"/>
    <n v="7468.53"/>
    <s v="Wyoming"/>
    <d v="2024-12-01T00:00:00"/>
    <d v="2025-12-01T00:00:00"/>
    <x v="12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Electric (122)"/>
    <s v="Cheyenne Light Fuel &amp; Power Co"/>
  </r>
  <r>
    <n v="5"/>
    <n v="122"/>
    <x v="10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Electric (122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2"/>
    <x v="3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5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6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7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08"/>
    <x v="3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0"/>
    <x v="41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4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6"/>
    <x v="46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7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8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19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0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1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2"/>
    <x v="47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3"/>
    <x v="4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4"/>
    <x v="49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5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6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7"/>
    <x v="5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8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29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0"/>
    <x v="51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1"/>
    <x v="5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2"/>
    <x v="5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3"/>
    <x v="54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4"/>
    <x v="55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6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7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8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39"/>
    <x v="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0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1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2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3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4"/>
    <x v="8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5"/>
    <x v="10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49"/>
    <x v="12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50"/>
    <x v="13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0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2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3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4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5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6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7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8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9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0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1"/>
    <s v="Regulated Gas (103)"/>
    <s v="Cheyenne Light Fuel &amp; Power Co"/>
  </r>
  <r>
    <n v="5"/>
    <n v="103"/>
    <x v="151"/>
    <x v="14"/>
    <s v="106000 Completed Constr not Classfd"/>
    <n v="1"/>
    <n v="0"/>
    <n v="0"/>
    <n v="0"/>
    <n v="0"/>
    <n v="0"/>
    <n v="0"/>
    <n v="0"/>
    <s v="Wyoming"/>
    <d v="2024-12-01T00:00:00"/>
    <d v="2025-12-01T00:00:00"/>
    <x v="12"/>
    <s v="Regulated Gas (103)"/>
    <s v="Cheyenne Light Fuel &amp; Power C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C20429-7163-4658-A08E-DE763A6D0416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6:O10" firstHeaderRow="1" firstDataRow="2" firstDataCol="1" rowPageCount="1" colPageCount="1"/>
  <pivotFields count="19">
    <pivotField compact="0" outline="0" showAll="0"/>
    <pivotField compact="0" outline="0" showAll="0"/>
    <pivotField axis="axisRow" compact="0" outline="0" showAll="0">
      <items count="159"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0"/>
        <item h="1" x="52"/>
        <item h="1" x="53"/>
        <item h="1" x="54"/>
        <item h="1" x="55"/>
        <item h="1" x="56"/>
        <item x="5"/>
        <item x="57"/>
        <item h="1" x="156"/>
        <item h="1" x="157"/>
        <item h="1" x="58"/>
        <item h="1" x="1"/>
        <item h="1" x="2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3"/>
        <item h="1" x="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52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6"/>
        <item h="1" x="7"/>
        <item h="1" x="8"/>
        <item h="1" x="9"/>
        <item h="1" x="10"/>
        <item h="1" x="153"/>
        <item h="1" x="11"/>
        <item h="1" x="12"/>
        <item h="1" x="13"/>
        <item h="1" x="14"/>
        <item h="1" x="15"/>
        <item h="1" x="154"/>
        <item h="1" x="16"/>
        <item h="1" x="17"/>
        <item h="1" x="18"/>
        <item h="1" x="155"/>
        <item h="1" x="19"/>
        <item h="1" x="20"/>
        <item h="1" x="21"/>
        <item h="1" x="22"/>
        <item h="1" x="23"/>
        <item h="1" x="24"/>
        <item h="1" x="25"/>
        <item t="default"/>
      </items>
    </pivotField>
    <pivotField axis="axisPage" compact="0" outline="0" showAll="0">
      <items count="58">
        <item x="5"/>
        <item x="56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0"/>
        <item x="28"/>
        <item x="29"/>
        <item x="4"/>
        <item x="30"/>
        <item x="1"/>
        <item x="2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6"/>
        <item x="7"/>
        <item x="3"/>
        <item x="8"/>
        <item x="9"/>
        <item x="10"/>
        <item x="11"/>
        <item x="12"/>
        <item x="13"/>
        <item x="14"/>
        <item t="default"/>
      </items>
    </pivotField>
    <pivotField compact="0" outline="0" showAll="0"/>
    <pivotField compact="0" outline="0" showAll="0"/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compact="0" numFmtId="43" outline="0" showAll="0"/>
    <pivotField dataField="1" compact="0" numFmtId="43" outline="0" showAll="0"/>
    <pivotField compact="0" outline="0" showAll="0"/>
    <pivotField compact="0" numFmtId="22" outline="0" showAll="0"/>
    <pivotField compact="0" numFmtId="22" outline="0" showAll="0"/>
    <pivotField axis="axisCol" compact="0" numFmtId="22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howAll="0"/>
    <pivotField compact="0" outline="0" showAll="0"/>
  </pivotFields>
  <rowFields count="1">
    <field x="2"/>
  </rowFields>
  <rowItems count="3">
    <i>
      <x v="32"/>
    </i>
    <i>
      <x v="33"/>
    </i>
    <i t="grand">
      <x/>
    </i>
  </rowItems>
  <colFields count="1">
    <field x="16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pageFields count="1">
    <pageField fld="3" item="18" hier="-1"/>
  </pageFields>
  <dataFields count="1">
    <dataField name="Sum of ending_balance" fld="12" baseField="0" baseItem="0" numFmtId="164"/>
  </dataFields>
  <formats count="22">
    <format dxfId="21">
      <pivotArea outline="0" collapsedLevelsAreSubtotals="1" fieldPosition="0"/>
    </format>
    <format dxfId="20">
      <pivotArea dataOnly="0" labelOnly="1" outline="0" fieldPosition="0">
        <references count="1">
          <reference field="16" count="0"/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16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2" type="button" dataOnly="0" labelOnly="1" outline="0" axis="axisRow" fieldPosition="0"/>
    </format>
    <format dxfId="13">
      <pivotArea dataOnly="0" labelOnly="1" outline="0" fieldPosition="0">
        <references count="1">
          <reference field="2" count="4">
            <x v="32"/>
            <x v="33"/>
            <x v="34"/>
            <x v="35"/>
          </reference>
        </references>
      </pivotArea>
    </format>
    <format dxfId="12">
      <pivotArea dataOnly="0" labelOnly="1" grandRow="1" outline="0" fieldPosition="0"/>
    </format>
    <format dxfId="11">
      <pivotArea dataOnly="0" labelOnly="1" outline="0" fieldPosition="0">
        <references count="1">
          <reference field="16" count="0"/>
        </references>
      </pivotArea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16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2" type="button" dataOnly="0" labelOnly="1" outline="0" axis="axisRow" fieldPosition="0"/>
    </format>
    <format dxfId="3">
      <pivotArea dataOnly="0" labelOnly="1" outline="0" fieldPosition="0">
        <references count="1">
          <reference field="2" count="4">
            <x v="32"/>
            <x v="33"/>
            <x v="34"/>
            <x v="35"/>
          </reference>
        </references>
      </pivotArea>
    </format>
    <format dxfId="2">
      <pivotArea dataOnly="0" labelOnly="1" grandRow="1" outline="0" fieldPosition="0"/>
    </format>
    <format dxfId="1">
      <pivotArea dataOnly="0" labelOnly="1" outline="0" fieldPosition="0">
        <references count="1">
          <reference field="16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0794D-8E1A-4CB4-A0F5-445631D6D5EE}">
  <dimension ref="A1:F14"/>
  <sheetViews>
    <sheetView tabSelected="1" workbookViewId="0">
      <selection activeCell="B25" sqref="B25"/>
    </sheetView>
  </sheetViews>
  <sheetFormatPr defaultColWidth="8.85546875" defaultRowHeight="13.5" x14ac:dyDescent="0.25"/>
  <cols>
    <col min="1" max="1" width="8.85546875" style="78"/>
    <col min="2" max="2" width="69.28515625" style="78" bestFit="1" customWidth="1"/>
    <col min="3" max="3" width="11.140625" style="78" bestFit="1" customWidth="1"/>
    <col min="4" max="16384" width="8.85546875" style="78"/>
  </cols>
  <sheetData>
    <row r="1" spans="1:6" x14ac:dyDescent="0.25">
      <c r="A1" s="47" t="s">
        <v>82</v>
      </c>
      <c r="B1" s="76"/>
      <c r="C1" s="76"/>
      <c r="D1" s="76"/>
      <c r="E1" s="77"/>
      <c r="F1" s="76"/>
    </row>
    <row r="2" spans="1:6" x14ac:dyDescent="0.25">
      <c r="A2" s="47" t="s">
        <v>81</v>
      </c>
      <c r="B2" s="76"/>
      <c r="C2" s="76"/>
      <c r="D2" s="76"/>
      <c r="E2" s="76"/>
      <c r="F2" s="76"/>
    </row>
    <row r="3" spans="1:6" x14ac:dyDescent="0.25">
      <c r="A3" s="49" t="s">
        <v>80</v>
      </c>
      <c r="B3" s="76"/>
      <c r="C3" s="76"/>
      <c r="D3" s="76"/>
      <c r="E3" s="76"/>
      <c r="F3" s="76"/>
    </row>
    <row r="5" spans="1:6" x14ac:dyDescent="0.25">
      <c r="B5" s="79" t="s">
        <v>54</v>
      </c>
      <c r="C5" s="80">
        <v>45992</v>
      </c>
    </row>
    <row r="6" spans="1:6" x14ac:dyDescent="0.25">
      <c r="B6" s="81" t="s">
        <v>79</v>
      </c>
      <c r="C6" s="82">
        <v>7558589</v>
      </c>
    </row>
    <row r="7" spans="1:6" x14ac:dyDescent="0.25">
      <c r="B7" s="2" t="s">
        <v>97</v>
      </c>
      <c r="C7" s="82">
        <v>-3145248</v>
      </c>
    </row>
    <row r="8" spans="1:6" ht="14.25" thickBot="1" x14ac:dyDescent="0.3">
      <c r="B8" s="81" t="s">
        <v>78</v>
      </c>
      <c r="C8" s="83">
        <f>SUM(C6:C7)</f>
        <v>4413341</v>
      </c>
    </row>
    <row r="9" spans="1:6" ht="14.25" thickTop="1" x14ac:dyDescent="0.25">
      <c r="B9" s="76"/>
      <c r="C9" s="76"/>
    </row>
    <row r="10" spans="1:6" x14ac:dyDescent="0.25">
      <c r="B10" s="76"/>
      <c r="C10" s="76"/>
    </row>
    <row r="11" spans="1:6" x14ac:dyDescent="0.25">
      <c r="B11" s="84" t="s">
        <v>77</v>
      </c>
      <c r="C11" s="85">
        <v>2931665</v>
      </c>
    </row>
    <row r="12" spans="1:6" x14ac:dyDescent="0.25">
      <c r="B12" s="2" t="s">
        <v>97</v>
      </c>
      <c r="C12" s="82">
        <v>-88331</v>
      </c>
    </row>
    <row r="13" spans="1:6" ht="14.25" thickBot="1" x14ac:dyDescent="0.3">
      <c r="B13" s="81" t="s">
        <v>76</v>
      </c>
      <c r="C13" s="86">
        <f>SUM(C11:C12)</f>
        <v>2843334</v>
      </c>
    </row>
    <row r="14" spans="1:6" ht="14.2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6D69F-3960-4DA5-8422-FC116E996CCB}">
  <dimension ref="A1:D31"/>
  <sheetViews>
    <sheetView workbookViewId="0"/>
  </sheetViews>
  <sheetFormatPr defaultColWidth="8.85546875" defaultRowHeight="13.5" x14ac:dyDescent="0.25"/>
  <cols>
    <col min="1" max="2" width="8.85546875" style="32"/>
    <col min="3" max="3" width="46.42578125" style="32" bestFit="1" customWidth="1"/>
    <col min="4" max="4" width="13.7109375" style="32" bestFit="1" customWidth="1"/>
    <col min="5" max="16384" width="8.85546875" style="32"/>
  </cols>
  <sheetData>
    <row r="1" spans="1:4" x14ac:dyDescent="0.25">
      <c r="A1" s="24" t="s">
        <v>83</v>
      </c>
    </row>
    <row r="2" spans="1:4" x14ac:dyDescent="0.25">
      <c r="A2" s="2"/>
      <c r="B2" s="2"/>
      <c r="C2" s="2"/>
      <c r="D2" s="2"/>
    </row>
    <row r="3" spans="1:4" x14ac:dyDescent="0.25">
      <c r="A3" s="24"/>
      <c r="B3" s="24"/>
      <c r="C3" s="24"/>
      <c r="D3" s="24"/>
    </row>
    <row r="4" spans="1:4" x14ac:dyDescent="0.25">
      <c r="A4" s="26" t="s">
        <v>84</v>
      </c>
      <c r="B4" s="26" t="s">
        <v>85</v>
      </c>
      <c r="C4" s="26"/>
      <c r="D4" s="33">
        <v>2025</v>
      </c>
    </row>
    <row r="5" spans="1:4" x14ac:dyDescent="0.25">
      <c r="A5" s="34" t="s">
        <v>53</v>
      </c>
      <c r="B5" s="34" t="s">
        <v>86</v>
      </c>
      <c r="C5" s="34" t="s">
        <v>54</v>
      </c>
      <c r="D5" s="35" t="s">
        <v>87</v>
      </c>
    </row>
    <row r="6" spans="1:4" x14ac:dyDescent="0.25">
      <c r="A6" s="2"/>
      <c r="B6" s="2"/>
      <c r="C6" s="2"/>
      <c r="D6" s="36"/>
    </row>
    <row r="7" spans="1:4" x14ac:dyDescent="0.25">
      <c r="A7" s="2"/>
      <c r="B7" s="37"/>
      <c r="C7" s="2"/>
      <c r="D7" s="36"/>
    </row>
    <row r="8" spans="1:4" x14ac:dyDescent="0.25">
      <c r="A8" s="37">
        <v>1</v>
      </c>
      <c r="B8" s="38" t="s">
        <v>88</v>
      </c>
      <c r="C8" s="24"/>
      <c r="D8" s="39"/>
    </row>
    <row r="9" spans="1:4" x14ac:dyDescent="0.25">
      <c r="A9" s="37">
        <f t="shared" ref="A9:A16" si="0">1+A8</f>
        <v>2</v>
      </c>
      <c r="B9" s="33"/>
      <c r="C9" s="39" t="s">
        <v>89</v>
      </c>
      <c r="D9" s="40"/>
    </row>
    <row r="10" spans="1:4" x14ac:dyDescent="0.25">
      <c r="A10" s="37">
        <f t="shared" si="0"/>
        <v>3</v>
      </c>
      <c r="B10" s="41">
        <v>350</v>
      </c>
      <c r="C10" s="36" t="s">
        <v>90</v>
      </c>
      <c r="D10" s="42">
        <v>10085148.580000002</v>
      </c>
    </row>
    <row r="11" spans="1:4" x14ac:dyDescent="0.25">
      <c r="A11" s="37">
        <f t="shared" si="0"/>
        <v>4</v>
      </c>
      <c r="B11" s="41">
        <v>351</v>
      </c>
      <c r="C11" s="36" t="s">
        <v>91</v>
      </c>
      <c r="D11" s="42">
        <v>216710.45</v>
      </c>
    </row>
    <row r="12" spans="1:4" x14ac:dyDescent="0.25">
      <c r="A12" s="37">
        <f t="shared" si="0"/>
        <v>5</v>
      </c>
      <c r="B12" s="41">
        <v>352</v>
      </c>
      <c r="C12" s="36" t="s">
        <v>92</v>
      </c>
      <c r="D12" s="42">
        <v>2556800.2999999993</v>
      </c>
    </row>
    <row r="13" spans="1:4" x14ac:dyDescent="0.25">
      <c r="A13" s="37">
        <f t="shared" si="0"/>
        <v>6</v>
      </c>
      <c r="B13" s="41">
        <v>353</v>
      </c>
      <c r="C13" s="36" t="s">
        <v>93</v>
      </c>
      <c r="D13" s="42">
        <v>37239157.640000001</v>
      </c>
    </row>
    <row r="14" spans="1:4" x14ac:dyDescent="0.25">
      <c r="A14" s="37">
        <f t="shared" si="0"/>
        <v>7</v>
      </c>
      <c r="B14" s="41">
        <v>355</v>
      </c>
      <c r="C14" s="36" t="s">
        <v>94</v>
      </c>
      <c r="D14" s="42">
        <v>19421651.460000001</v>
      </c>
    </row>
    <row r="15" spans="1:4" x14ac:dyDescent="0.25">
      <c r="A15" s="37">
        <f t="shared" si="0"/>
        <v>8</v>
      </c>
      <c r="B15" s="41">
        <v>356</v>
      </c>
      <c r="C15" s="36" t="s">
        <v>95</v>
      </c>
      <c r="D15" s="43">
        <v>9286660.6100000013</v>
      </c>
    </row>
    <row r="16" spans="1:4" x14ac:dyDescent="0.25">
      <c r="A16" s="37">
        <f t="shared" si="0"/>
        <v>9</v>
      </c>
      <c r="B16" s="41"/>
      <c r="C16" s="44" t="s">
        <v>96</v>
      </c>
      <c r="D16" s="45">
        <f>SUM(D9:D15)</f>
        <v>78806129.040000007</v>
      </c>
    </row>
    <row r="17" spans="1:1" x14ac:dyDescent="0.25">
      <c r="A17" s="37"/>
    </row>
    <row r="18" spans="1:1" x14ac:dyDescent="0.25">
      <c r="A18" s="37"/>
    </row>
    <row r="19" spans="1:1" x14ac:dyDescent="0.25">
      <c r="A19" s="37"/>
    </row>
    <row r="20" spans="1:1" x14ac:dyDescent="0.25">
      <c r="A20" s="37"/>
    </row>
    <row r="21" spans="1:1" x14ac:dyDescent="0.25">
      <c r="A21" s="37"/>
    </row>
    <row r="22" spans="1:1" x14ac:dyDescent="0.25">
      <c r="A22" s="37"/>
    </row>
    <row r="23" spans="1:1" x14ac:dyDescent="0.25">
      <c r="A23" s="37"/>
    </row>
    <row r="24" spans="1:1" x14ac:dyDescent="0.25">
      <c r="A24" s="37"/>
    </row>
    <row r="25" spans="1:1" x14ac:dyDescent="0.25">
      <c r="A25" s="37"/>
    </row>
    <row r="26" spans="1:1" x14ac:dyDescent="0.25">
      <c r="A26" s="37"/>
    </row>
    <row r="27" spans="1:1" x14ac:dyDescent="0.25">
      <c r="A27" s="37"/>
    </row>
    <row r="28" spans="1:1" x14ac:dyDescent="0.25">
      <c r="A28" s="37"/>
    </row>
    <row r="29" spans="1:1" x14ac:dyDescent="0.25">
      <c r="A29" s="37"/>
    </row>
    <row r="30" spans="1:1" x14ac:dyDescent="0.25">
      <c r="A30" s="37"/>
    </row>
    <row r="31" spans="1:1" x14ac:dyDescent="0.25">
      <c r="A31" s="3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B238C-C7ED-481A-A414-BC38D32B14CB}">
  <dimension ref="A1:C13"/>
  <sheetViews>
    <sheetView workbookViewId="0"/>
  </sheetViews>
  <sheetFormatPr defaultColWidth="8.85546875" defaultRowHeight="12.75" x14ac:dyDescent="0.2"/>
  <cols>
    <col min="1" max="1" width="61.7109375" style="2" bestFit="1" customWidth="1"/>
    <col min="2" max="2" width="18.7109375" style="2" bestFit="1" customWidth="1"/>
    <col min="3" max="3" width="10.28515625" style="2" bestFit="1" customWidth="1"/>
    <col min="4" max="16384" width="8.85546875" style="2"/>
  </cols>
  <sheetData>
    <row r="1" spans="1:3" ht="15.75" x14ac:dyDescent="0.2">
      <c r="A1" s="24" t="s">
        <v>75</v>
      </c>
    </row>
    <row r="3" spans="1:3" x14ac:dyDescent="0.2">
      <c r="A3" s="11" t="s">
        <v>0</v>
      </c>
      <c r="B3" s="11"/>
      <c r="C3" s="11"/>
    </row>
    <row r="4" spans="1:3" x14ac:dyDescent="0.2">
      <c r="A4" s="12" t="s">
        <v>1</v>
      </c>
      <c r="C4" s="5">
        <f>GSU!O13</f>
        <v>3231221.11</v>
      </c>
    </row>
    <row r="5" spans="1:3" x14ac:dyDescent="0.2">
      <c r="A5" s="11" t="s">
        <v>2</v>
      </c>
      <c r="B5" s="11"/>
      <c r="C5" s="13"/>
    </row>
    <row r="6" spans="1:3" x14ac:dyDescent="0.2">
      <c r="A6" s="12" t="s">
        <v>3</v>
      </c>
      <c r="C6" s="6">
        <v>950493.07692307676</v>
      </c>
    </row>
    <row r="7" spans="1:3" x14ac:dyDescent="0.2">
      <c r="A7" s="12" t="s">
        <v>1</v>
      </c>
      <c r="B7" s="14" t="s">
        <v>4</v>
      </c>
      <c r="C7" s="15">
        <v>0</v>
      </c>
    </row>
    <row r="8" spans="1:3" x14ac:dyDescent="0.2">
      <c r="A8" s="12" t="s">
        <v>5</v>
      </c>
      <c r="C8" s="15">
        <v>82484.538461538468</v>
      </c>
    </row>
    <row r="9" spans="1:3" x14ac:dyDescent="0.2">
      <c r="A9" s="12" t="s">
        <v>6</v>
      </c>
      <c r="C9" s="15">
        <v>82484.510769230765</v>
      </c>
    </row>
    <row r="10" spans="1:3" x14ac:dyDescent="0.2">
      <c r="A10" s="11" t="s">
        <v>7</v>
      </c>
      <c r="B10" s="11"/>
      <c r="C10" s="13"/>
    </row>
    <row r="11" spans="1:3" x14ac:dyDescent="0.2">
      <c r="A11" s="2" t="s">
        <v>8</v>
      </c>
      <c r="C11" s="5">
        <f>SUM(C4:C9)</f>
        <v>4346683.2361538447</v>
      </c>
    </row>
    <row r="13" spans="1:3" ht="15.75" x14ac:dyDescent="0.2">
      <c r="A13" s="2" t="s">
        <v>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D28CF-A4A0-4ED0-8E1C-D3EA835DA18A}">
  <dimension ref="A1:F17"/>
  <sheetViews>
    <sheetView workbookViewId="0"/>
  </sheetViews>
  <sheetFormatPr defaultColWidth="8.85546875" defaultRowHeight="12.75" x14ac:dyDescent="0.2"/>
  <cols>
    <col min="1" max="1" width="5.42578125" style="2" customWidth="1"/>
    <col min="2" max="2" width="35.85546875" style="2" customWidth="1"/>
    <col min="3" max="3" width="70.28515625" style="2" bestFit="1" customWidth="1"/>
    <col min="4" max="4" width="2.7109375" style="2" customWidth="1"/>
    <col min="5" max="5" width="12.5703125" style="2" customWidth="1"/>
    <col min="6" max="6" width="2.7109375" style="2" customWidth="1"/>
    <col min="7" max="16384" width="8.85546875" style="2"/>
  </cols>
  <sheetData>
    <row r="1" spans="1:6" x14ac:dyDescent="0.2">
      <c r="A1" s="24" t="s">
        <v>50</v>
      </c>
    </row>
    <row r="2" spans="1:6" x14ac:dyDescent="0.2">
      <c r="A2" s="24" t="s">
        <v>51</v>
      </c>
    </row>
    <row r="3" spans="1:6" x14ac:dyDescent="0.2">
      <c r="A3" s="24" t="s">
        <v>74</v>
      </c>
    </row>
    <row r="5" spans="1:6" x14ac:dyDescent="0.2">
      <c r="A5" s="25" t="s">
        <v>52</v>
      </c>
    </row>
    <row r="6" spans="1:6" x14ac:dyDescent="0.2">
      <c r="A6" s="25" t="s">
        <v>53</v>
      </c>
      <c r="B6" s="25" t="s">
        <v>54</v>
      </c>
      <c r="C6" s="25" t="s">
        <v>55</v>
      </c>
      <c r="D6" s="26"/>
      <c r="E6" s="26">
        <v>2025</v>
      </c>
      <c r="F6" s="26"/>
    </row>
    <row r="7" spans="1:6" x14ac:dyDescent="0.2">
      <c r="D7" s="25"/>
      <c r="E7" s="25" t="s">
        <v>56</v>
      </c>
      <c r="F7" s="25"/>
    </row>
    <row r="8" spans="1:6" x14ac:dyDescent="0.2">
      <c r="A8" s="2">
        <v>1</v>
      </c>
      <c r="B8" s="27" t="s">
        <v>57</v>
      </c>
      <c r="C8" s="27"/>
    </row>
    <row r="9" spans="1:6" x14ac:dyDescent="0.2">
      <c r="A9" s="2">
        <f>A8+1</f>
        <v>2</v>
      </c>
      <c r="B9" s="27" t="s">
        <v>58</v>
      </c>
      <c r="D9" s="28"/>
      <c r="E9" s="46">
        <v>0</v>
      </c>
    </row>
    <row r="10" spans="1:6" x14ac:dyDescent="0.2">
      <c r="A10" s="2">
        <f t="shared" ref="A10:A17" si="0">A9+1</f>
        <v>3</v>
      </c>
      <c r="B10" s="27" t="s">
        <v>59</v>
      </c>
      <c r="C10" s="27" t="s">
        <v>60</v>
      </c>
      <c r="D10" s="28"/>
      <c r="E10" s="29">
        <v>1279190</v>
      </c>
    </row>
    <row r="11" spans="1:6" x14ac:dyDescent="0.2">
      <c r="A11" s="2">
        <f t="shared" si="0"/>
        <v>4</v>
      </c>
      <c r="B11" s="27" t="s">
        <v>61</v>
      </c>
      <c r="C11" s="27" t="s">
        <v>62</v>
      </c>
      <c r="D11" s="28"/>
      <c r="E11" s="28">
        <f>SUM(E9:E10)</f>
        <v>1279190</v>
      </c>
    </row>
    <row r="12" spans="1:6" x14ac:dyDescent="0.2">
      <c r="A12" s="2">
        <f t="shared" si="0"/>
        <v>5</v>
      </c>
      <c r="B12" s="27" t="s">
        <v>63</v>
      </c>
      <c r="C12" s="27" t="s">
        <v>64</v>
      </c>
      <c r="D12" s="30"/>
      <c r="E12" s="31">
        <v>8.7000000000000008E-2</v>
      </c>
    </row>
    <row r="13" spans="1:6" x14ac:dyDescent="0.2">
      <c r="A13" s="2">
        <f t="shared" si="0"/>
        <v>6</v>
      </c>
      <c r="B13" s="27" t="s">
        <v>65</v>
      </c>
      <c r="C13" s="27" t="s">
        <v>66</v>
      </c>
      <c r="D13" s="28"/>
      <c r="E13" s="28">
        <f>E11*E12</f>
        <v>111289.53000000001</v>
      </c>
    </row>
    <row r="14" spans="1:6" x14ac:dyDescent="0.2">
      <c r="A14" s="2">
        <f t="shared" si="0"/>
        <v>7</v>
      </c>
      <c r="B14" s="27" t="s">
        <v>67</v>
      </c>
      <c r="C14" s="27" t="s">
        <v>60</v>
      </c>
      <c r="D14" s="28"/>
      <c r="E14" s="29">
        <v>470191</v>
      </c>
    </row>
    <row r="15" spans="1:6" x14ac:dyDescent="0.2">
      <c r="A15" s="2">
        <f t="shared" si="0"/>
        <v>8</v>
      </c>
      <c r="B15" s="27" t="s">
        <v>68</v>
      </c>
      <c r="C15" s="27" t="s">
        <v>69</v>
      </c>
      <c r="D15" s="28"/>
      <c r="E15" s="28">
        <f>SUM(E13:E14)</f>
        <v>581480.53</v>
      </c>
    </row>
    <row r="16" spans="1:6" x14ac:dyDescent="0.2">
      <c r="A16" s="2">
        <f t="shared" si="0"/>
        <v>9</v>
      </c>
      <c r="B16" s="27" t="s">
        <v>70</v>
      </c>
      <c r="C16" s="27" t="s">
        <v>71</v>
      </c>
      <c r="D16" s="30"/>
      <c r="E16" s="31">
        <v>1</v>
      </c>
    </row>
    <row r="17" spans="1:5" x14ac:dyDescent="0.2">
      <c r="A17" s="2">
        <f t="shared" si="0"/>
        <v>10</v>
      </c>
      <c r="B17" s="27" t="s">
        <v>72</v>
      </c>
      <c r="C17" s="27" t="s">
        <v>73</v>
      </c>
      <c r="D17" s="28"/>
      <c r="E17" s="28">
        <f>E15*E16</f>
        <v>581480.53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CEAB8-F713-4691-A508-307AA3DCE5AF}">
  <dimension ref="A1:G102"/>
  <sheetViews>
    <sheetView workbookViewId="0"/>
  </sheetViews>
  <sheetFormatPr defaultColWidth="8.85546875" defaultRowHeight="12.75" x14ac:dyDescent="0.2"/>
  <cols>
    <col min="1" max="1" width="8.7109375" style="48" customWidth="1"/>
    <col min="2" max="2" width="30.42578125" style="48" bestFit="1" customWidth="1"/>
    <col min="3" max="3" width="13.42578125" style="48" bestFit="1" customWidth="1"/>
    <col min="4" max="4" width="13.28515625" style="48" bestFit="1" customWidth="1"/>
    <col min="5" max="5" width="22.42578125" style="48" customWidth="1"/>
    <col min="6" max="6" width="23.42578125" style="48" bestFit="1" customWidth="1"/>
    <col min="7" max="7" width="12.28515625" style="48" bestFit="1" customWidth="1"/>
    <col min="8" max="16384" width="8.85546875" style="48"/>
  </cols>
  <sheetData>
    <row r="1" spans="1:7" x14ac:dyDescent="0.2">
      <c r="A1" s="47" t="s">
        <v>98</v>
      </c>
    </row>
    <row r="2" spans="1:7" x14ac:dyDescent="0.2">
      <c r="A2" s="47" t="s">
        <v>99</v>
      </c>
    </row>
    <row r="3" spans="1:7" x14ac:dyDescent="0.2">
      <c r="A3" s="49" t="s">
        <v>80</v>
      </c>
    </row>
    <row r="4" spans="1:7" x14ac:dyDescent="0.2">
      <c r="C4" s="50">
        <v>45627</v>
      </c>
      <c r="D4" s="50">
        <v>45992</v>
      </c>
    </row>
    <row r="5" spans="1:7" x14ac:dyDescent="0.2">
      <c r="A5" s="51"/>
      <c r="B5" s="52" t="s">
        <v>54</v>
      </c>
      <c r="C5" s="52" t="s">
        <v>100</v>
      </c>
      <c r="D5" s="52" t="s">
        <v>101</v>
      </c>
      <c r="F5" s="53"/>
      <c r="G5" s="53"/>
    </row>
    <row r="6" spans="1:7" x14ac:dyDescent="0.2">
      <c r="A6" s="54"/>
      <c r="B6" s="55" t="s">
        <v>102</v>
      </c>
      <c r="C6" s="56">
        <v>-81499550</v>
      </c>
      <c r="D6" s="56">
        <v>-81912935</v>
      </c>
      <c r="F6" s="57"/>
      <c r="G6" s="57"/>
    </row>
    <row r="7" spans="1:7" x14ac:dyDescent="0.2">
      <c r="A7" s="54"/>
      <c r="B7" s="48" t="s">
        <v>103</v>
      </c>
      <c r="C7" s="56">
        <v>-3366637</v>
      </c>
      <c r="D7" s="56">
        <v>-4953509.79</v>
      </c>
    </row>
    <row r="8" spans="1:7" ht="13.5" thickBot="1" x14ac:dyDescent="0.25">
      <c r="A8" s="54"/>
      <c r="B8" s="55" t="s">
        <v>104</v>
      </c>
      <c r="C8" s="58">
        <f>SUM(C6:C7)</f>
        <v>-84866187</v>
      </c>
      <c r="D8" s="58">
        <f>SUM(D6:D7)</f>
        <v>-86866444.790000007</v>
      </c>
    </row>
    <row r="9" spans="1:7" ht="13.5" thickTop="1" x14ac:dyDescent="0.2">
      <c r="A9" s="54"/>
      <c r="C9" s="59"/>
      <c r="D9" s="59"/>
    </row>
    <row r="10" spans="1:7" x14ac:dyDescent="0.2">
      <c r="A10" s="54"/>
      <c r="C10" s="59"/>
      <c r="D10" s="59"/>
    </row>
    <row r="11" spans="1:7" x14ac:dyDescent="0.2">
      <c r="A11" s="54"/>
      <c r="B11" s="55" t="s">
        <v>105</v>
      </c>
      <c r="C11" s="59">
        <v>-6996354</v>
      </c>
      <c r="D11" s="59">
        <v>-8300276</v>
      </c>
    </row>
    <row r="12" spans="1:7" x14ac:dyDescent="0.2">
      <c r="A12" s="54"/>
      <c r="B12" s="60" t="s">
        <v>103</v>
      </c>
      <c r="C12" s="59">
        <v>-37610</v>
      </c>
      <c r="D12" s="59">
        <v>-245182.06</v>
      </c>
    </row>
    <row r="13" spans="1:7" ht="13.5" thickBot="1" x14ac:dyDescent="0.25">
      <c r="A13" s="54"/>
      <c r="B13" s="55" t="s">
        <v>104</v>
      </c>
      <c r="C13" s="58">
        <f>SUM(C11:C12)</f>
        <v>-7033964</v>
      </c>
      <c r="D13" s="58">
        <f>SUM(D11:D12)</f>
        <v>-8545458.0600000005</v>
      </c>
    </row>
    <row r="14" spans="1:7" ht="13.5" thickTop="1" x14ac:dyDescent="0.2"/>
    <row r="16" spans="1:7" x14ac:dyDescent="0.2">
      <c r="B16" s="48" t="s">
        <v>106</v>
      </c>
      <c r="C16" s="56">
        <v>27603649</v>
      </c>
      <c r="D16" s="56">
        <v>27747949</v>
      </c>
    </row>
    <row r="17" spans="1:7" x14ac:dyDescent="0.2">
      <c r="A17" s="51"/>
      <c r="B17" s="60" t="s">
        <v>103</v>
      </c>
      <c r="C17" s="56">
        <v>-31760</v>
      </c>
      <c r="D17" s="56">
        <v>-11040.88</v>
      </c>
      <c r="E17" s="61"/>
      <c r="F17" s="61"/>
      <c r="G17" s="61"/>
    </row>
    <row r="18" spans="1:7" ht="13.5" thickBot="1" x14ac:dyDescent="0.25">
      <c r="A18" s="51"/>
      <c r="B18" s="55" t="s">
        <v>104</v>
      </c>
      <c r="C18" s="62">
        <f>C16-C17</f>
        <v>27635409</v>
      </c>
      <c r="D18" s="62">
        <f>SUM(D16:D17)</f>
        <v>27736908.120000001</v>
      </c>
      <c r="E18" s="60"/>
      <c r="F18" s="60"/>
      <c r="G18" s="60"/>
    </row>
    <row r="19" spans="1:7" ht="13.5" thickTop="1" x14ac:dyDescent="0.2">
      <c r="A19" s="51"/>
      <c r="B19" s="60"/>
      <c r="C19" s="60"/>
      <c r="D19" s="63"/>
      <c r="E19" s="63"/>
      <c r="F19" s="63"/>
      <c r="G19" s="63"/>
    </row>
    <row r="20" spans="1:7" x14ac:dyDescent="0.2">
      <c r="A20" s="51"/>
      <c r="B20" s="60"/>
      <c r="C20" s="60"/>
      <c r="D20" s="63"/>
      <c r="E20" s="63"/>
      <c r="F20" s="63"/>
      <c r="G20" s="63"/>
    </row>
    <row r="21" spans="1:7" x14ac:dyDescent="0.2">
      <c r="A21" s="51"/>
      <c r="B21" s="64"/>
      <c r="C21" s="64"/>
      <c r="D21" s="65"/>
      <c r="E21" s="65"/>
      <c r="F21" s="65"/>
      <c r="G21" s="65"/>
    </row>
    <row r="22" spans="1:7" x14ac:dyDescent="0.2">
      <c r="A22" s="51"/>
      <c r="B22" s="60"/>
      <c r="C22" s="60"/>
      <c r="D22" s="63"/>
      <c r="E22" s="63"/>
      <c r="F22" s="63"/>
      <c r="G22" s="63"/>
    </row>
    <row r="23" spans="1:7" x14ac:dyDescent="0.2">
      <c r="A23" s="51"/>
      <c r="B23" s="60"/>
      <c r="C23" s="60"/>
      <c r="D23" s="63"/>
      <c r="E23" s="63"/>
      <c r="F23" s="63"/>
      <c r="G23" s="63"/>
    </row>
    <row r="24" spans="1:7" x14ac:dyDescent="0.2">
      <c r="A24" s="51"/>
      <c r="B24" s="64"/>
      <c r="C24" s="64"/>
      <c r="D24" s="65"/>
      <c r="E24" s="65"/>
      <c r="F24" s="65"/>
      <c r="G24" s="65"/>
    </row>
    <row r="25" spans="1:7" x14ac:dyDescent="0.2">
      <c r="A25" s="51"/>
      <c r="B25" s="60"/>
      <c r="C25" s="60"/>
      <c r="D25" s="63"/>
      <c r="E25" s="63"/>
      <c r="F25" s="63"/>
      <c r="G25" s="63"/>
    </row>
    <row r="26" spans="1:7" x14ac:dyDescent="0.2">
      <c r="A26" s="51"/>
      <c r="B26" s="60"/>
      <c r="C26" s="60"/>
      <c r="D26" s="63"/>
      <c r="E26" s="63"/>
      <c r="F26" s="63"/>
      <c r="G26" s="63"/>
    </row>
    <row r="27" spans="1:7" x14ac:dyDescent="0.2">
      <c r="A27" s="51"/>
      <c r="B27" s="60"/>
      <c r="C27" s="60"/>
      <c r="D27" s="63"/>
      <c r="E27" s="63"/>
      <c r="F27" s="63"/>
      <c r="G27" s="63"/>
    </row>
    <row r="28" spans="1:7" x14ac:dyDescent="0.2">
      <c r="A28" s="51"/>
      <c r="B28" s="64"/>
      <c r="C28" s="64"/>
      <c r="D28" s="65"/>
      <c r="E28" s="65"/>
      <c r="F28" s="65"/>
      <c r="G28" s="65"/>
    </row>
    <row r="29" spans="1:7" x14ac:dyDescent="0.2">
      <c r="A29" s="51"/>
      <c r="B29" s="60"/>
      <c r="C29" s="60"/>
      <c r="D29" s="63"/>
      <c r="E29" s="63"/>
      <c r="F29" s="63"/>
      <c r="G29" s="63"/>
    </row>
    <row r="30" spans="1:7" x14ac:dyDescent="0.2">
      <c r="A30" s="51"/>
      <c r="B30" s="60"/>
      <c r="C30" s="60"/>
      <c r="D30" s="63"/>
      <c r="E30" s="63"/>
      <c r="F30" s="63"/>
      <c r="G30" s="63"/>
    </row>
    <row r="31" spans="1:7" x14ac:dyDescent="0.2">
      <c r="A31" s="51"/>
      <c r="B31" s="64"/>
      <c r="C31" s="64"/>
      <c r="D31" s="65"/>
      <c r="E31" s="65"/>
      <c r="F31" s="65"/>
      <c r="G31" s="65"/>
    </row>
    <row r="32" spans="1:7" x14ac:dyDescent="0.2">
      <c r="A32" s="51"/>
      <c r="B32" s="60"/>
      <c r="C32" s="60"/>
      <c r="D32" s="63"/>
      <c r="E32" s="63"/>
      <c r="F32" s="63"/>
      <c r="G32" s="63"/>
    </row>
    <row r="33" spans="1:7" x14ac:dyDescent="0.2">
      <c r="A33" s="51"/>
      <c r="B33" s="64"/>
      <c r="C33" s="64"/>
      <c r="D33" s="65"/>
      <c r="E33" s="65"/>
      <c r="F33" s="65"/>
      <c r="G33" s="65"/>
    </row>
    <row r="34" spans="1:7" x14ac:dyDescent="0.2">
      <c r="A34" s="51"/>
      <c r="B34" s="66"/>
      <c r="C34" s="60"/>
      <c r="D34" s="63"/>
      <c r="E34" s="63"/>
      <c r="F34" s="63"/>
      <c r="G34" s="63"/>
    </row>
    <row r="35" spans="1:7" x14ac:dyDescent="0.2">
      <c r="A35" s="51"/>
      <c r="B35" s="60"/>
      <c r="C35" s="60"/>
      <c r="D35" s="63"/>
      <c r="E35" s="63"/>
      <c r="F35" s="63"/>
      <c r="G35" s="63"/>
    </row>
    <row r="36" spans="1:7" x14ac:dyDescent="0.2">
      <c r="A36" s="51"/>
      <c r="B36" s="64"/>
      <c r="C36" s="64"/>
      <c r="D36" s="65"/>
      <c r="E36" s="65"/>
      <c r="F36" s="65"/>
      <c r="G36" s="65"/>
    </row>
    <row r="37" spans="1:7" x14ac:dyDescent="0.2">
      <c r="A37" s="51"/>
      <c r="B37" s="60"/>
      <c r="C37" s="60"/>
      <c r="D37" s="63"/>
      <c r="E37" s="63"/>
      <c r="F37" s="63"/>
      <c r="G37" s="63"/>
    </row>
    <row r="38" spans="1:7" x14ac:dyDescent="0.2">
      <c r="A38" s="51"/>
      <c r="B38" s="64"/>
      <c r="C38" s="60"/>
      <c r="D38" s="63"/>
      <c r="E38" s="63"/>
      <c r="F38" s="63"/>
      <c r="G38" s="63"/>
    </row>
    <row r="39" spans="1:7" x14ac:dyDescent="0.2">
      <c r="A39" s="51"/>
      <c r="B39" s="60"/>
      <c r="C39" s="60"/>
      <c r="D39" s="63"/>
      <c r="E39" s="63"/>
      <c r="F39" s="63"/>
      <c r="G39" s="63"/>
    </row>
    <row r="40" spans="1:7" x14ac:dyDescent="0.2">
      <c r="A40" s="51"/>
      <c r="B40" s="64"/>
      <c r="C40" s="64"/>
      <c r="D40" s="65"/>
      <c r="E40" s="65"/>
      <c r="F40" s="65"/>
      <c r="G40" s="65"/>
    </row>
    <row r="41" spans="1:7" x14ac:dyDescent="0.2">
      <c r="A41" s="51"/>
      <c r="B41" s="64"/>
      <c r="C41" s="64"/>
      <c r="D41" s="65"/>
      <c r="E41" s="65"/>
      <c r="F41" s="65"/>
      <c r="G41" s="65"/>
    </row>
    <row r="42" spans="1:7" x14ac:dyDescent="0.2">
      <c r="A42" s="51"/>
      <c r="B42" s="64"/>
      <c r="C42" s="64"/>
      <c r="D42" s="65"/>
      <c r="E42" s="65"/>
      <c r="F42" s="65"/>
      <c r="G42" s="65"/>
    </row>
    <row r="43" spans="1:7" x14ac:dyDescent="0.2">
      <c r="A43" s="51"/>
      <c r="B43" s="64"/>
      <c r="C43" s="64"/>
      <c r="D43" s="61"/>
      <c r="E43" s="61"/>
      <c r="F43" s="51"/>
      <c r="G43" s="51"/>
    </row>
    <row r="44" spans="1:7" x14ac:dyDescent="0.2">
      <c r="A44" s="51"/>
      <c r="B44" s="64"/>
      <c r="C44" s="64"/>
      <c r="D44" s="61"/>
      <c r="E44" s="61"/>
      <c r="F44" s="61"/>
      <c r="G44" s="51"/>
    </row>
    <row r="45" spans="1:7" x14ac:dyDescent="0.2">
      <c r="A45" s="51"/>
      <c r="B45" s="64"/>
      <c r="C45" s="64"/>
      <c r="D45" s="61"/>
      <c r="E45" s="61"/>
      <c r="F45" s="51"/>
      <c r="G45" s="59"/>
    </row>
    <row r="46" spans="1:7" x14ac:dyDescent="0.2">
      <c r="A46" s="51"/>
      <c r="B46" s="64"/>
      <c r="C46" s="64"/>
      <c r="D46" s="61"/>
      <c r="E46" s="61"/>
      <c r="G46" s="59"/>
    </row>
    <row r="47" spans="1:7" x14ac:dyDescent="0.2">
      <c r="A47" s="51"/>
      <c r="B47" s="64"/>
      <c r="C47" s="64"/>
      <c r="D47" s="61"/>
      <c r="E47" s="61"/>
      <c r="G47" s="59"/>
    </row>
    <row r="48" spans="1:7" x14ac:dyDescent="0.2">
      <c r="A48" s="51"/>
      <c r="B48" s="64"/>
      <c r="C48" s="64"/>
      <c r="D48" s="61"/>
      <c r="E48" s="61"/>
      <c r="G48" s="59"/>
    </row>
    <row r="49" spans="1:7" x14ac:dyDescent="0.2">
      <c r="A49" s="51"/>
      <c r="B49" s="64"/>
      <c r="C49" s="64"/>
      <c r="D49" s="61"/>
      <c r="E49" s="61"/>
      <c r="G49" s="59"/>
    </row>
    <row r="50" spans="1:7" x14ac:dyDescent="0.2">
      <c r="A50" s="51"/>
      <c r="B50" s="64"/>
      <c r="C50" s="64"/>
      <c r="D50" s="61"/>
      <c r="E50" s="61"/>
      <c r="G50" s="59"/>
    </row>
    <row r="51" spans="1:7" x14ac:dyDescent="0.2">
      <c r="A51" s="51"/>
      <c r="B51" s="64"/>
      <c r="C51" s="64"/>
      <c r="D51" s="61"/>
      <c r="E51" s="61"/>
      <c r="G51" s="59"/>
    </row>
    <row r="52" spans="1:7" x14ac:dyDescent="0.2">
      <c r="A52" s="51"/>
      <c r="B52" s="64"/>
      <c r="C52" s="64"/>
      <c r="D52" s="61"/>
      <c r="E52" s="61"/>
      <c r="G52" s="59"/>
    </row>
    <row r="53" spans="1:7" x14ac:dyDescent="0.2">
      <c r="A53" s="51"/>
      <c r="B53" s="64"/>
      <c r="C53" s="64"/>
      <c r="D53" s="61"/>
      <c r="E53" s="61"/>
      <c r="F53" s="61"/>
      <c r="G53" s="51"/>
    </row>
    <row r="54" spans="1:7" x14ac:dyDescent="0.2">
      <c r="A54" s="51"/>
      <c r="B54" s="64"/>
      <c r="C54" s="64"/>
      <c r="D54" s="61"/>
      <c r="E54" s="61"/>
      <c r="F54" s="61"/>
      <c r="G54" s="61"/>
    </row>
    <row r="55" spans="1:7" x14ac:dyDescent="0.2">
      <c r="A55" s="51"/>
      <c r="B55" s="64"/>
      <c r="C55" s="64"/>
      <c r="D55" s="61"/>
      <c r="E55" s="61"/>
      <c r="F55" s="61"/>
      <c r="G55" s="61"/>
    </row>
    <row r="56" spans="1:7" x14ac:dyDescent="0.2">
      <c r="A56" s="51"/>
      <c r="B56" s="51"/>
      <c r="C56" s="51"/>
      <c r="D56" s="51"/>
      <c r="E56" s="51"/>
      <c r="F56" s="51"/>
      <c r="G56" s="51"/>
    </row>
    <row r="57" spans="1:7" x14ac:dyDescent="0.2">
      <c r="A57" s="51"/>
      <c r="B57" s="60"/>
      <c r="C57" s="60"/>
      <c r="D57" s="60"/>
      <c r="E57" s="60"/>
      <c r="F57" s="60"/>
      <c r="G57" s="60"/>
    </row>
    <row r="58" spans="1:7" x14ac:dyDescent="0.2">
      <c r="B58" s="60"/>
      <c r="C58" s="60"/>
      <c r="D58" s="67"/>
      <c r="E58" s="67"/>
      <c r="F58" s="67"/>
      <c r="G58" s="67"/>
    </row>
    <row r="59" spans="1:7" x14ac:dyDescent="0.2">
      <c r="B59" s="60"/>
      <c r="C59" s="60"/>
      <c r="D59" s="67"/>
      <c r="E59" s="67"/>
      <c r="F59" s="67"/>
      <c r="G59" s="67"/>
    </row>
    <row r="60" spans="1:7" x14ac:dyDescent="0.2">
      <c r="A60" s="51"/>
      <c r="B60" s="64"/>
      <c r="C60" s="64"/>
      <c r="D60" s="68"/>
      <c r="E60" s="68"/>
      <c r="F60" s="68"/>
      <c r="G60" s="68"/>
    </row>
    <row r="61" spans="1:7" x14ac:dyDescent="0.2">
      <c r="B61" s="60"/>
      <c r="C61" s="60"/>
      <c r="D61" s="60"/>
      <c r="E61" s="60"/>
      <c r="F61" s="60"/>
      <c r="G61" s="60"/>
    </row>
    <row r="62" spans="1:7" x14ac:dyDescent="0.2">
      <c r="B62" s="60"/>
      <c r="C62" s="60"/>
      <c r="D62" s="67"/>
      <c r="E62" s="67"/>
      <c r="F62" s="67"/>
      <c r="G62" s="67"/>
    </row>
    <row r="63" spans="1:7" x14ac:dyDescent="0.2">
      <c r="A63" s="51"/>
      <c r="B63" s="64"/>
      <c r="C63" s="64"/>
      <c r="D63" s="68"/>
      <c r="E63" s="68"/>
      <c r="F63" s="68"/>
      <c r="G63" s="68"/>
    </row>
    <row r="64" spans="1:7" x14ac:dyDescent="0.2">
      <c r="B64" s="60"/>
      <c r="C64" s="60"/>
      <c r="D64" s="60"/>
      <c r="E64" s="60"/>
      <c r="F64" s="60"/>
      <c r="G64" s="60"/>
    </row>
    <row r="65" spans="1:7" x14ac:dyDescent="0.2">
      <c r="B65" s="60"/>
      <c r="C65" s="60"/>
      <c r="D65" s="67"/>
      <c r="E65" s="67"/>
      <c r="F65" s="67"/>
      <c r="G65" s="67"/>
    </row>
    <row r="66" spans="1:7" x14ac:dyDescent="0.2">
      <c r="B66" s="60"/>
      <c r="C66" s="60"/>
      <c r="D66" s="67"/>
      <c r="E66" s="67"/>
      <c r="F66" s="67"/>
      <c r="G66" s="67"/>
    </row>
    <row r="67" spans="1:7" x14ac:dyDescent="0.2">
      <c r="A67" s="51"/>
      <c r="B67" s="64"/>
      <c r="C67" s="64"/>
      <c r="D67" s="68"/>
      <c r="E67" s="68"/>
      <c r="F67" s="68"/>
      <c r="G67" s="68"/>
    </row>
    <row r="68" spans="1:7" x14ac:dyDescent="0.2">
      <c r="B68" s="60"/>
      <c r="C68" s="60"/>
      <c r="D68" s="60"/>
      <c r="E68" s="60"/>
      <c r="F68" s="60"/>
      <c r="G68" s="60"/>
    </row>
    <row r="69" spans="1:7" x14ac:dyDescent="0.2">
      <c r="B69" s="60"/>
      <c r="C69" s="60"/>
      <c r="D69" s="67"/>
      <c r="E69" s="67"/>
      <c r="F69" s="67"/>
      <c r="G69" s="67"/>
    </row>
    <row r="70" spans="1:7" x14ac:dyDescent="0.2">
      <c r="A70" s="51"/>
      <c r="B70" s="64"/>
      <c r="C70" s="64"/>
      <c r="D70" s="68"/>
      <c r="E70" s="68"/>
      <c r="F70" s="68"/>
      <c r="G70" s="68"/>
    </row>
    <row r="71" spans="1:7" x14ac:dyDescent="0.2">
      <c r="B71" s="60"/>
      <c r="C71" s="60"/>
      <c r="D71" s="60"/>
      <c r="E71" s="60"/>
      <c r="F71" s="60"/>
      <c r="G71" s="60"/>
    </row>
    <row r="72" spans="1:7" x14ac:dyDescent="0.2">
      <c r="A72" s="51"/>
      <c r="B72" s="64"/>
      <c r="C72" s="64"/>
      <c r="D72" s="68"/>
      <c r="E72" s="68"/>
      <c r="F72" s="68"/>
      <c r="G72" s="68"/>
    </row>
    <row r="73" spans="1:7" x14ac:dyDescent="0.2">
      <c r="B73" s="66"/>
      <c r="C73" s="60"/>
      <c r="D73" s="60"/>
      <c r="E73" s="60"/>
      <c r="F73" s="60"/>
      <c r="G73" s="60"/>
    </row>
    <row r="74" spans="1:7" x14ac:dyDescent="0.2">
      <c r="B74" s="60"/>
      <c r="C74" s="60"/>
      <c r="D74" s="67"/>
      <c r="E74" s="67"/>
      <c r="F74" s="67"/>
      <c r="G74" s="67"/>
    </row>
    <row r="75" spans="1:7" x14ac:dyDescent="0.2">
      <c r="A75" s="51"/>
      <c r="B75" s="64"/>
      <c r="C75" s="64"/>
      <c r="D75" s="68"/>
      <c r="E75" s="68"/>
      <c r="F75" s="68"/>
      <c r="G75" s="68"/>
    </row>
    <row r="76" spans="1:7" x14ac:dyDescent="0.2">
      <c r="B76" s="60"/>
      <c r="C76" s="60"/>
      <c r="D76" s="67"/>
      <c r="E76" s="67"/>
      <c r="F76" s="67"/>
      <c r="G76" s="67"/>
    </row>
    <row r="77" spans="1:7" x14ac:dyDescent="0.2">
      <c r="B77" s="64"/>
      <c r="C77" s="60"/>
      <c r="D77" s="60"/>
      <c r="E77" s="60"/>
      <c r="F77" s="60"/>
      <c r="G77" s="60"/>
    </row>
    <row r="78" spans="1:7" x14ac:dyDescent="0.2">
      <c r="B78" s="60"/>
      <c r="C78" s="60"/>
      <c r="D78" s="67"/>
      <c r="E78" s="67"/>
      <c r="F78" s="67"/>
      <c r="G78" s="67"/>
    </row>
    <row r="79" spans="1:7" x14ac:dyDescent="0.2">
      <c r="A79" s="51"/>
      <c r="B79" s="64"/>
      <c r="C79" s="64"/>
      <c r="D79" s="68"/>
      <c r="E79" s="68"/>
      <c r="F79" s="68"/>
      <c r="G79" s="68"/>
    </row>
    <row r="80" spans="1:7" x14ac:dyDescent="0.2">
      <c r="A80" s="51"/>
      <c r="B80" s="64"/>
      <c r="C80" s="64"/>
      <c r="D80" s="68"/>
      <c r="E80" s="68"/>
      <c r="F80" s="68"/>
      <c r="G80" s="68"/>
    </row>
    <row r="81" spans="1:7" x14ac:dyDescent="0.2">
      <c r="A81" s="51"/>
      <c r="B81" s="64"/>
      <c r="C81" s="64"/>
      <c r="D81" s="68"/>
      <c r="E81" s="68"/>
      <c r="F81" s="68"/>
      <c r="G81" s="68"/>
    </row>
    <row r="83" spans="1:7" x14ac:dyDescent="0.2">
      <c r="D83" s="69"/>
      <c r="E83" s="69"/>
    </row>
    <row r="84" spans="1:7" x14ac:dyDescent="0.2">
      <c r="C84" s="51"/>
      <c r="D84" s="70"/>
      <c r="E84" s="69"/>
    </row>
    <row r="85" spans="1:7" x14ac:dyDescent="0.2">
      <c r="B85" s="70"/>
      <c r="D85" s="69"/>
      <c r="E85" s="69"/>
      <c r="F85" s="51"/>
    </row>
    <row r="86" spans="1:7" x14ac:dyDescent="0.2">
      <c r="B86" s="69"/>
      <c r="C86" s="71"/>
      <c r="D86" s="71"/>
      <c r="E86" s="69"/>
      <c r="F86" s="69"/>
      <c r="G86" s="59"/>
    </row>
    <row r="87" spans="1:7" x14ac:dyDescent="0.2">
      <c r="B87" s="69"/>
      <c r="C87" s="71"/>
      <c r="D87" s="71"/>
      <c r="E87" s="69"/>
      <c r="F87" s="69"/>
      <c r="G87" s="59"/>
    </row>
    <row r="88" spans="1:7" x14ac:dyDescent="0.2">
      <c r="B88" s="69"/>
      <c r="C88" s="71"/>
      <c r="D88" s="71"/>
      <c r="E88" s="69"/>
      <c r="F88" s="69"/>
      <c r="G88" s="59"/>
    </row>
    <row r="89" spans="1:7" x14ac:dyDescent="0.2">
      <c r="B89" s="69"/>
      <c r="C89" s="71"/>
      <c r="D89" s="71"/>
      <c r="E89" s="69"/>
      <c r="F89" s="69"/>
      <c r="G89" s="59"/>
    </row>
    <row r="90" spans="1:7" x14ac:dyDescent="0.2">
      <c r="B90" s="69"/>
      <c r="C90" s="71"/>
      <c r="D90" s="71"/>
      <c r="E90" s="69"/>
      <c r="F90" s="69"/>
      <c r="G90" s="59"/>
    </row>
    <row r="91" spans="1:7" x14ac:dyDescent="0.2">
      <c r="E91" s="69"/>
      <c r="F91" s="69"/>
      <c r="G91" s="59"/>
    </row>
    <row r="92" spans="1:7" x14ac:dyDescent="0.2">
      <c r="D92" s="72"/>
      <c r="E92" s="69"/>
      <c r="F92" s="69"/>
      <c r="G92" s="59"/>
    </row>
    <row r="93" spans="1:7" x14ac:dyDescent="0.2">
      <c r="G93" s="67"/>
    </row>
    <row r="94" spans="1:7" x14ac:dyDescent="0.2">
      <c r="B94" s="51"/>
    </row>
    <row r="95" spans="1:7" x14ac:dyDescent="0.2">
      <c r="B95" s="73"/>
      <c r="C95" s="57"/>
    </row>
    <row r="97" spans="2:4" x14ac:dyDescent="0.2">
      <c r="B97" s="51"/>
    </row>
    <row r="98" spans="2:4" x14ac:dyDescent="0.2">
      <c r="B98" s="73"/>
    </row>
    <row r="100" spans="2:4" x14ac:dyDescent="0.2">
      <c r="B100" s="51"/>
      <c r="C100" s="52"/>
      <c r="D100" s="52"/>
    </row>
    <row r="101" spans="2:4" x14ac:dyDescent="0.2">
      <c r="B101" s="74"/>
      <c r="C101" s="59"/>
      <c r="D101" s="59"/>
    </row>
    <row r="102" spans="2:4" x14ac:dyDescent="0.2">
      <c r="B102" s="51"/>
      <c r="C102" s="75"/>
      <c r="D102" s="75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7592B-3006-4F3D-9968-B84A908DA1AA}">
  <dimension ref="A1:P29"/>
  <sheetViews>
    <sheetView zoomScale="90" zoomScaleNormal="90" workbookViewId="0"/>
  </sheetViews>
  <sheetFormatPr defaultColWidth="8.85546875" defaultRowHeight="12.75" x14ac:dyDescent="0.2"/>
  <cols>
    <col min="1" max="1" width="22" style="2" customWidth="1"/>
    <col min="2" max="12" width="13.85546875" style="2" bestFit="1" customWidth="1"/>
    <col min="13" max="13" width="14.7109375" style="2" bestFit="1" customWidth="1"/>
    <col min="14" max="14" width="13.85546875" style="2" bestFit="1" customWidth="1"/>
    <col min="15" max="15" width="11.42578125" style="2" bestFit="1" customWidth="1"/>
    <col min="16" max="16" width="13.7109375" style="2" bestFit="1" customWidth="1"/>
    <col min="17" max="16384" width="8.85546875" style="2"/>
  </cols>
  <sheetData>
    <row r="1" spans="1:16" x14ac:dyDescent="0.2">
      <c r="A1" s="19" t="s">
        <v>21</v>
      </c>
    </row>
    <row r="5" spans="1:16" ht="15" x14ac:dyDescent="0.25">
      <c r="A5" s="20" t="s">
        <v>22</v>
      </c>
      <c r="B5" s="23" t="s">
        <v>28</v>
      </c>
      <c r="C5" s="23" t="s">
        <v>29</v>
      </c>
      <c r="D5" s="23" t="s">
        <v>30</v>
      </c>
      <c r="E5" s="23" t="s">
        <v>31</v>
      </c>
      <c r="F5" s="23" t="s">
        <v>32</v>
      </c>
      <c r="G5" s="23" t="s">
        <v>33</v>
      </c>
      <c r="H5" s="23" t="s">
        <v>34</v>
      </c>
      <c r="I5" s="23" t="s">
        <v>35</v>
      </c>
      <c r="J5" s="23" t="s">
        <v>36</v>
      </c>
      <c r="K5" s="23" t="s">
        <v>37</v>
      </c>
      <c r="L5" s="23" t="s">
        <v>38</v>
      </c>
      <c r="M5" s="23" t="s">
        <v>39</v>
      </c>
      <c r="N5" s="23" t="s">
        <v>40</v>
      </c>
    </row>
    <row r="6" spans="1:16" x14ac:dyDescent="0.2">
      <c r="A6" s="21" t="s">
        <v>23</v>
      </c>
      <c r="B6" s="10">
        <v>79185342.409154311</v>
      </c>
      <c r="C6" s="10">
        <v>80159666.049999997</v>
      </c>
      <c r="D6" s="10">
        <v>80597237.460000008</v>
      </c>
      <c r="E6" s="10">
        <v>81176499.39000003</v>
      </c>
      <c r="F6" s="10">
        <v>81931088.739999995</v>
      </c>
      <c r="G6" s="10">
        <v>82527383.679999977</v>
      </c>
      <c r="H6" s="10">
        <v>82998843.330000013</v>
      </c>
      <c r="I6" s="10">
        <v>83835677.36999999</v>
      </c>
      <c r="J6" s="10">
        <v>84469878.230000004</v>
      </c>
      <c r="K6" s="10">
        <v>84910869.959999993</v>
      </c>
      <c r="L6" s="10">
        <v>85597762.460000008</v>
      </c>
      <c r="M6" s="10">
        <v>86015928.929999992</v>
      </c>
      <c r="N6" s="10">
        <v>85057716.270058572</v>
      </c>
    </row>
    <row r="7" spans="1:16" x14ac:dyDescent="0.2">
      <c r="A7" s="21" t="s">
        <v>24</v>
      </c>
      <c r="B7" s="10">
        <v>8180010.1900000004</v>
      </c>
      <c r="C7" s="10">
        <v>7306566.6899999995</v>
      </c>
      <c r="D7" s="10">
        <v>7414823.5600000005</v>
      </c>
      <c r="E7" s="10">
        <v>7496998.5</v>
      </c>
      <c r="F7" s="10">
        <v>6915980.2400000012</v>
      </c>
      <c r="G7" s="10">
        <v>7005635.21</v>
      </c>
      <c r="H7" s="10">
        <v>7484526.0499999998</v>
      </c>
      <c r="I7" s="10">
        <v>7570090.379999999</v>
      </c>
      <c r="J7" s="10">
        <v>7751172.5399999991</v>
      </c>
      <c r="K7" s="10">
        <v>7844420.7800000003</v>
      </c>
      <c r="L7" s="10">
        <v>7977452.9400000004</v>
      </c>
      <c r="M7" s="10">
        <v>8026268.0099999988</v>
      </c>
      <c r="N7" s="10">
        <v>7970184.5700000003</v>
      </c>
    </row>
    <row r="8" spans="1:16" x14ac:dyDescent="0.2">
      <c r="A8" s="21" t="s">
        <v>25</v>
      </c>
      <c r="B8" s="10">
        <v>89048511.449999988</v>
      </c>
      <c r="C8" s="10">
        <v>91182628.570000008</v>
      </c>
      <c r="D8" s="10">
        <v>92110640.980000004</v>
      </c>
      <c r="E8" s="10">
        <v>91929488.580000013</v>
      </c>
      <c r="F8" s="10">
        <v>93969616.61999999</v>
      </c>
      <c r="G8" s="10">
        <v>94900375.590000018</v>
      </c>
      <c r="H8" s="10">
        <v>94346070.63000001</v>
      </c>
      <c r="I8" s="10">
        <v>96723002.469999999</v>
      </c>
      <c r="J8" s="10">
        <v>97653216.089999989</v>
      </c>
      <c r="K8" s="10">
        <v>97077718.310000002</v>
      </c>
      <c r="L8" s="10">
        <v>99442816.749999985</v>
      </c>
      <c r="M8" s="10">
        <v>100378487.84999999</v>
      </c>
      <c r="N8" s="10">
        <v>97675097.979999989</v>
      </c>
    </row>
    <row r="9" spans="1:16" x14ac:dyDescent="0.2">
      <c r="A9" s="21" t="s">
        <v>26</v>
      </c>
      <c r="B9" s="10">
        <v>20282867.59</v>
      </c>
      <c r="C9" s="10">
        <v>21443992.780000001</v>
      </c>
      <c r="D9" s="10">
        <v>21524084.5</v>
      </c>
      <c r="E9" s="10">
        <v>21979006.110000007</v>
      </c>
      <c r="F9" s="10">
        <v>22597061.059999999</v>
      </c>
      <c r="G9" s="10">
        <v>23178624.630000003</v>
      </c>
      <c r="H9" s="10">
        <v>23085305.260000002</v>
      </c>
      <c r="I9" s="10">
        <v>24361018.559999999</v>
      </c>
      <c r="J9" s="10">
        <v>24911224.779999994</v>
      </c>
      <c r="K9" s="10">
        <v>24871079.390000004</v>
      </c>
      <c r="L9" s="10">
        <v>26150392.009999998</v>
      </c>
      <c r="M9" s="10">
        <v>26851425.579999998</v>
      </c>
      <c r="N9" s="10">
        <v>26992293.59</v>
      </c>
    </row>
    <row r="10" spans="1:16" ht="15.75" thickBot="1" x14ac:dyDescent="0.3">
      <c r="A10" s="17" t="s">
        <v>27</v>
      </c>
      <c r="B10" s="22">
        <f>SUM(B6:B9)</f>
        <v>196696731.63915429</v>
      </c>
      <c r="C10" s="22">
        <f t="shared" ref="C10:M10" si="0">SUM(C6:C9)</f>
        <v>200092854.09</v>
      </c>
      <c r="D10" s="22">
        <f t="shared" si="0"/>
        <v>201646786.5</v>
      </c>
      <c r="E10" s="22">
        <f t="shared" si="0"/>
        <v>202581992.58000004</v>
      </c>
      <c r="F10" s="22">
        <f t="shared" si="0"/>
        <v>205413746.65999997</v>
      </c>
      <c r="G10" s="22">
        <f t="shared" si="0"/>
        <v>207612019.10999998</v>
      </c>
      <c r="H10" s="22">
        <f t="shared" si="0"/>
        <v>207914745.27000001</v>
      </c>
      <c r="I10" s="22">
        <f t="shared" si="0"/>
        <v>212489788.77999997</v>
      </c>
      <c r="J10" s="22">
        <f t="shared" si="0"/>
        <v>214785491.64000002</v>
      </c>
      <c r="K10" s="22">
        <f t="shared" si="0"/>
        <v>214704088.44000003</v>
      </c>
      <c r="L10" s="22">
        <f t="shared" si="0"/>
        <v>219168424.15999997</v>
      </c>
      <c r="M10" s="22">
        <f t="shared" si="0"/>
        <v>221272110.37</v>
      </c>
      <c r="N10" s="22">
        <f>SUM(N6:N9)</f>
        <v>217695292.41005856</v>
      </c>
      <c r="O10" s="17" t="s">
        <v>41</v>
      </c>
      <c r="P10" s="5"/>
    </row>
    <row r="11" spans="1:16" ht="15.75" thickTop="1" x14ac:dyDescent="0.25">
      <c r="A11" s="17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17"/>
      <c r="P11" s="5"/>
    </row>
    <row r="13" spans="1:16" ht="15" x14ac:dyDescent="0.25">
      <c r="A13" s="17" t="s">
        <v>42</v>
      </c>
    </row>
    <row r="14" spans="1:16" ht="15" x14ac:dyDescent="0.25">
      <c r="A14" s="18" t="s">
        <v>23</v>
      </c>
      <c r="B14" s="10">
        <v>0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6" ht="15" x14ac:dyDescent="0.25">
      <c r="A15" s="18" t="s">
        <v>24</v>
      </c>
      <c r="B15" s="10">
        <v>363651.62174029008</v>
      </c>
      <c r="C15" s="10">
        <v>377792.82571712334</v>
      </c>
      <c r="D15" s="10">
        <v>353033.87132395635</v>
      </c>
      <c r="E15" s="10">
        <v>337301.81504149811</v>
      </c>
      <c r="F15" s="10">
        <v>321463.46987674822</v>
      </c>
      <c r="G15" s="10">
        <v>304341.53669362277</v>
      </c>
      <c r="H15" s="10">
        <v>288632.57683378947</v>
      </c>
      <c r="I15" s="10">
        <v>272324.50709662284</v>
      </c>
      <c r="J15" s="10">
        <v>-128274.72983775118</v>
      </c>
      <c r="K15" s="10">
        <v>-127689.70150433425</v>
      </c>
      <c r="L15" s="10">
        <v>-126650.2125264178</v>
      </c>
      <c r="M15" s="10">
        <v>-126047.52554895928</v>
      </c>
      <c r="N15" s="10">
        <v>-125892.98431641782</v>
      </c>
    </row>
    <row r="16" spans="1:16" ht="15" x14ac:dyDescent="0.25">
      <c r="A16" s="18" t="s">
        <v>43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ht="15" x14ac:dyDescent="0.25">
      <c r="A17" s="18" t="s">
        <v>44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ht="15" x14ac:dyDescent="0.25">
      <c r="A18" s="18" t="s">
        <v>46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ht="15" x14ac:dyDescent="0.25">
      <c r="A19" s="18" t="s">
        <v>26</v>
      </c>
      <c r="B19" s="10">
        <v>-8452026.0752982479</v>
      </c>
      <c r="C19" s="10">
        <v>-8707991.5309005827</v>
      </c>
      <c r="D19" s="10">
        <v>-8960622.5946938321</v>
      </c>
      <c r="E19" s="10">
        <v>-9214214.3510701247</v>
      </c>
      <c r="F19" s="10">
        <v>-9469905.710781619</v>
      </c>
      <c r="G19" s="10">
        <v>-9727425.3461372089</v>
      </c>
      <c r="H19" s="10">
        <v>-10017410.305885874</v>
      </c>
      <c r="I19" s="10">
        <v>-10275117.064275999</v>
      </c>
      <c r="J19" s="10">
        <v>-10260738.016571745</v>
      </c>
      <c r="K19" s="10">
        <v>-10520943.386755539</v>
      </c>
      <c r="L19" s="10">
        <v>-10781181.255197119</v>
      </c>
      <c r="M19" s="10">
        <v>-11041451.997654706</v>
      </c>
      <c r="N19" s="10">
        <v>-11301789.127337286</v>
      </c>
    </row>
    <row r="20" spans="1:15" ht="15.75" thickBot="1" x14ac:dyDescent="0.3">
      <c r="A20" s="17" t="s">
        <v>45</v>
      </c>
      <c r="B20" s="22">
        <f>SUM(B14:B19)</f>
        <v>-8088374.4535579579</v>
      </c>
      <c r="C20" s="22">
        <f t="shared" ref="C20:N20" si="1">SUM(C14:C19)</f>
        <v>-8330198.7051834594</v>
      </c>
      <c r="D20" s="22">
        <f t="shared" si="1"/>
        <v>-8607588.7233698759</v>
      </c>
      <c r="E20" s="22">
        <f t="shared" si="1"/>
        <v>-8876912.5360286273</v>
      </c>
      <c r="F20" s="22">
        <f t="shared" si="1"/>
        <v>-9148442.2409048714</v>
      </c>
      <c r="G20" s="22">
        <f t="shared" si="1"/>
        <v>-9423083.8094435856</v>
      </c>
      <c r="H20" s="22">
        <f t="shared" si="1"/>
        <v>-9728777.7290520836</v>
      </c>
      <c r="I20" s="22">
        <f t="shared" si="1"/>
        <v>-10002792.557179376</v>
      </c>
      <c r="J20" s="22">
        <f t="shared" si="1"/>
        <v>-10389012.746409496</v>
      </c>
      <c r="K20" s="22">
        <f t="shared" si="1"/>
        <v>-10648633.088259874</v>
      </c>
      <c r="L20" s="22">
        <f t="shared" si="1"/>
        <v>-10907831.467723537</v>
      </c>
      <c r="M20" s="22">
        <f t="shared" si="1"/>
        <v>-11167499.523203665</v>
      </c>
      <c r="N20" s="22">
        <f t="shared" si="1"/>
        <v>-11427682.111653704</v>
      </c>
    </row>
    <row r="21" spans="1:15" ht="13.5" thickTop="1" x14ac:dyDescent="0.2"/>
    <row r="23" spans="1:15" ht="15" x14ac:dyDescent="0.25">
      <c r="A23" s="17" t="s">
        <v>47</v>
      </c>
    </row>
    <row r="24" spans="1:15" ht="15" x14ac:dyDescent="0.25">
      <c r="A24" s="18" t="s">
        <v>23</v>
      </c>
      <c r="B24" s="5">
        <f>+B6+B14</f>
        <v>79185342.409154311</v>
      </c>
      <c r="C24" s="5">
        <f t="shared" ref="C24:N24" si="2">+C6+C14</f>
        <v>80159666.049999997</v>
      </c>
      <c r="D24" s="5">
        <f t="shared" si="2"/>
        <v>80597237.460000008</v>
      </c>
      <c r="E24" s="5">
        <f t="shared" si="2"/>
        <v>81176499.39000003</v>
      </c>
      <c r="F24" s="5">
        <f t="shared" si="2"/>
        <v>81931088.739999995</v>
      </c>
      <c r="G24" s="5">
        <f t="shared" si="2"/>
        <v>82527383.679999977</v>
      </c>
      <c r="H24" s="5">
        <f t="shared" si="2"/>
        <v>82998843.330000013</v>
      </c>
      <c r="I24" s="5">
        <f t="shared" si="2"/>
        <v>83835677.36999999</v>
      </c>
      <c r="J24" s="5">
        <f t="shared" si="2"/>
        <v>84469878.230000004</v>
      </c>
      <c r="K24" s="5">
        <f t="shared" si="2"/>
        <v>84910869.959999993</v>
      </c>
      <c r="L24" s="5">
        <f t="shared" si="2"/>
        <v>85597762.460000008</v>
      </c>
      <c r="M24" s="5">
        <f t="shared" si="2"/>
        <v>86015928.929999992</v>
      </c>
      <c r="N24" s="5">
        <f t="shared" si="2"/>
        <v>85057716.270058572</v>
      </c>
    </row>
    <row r="25" spans="1:15" ht="15" x14ac:dyDescent="0.25">
      <c r="A25" s="18" t="s">
        <v>24</v>
      </c>
      <c r="B25" s="5">
        <f>+B7+B15</f>
        <v>8543661.8117402904</v>
      </c>
      <c r="C25" s="5">
        <f t="shared" ref="C25:N25" si="3">+C7+C15</f>
        <v>7684359.5157171227</v>
      </c>
      <c r="D25" s="5">
        <f t="shared" si="3"/>
        <v>7767857.4313239567</v>
      </c>
      <c r="E25" s="5">
        <f t="shared" si="3"/>
        <v>7834300.3150414983</v>
      </c>
      <c r="F25" s="5">
        <f t="shared" si="3"/>
        <v>7237443.7098767497</v>
      </c>
      <c r="G25" s="5">
        <f t="shared" si="3"/>
        <v>7309976.7466936223</v>
      </c>
      <c r="H25" s="5">
        <f t="shared" si="3"/>
        <v>7773158.6268337891</v>
      </c>
      <c r="I25" s="5">
        <f t="shared" si="3"/>
        <v>7842414.887096622</v>
      </c>
      <c r="J25" s="5">
        <f t="shared" si="3"/>
        <v>7622897.8101622481</v>
      </c>
      <c r="K25" s="5">
        <f t="shared" si="3"/>
        <v>7716731.0784956664</v>
      </c>
      <c r="L25" s="5">
        <f t="shared" si="3"/>
        <v>7850802.7274735831</v>
      </c>
      <c r="M25" s="5">
        <f t="shared" si="3"/>
        <v>7900220.4844510397</v>
      </c>
      <c r="N25" s="5">
        <f t="shared" si="3"/>
        <v>7844291.5856835824</v>
      </c>
    </row>
    <row r="26" spans="1:15" ht="15" x14ac:dyDescent="0.25">
      <c r="A26" s="18" t="s">
        <v>25</v>
      </c>
      <c r="B26" s="5">
        <f>+B8+B16+B17+B18</f>
        <v>89048511.449999988</v>
      </c>
      <c r="C26" s="5">
        <f t="shared" ref="C26:N26" si="4">+C8+C16+C17+C18</f>
        <v>91182628.570000008</v>
      </c>
      <c r="D26" s="5">
        <f t="shared" si="4"/>
        <v>92110640.980000004</v>
      </c>
      <c r="E26" s="5">
        <f t="shared" si="4"/>
        <v>91929488.580000013</v>
      </c>
      <c r="F26" s="5">
        <f t="shared" si="4"/>
        <v>93969616.61999999</v>
      </c>
      <c r="G26" s="5">
        <f t="shared" si="4"/>
        <v>94900375.590000018</v>
      </c>
      <c r="H26" s="5">
        <f t="shared" si="4"/>
        <v>94346070.63000001</v>
      </c>
      <c r="I26" s="5">
        <f t="shared" si="4"/>
        <v>96723002.469999999</v>
      </c>
      <c r="J26" s="5">
        <f t="shared" si="4"/>
        <v>97653216.089999989</v>
      </c>
      <c r="K26" s="5">
        <f t="shared" si="4"/>
        <v>97077718.310000002</v>
      </c>
      <c r="L26" s="5">
        <f t="shared" si="4"/>
        <v>99442816.749999985</v>
      </c>
      <c r="M26" s="5">
        <f t="shared" si="4"/>
        <v>100378487.84999999</v>
      </c>
      <c r="N26" s="5">
        <f t="shared" si="4"/>
        <v>97675097.979999989</v>
      </c>
    </row>
    <row r="27" spans="1:15" ht="15" x14ac:dyDescent="0.25">
      <c r="A27" s="18" t="s">
        <v>26</v>
      </c>
      <c r="B27" s="5">
        <f>B9+B19</f>
        <v>11830841.514701752</v>
      </c>
      <c r="C27" s="5">
        <f t="shared" ref="C27:N27" si="5">C9+C19</f>
        <v>12736001.249099419</v>
      </c>
      <c r="D27" s="5">
        <f t="shared" si="5"/>
        <v>12563461.905306168</v>
      </c>
      <c r="E27" s="5">
        <f t="shared" si="5"/>
        <v>12764791.758929882</v>
      </c>
      <c r="F27" s="5">
        <f t="shared" si="5"/>
        <v>13127155.34921838</v>
      </c>
      <c r="G27" s="5">
        <f t="shared" si="5"/>
        <v>13451199.283862794</v>
      </c>
      <c r="H27" s="5">
        <f t="shared" si="5"/>
        <v>13067894.954114128</v>
      </c>
      <c r="I27" s="5">
        <f t="shared" si="5"/>
        <v>14085901.495724</v>
      </c>
      <c r="J27" s="5">
        <f t="shared" si="5"/>
        <v>14650486.763428248</v>
      </c>
      <c r="K27" s="5">
        <f t="shared" si="5"/>
        <v>14350136.003244465</v>
      </c>
      <c r="L27" s="5">
        <f t="shared" si="5"/>
        <v>15369210.754802879</v>
      </c>
      <c r="M27" s="5">
        <f t="shared" si="5"/>
        <v>15809973.582345292</v>
      </c>
      <c r="N27" s="5">
        <f t="shared" si="5"/>
        <v>15690504.462662714</v>
      </c>
    </row>
    <row r="28" spans="1:15" ht="15.75" thickBot="1" x14ac:dyDescent="0.3">
      <c r="A28" s="17" t="s">
        <v>48</v>
      </c>
      <c r="B28" s="22">
        <f>SUM(B24:B27)</f>
        <v>188608357.18559635</v>
      </c>
      <c r="C28" s="22">
        <f t="shared" ref="C28:N28" si="6">SUM(C24:C27)</f>
        <v>191762655.38481653</v>
      </c>
      <c r="D28" s="22">
        <f t="shared" si="6"/>
        <v>193039197.77663013</v>
      </c>
      <c r="E28" s="22">
        <f t="shared" si="6"/>
        <v>193705080.04397142</v>
      </c>
      <c r="F28" s="22">
        <f t="shared" si="6"/>
        <v>196265304.4190951</v>
      </c>
      <c r="G28" s="22">
        <f t="shared" si="6"/>
        <v>198188935.30055642</v>
      </c>
      <c r="H28" s="22">
        <f t="shared" si="6"/>
        <v>198185967.54094797</v>
      </c>
      <c r="I28" s="22">
        <f t="shared" si="6"/>
        <v>202486996.22282061</v>
      </c>
      <c r="J28" s="22">
        <f t="shared" si="6"/>
        <v>204396478.89359048</v>
      </c>
      <c r="K28" s="22">
        <f t="shared" si="6"/>
        <v>204055455.35174012</v>
      </c>
      <c r="L28" s="22">
        <f t="shared" si="6"/>
        <v>208260592.69227648</v>
      </c>
      <c r="M28" s="22">
        <f t="shared" si="6"/>
        <v>210104610.84679633</v>
      </c>
      <c r="N28" s="22">
        <f t="shared" si="6"/>
        <v>206267610.29840487</v>
      </c>
      <c r="O28" s="17" t="s">
        <v>49</v>
      </c>
    </row>
    <row r="29" spans="1:15" ht="13.5" thickTop="1" x14ac:dyDescent="0.2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DB86D-EB89-4117-99C1-7B65E6446DBF}">
  <dimension ref="A1:O161"/>
  <sheetViews>
    <sheetView workbookViewId="0">
      <selection activeCell="H32" sqref="H32"/>
    </sheetView>
  </sheetViews>
  <sheetFormatPr defaultColWidth="8.85546875" defaultRowHeight="12.75" x14ac:dyDescent="0.2"/>
  <cols>
    <col min="1" max="1" width="29.28515625" style="1" bestFit="1" customWidth="1"/>
    <col min="2" max="2" width="18.42578125" style="1" bestFit="1" customWidth="1"/>
    <col min="3" max="7" width="11.28515625" style="1" bestFit="1" customWidth="1"/>
    <col min="8" max="14" width="12.28515625" style="1" bestFit="1" customWidth="1"/>
    <col min="15" max="15" width="17.5703125" style="1" bestFit="1" customWidth="1"/>
    <col min="16" max="16384" width="8.85546875" style="1"/>
  </cols>
  <sheetData>
    <row r="1" spans="1:15" x14ac:dyDescent="0.2">
      <c r="A1" s="16" t="s">
        <v>19</v>
      </c>
    </row>
    <row r="4" spans="1:15" x14ac:dyDescent="0.2">
      <c r="A4" s="87" t="s">
        <v>9</v>
      </c>
      <c r="B4" s="2" t="s">
        <v>10</v>
      </c>
    </row>
    <row r="6" spans="1:15" x14ac:dyDescent="0.2">
      <c r="A6" s="87" t="s">
        <v>11</v>
      </c>
      <c r="B6" s="87" t="s">
        <v>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x14ac:dyDescent="0.2">
      <c r="A7" s="87" t="s">
        <v>13</v>
      </c>
      <c r="B7" s="3">
        <v>45627</v>
      </c>
      <c r="C7" s="3">
        <v>45658</v>
      </c>
      <c r="D7" s="3">
        <v>45689</v>
      </c>
      <c r="E7" s="3">
        <v>45717</v>
      </c>
      <c r="F7" s="3">
        <v>45748</v>
      </c>
      <c r="G7" s="3">
        <v>45778</v>
      </c>
      <c r="H7" s="3">
        <v>45809</v>
      </c>
      <c r="I7" s="3">
        <v>45839</v>
      </c>
      <c r="J7" s="3">
        <v>45870</v>
      </c>
      <c r="K7" s="3">
        <v>45901</v>
      </c>
      <c r="L7" s="3">
        <v>45931</v>
      </c>
      <c r="M7" s="3">
        <v>45962</v>
      </c>
      <c r="N7" s="3">
        <v>45992</v>
      </c>
      <c r="O7" s="4" t="s">
        <v>14</v>
      </c>
    </row>
    <row r="8" spans="1:15" x14ac:dyDescent="0.2">
      <c r="A8" s="2" t="s">
        <v>15</v>
      </c>
      <c r="B8" s="5">
        <v>80570427.859999999</v>
      </c>
      <c r="C8" s="5">
        <v>80292903.719999999</v>
      </c>
      <c r="D8" s="5">
        <v>78916862.040000007</v>
      </c>
      <c r="E8" s="5">
        <v>78936574.450000003</v>
      </c>
      <c r="F8" s="5">
        <v>78874847.530000001</v>
      </c>
      <c r="G8" s="5">
        <v>87933633.019999996</v>
      </c>
      <c r="H8" s="5">
        <v>97292210.820000008</v>
      </c>
      <c r="I8" s="5">
        <v>97433381.49000001</v>
      </c>
      <c r="J8" s="5">
        <v>97438356.920000002</v>
      </c>
      <c r="K8" s="5">
        <v>97380801.600000009</v>
      </c>
      <c r="L8" s="5">
        <v>97575381.219999999</v>
      </c>
      <c r="M8" s="5">
        <v>121863002.09999999</v>
      </c>
      <c r="N8" s="5">
        <v>156818716.49000001</v>
      </c>
      <c r="O8" s="5">
        <v>1251327099.26</v>
      </c>
    </row>
    <row r="9" spans="1:15" x14ac:dyDescent="0.2">
      <c r="A9" s="2" t="s">
        <v>16</v>
      </c>
      <c r="B9" s="5">
        <v>3231221.11</v>
      </c>
      <c r="C9" s="5">
        <v>3231221.11</v>
      </c>
      <c r="D9" s="5">
        <v>3231221.11</v>
      </c>
      <c r="E9" s="5">
        <v>3231221.11</v>
      </c>
      <c r="F9" s="5">
        <v>3231221.11</v>
      </c>
      <c r="G9" s="5">
        <v>3231221.11</v>
      </c>
      <c r="H9" s="5">
        <v>3231221.11</v>
      </c>
      <c r="I9" s="5">
        <v>3231221.11</v>
      </c>
      <c r="J9" s="5">
        <v>3231221.11</v>
      </c>
      <c r="K9" s="5">
        <v>3231221.11</v>
      </c>
      <c r="L9" s="5">
        <v>3231221.11</v>
      </c>
      <c r="M9" s="5">
        <v>3231221.11</v>
      </c>
      <c r="N9" s="5">
        <v>3231221.11</v>
      </c>
      <c r="O9" s="5">
        <v>42005874.43</v>
      </c>
    </row>
    <row r="10" spans="1:15" x14ac:dyDescent="0.2">
      <c r="A10" s="2" t="s">
        <v>14</v>
      </c>
      <c r="B10" s="5">
        <v>83801648.969999999</v>
      </c>
      <c r="C10" s="5">
        <v>83524124.829999998</v>
      </c>
      <c r="D10" s="5">
        <v>82148083.150000006</v>
      </c>
      <c r="E10" s="5">
        <v>82167795.560000002</v>
      </c>
      <c r="F10" s="5">
        <v>82106068.640000001</v>
      </c>
      <c r="G10" s="5">
        <v>91164854.129999995</v>
      </c>
      <c r="H10" s="5">
        <v>100523431.93000001</v>
      </c>
      <c r="I10" s="5">
        <v>100664602.60000001</v>
      </c>
      <c r="J10" s="5">
        <v>100669578.03</v>
      </c>
      <c r="K10" s="5">
        <v>100612022.71000001</v>
      </c>
      <c r="L10" s="5">
        <v>100806602.33</v>
      </c>
      <c r="M10" s="5">
        <v>125094223.20999999</v>
      </c>
      <c r="N10" s="5">
        <v>160049937.60000002</v>
      </c>
      <c r="O10" s="5">
        <v>1293332973.6900001</v>
      </c>
    </row>
    <row r="11" spans="1:15" ht="15" x14ac:dyDescent="0.2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</row>
    <row r="12" spans="1:15" x14ac:dyDescent="0.2">
      <c r="A12" s="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x14ac:dyDescent="0.2">
      <c r="A13" s="8" t="s">
        <v>17</v>
      </c>
      <c r="B13" s="9">
        <f>B9</f>
        <v>3231221.11</v>
      </c>
      <c r="C13" s="9">
        <f t="shared" ref="C13:N13" si="0">C9</f>
        <v>3231221.11</v>
      </c>
      <c r="D13" s="9">
        <f t="shared" si="0"/>
        <v>3231221.11</v>
      </c>
      <c r="E13" s="9">
        <f t="shared" si="0"/>
        <v>3231221.11</v>
      </c>
      <c r="F13" s="9">
        <f t="shared" si="0"/>
        <v>3231221.11</v>
      </c>
      <c r="G13" s="9">
        <f t="shared" si="0"/>
        <v>3231221.11</v>
      </c>
      <c r="H13" s="9">
        <f t="shared" si="0"/>
        <v>3231221.11</v>
      </c>
      <c r="I13" s="9">
        <f t="shared" si="0"/>
        <v>3231221.11</v>
      </c>
      <c r="J13" s="9">
        <f t="shared" si="0"/>
        <v>3231221.11</v>
      </c>
      <c r="K13" s="9">
        <f t="shared" si="0"/>
        <v>3231221.11</v>
      </c>
      <c r="L13" s="9">
        <f t="shared" si="0"/>
        <v>3231221.11</v>
      </c>
      <c r="M13" s="9">
        <f t="shared" si="0"/>
        <v>3231221.11</v>
      </c>
      <c r="N13" s="9">
        <f t="shared" si="0"/>
        <v>3231221.11</v>
      </c>
      <c r="O13" s="7">
        <f>SUM(B13:N13)/13</f>
        <v>3231221.11</v>
      </c>
    </row>
    <row r="14" spans="1:15" x14ac:dyDescent="0.2">
      <c r="A14" s="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A15" s="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7" t="s">
        <v>18</v>
      </c>
    </row>
    <row r="16" spans="1:15" x14ac:dyDescent="0.2">
      <c r="A16" s="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x14ac:dyDescent="0.2">
      <c r="A17" s="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x14ac:dyDescent="0.2">
      <c r="A18" s="2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</row>
    <row r="19" spans="1:15" x14ac:dyDescent="0.2">
      <c r="A19" s="2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</row>
    <row r="20" spans="1:15" x14ac:dyDescent="0.2">
      <c r="A20" s="2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</row>
    <row r="21" spans="1:15" x14ac:dyDescent="0.2">
      <c r="A21" s="2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</row>
    <row r="22" spans="1:15" x14ac:dyDescent="0.2">
      <c r="A22" s="2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</row>
    <row r="23" spans="1:15" x14ac:dyDescent="0.2">
      <c r="A23" s="2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</row>
    <row r="24" spans="1:15" x14ac:dyDescent="0.2">
      <c r="A24" s="2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</row>
    <row r="25" spans="1:15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81F42FCC1FD242AB1A801CB2B1E034" ma:contentTypeVersion="3" ma:contentTypeDescription="Create a new document." ma:contentTypeScope="" ma:versionID="a6e0d90d1a3a9fe07281c3ed7ecee958">
  <xsd:schema xmlns:xsd="http://www.w3.org/2001/XMLSchema" xmlns:xs="http://www.w3.org/2001/XMLSchema" xmlns:p="http://schemas.microsoft.com/office/2006/metadata/properties" xmlns:ns2="0bfb4723-770b-4023-959e-98651371590b" targetNamespace="http://schemas.microsoft.com/office/2006/metadata/properties" ma:root="true" ma:fieldsID="507960dfeccbd3f8fb635a403fd52ef4" ns2:_="">
    <xsd:import namespace="0bfb4723-770b-4023-959e-9865137159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fb4723-770b-4023-959e-9865137159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5D4619-B61E-4463-8E90-C0E3DCC68FD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CF4F3A-0BAA-44E4-95F6-4B814CB120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fb4723-770b-4023-959e-9865137159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FDFB4F-6C7D-4F46-BBE2-AB900EEB7D11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0bfb4723-770b-4023-959e-98651371590b"/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Act Att-H, Page 3, Ln 9-10 Adj.</vt:lpstr>
      <vt:lpstr>Act Att-H, Page 4, Ln 2 Adj</vt:lpstr>
      <vt:lpstr>Act Att-H, Page 4, Line 3 Adj</vt:lpstr>
      <vt:lpstr>A-2, Line 21, PBOP Adj</vt:lpstr>
      <vt:lpstr>A-3, Line 3-5 Adj</vt:lpstr>
      <vt:lpstr>A-4 Pg.1, Lines 15-28 Adj</vt:lpstr>
      <vt:lpstr>GSU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Okouchi, Marie</dc:creator>
  <cp:lastModifiedBy>Mack, Lori</cp:lastModifiedBy>
  <dcterms:created xsi:type="dcterms:W3CDTF">2026-05-19T20:24:04Z</dcterms:created>
  <dcterms:modified xsi:type="dcterms:W3CDTF">2026-05-29T13:27:21Z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0x0101002381F42FCC1FD242AB1A801CB2B1E034</vt:lpwstr>
  </property>
</Properties>
</file>